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ken\Desktop\"/>
    </mc:Choice>
  </mc:AlternateContent>
  <xr:revisionPtr revIDLastSave="0" documentId="13_ncr:1_{8CC31EBF-BF59-48C9-85F4-8F7AB7D11F80}" xr6:coauthVersionLast="47" xr6:coauthVersionMax="47" xr10:uidLastSave="{00000000-0000-0000-0000-000000000000}"/>
  <bookViews>
    <workbookView xWindow="-120" yWindow="-120" windowWidth="29040" windowHeight="15840" firstSheet="88" activeTab="96" xr2:uid="{00000000-000D-0000-FFFF-FFFF00000000}"/>
  </bookViews>
  <sheets>
    <sheet name="NZX50 smartshares 30 Sep 2020" sheetId="1" r:id="rId1"/>
    <sheet name="09 Oct 2020" sheetId="2" r:id="rId2"/>
    <sheet name="16 Oct 2020" sheetId="3" r:id="rId3"/>
    <sheet name="23 Oct 2020" sheetId="4" r:id="rId4"/>
    <sheet name="30 Oct 2020" sheetId="5" r:id="rId5"/>
    <sheet name="06 Nov 2020" sheetId="6" r:id="rId6"/>
    <sheet name="13 Nov 2020" sheetId="7" r:id="rId7"/>
    <sheet name="20 Nov 2020" sheetId="8" r:id="rId8"/>
    <sheet name="27 Nov 2020" sheetId="9" r:id="rId9"/>
    <sheet name="04 Dec 2020" sheetId="10" r:id="rId10"/>
    <sheet name="11 Dec 2020" sheetId="11" r:id="rId11"/>
    <sheet name="18 Dec 2020" sheetId="12" r:id="rId12"/>
    <sheet name="25 Dec 2020" sheetId="13" r:id="rId13"/>
    <sheet name="01 Jan 2021" sheetId="14" r:id="rId14"/>
    <sheet name="08 Jan 2021" sheetId="15" r:id="rId15"/>
    <sheet name="15 Jan 2021" sheetId="16" r:id="rId16"/>
    <sheet name="22 Jan 2021" sheetId="17" r:id="rId17"/>
    <sheet name="29 Jan 2021" sheetId="18" r:id="rId18"/>
    <sheet name="05 Feb 2021" sheetId="19" r:id="rId19"/>
    <sheet name="12 Feb 2021" sheetId="20" r:id="rId20"/>
    <sheet name="19 Feb 2021" sheetId="21" r:id="rId21"/>
    <sheet name="26 Feb 2021" sheetId="22" r:id="rId22"/>
    <sheet name="05 Mar 2021" sheetId="23" r:id="rId23"/>
    <sheet name="12 Mar 2021" sheetId="24" r:id="rId24"/>
    <sheet name="19 Mar 2021" sheetId="25" r:id="rId25"/>
    <sheet name="26 Mar 2021" sheetId="26" r:id="rId26"/>
    <sheet name="NZX50 Smartshares March 31 2021" sheetId="27" r:id="rId27"/>
    <sheet name="02 Apr 2021" sheetId="28" r:id="rId28"/>
    <sheet name="09 Apr 2021" sheetId="29" r:id="rId29"/>
    <sheet name="16 Apr 2021" sheetId="30" r:id="rId30"/>
    <sheet name="23 Apr 2021" sheetId="31" r:id="rId31"/>
    <sheet name="30 Apr 2021" sheetId="32" r:id="rId32"/>
    <sheet name="07 May 2021" sheetId="33" r:id="rId33"/>
    <sheet name="14 May 2021" sheetId="34" r:id="rId34"/>
    <sheet name="21 May 2021" sheetId="35" r:id="rId35"/>
    <sheet name="28 May 2021" sheetId="36" r:id="rId36"/>
    <sheet name="04 June 2021" sheetId="37" r:id="rId37"/>
    <sheet name="11 June 2021" sheetId="38" r:id="rId38"/>
    <sheet name="18 June 2021" sheetId="39" r:id="rId39"/>
    <sheet name="25 June 2021" sheetId="40" r:id="rId40"/>
    <sheet name="02 July 2021" sheetId="41" r:id="rId41"/>
    <sheet name="09 July 2021" sheetId="42" r:id="rId42"/>
    <sheet name="16 July 2021" sheetId="43" r:id="rId43"/>
    <sheet name="23 July 2021" sheetId="44" r:id="rId44"/>
    <sheet name="30 July 2021" sheetId="45" r:id="rId45"/>
    <sheet name="06 Aug 2021" sheetId="46" r:id="rId46"/>
    <sheet name="13 Aug 2021" sheetId="47" r:id="rId47"/>
    <sheet name="20 Aug 2021" sheetId="48" r:id="rId48"/>
    <sheet name="27 Aug 2021" sheetId="49" r:id="rId49"/>
    <sheet name="03 Sep 2021" sheetId="50" r:id="rId50"/>
    <sheet name="10 Sep 2021" sheetId="51" r:id="rId51"/>
    <sheet name="17 Sep 2021" sheetId="52" r:id="rId52"/>
    <sheet name="24 Sep 2021" sheetId="53" r:id="rId53"/>
    <sheet name="NZX50 Smartshares September 30t" sheetId="54" r:id="rId54"/>
    <sheet name="01 Oct 2021" sheetId="55" r:id="rId55"/>
    <sheet name="08 Oct 2021" sheetId="56" r:id="rId56"/>
    <sheet name="15 Oct 2021" sheetId="57" r:id="rId57"/>
    <sheet name="22 Oct 2021" sheetId="58" r:id="rId58"/>
    <sheet name="29 Oct 2021" sheetId="59" r:id="rId59"/>
    <sheet name="05 Nov 2021" sheetId="60" r:id="rId60"/>
    <sheet name="12 Nov 2021" sheetId="61" r:id="rId61"/>
    <sheet name="19 Nov 2021" sheetId="62" r:id="rId62"/>
    <sheet name="26 Nov 2021" sheetId="63" r:id="rId63"/>
    <sheet name="03 Dec 2021" sheetId="64" r:id="rId64"/>
    <sheet name="10 Dec 2021" sheetId="65" r:id="rId65"/>
    <sheet name="17 Dec 2021" sheetId="66" r:id="rId66"/>
    <sheet name="24 Dec 2021" sheetId="67" r:id="rId67"/>
    <sheet name="31 Dec 2021" sheetId="68" r:id="rId68"/>
    <sheet name="07 Jan 2022" sheetId="69" r:id="rId69"/>
    <sheet name="14 Jan 2022" sheetId="70" r:id="rId70"/>
    <sheet name="21 Jan 2022" sheetId="71" r:id="rId71"/>
    <sheet name="28 Jan 2022" sheetId="72" r:id="rId72"/>
    <sheet name="04 Feb 2022" sheetId="73" r:id="rId73"/>
    <sheet name="11 Feb 2022" sheetId="74" r:id="rId74"/>
    <sheet name="18 Feb 2022" sheetId="75" r:id="rId75"/>
    <sheet name="25 Feb 2022" sheetId="76" r:id="rId76"/>
    <sheet name="04 Mar 2022" sheetId="77" r:id="rId77"/>
    <sheet name="11 Mar 2022" sheetId="78" r:id="rId78"/>
    <sheet name="18 Mar 2022" sheetId="79" r:id="rId79"/>
    <sheet name="25 Mar 2022" sheetId="80" r:id="rId80"/>
    <sheet name="NZX50 Smartshares March 31th 20" sheetId="81" r:id="rId81"/>
    <sheet name="01 Apr 2022" sheetId="82" r:id="rId82"/>
    <sheet name="08 Apr 2022" sheetId="83" r:id="rId83"/>
    <sheet name="15 Apr 2022" sheetId="84" r:id="rId84"/>
    <sheet name="22 Apr 2022" sheetId="85" r:id="rId85"/>
    <sheet name="29 Apr 2022" sheetId="86" r:id="rId86"/>
    <sheet name="06 May 2022" sheetId="87" r:id="rId87"/>
    <sheet name="13 May 2022" sheetId="88" r:id="rId88"/>
    <sheet name="20 May 2022" sheetId="89" r:id="rId89"/>
    <sheet name="27 May 2022" sheetId="90" r:id="rId90"/>
    <sheet name="03 June 2022" sheetId="91" r:id="rId91"/>
    <sheet name="10 June 2022" sheetId="92" r:id="rId92"/>
    <sheet name="17 June 2022" sheetId="93" r:id="rId93"/>
    <sheet name="24 June 2022" sheetId="94" r:id="rId94"/>
    <sheet name="01 July 2022" sheetId="95" r:id="rId95"/>
    <sheet name="08 July 2022" sheetId="96" r:id="rId96"/>
    <sheet name="15 July 2022" sheetId="97" r:id="rId9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57" i="97" l="1"/>
  <c r="K57" i="97" s="1"/>
  <c r="H56" i="97"/>
  <c r="K56" i="97" s="1"/>
  <c r="K55" i="97"/>
  <c r="H55" i="97"/>
  <c r="H54" i="97"/>
  <c r="K54" i="97" s="1"/>
  <c r="H53" i="97"/>
  <c r="K53" i="97" s="1"/>
  <c r="H52" i="97"/>
  <c r="K52" i="97" s="1"/>
  <c r="K51" i="97"/>
  <c r="H51" i="97"/>
  <c r="H50" i="97"/>
  <c r="K50" i="97" s="1"/>
  <c r="H49" i="97"/>
  <c r="K49" i="97" s="1"/>
  <c r="H48" i="97"/>
  <c r="K48" i="97" s="1"/>
  <c r="K47" i="97"/>
  <c r="H47" i="97"/>
  <c r="H46" i="97"/>
  <c r="K46" i="97" s="1"/>
  <c r="H45" i="97"/>
  <c r="K45" i="97" s="1"/>
  <c r="H44" i="97"/>
  <c r="K44" i="97" s="1"/>
  <c r="K43" i="97"/>
  <c r="H43" i="97"/>
  <c r="H42" i="97"/>
  <c r="K42" i="97" s="1"/>
  <c r="H41" i="97"/>
  <c r="K41" i="97" s="1"/>
  <c r="H40" i="97"/>
  <c r="K40" i="97" s="1"/>
  <c r="K39" i="97"/>
  <c r="H39" i="97"/>
  <c r="H38" i="97"/>
  <c r="K38" i="97" s="1"/>
  <c r="H37" i="97"/>
  <c r="K37" i="97" s="1"/>
  <c r="H36" i="97"/>
  <c r="K36" i="97" s="1"/>
  <c r="K35" i="97"/>
  <c r="H35" i="97"/>
  <c r="H34" i="97"/>
  <c r="K34" i="97" s="1"/>
  <c r="H33" i="97"/>
  <c r="K33" i="97" s="1"/>
  <c r="H32" i="97"/>
  <c r="K32" i="97" s="1"/>
  <c r="K31" i="97"/>
  <c r="H31" i="97"/>
  <c r="H30" i="97"/>
  <c r="K30" i="97" s="1"/>
  <c r="H29" i="97"/>
  <c r="K29" i="97" s="1"/>
  <c r="H28" i="97"/>
  <c r="K28" i="97" s="1"/>
  <c r="K27" i="97"/>
  <c r="H27" i="97"/>
  <c r="H26" i="97"/>
  <c r="K26" i="97" s="1"/>
  <c r="H25" i="97"/>
  <c r="K25" i="97" s="1"/>
  <c r="H24" i="97"/>
  <c r="K24" i="97" s="1"/>
  <c r="K23" i="97"/>
  <c r="H23" i="97"/>
  <c r="H22" i="97"/>
  <c r="K22" i="97" s="1"/>
  <c r="H21" i="97"/>
  <c r="K21" i="97" s="1"/>
  <c r="H20" i="97"/>
  <c r="K20" i="97" s="1"/>
  <c r="K19" i="97"/>
  <c r="H19" i="97"/>
  <c r="H18" i="97"/>
  <c r="K18" i="97" s="1"/>
  <c r="H17" i="97"/>
  <c r="K17" i="97" s="1"/>
  <c r="H16" i="97"/>
  <c r="K16" i="97" s="1"/>
  <c r="K15" i="97"/>
  <c r="H15" i="97"/>
  <c r="H14" i="97"/>
  <c r="K14" i="97" s="1"/>
  <c r="H13" i="97"/>
  <c r="K13" i="97" s="1"/>
  <c r="H12" i="97"/>
  <c r="K12" i="97" s="1"/>
  <c r="K11" i="97"/>
  <c r="H11" i="97"/>
  <c r="H10" i="97"/>
  <c r="K10" i="97" s="1"/>
  <c r="H9" i="97"/>
  <c r="K9" i="97" s="1"/>
  <c r="A9" i="97"/>
  <c r="A10" i="97" s="1"/>
  <c r="A11" i="97" s="1"/>
  <c r="A12" i="97" s="1"/>
  <c r="A13" i="97" s="1"/>
  <c r="A14" i="97" s="1"/>
  <c r="A15" i="97" s="1"/>
  <c r="A16" i="97" s="1"/>
  <c r="A17" i="97" s="1"/>
  <c r="A18" i="97" s="1"/>
  <c r="A19" i="97" s="1"/>
  <c r="A20" i="97" s="1"/>
  <c r="A21" i="97" s="1"/>
  <c r="A22" i="97" s="1"/>
  <c r="A23" i="97" s="1"/>
  <c r="A24" i="97" s="1"/>
  <c r="A25" i="97" s="1"/>
  <c r="A26" i="97" s="1"/>
  <c r="A27" i="97" s="1"/>
  <c r="A28" i="97" s="1"/>
  <c r="A29" i="97" s="1"/>
  <c r="A30" i="97" s="1"/>
  <c r="A31" i="97" s="1"/>
  <c r="A32" i="97" s="1"/>
  <c r="A33" i="97" s="1"/>
  <c r="A34" i="97" s="1"/>
  <c r="A35" i="97" s="1"/>
  <c r="A36" i="97" s="1"/>
  <c r="A37" i="97" s="1"/>
  <c r="A38" i="97" s="1"/>
  <c r="A39" i="97" s="1"/>
  <c r="A40" i="97" s="1"/>
  <c r="A41" i="97" s="1"/>
  <c r="A42" i="97" s="1"/>
  <c r="A43" i="97" s="1"/>
  <c r="A44" i="97" s="1"/>
  <c r="A45" i="97" s="1"/>
  <c r="A46" i="97" s="1"/>
  <c r="A47" i="97" s="1"/>
  <c r="A48" i="97" s="1"/>
  <c r="A49" i="97" s="1"/>
  <c r="A50" i="97" s="1"/>
  <c r="A51" i="97" s="1"/>
  <c r="A52" i="97" s="1"/>
  <c r="A53" i="97" s="1"/>
  <c r="A54" i="97" s="1"/>
  <c r="A55" i="97" s="1"/>
  <c r="A56" i="97" s="1"/>
  <c r="A57" i="97" s="1"/>
  <c r="H8" i="97"/>
  <c r="H1" i="97" s="1"/>
  <c r="H3" i="97" s="1"/>
  <c r="H2" i="97"/>
  <c r="B2" i="97"/>
  <c r="H57" i="96"/>
  <c r="K57" i="96" s="1"/>
  <c r="H56" i="96"/>
  <c r="K56" i="96" s="1"/>
  <c r="H55" i="96"/>
  <c r="K54" i="96"/>
  <c r="H54" i="96"/>
  <c r="H53" i="96"/>
  <c r="K53" i="96" s="1"/>
  <c r="H52" i="96"/>
  <c r="K52" i="96" s="1"/>
  <c r="H51" i="96"/>
  <c r="K50" i="96"/>
  <c r="H50" i="96"/>
  <c r="H49" i="96"/>
  <c r="K49" i="96" s="1"/>
  <c r="H48" i="96"/>
  <c r="K48" i="96" s="1"/>
  <c r="H47" i="96"/>
  <c r="K46" i="96"/>
  <c r="H46" i="96"/>
  <c r="H45" i="96"/>
  <c r="K45" i="96" s="1"/>
  <c r="H44" i="96"/>
  <c r="K44" i="96" s="1"/>
  <c r="H43" i="96"/>
  <c r="K42" i="96"/>
  <c r="H42" i="96"/>
  <c r="H41" i="96"/>
  <c r="K41" i="96" s="1"/>
  <c r="H40" i="96"/>
  <c r="K40" i="96" s="1"/>
  <c r="H39" i="96"/>
  <c r="K38" i="96"/>
  <c r="H38" i="96"/>
  <c r="H37" i="96"/>
  <c r="K37" i="96" s="1"/>
  <c r="H36" i="96"/>
  <c r="K36" i="96" s="1"/>
  <c r="H35" i="96"/>
  <c r="K34" i="96"/>
  <c r="H34" i="96"/>
  <c r="H33" i="96"/>
  <c r="K33" i="96" s="1"/>
  <c r="H32" i="96"/>
  <c r="K32" i="96" s="1"/>
  <c r="H31" i="96"/>
  <c r="K30" i="96"/>
  <c r="H30" i="96"/>
  <c r="H29" i="96"/>
  <c r="K29" i="96" s="1"/>
  <c r="H28" i="96"/>
  <c r="K28" i="96" s="1"/>
  <c r="H27" i="96"/>
  <c r="K26" i="96"/>
  <c r="H26" i="96"/>
  <c r="H25" i="96"/>
  <c r="K25" i="96" s="1"/>
  <c r="H24" i="96"/>
  <c r="K24" i="96" s="1"/>
  <c r="H23" i="96"/>
  <c r="K22" i="96"/>
  <c r="H22" i="96"/>
  <c r="H21" i="96"/>
  <c r="K21" i="96" s="1"/>
  <c r="H20" i="96"/>
  <c r="K20" i="96" s="1"/>
  <c r="H19" i="96"/>
  <c r="K18" i="96"/>
  <c r="H18" i="96"/>
  <c r="H17" i="96"/>
  <c r="K17" i="96" s="1"/>
  <c r="H16" i="96"/>
  <c r="K16" i="96" s="1"/>
  <c r="H15" i="96"/>
  <c r="K14" i="96"/>
  <c r="H14" i="96"/>
  <c r="H13" i="96"/>
  <c r="K13" i="96" s="1"/>
  <c r="H12" i="96"/>
  <c r="K12" i="96" s="1"/>
  <c r="H11" i="96"/>
  <c r="K10" i="96"/>
  <c r="H10" i="96"/>
  <c r="H9" i="96"/>
  <c r="K9" i="96" s="1"/>
  <c r="A9" i="96"/>
  <c r="A10" i="96" s="1"/>
  <c r="A11" i="96" s="1"/>
  <c r="A12" i="96" s="1"/>
  <c r="A13" i="96" s="1"/>
  <c r="A14" i="96" s="1"/>
  <c r="A15" i="96" s="1"/>
  <c r="A16" i="96" s="1"/>
  <c r="A17" i="96" s="1"/>
  <c r="A18" i="96" s="1"/>
  <c r="A19" i="96" s="1"/>
  <c r="A20" i="96" s="1"/>
  <c r="A21" i="96" s="1"/>
  <c r="A22" i="96" s="1"/>
  <c r="A23" i="96" s="1"/>
  <c r="A24" i="96" s="1"/>
  <c r="A25" i="96" s="1"/>
  <c r="A26" i="96" s="1"/>
  <c r="A27" i="96" s="1"/>
  <c r="A28" i="96" s="1"/>
  <c r="A29" i="96" s="1"/>
  <c r="A30" i="96" s="1"/>
  <c r="A31" i="96" s="1"/>
  <c r="A32" i="96" s="1"/>
  <c r="A33" i="96" s="1"/>
  <c r="A34" i="96" s="1"/>
  <c r="A35" i="96" s="1"/>
  <c r="A36" i="96" s="1"/>
  <c r="A37" i="96" s="1"/>
  <c r="A38" i="96" s="1"/>
  <c r="A39" i="96" s="1"/>
  <c r="A40" i="96" s="1"/>
  <c r="A41" i="96" s="1"/>
  <c r="A42" i="96" s="1"/>
  <c r="A43" i="96" s="1"/>
  <c r="A44" i="96" s="1"/>
  <c r="A45" i="96" s="1"/>
  <c r="A46" i="96" s="1"/>
  <c r="A47" i="96" s="1"/>
  <c r="A48" i="96" s="1"/>
  <c r="A49" i="96" s="1"/>
  <c r="A50" i="96" s="1"/>
  <c r="A51" i="96" s="1"/>
  <c r="A52" i="96" s="1"/>
  <c r="A53" i="96" s="1"/>
  <c r="A54" i="96" s="1"/>
  <c r="A55" i="96" s="1"/>
  <c r="A56" i="96" s="1"/>
  <c r="A57" i="96" s="1"/>
  <c r="H8" i="96"/>
  <c r="K8" i="96" s="1"/>
  <c r="H2" i="96"/>
  <c r="B2" i="96"/>
  <c r="H57" i="95"/>
  <c r="K57" i="95" s="1"/>
  <c r="H56" i="95"/>
  <c r="K56" i="95" s="1"/>
  <c r="H55" i="95"/>
  <c r="K55" i="95" s="1"/>
  <c r="K54" i="95"/>
  <c r="H54" i="95"/>
  <c r="H53" i="95"/>
  <c r="K53" i="95" s="1"/>
  <c r="H52" i="95"/>
  <c r="K52" i="95" s="1"/>
  <c r="H51" i="95"/>
  <c r="K51" i="95" s="1"/>
  <c r="K50" i="95"/>
  <c r="H50" i="95"/>
  <c r="I50" i="95" s="1"/>
  <c r="H49" i="95"/>
  <c r="K49" i="95" s="1"/>
  <c r="H48" i="95"/>
  <c r="K48" i="95" s="1"/>
  <c r="H47" i="95"/>
  <c r="K47" i="95" s="1"/>
  <c r="K46" i="95"/>
  <c r="H46" i="95"/>
  <c r="H45" i="95"/>
  <c r="K45" i="95" s="1"/>
  <c r="H44" i="95"/>
  <c r="K44" i="95" s="1"/>
  <c r="H43" i="95"/>
  <c r="K43" i="95" s="1"/>
  <c r="K42" i="95"/>
  <c r="H42" i="95"/>
  <c r="H41" i="95"/>
  <c r="K41" i="95" s="1"/>
  <c r="H40" i="95"/>
  <c r="K40" i="95" s="1"/>
  <c r="H39" i="95"/>
  <c r="K39" i="95" s="1"/>
  <c r="K38" i="95"/>
  <c r="H38" i="95"/>
  <c r="I38" i="95" s="1"/>
  <c r="H37" i="95"/>
  <c r="K37" i="95" s="1"/>
  <c r="H36" i="95"/>
  <c r="K36" i="95" s="1"/>
  <c r="H35" i="95"/>
  <c r="K35" i="95" s="1"/>
  <c r="K34" i="95"/>
  <c r="H34" i="95"/>
  <c r="H33" i="95"/>
  <c r="K33" i="95" s="1"/>
  <c r="H32" i="95"/>
  <c r="K32" i="95" s="1"/>
  <c r="H31" i="95"/>
  <c r="K31" i="95" s="1"/>
  <c r="K30" i="95"/>
  <c r="H30" i="95"/>
  <c r="I30" i="95" s="1"/>
  <c r="H29" i="95"/>
  <c r="K29" i="95" s="1"/>
  <c r="H28" i="95"/>
  <c r="K28" i="95" s="1"/>
  <c r="H27" i="95"/>
  <c r="K27" i="95" s="1"/>
  <c r="K26" i="95"/>
  <c r="H26" i="95"/>
  <c r="I26" i="95" s="1"/>
  <c r="H25" i="95"/>
  <c r="K25" i="95" s="1"/>
  <c r="H24" i="95"/>
  <c r="K24" i="95" s="1"/>
  <c r="H23" i="95"/>
  <c r="K23" i="95" s="1"/>
  <c r="K22" i="95"/>
  <c r="H22" i="95"/>
  <c r="H21" i="95"/>
  <c r="K21" i="95" s="1"/>
  <c r="H20" i="95"/>
  <c r="K20" i="95" s="1"/>
  <c r="H19" i="95"/>
  <c r="K19" i="95" s="1"/>
  <c r="K18" i="95"/>
  <c r="H18" i="95"/>
  <c r="H17" i="95"/>
  <c r="K17" i="95" s="1"/>
  <c r="H16" i="95"/>
  <c r="K16" i="95" s="1"/>
  <c r="H15" i="95"/>
  <c r="K15" i="95" s="1"/>
  <c r="K14" i="95"/>
  <c r="H14" i="95"/>
  <c r="I14" i="95" s="1"/>
  <c r="H13" i="95"/>
  <c r="K13" i="95" s="1"/>
  <c r="H12" i="95"/>
  <c r="K12" i="95" s="1"/>
  <c r="H11" i="95"/>
  <c r="K11" i="95" s="1"/>
  <c r="K10" i="95"/>
  <c r="H10" i="95"/>
  <c r="I10" i="95" s="1"/>
  <c r="H9" i="95"/>
  <c r="K9" i="95" s="1"/>
  <c r="A9" i="95"/>
  <c r="A10" i="95" s="1"/>
  <c r="A11" i="95" s="1"/>
  <c r="A12" i="95" s="1"/>
  <c r="A13" i="95" s="1"/>
  <c r="A14" i="95" s="1"/>
  <c r="A15" i="95" s="1"/>
  <c r="A16" i="95" s="1"/>
  <c r="A17" i="95" s="1"/>
  <c r="A18" i="95" s="1"/>
  <c r="A19" i="95" s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34" i="95" s="1"/>
  <c r="A35" i="95" s="1"/>
  <c r="A36" i="95" s="1"/>
  <c r="A37" i="95" s="1"/>
  <c r="A38" i="95" s="1"/>
  <c r="A39" i="95" s="1"/>
  <c r="A40" i="95" s="1"/>
  <c r="A41" i="95" s="1"/>
  <c r="A42" i="95" s="1"/>
  <c r="A43" i="95" s="1"/>
  <c r="A44" i="95" s="1"/>
  <c r="A45" i="95" s="1"/>
  <c r="A46" i="95" s="1"/>
  <c r="A47" i="95" s="1"/>
  <c r="A48" i="95" s="1"/>
  <c r="A49" i="95" s="1"/>
  <c r="A50" i="95" s="1"/>
  <c r="A51" i="95" s="1"/>
  <c r="A52" i="95" s="1"/>
  <c r="A53" i="95" s="1"/>
  <c r="A54" i="95" s="1"/>
  <c r="A55" i="95" s="1"/>
  <c r="A56" i="95" s="1"/>
  <c r="A57" i="95" s="1"/>
  <c r="H8" i="95"/>
  <c r="K8" i="95" s="1"/>
  <c r="H2" i="95"/>
  <c r="B2" i="95"/>
  <c r="H1" i="95"/>
  <c r="H3" i="95" s="1"/>
  <c r="K57" i="94"/>
  <c r="H57" i="94"/>
  <c r="H56" i="94"/>
  <c r="K56" i="94" s="1"/>
  <c r="H55" i="94"/>
  <c r="K55" i="94" s="1"/>
  <c r="H54" i="94"/>
  <c r="K53" i="94"/>
  <c r="H53" i="94"/>
  <c r="H52" i="94"/>
  <c r="K52" i="94" s="1"/>
  <c r="H51" i="94"/>
  <c r="K51" i="94" s="1"/>
  <c r="H50" i="94"/>
  <c r="K49" i="94"/>
  <c r="H49" i="94"/>
  <c r="H48" i="94"/>
  <c r="K48" i="94" s="1"/>
  <c r="H47" i="94"/>
  <c r="K47" i="94" s="1"/>
  <c r="H46" i="94"/>
  <c r="K45" i="94"/>
  <c r="H45" i="94"/>
  <c r="H44" i="94"/>
  <c r="K44" i="94" s="1"/>
  <c r="H43" i="94"/>
  <c r="K43" i="94" s="1"/>
  <c r="H42" i="94"/>
  <c r="K42" i="94" s="1"/>
  <c r="K41" i="94"/>
  <c r="H41" i="94"/>
  <c r="H40" i="94"/>
  <c r="K40" i="94" s="1"/>
  <c r="H39" i="94"/>
  <c r="K39" i="94" s="1"/>
  <c r="H38" i="94"/>
  <c r="K38" i="94" s="1"/>
  <c r="K37" i="94"/>
  <c r="H37" i="94"/>
  <c r="H36" i="94"/>
  <c r="K36" i="94" s="1"/>
  <c r="H35" i="94"/>
  <c r="K35" i="94" s="1"/>
  <c r="H34" i="94"/>
  <c r="K34" i="94" s="1"/>
  <c r="K33" i="94"/>
  <c r="H33" i="94"/>
  <c r="H32" i="94"/>
  <c r="K32" i="94" s="1"/>
  <c r="H31" i="94"/>
  <c r="K31" i="94" s="1"/>
  <c r="H30" i="94"/>
  <c r="K29" i="94"/>
  <c r="H29" i="94"/>
  <c r="H28" i="94"/>
  <c r="K28" i="94" s="1"/>
  <c r="H27" i="94"/>
  <c r="K27" i="94" s="1"/>
  <c r="H26" i="94"/>
  <c r="K26" i="94" s="1"/>
  <c r="K25" i="94"/>
  <c r="H25" i="94"/>
  <c r="H24" i="94"/>
  <c r="K24" i="94" s="1"/>
  <c r="H23" i="94"/>
  <c r="K23" i="94" s="1"/>
  <c r="H22" i="94"/>
  <c r="K21" i="94"/>
  <c r="H21" i="94"/>
  <c r="H20" i="94"/>
  <c r="K20" i="94" s="1"/>
  <c r="H19" i="94"/>
  <c r="K19" i="94" s="1"/>
  <c r="H18" i="94"/>
  <c r="K18" i="94" s="1"/>
  <c r="K17" i="94"/>
  <c r="H17" i="94"/>
  <c r="H16" i="94"/>
  <c r="K16" i="94" s="1"/>
  <c r="H15" i="94"/>
  <c r="K15" i="94" s="1"/>
  <c r="H14" i="94"/>
  <c r="K13" i="94"/>
  <c r="H13" i="94"/>
  <c r="H12" i="94"/>
  <c r="K12" i="94" s="1"/>
  <c r="H11" i="94"/>
  <c r="A11" i="94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H10" i="94"/>
  <c r="A10" i="94"/>
  <c r="K9" i="94"/>
  <c r="H9" i="94"/>
  <c r="A9" i="94"/>
  <c r="H8" i="94"/>
  <c r="K8" i="94" s="1"/>
  <c r="H2" i="94"/>
  <c r="B2" i="94"/>
  <c r="K57" i="93"/>
  <c r="H57" i="93"/>
  <c r="H56" i="93"/>
  <c r="K56" i="93" s="1"/>
  <c r="H55" i="93"/>
  <c r="K55" i="93" s="1"/>
  <c r="H54" i="93"/>
  <c r="K54" i="93" s="1"/>
  <c r="H53" i="93"/>
  <c r="H52" i="93"/>
  <c r="K52" i="93" s="1"/>
  <c r="H51" i="93"/>
  <c r="K51" i="93" s="1"/>
  <c r="H50" i="93"/>
  <c r="K50" i="93" s="1"/>
  <c r="H49" i="93"/>
  <c r="H48" i="93"/>
  <c r="K48" i="93" s="1"/>
  <c r="H47" i="93"/>
  <c r="K47" i="93" s="1"/>
  <c r="K46" i="93"/>
  <c r="H46" i="93"/>
  <c r="H45" i="93"/>
  <c r="H44" i="93"/>
  <c r="K44" i="93" s="1"/>
  <c r="H43" i="93"/>
  <c r="K43" i="93" s="1"/>
  <c r="K42" i="93"/>
  <c r="H42" i="93"/>
  <c r="K41" i="93"/>
  <c r="H41" i="93"/>
  <c r="H40" i="93"/>
  <c r="K40" i="93" s="1"/>
  <c r="H39" i="93"/>
  <c r="K38" i="93"/>
  <c r="H38" i="93"/>
  <c r="H37" i="93"/>
  <c r="H36" i="93"/>
  <c r="K36" i="93" s="1"/>
  <c r="H35" i="93"/>
  <c r="H34" i="93"/>
  <c r="K34" i="93" s="1"/>
  <c r="K33" i="93"/>
  <c r="H33" i="93"/>
  <c r="H32" i="93"/>
  <c r="K32" i="93" s="1"/>
  <c r="H31" i="93"/>
  <c r="H30" i="93"/>
  <c r="K30" i="93" s="1"/>
  <c r="H29" i="93"/>
  <c r="H28" i="93"/>
  <c r="K28" i="93" s="1"/>
  <c r="H27" i="93"/>
  <c r="H26" i="93"/>
  <c r="K25" i="93"/>
  <c r="H25" i="93"/>
  <c r="H24" i="93"/>
  <c r="K24" i="93" s="1"/>
  <c r="H23" i="93"/>
  <c r="H22" i="93"/>
  <c r="K22" i="93" s="1"/>
  <c r="H21" i="93"/>
  <c r="H20" i="93"/>
  <c r="K20" i="93" s="1"/>
  <c r="H19" i="93"/>
  <c r="K18" i="93"/>
  <c r="H18" i="93"/>
  <c r="K17" i="93"/>
  <c r="H17" i="93"/>
  <c r="H16" i="93"/>
  <c r="H15" i="93"/>
  <c r="H14" i="93"/>
  <c r="K13" i="93"/>
  <c r="H13" i="93"/>
  <c r="H12" i="93"/>
  <c r="H11" i="93"/>
  <c r="H10" i="93"/>
  <c r="A10" i="93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28" i="93" s="1"/>
  <c r="A29" i="93" s="1"/>
  <c r="A30" i="93" s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H9" i="93"/>
  <c r="K9" i="93" s="1"/>
  <c r="A9" i="93"/>
  <c r="K8" i="93"/>
  <c r="H8" i="93"/>
  <c r="H2" i="93"/>
  <c r="B2" i="93"/>
  <c r="H57" i="92"/>
  <c r="K57" i="92" s="1"/>
  <c r="K56" i="92"/>
  <c r="H56" i="92"/>
  <c r="H55" i="92"/>
  <c r="K55" i="92" s="1"/>
  <c r="K54" i="92"/>
  <c r="H54" i="92"/>
  <c r="H53" i="92"/>
  <c r="K53" i="92" s="1"/>
  <c r="K52" i="92"/>
  <c r="H52" i="92"/>
  <c r="K51" i="92"/>
  <c r="H51" i="92"/>
  <c r="H50" i="92"/>
  <c r="K50" i="92" s="1"/>
  <c r="K49" i="92"/>
  <c r="H49" i="92"/>
  <c r="H48" i="92"/>
  <c r="H47" i="92"/>
  <c r="H46" i="92"/>
  <c r="K46" i="92" s="1"/>
  <c r="K45" i="92"/>
  <c r="H45" i="92"/>
  <c r="H44" i="92"/>
  <c r="H43" i="92"/>
  <c r="K43" i="92" s="1"/>
  <c r="K42" i="92"/>
  <c r="H42" i="92"/>
  <c r="H41" i="92"/>
  <c r="K41" i="92" s="1"/>
  <c r="H40" i="92"/>
  <c r="H39" i="92"/>
  <c r="K39" i="92" s="1"/>
  <c r="H38" i="92"/>
  <c r="H37" i="92"/>
  <c r="K37" i="92" s="1"/>
  <c r="K36" i="92"/>
  <c r="H36" i="92"/>
  <c r="K35" i="92"/>
  <c r="H35" i="92"/>
  <c r="H34" i="92"/>
  <c r="K34" i="92" s="1"/>
  <c r="K33" i="92"/>
  <c r="H33" i="92"/>
  <c r="H32" i="92"/>
  <c r="K31" i="92"/>
  <c r="H31" i="92"/>
  <c r="H30" i="92"/>
  <c r="K30" i="92" s="1"/>
  <c r="H29" i="92"/>
  <c r="H28" i="92"/>
  <c r="H27" i="92"/>
  <c r="K27" i="92" s="1"/>
  <c r="K26" i="92"/>
  <c r="H26" i="92"/>
  <c r="H25" i="92"/>
  <c r="K25" i="92" s="1"/>
  <c r="K24" i="92"/>
  <c r="H24" i="92"/>
  <c r="H23" i="92"/>
  <c r="K23" i="92" s="1"/>
  <c r="K22" i="92"/>
  <c r="H22" i="92"/>
  <c r="H21" i="92"/>
  <c r="K21" i="92" s="1"/>
  <c r="A21" i="92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A47" i="92" s="1"/>
  <c r="A48" i="92" s="1"/>
  <c r="A49" i="92" s="1"/>
  <c r="A50" i="92" s="1"/>
  <c r="A51" i="92" s="1"/>
  <c r="A52" i="92" s="1"/>
  <c r="A53" i="92" s="1"/>
  <c r="A54" i="92" s="1"/>
  <c r="A55" i="92" s="1"/>
  <c r="A56" i="92" s="1"/>
  <c r="A57" i="92" s="1"/>
  <c r="K20" i="92"/>
  <c r="H20" i="92"/>
  <c r="K19" i="92"/>
  <c r="H19" i="92"/>
  <c r="H18" i="92"/>
  <c r="K18" i="92" s="1"/>
  <c r="K17" i="92"/>
  <c r="H17" i="92"/>
  <c r="H16" i="92"/>
  <c r="H15" i="92"/>
  <c r="H14" i="92"/>
  <c r="K14" i="92" s="1"/>
  <c r="K13" i="92"/>
  <c r="H13" i="92"/>
  <c r="H12" i="92"/>
  <c r="H11" i="92"/>
  <c r="K11" i="92" s="1"/>
  <c r="K10" i="92"/>
  <c r="H10" i="92"/>
  <c r="A10" i="92"/>
  <c r="A11" i="92" s="1"/>
  <c r="A12" i="92" s="1"/>
  <c r="A13" i="92" s="1"/>
  <c r="A14" i="92" s="1"/>
  <c r="A15" i="92" s="1"/>
  <c r="A16" i="92" s="1"/>
  <c r="A17" i="92" s="1"/>
  <c r="A18" i="92" s="1"/>
  <c r="A19" i="92" s="1"/>
  <c r="A20" i="92" s="1"/>
  <c r="H9" i="92"/>
  <c r="K9" i="92" s="1"/>
  <c r="A9" i="92"/>
  <c r="K8" i="92"/>
  <c r="H8" i="92"/>
  <c r="H2" i="92"/>
  <c r="B2" i="92"/>
  <c r="K57" i="91"/>
  <c r="H57" i="91"/>
  <c r="H56" i="91"/>
  <c r="K56" i="91" s="1"/>
  <c r="H55" i="91"/>
  <c r="H54" i="91"/>
  <c r="K54" i="91" s="1"/>
  <c r="H53" i="91"/>
  <c r="H1" i="91" s="1"/>
  <c r="H3" i="91" s="1"/>
  <c r="H52" i="91"/>
  <c r="K52" i="91" s="1"/>
  <c r="H51" i="91"/>
  <c r="K50" i="91"/>
  <c r="H50" i="91"/>
  <c r="H49" i="91"/>
  <c r="K49" i="91" s="1"/>
  <c r="K48" i="91"/>
  <c r="H48" i="91"/>
  <c r="H47" i="91"/>
  <c r="K47" i="91" s="1"/>
  <c r="K46" i="91"/>
  <c r="H46" i="91"/>
  <c r="H45" i="91"/>
  <c r="K45" i="91" s="1"/>
  <c r="K44" i="91"/>
  <c r="H44" i="91"/>
  <c r="H43" i="91"/>
  <c r="K43" i="91" s="1"/>
  <c r="K42" i="91"/>
  <c r="H42" i="91"/>
  <c r="H41" i="91"/>
  <c r="K41" i="91" s="1"/>
  <c r="K40" i="91"/>
  <c r="H40" i="91"/>
  <c r="H39" i="91"/>
  <c r="K39" i="91" s="1"/>
  <c r="K38" i="91"/>
  <c r="H38" i="91"/>
  <c r="H37" i="91"/>
  <c r="K37" i="91" s="1"/>
  <c r="K36" i="91"/>
  <c r="H36" i="91"/>
  <c r="H35" i="91"/>
  <c r="K35" i="91" s="1"/>
  <c r="K34" i="91"/>
  <c r="H34" i="91"/>
  <c r="H33" i="91"/>
  <c r="K33" i="91" s="1"/>
  <c r="K32" i="91"/>
  <c r="H32" i="91"/>
  <c r="H31" i="91"/>
  <c r="K31" i="91" s="1"/>
  <c r="K30" i="91"/>
  <c r="H30" i="91"/>
  <c r="H29" i="91"/>
  <c r="K29" i="91" s="1"/>
  <c r="K28" i="91"/>
  <c r="H28" i="91"/>
  <c r="H27" i="91"/>
  <c r="K27" i="91" s="1"/>
  <c r="K26" i="91"/>
  <c r="H26" i="91"/>
  <c r="H25" i="91"/>
  <c r="K25" i="91" s="1"/>
  <c r="K24" i="91"/>
  <c r="H24" i="91"/>
  <c r="H23" i="91"/>
  <c r="K23" i="91" s="1"/>
  <c r="K22" i="91"/>
  <c r="H22" i="91"/>
  <c r="H21" i="91"/>
  <c r="K21" i="91" s="1"/>
  <c r="K20" i="91"/>
  <c r="H20" i="91"/>
  <c r="H19" i="91"/>
  <c r="K19" i="91" s="1"/>
  <c r="K18" i="91"/>
  <c r="H18" i="91"/>
  <c r="H17" i="91"/>
  <c r="K17" i="91" s="1"/>
  <c r="K16" i="91"/>
  <c r="H16" i="91"/>
  <c r="H15" i="91"/>
  <c r="K14" i="91"/>
  <c r="H14" i="91"/>
  <c r="H13" i="91"/>
  <c r="K13" i="91" s="1"/>
  <c r="K12" i="91"/>
  <c r="H12" i="91"/>
  <c r="H11" i="91"/>
  <c r="K10" i="91"/>
  <c r="H10" i="91"/>
  <c r="A10" i="9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H9" i="91"/>
  <c r="K9" i="91" s="1"/>
  <c r="A9" i="91"/>
  <c r="K8" i="91"/>
  <c r="H8" i="91"/>
  <c r="H2" i="91"/>
  <c r="B2" i="91"/>
  <c r="H57" i="90"/>
  <c r="K57" i="90" s="1"/>
  <c r="H56" i="90"/>
  <c r="H55" i="90"/>
  <c r="K55" i="90" s="1"/>
  <c r="K54" i="90"/>
  <c r="H54" i="90"/>
  <c r="H53" i="90"/>
  <c r="K53" i="90" s="1"/>
  <c r="H52" i="90"/>
  <c r="H51" i="90"/>
  <c r="K51" i="90" s="1"/>
  <c r="K50" i="90"/>
  <c r="H50" i="90"/>
  <c r="H49" i="90"/>
  <c r="K49" i="90" s="1"/>
  <c r="H48" i="90"/>
  <c r="H47" i="90"/>
  <c r="K47" i="90" s="1"/>
  <c r="K46" i="90"/>
  <c r="H46" i="90"/>
  <c r="H45" i="90"/>
  <c r="K45" i="90" s="1"/>
  <c r="H44" i="90"/>
  <c r="H43" i="90"/>
  <c r="K43" i="90" s="1"/>
  <c r="K42" i="90"/>
  <c r="H42" i="90"/>
  <c r="H41" i="90"/>
  <c r="K41" i="90" s="1"/>
  <c r="H40" i="90"/>
  <c r="H39" i="90"/>
  <c r="K39" i="90" s="1"/>
  <c r="K38" i="90"/>
  <c r="H38" i="90"/>
  <c r="H37" i="90"/>
  <c r="K37" i="90" s="1"/>
  <c r="H36" i="90"/>
  <c r="H35" i="90"/>
  <c r="K35" i="90" s="1"/>
  <c r="K34" i="90"/>
  <c r="H34" i="90"/>
  <c r="H33" i="90"/>
  <c r="K33" i="90" s="1"/>
  <c r="H32" i="90"/>
  <c r="H31" i="90"/>
  <c r="K31" i="90" s="1"/>
  <c r="K30" i="90"/>
  <c r="H30" i="90"/>
  <c r="H29" i="90"/>
  <c r="K29" i="90" s="1"/>
  <c r="H28" i="90"/>
  <c r="H27" i="90"/>
  <c r="K27" i="90" s="1"/>
  <c r="K26" i="90"/>
  <c r="H26" i="90"/>
  <c r="H25" i="90"/>
  <c r="K25" i="90" s="1"/>
  <c r="H24" i="90"/>
  <c r="H23" i="90"/>
  <c r="K23" i="90" s="1"/>
  <c r="K22" i="90"/>
  <c r="H22" i="90"/>
  <c r="H21" i="90"/>
  <c r="K21" i="90" s="1"/>
  <c r="H20" i="90"/>
  <c r="H19" i="90"/>
  <c r="K19" i="90" s="1"/>
  <c r="K18" i="90"/>
  <c r="H18" i="90"/>
  <c r="H17" i="90"/>
  <c r="K17" i="90" s="1"/>
  <c r="H16" i="90"/>
  <c r="H15" i="90"/>
  <c r="K15" i="90" s="1"/>
  <c r="K14" i="90"/>
  <c r="H14" i="90"/>
  <c r="H13" i="90"/>
  <c r="K13" i="90" s="1"/>
  <c r="H12" i="90"/>
  <c r="H11" i="90"/>
  <c r="K11" i="90" s="1"/>
  <c r="K10" i="90"/>
  <c r="H10" i="90"/>
  <c r="H9" i="90"/>
  <c r="K9" i="90" s="1"/>
  <c r="A9" i="90"/>
  <c r="A10" i="90" s="1"/>
  <c r="A11" i="90" s="1"/>
  <c r="A12" i="90" s="1"/>
  <c r="A13" i="90" s="1"/>
  <c r="A14" i="90" s="1"/>
  <c r="A15" i="90" s="1"/>
  <c r="A16" i="90" s="1"/>
  <c r="A17" i="90" s="1"/>
  <c r="A18" i="90" s="1"/>
  <c r="A19" i="90" s="1"/>
  <c r="A20" i="90" s="1"/>
  <c r="A21" i="90" s="1"/>
  <c r="A22" i="90" s="1"/>
  <c r="A23" i="90" s="1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A34" i="90" s="1"/>
  <c r="A35" i="90" s="1"/>
  <c r="A36" i="90" s="1"/>
  <c r="A37" i="90" s="1"/>
  <c r="A38" i="90" s="1"/>
  <c r="A39" i="90" s="1"/>
  <c r="A40" i="90" s="1"/>
  <c r="A41" i="90" s="1"/>
  <c r="A42" i="90" s="1"/>
  <c r="A43" i="90" s="1"/>
  <c r="A44" i="90" s="1"/>
  <c r="A45" i="90" s="1"/>
  <c r="A46" i="90" s="1"/>
  <c r="A47" i="90" s="1"/>
  <c r="A48" i="90" s="1"/>
  <c r="A49" i="90" s="1"/>
  <c r="A50" i="90" s="1"/>
  <c r="A51" i="90" s="1"/>
  <c r="A52" i="90" s="1"/>
  <c r="A53" i="90" s="1"/>
  <c r="A54" i="90" s="1"/>
  <c r="A55" i="90" s="1"/>
  <c r="A56" i="90" s="1"/>
  <c r="A57" i="90" s="1"/>
  <c r="H8" i="90"/>
  <c r="H2" i="90"/>
  <c r="B2" i="90"/>
  <c r="K57" i="89"/>
  <c r="H57" i="89"/>
  <c r="H56" i="89"/>
  <c r="K56" i="89" s="1"/>
  <c r="K55" i="89"/>
  <c r="H55" i="89"/>
  <c r="H54" i="89"/>
  <c r="K53" i="89"/>
  <c r="H53" i="89"/>
  <c r="H52" i="89"/>
  <c r="K52" i="89" s="1"/>
  <c r="K51" i="89"/>
  <c r="H51" i="89"/>
  <c r="H50" i="89"/>
  <c r="K49" i="89"/>
  <c r="H49" i="89"/>
  <c r="H48" i="89"/>
  <c r="K48" i="89" s="1"/>
  <c r="K47" i="89"/>
  <c r="H47" i="89"/>
  <c r="H46" i="89"/>
  <c r="K45" i="89"/>
  <c r="H45" i="89"/>
  <c r="H44" i="89"/>
  <c r="K44" i="89" s="1"/>
  <c r="K43" i="89"/>
  <c r="H43" i="89"/>
  <c r="H42" i="89"/>
  <c r="K41" i="89"/>
  <c r="H41" i="89"/>
  <c r="H40" i="89"/>
  <c r="K40" i="89" s="1"/>
  <c r="K39" i="89"/>
  <c r="H39" i="89"/>
  <c r="H38" i="89"/>
  <c r="K37" i="89"/>
  <c r="H37" i="89"/>
  <c r="H36" i="89"/>
  <c r="K36" i="89" s="1"/>
  <c r="K35" i="89"/>
  <c r="H35" i="89"/>
  <c r="H34" i="89"/>
  <c r="K34" i="89" s="1"/>
  <c r="K33" i="89"/>
  <c r="H33" i="89"/>
  <c r="H32" i="89"/>
  <c r="K32" i="89" s="1"/>
  <c r="K31" i="89"/>
  <c r="H31" i="89"/>
  <c r="H30" i="89"/>
  <c r="K30" i="89" s="1"/>
  <c r="K29" i="89"/>
  <c r="H29" i="89"/>
  <c r="H28" i="89"/>
  <c r="K28" i="89" s="1"/>
  <c r="K27" i="89"/>
  <c r="H27" i="89"/>
  <c r="H26" i="89"/>
  <c r="K26" i="89" s="1"/>
  <c r="K25" i="89"/>
  <c r="H25" i="89"/>
  <c r="K24" i="89"/>
  <c r="H24" i="89"/>
  <c r="K23" i="89"/>
  <c r="H23" i="89"/>
  <c r="H22" i="89"/>
  <c r="K22" i="89" s="1"/>
  <c r="K21" i="89"/>
  <c r="H21" i="89"/>
  <c r="K20" i="89"/>
  <c r="H20" i="89"/>
  <c r="K19" i="89"/>
  <c r="H19" i="89"/>
  <c r="H18" i="89"/>
  <c r="K18" i="89" s="1"/>
  <c r="K17" i="89"/>
  <c r="H17" i="89"/>
  <c r="K16" i="89"/>
  <c r="H16" i="89"/>
  <c r="K15" i="89"/>
  <c r="H15" i="89"/>
  <c r="H14" i="89"/>
  <c r="K14" i="89" s="1"/>
  <c r="H13" i="89"/>
  <c r="K13" i="89" s="1"/>
  <c r="H12" i="89"/>
  <c r="K12" i="89" s="1"/>
  <c r="K11" i="89"/>
  <c r="H11" i="89"/>
  <c r="A11" i="89"/>
  <c r="A12" i="89" s="1"/>
  <c r="A13" i="89" s="1"/>
  <c r="A14" i="89" s="1"/>
  <c r="A15" i="89" s="1"/>
  <c r="A16" i="89" s="1"/>
  <c r="A17" i="89" s="1"/>
  <c r="A18" i="89" s="1"/>
  <c r="A19" i="89" s="1"/>
  <c r="A20" i="89" s="1"/>
  <c r="A21" i="89" s="1"/>
  <c r="A22" i="89" s="1"/>
  <c r="A23" i="89" s="1"/>
  <c r="A24" i="89" s="1"/>
  <c r="A25" i="89" s="1"/>
  <c r="A26" i="89" s="1"/>
  <c r="A27" i="89" s="1"/>
  <c r="A28" i="89" s="1"/>
  <c r="A29" i="89" s="1"/>
  <c r="A30" i="89" s="1"/>
  <c r="A31" i="89" s="1"/>
  <c r="A32" i="89" s="1"/>
  <c r="A33" i="89" s="1"/>
  <c r="A34" i="89" s="1"/>
  <c r="A35" i="89" s="1"/>
  <c r="A36" i="89" s="1"/>
  <c r="A37" i="89" s="1"/>
  <c r="A38" i="89" s="1"/>
  <c r="A39" i="89" s="1"/>
  <c r="A40" i="89" s="1"/>
  <c r="A41" i="89" s="1"/>
  <c r="A42" i="89" s="1"/>
  <c r="A43" i="89" s="1"/>
  <c r="A44" i="89" s="1"/>
  <c r="A45" i="89" s="1"/>
  <c r="A46" i="89" s="1"/>
  <c r="A47" i="89" s="1"/>
  <c r="A48" i="89" s="1"/>
  <c r="A49" i="89" s="1"/>
  <c r="A50" i="89" s="1"/>
  <c r="A51" i="89" s="1"/>
  <c r="A52" i="89" s="1"/>
  <c r="A53" i="89" s="1"/>
  <c r="A54" i="89" s="1"/>
  <c r="A55" i="89" s="1"/>
  <c r="A56" i="89" s="1"/>
  <c r="A57" i="89" s="1"/>
  <c r="H10" i="89"/>
  <c r="H9" i="89"/>
  <c r="K9" i="89" s="1"/>
  <c r="A9" i="89"/>
  <c r="A10" i="89" s="1"/>
  <c r="H8" i="89"/>
  <c r="H2" i="89"/>
  <c r="B2" i="89"/>
  <c r="K57" i="88"/>
  <c r="H57" i="88"/>
  <c r="K56" i="88"/>
  <c r="H56" i="88"/>
  <c r="H55" i="88"/>
  <c r="H54" i="88"/>
  <c r="K54" i="88" s="1"/>
  <c r="H53" i="88"/>
  <c r="H52" i="88"/>
  <c r="K52" i="88" s="1"/>
  <c r="K51" i="88"/>
  <c r="H51" i="88"/>
  <c r="K50" i="88"/>
  <c r="H50" i="88"/>
  <c r="H49" i="88"/>
  <c r="H48" i="88"/>
  <c r="K48" i="88" s="1"/>
  <c r="K47" i="88"/>
  <c r="H47" i="88"/>
  <c r="K46" i="88"/>
  <c r="H46" i="88"/>
  <c r="H45" i="88"/>
  <c r="K44" i="88"/>
  <c r="H44" i="88"/>
  <c r="H43" i="88"/>
  <c r="H42" i="88"/>
  <c r="K42" i="88" s="1"/>
  <c r="K41" i="88"/>
  <c r="H41" i="88"/>
  <c r="H40" i="88"/>
  <c r="K40" i="88" s="1"/>
  <c r="K39" i="88"/>
  <c r="H39" i="88"/>
  <c r="H38" i="88"/>
  <c r="K38" i="88" s="1"/>
  <c r="K37" i="88"/>
  <c r="H37" i="88"/>
  <c r="K36" i="88"/>
  <c r="H36" i="88"/>
  <c r="H35" i="88"/>
  <c r="K34" i="88"/>
  <c r="H34" i="88"/>
  <c r="H33" i="88"/>
  <c r="K32" i="88"/>
  <c r="H32" i="88"/>
  <c r="H31" i="88"/>
  <c r="H30" i="88"/>
  <c r="K30" i="88" s="1"/>
  <c r="K29" i="88"/>
  <c r="H29" i="88"/>
  <c r="H28" i="88"/>
  <c r="K28" i="88" s="1"/>
  <c r="K27" i="88"/>
  <c r="H27" i="88"/>
  <c r="K26" i="88"/>
  <c r="H26" i="88"/>
  <c r="H25" i="88"/>
  <c r="K24" i="88"/>
  <c r="H24" i="88"/>
  <c r="H23" i="88"/>
  <c r="K22" i="88"/>
  <c r="H22" i="88"/>
  <c r="H21" i="88"/>
  <c r="H20" i="88"/>
  <c r="K20" i="88" s="1"/>
  <c r="K19" i="88"/>
  <c r="H19" i="88"/>
  <c r="H18" i="88"/>
  <c r="K18" i="88" s="1"/>
  <c r="K17" i="88"/>
  <c r="H17" i="88"/>
  <c r="K16" i="88"/>
  <c r="H16" i="88"/>
  <c r="K15" i="88"/>
  <c r="H15" i="88"/>
  <c r="K14" i="88"/>
  <c r="H14" i="88"/>
  <c r="H13" i="88"/>
  <c r="H12" i="88"/>
  <c r="K11" i="88"/>
  <c r="H11" i="88"/>
  <c r="H10" i="88"/>
  <c r="K10" i="88" s="1"/>
  <c r="A10" i="88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A25" i="88" s="1"/>
  <c r="A26" i="88" s="1"/>
  <c r="A27" i="88" s="1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42" i="88" s="1"/>
  <c r="A43" i="88" s="1"/>
  <c r="A44" i="88" s="1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H9" i="88"/>
  <c r="A9" i="88"/>
  <c r="H8" i="88"/>
  <c r="H1" i="88" s="1"/>
  <c r="H3" i="88" s="1"/>
  <c r="I46" i="88" s="1"/>
  <c r="H2" i="88"/>
  <c r="B2" i="88"/>
  <c r="H57" i="87"/>
  <c r="K57" i="87" s="1"/>
  <c r="K56" i="87"/>
  <c r="H56" i="87"/>
  <c r="H55" i="87"/>
  <c r="K55" i="87" s="1"/>
  <c r="K54" i="87"/>
  <c r="H54" i="87"/>
  <c r="H53" i="87"/>
  <c r="K53" i="87" s="1"/>
  <c r="K52" i="87"/>
  <c r="H52" i="87"/>
  <c r="H51" i="87"/>
  <c r="K51" i="87" s="1"/>
  <c r="K50" i="87"/>
  <c r="H50" i="87"/>
  <c r="H49" i="87"/>
  <c r="K49" i="87" s="1"/>
  <c r="K48" i="87"/>
  <c r="H48" i="87"/>
  <c r="K47" i="87"/>
  <c r="H47" i="87"/>
  <c r="K46" i="87"/>
  <c r="H46" i="87"/>
  <c r="H45" i="87"/>
  <c r="K44" i="87"/>
  <c r="H44" i="87"/>
  <c r="K43" i="87"/>
  <c r="H43" i="87"/>
  <c r="K42" i="87"/>
  <c r="H42" i="87"/>
  <c r="H41" i="87"/>
  <c r="K41" i="87" s="1"/>
  <c r="K40" i="87"/>
  <c r="H40" i="87"/>
  <c r="H39" i="87"/>
  <c r="K39" i="87" s="1"/>
  <c r="K38" i="87"/>
  <c r="H38" i="87"/>
  <c r="H37" i="87"/>
  <c r="K37" i="87" s="1"/>
  <c r="K36" i="87"/>
  <c r="H36" i="87"/>
  <c r="H35" i="87"/>
  <c r="K35" i="87" s="1"/>
  <c r="K34" i="87"/>
  <c r="H34" i="87"/>
  <c r="H33" i="87"/>
  <c r="K33" i="87" s="1"/>
  <c r="K32" i="87"/>
  <c r="H32" i="87"/>
  <c r="H31" i="87"/>
  <c r="K31" i="87" s="1"/>
  <c r="K30" i="87"/>
  <c r="H30" i="87"/>
  <c r="H29" i="87"/>
  <c r="K29" i="87" s="1"/>
  <c r="K28" i="87"/>
  <c r="H28" i="87"/>
  <c r="K27" i="87"/>
  <c r="H27" i="87"/>
  <c r="K26" i="87"/>
  <c r="H26" i="87"/>
  <c r="H25" i="87"/>
  <c r="K25" i="87" s="1"/>
  <c r="K24" i="87"/>
  <c r="H24" i="87"/>
  <c r="K23" i="87"/>
  <c r="H23" i="87"/>
  <c r="H22" i="87"/>
  <c r="K22" i="87" s="1"/>
  <c r="H21" i="87"/>
  <c r="K21" i="87" s="1"/>
  <c r="K20" i="87"/>
  <c r="H20" i="87"/>
  <c r="K19" i="87"/>
  <c r="H19" i="87"/>
  <c r="H18" i="87"/>
  <c r="K18" i="87" s="1"/>
  <c r="H17" i="87"/>
  <c r="K17" i="87" s="1"/>
  <c r="K16" i="87"/>
  <c r="H16" i="87"/>
  <c r="K15" i="87"/>
  <c r="H15" i="87"/>
  <c r="H14" i="87"/>
  <c r="K14" i="87" s="1"/>
  <c r="H13" i="87"/>
  <c r="K13" i="87" s="1"/>
  <c r="K12" i="87"/>
  <c r="H12" i="87"/>
  <c r="H11" i="87"/>
  <c r="K10" i="87"/>
  <c r="H10" i="87"/>
  <c r="A10" i="87"/>
  <c r="A11" i="87" s="1"/>
  <c r="A12" i="87" s="1"/>
  <c r="A13" i="87" s="1"/>
  <c r="A14" i="87" s="1"/>
  <c r="A15" i="87" s="1"/>
  <c r="A16" i="87" s="1"/>
  <c r="A17" i="87" s="1"/>
  <c r="A18" i="87" s="1"/>
  <c r="A19" i="87" s="1"/>
  <c r="A20" i="87" s="1"/>
  <c r="A21" i="87" s="1"/>
  <c r="A22" i="87" s="1"/>
  <c r="A23" i="87" s="1"/>
  <c r="A24" i="87" s="1"/>
  <c r="A25" i="87" s="1"/>
  <c r="A26" i="87" s="1"/>
  <c r="A27" i="87" s="1"/>
  <c r="A28" i="87" s="1"/>
  <c r="A29" i="87" s="1"/>
  <c r="A30" i="87" s="1"/>
  <c r="A31" i="87" s="1"/>
  <c r="A32" i="87" s="1"/>
  <c r="A33" i="87" s="1"/>
  <c r="A34" i="87" s="1"/>
  <c r="A35" i="87" s="1"/>
  <c r="A36" i="87" s="1"/>
  <c r="A37" i="87" s="1"/>
  <c r="A38" i="87" s="1"/>
  <c r="A39" i="87" s="1"/>
  <c r="A40" i="87" s="1"/>
  <c r="A41" i="87" s="1"/>
  <c r="A42" i="87" s="1"/>
  <c r="A43" i="87" s="1"/>
  <c r="A44" i="87" s="1"/>
  <c r="A45" i="87" s="1"/>
  <c r="A46" i="87" s="1"/>
  <c r="A47" i="87" s="1"/>
  <c r="A48" i="87" s="1"/>
  <c r="A49" i="87" s="1"/>
  <c r="A50" i="87" s="1"/>
  <c r="A51" i="87" s="1"/>
  <c r="A52" i="87" s="1"/>
  <c r="A53" i="87" s="1"/>
  <c r="A54" i="87" s="1"/>
  <c r="A55" i="87" s="1"/>
  <c r="A56" i="87" s="1"/>
  <c r="A57" i="87" s="1"/>
  <c r="H9" i="87"/>
  <c r="K9" i="87" s="1"/>
  <c r="A9" i="87"/>
  <c r="K8" i="87"/>
  <c r="H8" i="87"/>
  <c r="H2" i="87"/>
  <c r="B2" i="87"/>
  <c r="K57" i="86"/>
  <c r="H57" i="86"/>
  <c r="H56" i="86"/>
  <c r="K56" i="86" s="1"/>
  <c r="K55" i="86"/>
  <c r="H55" i="86"/>
  <c r="H54" i="86"/>
  <c r="K54" i="86" s="1"/>
  <c r="K53" i="86"/>
  <c r="H53" i="86"/>
  <c r="H52" i="86"/>
  <c r="K52" i="86" s="1"/>
  <c r="K51" i="86"/>
  <c r="H51" i="86"/>
  <c r="H50" i="86"/>
  <c r="K50" i="86" s="1"/>
  <c r="H49" i="86"/>
  <c r="K48" i="86"/>
  <c r="H48" i="86"/>
  <c r="K47" i="86"/>
  <c r="H47" i="86"/>
  <c r="K46" i="86"/>
  <c r="H46" i="86"/>
  <c r="K45" i="86"/>
  <c r="H45" i="86"/>
  <c r="H44" i="86"/>
  <c r="K44" i="86" s="1"/>
  <c r="H43" i="86"/>
  <c r="K43" i="86" s="1"/>
  <c r="K42" i="86"/>
  <c r="H42" i="86"/>
  <c r="H41" i="86"/>
  <c r="K41" i="86" s="1"/>
  <c r="K40" i="86"/>
  <c r="H40" i="86"/>
  <c r="H39" i="86"/>
  <c r="K39" i="86" s="1"/>
  <c r="K38" i="86"/>
  <c r="H38" i="86"/>
  <c r="H37" i="86"/>
  <c r="K37" i="86" s="1"/>
  <c r="K36" i="86"/>
  <c r="H36" i="86"/>
  <c r="H35" i="86"/>
  <c r="K35" i="86" s="1"/>
  <c r="K34" i="86"/>
  <c r="H34" i="86"/>
  <c r="H33" i="86"/>
  <c r="K33" i="86" s="1"/>
  <c r="K32" i="86"/>
  <c r="H32" i="86"/>
  <c r="H31" i="86"/>
  <c r="K31" i="86" s="1"/>
  <c r="K30" i="86"/>
  <c r="H30" i="86"/>
  <c r="H29" i="86"/>
  <c r="K29" i="86" s="1"/>
  <c r="K28" i="86"/>
  <c r="H28" i="86"/>
  <c r="H27" i="86"/>
  <c r="K27" i="86" s="1"/>
  <c r="K26" i="86"/>
  <c r="H26" i="86"/>
  <c r="H25" i="86"/>
  <c r="K25" i="86" s="1"/>
  <c r="K24" i="86"/>
  <c r="H24" i="86"/>
  <c r="H23" i="86"/>
  <c r="K23" i="86" s="1"/>
  <c r="K22" i="86"/>
  <c r="H22" i="86"/>
  <c r="H21" i="86"/>
  <c r="K21" i="86" s="1"/>
  <c r="K20" i="86"/>
  <c r="H20" i="86"/>
  <c r="H19" i="86"/>
  <c r="K19" i="86" s="1"/>
  <c r="K18" i="86"/>
  <c r="H18" i="86"/>
  <c r="H17" i="86"/>
  <c r="K17" i="86" s="1"/>
  <c r="K16" i="86"/>
  <c r="H16" i="86"/>
  <c r="H15" i="86"/>
  <c r="K15" i="86" s="1"/>
  <c r="K14" i="86"/>
  <c r="H14" i="86"/>
  <c r="H13" i="86"/>
  <c r="K13" i="86" s="1"/>
  <c r="K12" i="86"/>
  <c r="H12" i="86"/>
  <c r="H11" i="86"/>
  <c r="K11" i="86" s="1"/>
  <c r="K10" i="86"/>
  <c r="H10" i="86"/>
  <c r="H9" i="86"/>
  <c r="K9" i="86" s="1"/>
  <c r="A9" i="86"/>
  <c r="A10" i="86" s="1"/>
  <c r="A11" i="86" s="1"/>
  <c r="A12" i="86" s="1"/>
  <c r="A13" i="86" s="1"/>
  <c r="A14" i="86" s="1"/>
  <c r="A15" i="86" s="1"/>
  <c r="A16" i="86" s="1"/>
  <c r="A17" i="86" s="1"/>
  <c r="A18" i="86" s="1"/>
  <c r="A19" i="86" s="1"/>
  <c r="A20" i="86" s="1"/>
  <c r="A21" i="86" s="1"/>
  <c r="A22" i="86" s="1"/>
  <c r="A23" i="86" s="1"/>
  <c r="A24" i="86" s="1"/>
  <c r="A25" i="86" s="1"/>
  <c r="A26" i="86" s="1"/>
  <c r="A27" i="86" s="1"/>
  <c r="A28" i="86" s="1"/>
  <c r="A29" i="86" s="1"/>
  <c r="A30" i="86" s="1"/>
  <c r="A31" i="86" s="1"/>
  <c r="A32" i="86" s="1"/>
  <c r="A33" i="86" s="1"/>
  <c r="A34" i="86" s="1"/>
  <c r="A35" i="86" s="1"/>
  <c r="A36" i="86" s="1"/>
  <c r="A37" i="86" s="1"/>
  <c r="A38" i="86" s="1"/>
  <c r="A39" i="86" s="1"/>
  <c r="A40" i="86" s="1"/>
  <c r="A41" i="86" s="1"/>
  <c r="A42" i="86" s="1"/>
  <c r="A43" i="86" s="1"/>
  <c r="A44" i="86" s="1"/>
  <c r="A45" i="86" s="1"/>
  <c r="A46" i="86" s="1"/>
  <c r="A47" i="86" s="1"/>
  <c r="A48" i="86" s="1"/>
  <c r="A49" i="86" s="1"/>
  <c r="A50" i="86" s="1"/>
  <c r="A51" i="86" s="1"/>
  <c r="A52" i="86" s="1"/>
  <c r="A53" i="86" s="1"/>
  <c r="A54" i="86" s="1"/>
  <c r="A55" i="86" s="1"/>
  <c r="A56" i="86" s="1"/>
  <c r="A57" i="86" s="1"/>
  <c r="K8" i="86"/>
  <c r="H8" i="86"/>
  <c r="H2" i="86"/>
  <c r="B2" i="86"/>
  <c r="K57" i="85"/>
  <c r="H57" i="85"/>
  <c r="H56" i="85"/>
  <c r="K56" i="85" s="1"/>
  <c r="K55" i="85"/>
  <c r="H55" i="85"/>
  <c r="H54" i="85"/>
  <c r="K54" i="85" s="1"/>
  <c r="K53" i="85"/>
  <c r="H53" i="85"/>
  <c r="H52" i="85"/>
  <c r="K52" i="85" s="1"/>
  <c r="K51" i="85"/>
  <c r="I51" i="85"/>
  <c r="H51" i="85"/>
  <c r="H50" i="85"/>
  <c r="K50" i="85" s="1"/>
  <c r="K49" i="85"/>
  <c r="H49" i="85"/>
  <c r="H48" i="85"/>
  <c r="K48" i="85" s="1"/>
  <c r="K47" i="85"/>
  <c r="H47" i="85"/>
  <c r="H46" i="85"/>
  <c r="K46" i="85" s="1"/>
  <c r="K45" i="85"/>
  <c r="H45" i="85"/>
  <c r="H44" i="85"/>
  <c r="K44" i="85" s="1"/>
  <c r="K43" i="85"/>
  <c r="H43" i="85"/>
  <c r="H42" i="85"/>
  <c r="K42" i="85" s="1"/>
  <c r="K41" i="85"/>
  <c r="H41" i="85"/>
  <c r="H40" i="85"/>
  <c r="K40" i="85" s="1"/>
  <c r="K39" i="85"/>
  <c r="H39" i="85"/>
  <c r="H38" i="85"/>
  <c r="K38" i="85" s="1"/>
  <c r="K37" i="85"/>
  <c r="H37" i="85"/>
  <c r="H36" i="85"/>
  <c r="K36" i="85" s="1"/>
  <c r="K35" i="85"/>
  <c r="H35" i="85"/>
  <c r="H34" i="85"/>
  <c r="K34" i="85" s="1"/>
  <c r="K33" i="85"/>
  <c r="H33" i="85"/>
  <c r="I33" i="85" s="1"/>
  <c r="H32" i="85"/>
  <c r="K32" i="85" s="1"/>
  <c r="K31" i="85"/>
  <c r="I31" i="85"/>
  <c r="H31" i="85"/>
  <c r="H30" i="85"/>
  <c r="K30" i="85" s="1"/>
  <c r="K29" i="85"/>
  <c r="H29" i="85"/>
  <c r="H28" i="85"/>
  <c r="K28" i="85" s="1"/>
  <c r="K27" i="85"/>
  <c r="H27" i="85"/>
  <c r="H26" i="85"/>
  <c r="K26" i="85" s="1"/>
  <c r="K25" i="85"/>
  <c r="H25" i="85"/>
  <c r="H24" i="85"/>
  <c r="K24" i="85" s="1"/>
  <c r="K23" i="85"/>
  <c r="I23" i="85"/>
  <c r="H23" i="85"/>
  <c r="H22" i="85"/>
  <c r="K22" i="85" s="1"/>
  <c r="K21" i="85"/>
  <c r="H21" i="85"/>
  <c r="H20" i="85"/>
  <c r="K20" i="85" s="1"/>
  <c r="K19" i="85"/>
  <c r="H19" i="85"/>
  <c r="H18" i="85"/>
  <c r="K18" i="85" s="1"/>
  <c r="K17" i="85"/>
  <c r="H17" i="85"/>
  <c r="H16" i="85"/>
  <c r="K16" i="85" s="1"/>
  <c r="K15" i="85"/>
  <c r="I15" i="85"/>
  <c r="H15" i="85"/>
  <c r="H14" i="85"/>
  <c r="K14" i="85" s="1"/>
  <c r="K13" i="85"/>
  <c r="H13" i="85"/>
  <c r="I13" i="85" s="1"/>
  <c r="H12" i="85"/>
  <c r="K12" i="85" s="1"/>
  <c r="K11" i="85"/>
  <c r="H11" i="85"/>
  <c r="A11" i="85"/>
  <c r="A12" i="85" s="1"/>
  <c r="A13" i="85" s="1"/>
  <c r="A14" i="85" s="1"/>
  <c r="A15" i="85" s="1"/>
  <c r="A16" i="85" s="1"/>
  <c r="A17" i="85" s="1"/>
  <c r="A18" i="85" s="1"/>
  <c r="A19" i="85" s="1"/>
  <c r="A20" i="85" s="1"/>
  <c r="A21" i="85" s="1"/>
  <c r="A22" i="85" s="1"/>
  <c r="A23" i="85" s="1"/>
  <c r="A24" i="85" s="1"/>
  <c r="A25" i="85" s="1"/>
  <c r="A26" i="85" s="1"/>
  <c r="A27" i="85" s="1"/>
  <c r="A28" i="85" s="1"/>
  <c r="A29" i="85" s="1"/>
  <c r="A30" i="85" s="1"/>
  <c r="A31" i="85" s="1"/>
  <c r="A32" i="85" s="1"/>
  <c r="A33" i="85" s="1"/>
  <c r="A34" i="85" s="1"/>
  <c r="A35" i="85" s="1"/>
  <c r="A36" i="85" s="1"/>
  <c r="A37" i="85" s="1"/>
  <c r="A38" i="85" s="1"/>
  <c r="A39" i="85" s="1"/>
  <c r="A40" i="85" s="1"/>
  <c r="A41" i="85" s="1"/>
  <c r="A42" i="85" s="1"/>
  <c r="A43" i="85" s="1"/>
  <c r="A44" i="85" s="1"/>
  <c r="A45" i="85" s="1"/>
  <c r="A46" i="85" s="1"/>
  <c r="A47" i="85" s="1"/>
  <c r="A48" i="85" s="1"/>
  <c r="A49" i="85" s="1"/>
  <c r="A50" i="85" s="1"/>
  <c r="A51" i="85" s="1"/>
  <c r="A52" i="85" s="1"/>
  <c r="A53" i="85" s="1"/>
  <c r="A54" i="85" s="1"/>
  <c r="A55" i="85" s="1"/>
  <c r="A56" i="85" s="1"/>
  <c r="A57" i="85" s="1"/>
  <c r="H10" i="85"/>
  <c r="K10" i="85" s="1"/>
  <c r="A10" i="85"/>
  <c r="K9" i="85"/>
  <c r="H9" i="85"/>
  <c r="A9" i="85"/>
  <c r="H8" i="85"/>
  <c r="H1" i="85" s="1"/>
  <c r="H3" i="85" s="1"/>
  <c r="I39" i="85" s="1"/>
  <c r="H2" i="85"/>
  <c r="B2" i="85"/>
  <c r="K57" i="84"/>
  <c r="H57" i="84"/>
  <c r="K56" i="84"/>
  <c r="H56" i="84"/>
  <c r="H55" i="84"/>
  <c r="K55" i="84" s="1"/>
  <c r="H54" i="84"/>
  <c r="K53" i="84"/>
  <c r="H53" i="84"/>
  <c r="K52" i="84"/>
  <c r="H52" i="84"/>
  <c r="H51" i="84"/>
  <c r="K51" i="84" s="1"/>
  <c r="H50" i="84"/>
  <c r="K49" i="84"/>
  <c r="H49" i="84"/>
  <c r="K48" i="84"/>
  <c r="H48" i="84"/>
  <c r="H47" i="84"/>
  <c r="K47" i="84" s="1"/>
  <c r="H46" i="84"/>
  <c r="K45" i="84"/>
  <c r="H45" i="84"/>
  <c r="K44" i="84"/>
  <c r="H44" i="84"/>
  <c r="H43" i="84"/>
  <c r="K43" i="84" s="1"/>
  <c r="H42" i="84"/>
  <c r="K41" i="84"/>
  <c r="H41" i="84"/>
  <c r="K40" i="84"/>
  <c r="H40" i="84"/>
  <c r="H39" i="84"/>
  <c r="K39" i="84" s="1"/>
  <c r="H38" i="84"/>
  <c r="K37" i="84"/>
  <c r="H37" i="84"/>
  <c r="K36" i="84"/>
  <c r="H36" i="84"/>
  <c r="H35" i="84"/>
  <c r="K35" i="84" s="1"/>
  <c r="H34" i="84"/>
  <c r="K33" i="84"/>
  <c r="H33" i="84"/>
  <c r="K32" i="84"/>
  <c r="H32" i="84"/>
  <c r="H31" i="84"/>
  <c r="K31" i="84" s="1"/>
  <c r="H30" i="84"/>
  <c r="K29" i="84"/>
  <c r="H29" i="84"/>
  <c r="K28" i="84"/>
  <c r="H28" i="84"/>
  <c r="H27" i="84"/>
  <c r="K27" i="84" s="1"/>
  <c r="H26" i="84"/>
  <c r="K25" i="84"/>
  <c r="H25" i="84"/>
  <c r="K24" i="84"/>
  <c r="H24" i="84"/>
  <c r="H23" i="84"/>
  <c r="K23" i="84" s="1"/>
  <c r="H22" i="84"/>
  <c r="K21" i="84"/>
  <c r="H21" i="84"/>
  <c r="K20" i="84"/>
  <c r="H20" i="84"/>
  <c r="H19" i="84"/>
  <c r="K19" i="84" s="1"/>
  <c r="H18" i="84"/>
  <c r="K17" i="84"/>
  <c r="H17" i="84"/>
  <c r="K16" i="84"/>
  <c r="H16" i="84"/>
  <c r="H15" i="84"/>
  <c r="K15" i="84" s="1"/>
  <c r="A15" i="84"/>
  <c r="A16" i="84" s="1"/>
  <c r="A17" i="84" s="1"/>
  <c r="A18" i="84" s="1"/>
  <c r="A19" i="84" s="1"/>
  <c r="A20" i="84" s="1"/>
  <c r="A21" i="84" s="1"/>
  <c r="A22" i="84" s="1"/>
  <c r="A23" i="84" s="1"/>
  <c r="A24" i="84" s="1"/>
  <c r="A25" i="84" s="1"/>
  <c r="A26" i="84" s="1"/>
  <c r="A27" i="84" s="1"/>
  <c r="A28" i="84" s="1"/>
  <c r="A29" i="84" s="1"/>
  <c r="A30" i="84" s="1"/>
  <c r="A31" i="84" s="1"/>
  <c r="A32" i="84" s="1"/>
  <c r="A33" i="84" s="1"/>
  <c r="A34" i="84" s="1"/>
  <c r="A35" i="84" s="1"/>
  <c r="A36" i="84" s="1"/>
  <c r="A37" i="84" s="1"/>
  <c r="A38" i="84" s="1"/>
  <c r="A39" i="84" s="1"/>
  <c r="A40" i="84" s="1"/>
  <c r="A41" i="84" s="1"/>
  <c r="A42" i="84" s="1"/>
  <c r="A43" i="84" s="1"/>
  <c r="A44" i="84" s="1"/>
  <c r="A45" i="84" s="1"/>
  <c r="A46" i="84" s="1"/>
  <c r="A47" i="84" s="1"/>
  <c r="A48" i="84" s="1"/>
  <c r="A49" i="84" s="1"/>
  <c r="A50" i="84" s="1"/>
  <c r="A51" i="84" s="1"/>
  <c r="A52" i="84" s="1"/>
  <c r="A53" i="84" s="1"/>
  <c r="A54" i="84" s="1"/>
  <c r="A55" i="84" s="1"/>
  <c r="A56" i="84" s="1"/>
  <c r="A57" i="84" s="1"/>
  <c r="H14" i="84"/>
  <c r="K13" i="84"/>
  <c r="H13" i="84"/>
  <c r="K12" i="84"/>
  <c r="H12" i="84"/>
  <c r="H11" i="84"/>
  <c r="K11" i="84" s="1"/>
  <c r="A11" i="84"/>
  <c r="A12" i="84" s="1"/>
  <c r="A13" i="84" s="1"/>
  <c r="A14" i="84" s="1"/>
  <c r="K10" i="84"/>
  <c r="H10" i="84"/>
  <c r="K9" i="84"/>
  <c r="H9" i="84"/>
  <c r="A9" i="84"/>
  <c r="A10" i="84" s="1"/>
  <c r="K8" i="84"/>
  <c r="H8" i="84"/>
  <c r="H2" i="84"/>
  <c r="B2" i="84"/>
  <c r="K57" i="83"/>
  <c r="H57" i="83"/>
  <c r="H56" i="83"/>
  <c r="K56" i="83" s="1"/>
  <c r="H55" i="83"/>
  <c r="H54" i="83"/>
  <c r="K54" i="83" s="1"/>
  <c r="H53" i="83"/>
  <c r="K53" i="83" s="1"/>
  <c r="H52" i="83"/>
  <c r="K52" i="83" s="1"/>
  <c r="H51" i="83"/>
  <c r="H50" i="83"/>
  <c r="K50" i="83" s="1"/>
  <c r="K49" i="83"/>
  <c r="H49" i="83"/>
  <c r="H48" i="83"/>
  <c r="K48" i="83" s="1"/>
  <c r="H47" i="83"/>
  <c r="H46" i="83"/>
  <c r="K46" i="83" s="1"/>
  <c r="H45" i="83"/>
  <c r="K45" i="83" s="1"/>
  <c r="H44" i="83"/>
  <c r="K44" i="83" s="1"/>
  <c r="H43" i="83"/>
  <c r="H42" i="83"/>
  <c r="K42" i="83" s="1"/>
  <c r="K41" i="83"/>
  <c r="H41" i="83"/>
  <c r="H40" i="83"/>
  <c r="K40" i="83" s="1"/>
  <c r="H39" i="83"/>
  <c r="H38" i="83"/>
  <c r="K38" i="83" s="1"/>
  <c r="H37" i="83"/>
  <c r="K37" i="83" s="1"/>
  <c r="H36" i="83"/>
  <c r="K36" i="83" s="1"/>
  <c r="H35" i="83"/>
  <c r="H34" i="83"/>
  <c r="K34" i="83" s="1"/>
  <c r="K33" i="83"/>
  <c r="H33" i="83"/>
  <c r="H32" i="83"/>
  <c r="K32" i="83" s="1"/>
  <c r="H31" i="83"/>
  <c r="H30" i="83"/>
  <c r="K30" i="83" s="1"/>
  <c r="H29" i="83"/>
  <c r="K29" i="83" s="1"/>
  <c r="H28" i="83"/>
  <c r="K28" i="83" s="1"/>
  <c r="H27" i="83"/>
  <c r="H26" i="83"/>
  <c r="K26" i="83" s="1"/>
  <c r="K25" i="83"/>
  <c r="H25" i="83"/>
  <c r="H24" i="83"/>
  <c r="K24" i="83" s="1"/>
  <c r="H23" i="83"/>
  <c r="H22" i="83"/>
  <c r="K22" i="83" s="1"/>
  <c r="H21" i="83"/>
  <c r="K21" i="83" s="1"/>
  <c r="H20" i="83"/>
  <c r="K20" i="83" s="1"/>
  <c r="H19" i="83"/>
  <c r="H18" i="83"/>
  <c r="K18" i="83" s="1"/>
  <c r="K17" i="83"/>
  <c r="H17" i="83"/>
  <c r="H16" i="83"/>
  <c r="K16" i="83" s="1"/>
  <c r="H15" i="83"/>
  <c r="H14" i="83"/>
  <c r="K14" i="83" s="1"/>
  <c r="H13" i="83"/>
  <c r="K13" i="83" s="1"/>
  <c r="A13" i="83"/>
  <c r="A14" i="83" s="1"/>
  <c r="A15" i="83" s="1"/>
  <c r="A16" i="83" s="1"/>
  <c r="A17" i="83" s="1"/>
  <c r="A18" i="83" s="1"/>
  <c r="A19" i="83" s="1"/>
  <c r="A20" i="83" s="1"/>
  <c r="A21" i="83" s="1"/>
  <c r="A22" i="83" s="1"/>
  <c r="A23" i="83" s="1"/>
  <c r="A24" i="83" s="1"/>
  <c r="A25" i="83" s="1"/>
  <c r="A26" i="83" s="1"/>
  <c r="A27" i="83" s="1"/>
  <c r="A28" i="83" s="1"/>
  <c r="A29" i="83" s="1"/>
  <c r="A30" i="83" s="1"/>
  <c r="A31" i="83" s="1"/>
  <c r="A32" i="83" s="1"/>
  <c r="A33" i="83" s="1"/>
  <c r="A34" i="83" s="1"/>
  <c r="A35" i="83" s="1"/>
  <c r="A36" i="83" s="1"/>
  <c r="A37" i="83" s="1"/>
  <c r="A38" i="83" s="1"/>
  <c r="A39" i="83" s="1"/>
  <c r="A40" i="83" s="1"/>
  <c r="A41" i="83" s="1"/>
  <c r="A42" i="83" s="1"/>
  <c r="A43" i="83" s="1"/>
  <c r="A44" i="83" s="1"/>
  <c r="A45" i="83" s="1"/>
  <c r="A46" i="83" s="1"/>
  <c r="A47" i="83" s="1"/>
  <c r="A48" i="83" s="1"/>
  <c r="A49" i="83" s="1"/>
  <c r="A50" i="83" s="1"/>
  <c r="A51" i="83" s="1"/>
  <c r="A52" i="83" s="1"/>
  <c r="A53" i="83" s="1"/>
  <c r="A54" i="83" s="1"/>
  <c r="A55" i="83" s="1"/>
  <c r="A56" i="83" s="1"/>
  <c r="A57" i="83" s="1"/>
  <c r="H12" i="83"/>
  <c r="K12" i="83" s="1"/>
  <c r="H11" i="83"/>
  <c r="H10" i="83"/>
  <c r="K10" i="83" s="1"/>
  <c r="K9" i="83"/>
  <c r="H9" i="83"/>
  <c r="A9" i="83"/>
  <c r="A10" i="83" s="1"/>
  <c r="A11" i="83" s="1"/>
  <c r="A12" i="83" s="1"/>
  <c r="H8" i="83"/>
  <c r="K8" i="83" s="1"/>
  <c r="H2" i="83"/>
  <c r="B2" i="83"/>
  <c r="H57" i="82"/>
  <c r="K57" i="82" s="1"/>
  <c r="H56" i="82"/>
  <c r="K56" i="82" s="1"/>
  <c r="H55" i="82"/>
  <c r="H54" i="82"/>
  <c r="K54" i="82" s="1"/>
  <c r="H53" i="82"/>
  <c r="K53" i="82" s="1"/>
  <c r="H52" i="82"/>
  <c r="K52" i="82" s="1"/>
  <c r="K51" i="82"/>
  <c r="H51" i="82"/>
  <c r="H50" i="82"/>
  <c r="K50" i="82" s="1"/>
  <c r="H49" i="82"/>
  <c r="K49" i="82" s="1"/>
  <c r="H48" i="82"/>
  <c r="K48" i="82" s="1"/>
  <c r="H47" i="82"/>
  <c r="H46" i="82"/>
  <c r="H45" i="82"/>
  <c r="K45" i="82" s="1"/>
  <c r="H44" i="82"/>
  <c r="K44" i="82" s="1"/>
  <c r="K43" i="82"/>
  <c r="H43" i="82"/>
  <c r="H42" i="82"/>
  <c r="H41" i="82"/>
  <c r="K41" i="82" s="1"/>
  <c r="H40" i="82"/>
  <c r="K40" i="82" s="1"/>
  <c r="H39" i="82"/>
  <c r="H38" i="82"/>
  <c r="K38" i="82" s="1"/>
  <c r="H37" i="82"/>
  <c r="K37" i="82" s="1"/>
  <c r="H36" i="82"/>
  <c r="K36" i="82" s="1"/>
  <c r="K35" i="82"/>
  <c r="H35" i="82"/>
  <c r="H34" i="82"/>
  <c r="K34" i="82" s="1"/>
  <c r="H33" i="82"/>
  <c r="K33" i="82" s="1"/>
  <c r="K32" i="82"/>
  <c r="H32" i="82"/>
  <c r="K31" i="82"/>
  <c r="H31" i="82"/>
  <c r="H30" i="82"/>
  <c r="K30" i="82" s="1"/>
  <c r="H29" i="82"/>
  <c r="K29" i="82" s="1"/>
  <c r="K28" i="82"/>
  <c r="H28" i="82"/>
  <c r="H27" i="82"/>
  <c r="H26" i="82"/>
  <c r="K26" i="82" s="1"/>
  <c r="H25" i="82"/>
  <c r="K25" i="82" s="1"/>
  <c r="K24" i="82"/>
  <c r="H24" i="82"/>
  <c r="H23" i="82"/>
  <c r="H22" i="82"/>
  <c r="K22" i="82" s="1"/>
  <c r="H21" i="82"/>
  <c r="K21" i="82" s="1"/>
  <c r="H20" i="82"/>
  <c r="K19" i="82"/>
  <c r="H19" i="82"/>
  <c r="H18" i="82"/>
  <c r="K18" i="82" s="1"/>
  <c r="H17" i="82"/>
  <c r="K17" i="82" s="1"/>
  <c r="H16" i="82"/>
  <c r="K16" i="82" s="1"/>
  <c r="H15" i="82"/>
  <c r="H14" i="82"/>
  <c r="K14" i="82" s="1"/>
  <c r="H13" i="82"/>
  <c r="K13" i="82" s="1"/>
  <c r="K12" i="82"/>
  <c r="H12" i="82"/>
  <c r="H11" i="82"/>
  <c r="H10" i="82"/>
  <c r="K10" i="82" s="1"/>
  <c r="A10" i="82"/>
  <c r="A11" i="82" s="1"/>
  <c r="A12" i="82" s="1"/>
  <c r="A13" i="82" s="1"/>
  <c r="A14" i="82" s="1"/>
  <c r="A15" i="82" s="1"/>
  <c r="A16" i="82" s="1"/>
  <c r="A17" i="82" s="1"/>
  <c r="A18" i="82" s="1"/>
  <c r="A19" i="82" s="1"/>
  <c r="A20" i="82" s="1"/>
  <c r="A21" i="82" s="1"/>
  <c r="A22" i="82" s="1"/>
  <c r="A23" i="82" s="1"/>
  <c r="A24" i="82" s="1"/>
  <c r="A25" i="82" s="1"/>
  <c r="A26" i="82" s="1"/>
  <c r="A27" i="82" s="1"/>
  <c r="A28" i="82" s="1"/>
  <c r="A29" i="82" s="1"/>
  <c r="A30" i="82" s="1"/>
  <c r="A31" i="82" s="1"/>
  <c r="A32" i="82" s="1"/>
  <c r="A33" i="82" s="1"/>
  <c r="A34" i="82" s="1"/>
  <c r="A35" i="82" s="1"/>
  <c r="A36" i="82" s="1"/>
  <c r="A37" i="82" s="1"/>
  <c r="A38" i="82" s="1"/>
  <c r="A39" i="82" s="1"/>
  <c r="A40" i="82" s="1"/>
  <c r="A41" i="82" s="1"/>
  <c r="A42" i="82" s="1"/>
  <c r="A43" i="82" s="1"/>
  <c r="A44" i="82" s="1"/>
  <c r="A45" i="82" s="1"/>
  <c r="A46" i="82" s="1"/>
  <c r="A47" i="82" s="1"/>
  <c r="A48" i="82" s="1"/>
  <c r="A49" i="82" s="1"/>
  <c r="A50" i="82" s="1"/>
  <c r="A51" i="82" s="1"/>
  <c r="A52" i="82" s="1"/>
  <c r="A53" i="82" s="1"/>
  <c r="A54" i="82" s="1"/>
  <c r="A55" i="82" s="1"/>
  <c r="A56" i="82" s="1"/>
  <c r="A57" i="82" s="1"/>
  <c r="H9" i="82"/>
  <c r="K9" i="82" s="1"/>
  <c r="A9" i="82"/>
  <c r="H8" i="82"/>
  <c r="H2" i="82"/>
  <c r="B2" i="82"/>
  <c r="M59" i="81"/>
  <c r="H57" i="81"/>
  <c r="K57" i="81" s="1"/>
  <c r="H56" i="81"/>
  <c r="K56" i="81" s="1"/>
  <c r="K55" i="81"/>
  <c r="I55" i="81"/>
  <c r="H55" i="81"/>
  <c r="H54" i="81"/>
  <c r="I54" i="81" s="1"/>
  <c r="H53" i="81"/>
  <c r="H52" i="81"/>
  <c r="K52" i="81" s="1"/>
  <c r="K51" i="81"/>
  <c r="I51" i="81"/>
  <c r="H51" i="81"/>
  <c r="K50" i="81"/>
  <c r="H50" i="81"/>
  <c r="I50" i="81" s="1"/>
  <c r="I49" i="81"/>
  <c r="H49" i="81"/>
  <c r="K49" i="81" s="1"/>
  <c r="H48" i="81"/>
  <c r="K48" i="81" s="1"/>
  <c r="I47" i="81"/>
  <c r="H47" i="81"/>
  <c r="K47" i="81" s="1"/>
  <c r="H46" i="81"/>
  <c r="H45" i="81"/>
  <c r="K45" i="81" s="1"/>
  <c r="H44" i="81"/>
  <c r="K44" i="81" s="1"/>
  <c r="H43" i="81"/>
  <c r="K43" i="81" s="1"/>
  <c r="H42" i="81"/>
  <c r="I42" i="81" s="1"/>
  <c r="I41" i="81"/>
  <c r="H41" i="81"/>
  <c r="K41" i="81" s="1"/>
  <c r="H40" i="81"/>
  <c r="K40" i="81" s="1"/>
  <c r="K39" i="81"/>
  <c r="H39" i="81"/>
  <c r="I39" i="81" s="1"/>
  <c r="H38" i="81"/>
  <c r="I38" i="81" s="1"/>
  <c r="I37" i="81"/>
  <c r="H37" i="81"/>
  <c r="K37" i="81" s="1"/>
  <c r="H36" i="81"/>
  <c r="K36" i="81" s="1"/>
  <c r="H35" i="81"/>
  <c r="K35" i="81" s="1"/>
  <c r="H34" i="81"/>
  <c r="I33" i="81"/>
  <c r="H33" i="81"/>
  <c r="K33" i="81" s="1"/>
  <c r="H32" i="81"/>
  <c r="K32" i="81" s="1"/>
  <c r="I31" i="81"/>
  <c r="H31" i="81"/>
  <c r="K31" i="81" s="1"/>
  <c r="H30" i="81"/>
  <c r="I30" i="81" s="1"/>
  <c r="H29" i="81"/>
  <c r="H28" i="81"/>
  <c r="K28" i="81" s="1"/>
  <c r="K27" i="81"/>
  <c r="I27" i="81"/>
  <c r="H27" i="81"/>
  <c r="K26" i="81"/>
  <c r="H26" i="81"/>
  <c r="I26" i="81" s="1"/>
  <c r="I25" i="81"/>
  <c r="H25" i="81"/>
  <c r="K25" i="81" s="1"/>
  <c r="H24" i="81"/>
  <c r="K24" i="81" s="1"/>
  <c r="H23" i="81"/>
  <c r="K22" i="81"/>
  <c r="H22" i="81"/>
  <c r="I22" i="81" s="1"/>
  <c r="H21" i="81"/>
  <c r="K21" i="81" s="1"/>
  <c r="H20" i="81"/>
  <c r="K20" i="81" s="1"/>
  <c r="K19" i="81"/>
  <c r="I19" i="81"/>
  <c r="H19" i="81"/>
  <c r="H18" i="81"/>
  <c r="I18" i="81" s="1"/>
  <c r="I17" i="81"/>
  <c r="H17" i="81"/>
  <c r="K17" i="81" s="1"/>
  <c r="H16" i="81"/>
  <c r="K16" i="81" s="1"/>
  <c r="K15" i="81"/>
  <c r="H15" i="81"/>
  <c r="I15" i="81" s="1"/>
  <c r="H14" i="81"/>
  <c r="I14" i="81" s="1"/>
  <c r="H13" i="81"/>
  <c r="K13" i="81" s="1"/>
  <c r="H12" i="81"/>
  <c r="K12" i="81" s="1"/>
  <c r="I11" i="81"/>
  <c r="H11" i="81"/>
  <c r="K11" i="81" s="1"/>
  <c r="A11" i="81"/>
  <c r="A12" i="81" s="1"/>
  <c r="A13" i="81" s="1"/>
  <c r="A14" i="81" s="1"/>
  <c r="A15" i="81" s="1"/>
  <c r="A16" i="81" s="1"/>
  <c r="A17" i="81" s="1"/>
  <c r="A18" i="81" s="1"/>
  <c r="A19" i="81" s="1"/>
  <c r="A20" i="81" s="1"/>
  <c r="A21" i="81" s="1"/>
  <c r="A22" i="81" s="1"/>
  <c r="A23" i="81" s="1"/>
  <c r="A24" i="81" s="1"/>
  <c r="A25" i="81" s="1"/>
  <c r="A26" i="81" s="1"/>
  <c r="A27" i="81" s="1"/>
  <c r="A28" i="81" s="1"/>
  <c r="A29" i="81" s="1"/>
  <c r="A30" i="81" s="1"/>
  <c r="A31" i="81" s="1"/>
  <c r="A32" i="81" s="1"/>
  <c r="A33" i="81" s="1"/>
  <c r="A34" i="81" s="1"/>
  <c r="A35" i="81" s="1"/>
  <c r="A36" i="81" s="1"/>
  <c r="A37" i="81" s="1"/>
  <c r="A38" i="81" s="1"/>
  <c r="A39" i="81" s="1"/>
  <c r="A40" i="81" s="1"/>
  <c r="A41" i="81" s="1"/>
  <c r="A42" i="81" s="1"/>
  <c r="A43" i="81" s="1"/>
  <c r="A44" i="81" s="1"/>
  <c r="A45" i="81" s="1"/>
  <c r="A46" i="81" s="1"/>
  <c r="A47" i="81" s="1"/>
  <c r="A48" i="81" s="1"/>
  <c r="A49" i="81" s="1"/>
  <c r="A50" i="81" s="1"/>
  <c r="A51" i="81" s="1"/>
  <c r="A52" i="81" s="1"/>
  <c r="A53" i="81" s="1"/>
  <c r="A54" i="81" s="1"/>
  <c r="A55" i="81" s="1"/>
  <c r="A56" i="81" s="1"/>
  <c r="A57" i="81" s="1"/>
  <c r="H10" i="81"/>
  <c r="I10" i="81" s="1"/>
  <c r="H9" i="81"/>
  <c r="K9" i="81" s="1"/>
  <c r="A9" i="81"/>
  <c r="A10" i="81" s="1"/>
  <c r="H8" i="81"/>
  <c r="K8" i="81" s="1"/>
  <c r="B2" i="81"/>
  <c r="H1" i="81"/>
  <c r="K57" i="80"/>
  <c r="H57" i="80"/>
  <c r="H56" i="80"/>
  <c r="K55" i="80"/>
  <c r="H55" i="80"/>
  <c r="H54" i="80"/>
  <c r="K54" i="80" s="1"/>
  <c r="K53" i="80"/>
  <c r="H53" i="80"/>
  <c r="H52" i="80"/>
  <c r="K51" i="80"/>
  <c r="H51" i="80"/>
  <c r="H50" i="80"/>
  <c r="K50" i="80" s="1"/>
  <c r="K49" i="80"/>
  <c r="H49" i="80"/>
  <c r="H48" i="80"/>
  <c r="K47" i="80"/>
  <c r="H47" i="80"/>
  <c r="H46" i="80"/>
  <c r="K45" i="80"/>
  <c r="H45" i="80"/>
  <c r="H44" i="80"/>
  <c r="K43" i="80"/>
  <c r="H43" i="80"/>
  <c r="H42" i="80"/>
  <c r="K41" i="80"/>
  <c r="H41" i="80"/>
  <c r="H40" i="80"/>
  <c r="K39" i="80"/>
  <c r="H39" i="80"/>
  <c r="H38" i="80"/>
  <c r="K38" i="80" s="1"/>
  <c r="K37" i="80"/>
  <c r="H37" i="80"/>
  <c r="K36" i="80"/>
  <c r="H36" i="80"/>
  <c r="K35" i="80"/>
  <c r="H35" i="80"/>
  <c r="K34" i="80"/>
  <c r="H34" i="80"/>
  <c r="H33" i="80"/>
  <c r="K32" i="80"/>
  <c r="H32" i="80"/>
  <c r="K31" i="80"/>
  <c r="H31" i="80"/>
  <c r="H30" i="80"/>
  <c r="K30" i="80" s="1"/>
  <c r="H29" i="80"/>
  <c r="K29" i="80" s="1"/>
  <c r="K28" i="80"/>
  <c r="H28" i="80"/>
  <c r="H27" i="80"/>
  <c r="H26" i="80"/>
  <c r="K26" i="80" s="1"/>
  <c r="K25" i="80"/>
  <c r="H25" i="80"/>
  <c r="H24" i="80"/>
  <c r="K23" i="80"/>
  <c r="H23" i="80"/>
  <c r="H22" i="80"/>
  <c r="K22" i="80" s="1"/>
  <c r="K21" i="80"/>
  <c r="H21" i="80"/>
  <c r="H20" i="80"/>
  <c r="K19" i="80"/>
  <c r="H19" i="80"/>
  <c r="H18" i="80"/>
  <c r="K18" i="80" s="1"/>
  <c r="K17" i="80"/>
  <c r="H17" i="80"/>
  <c r="H16" i="80"/>
  <c r="K15" i="80"/>
  <c r="H15" i="80"/>
  <c r="H14" i="80"/>
  <c r="K14" i="80" s="1"/>
  <c r="K13" i="80"/>
  <c r="H13" i="80"/>
  <c r="H12" i="80"/>
  <c r="K11" i="80"/>
  <c r="H11" i="80"/>
  <c r="H10" i="80"/>
  <c r="K10" i="80" s="1"/>
  <c r="A10" i="80"/>
  <c r="A11" i="80" s="1"/>
  <c r="A12" i="80" s="1"/>
  <c r="A13" i="80" s="1"/>
  <c r="A14" i="80" s="1"/>
  <c r="A15" i="80" s="1"/>
  <c r="A16" i="80" s="1"/>
  <c r="A17" i="80" s="1"/>
  <c r="A18" i="80" s="1"/>
  <c r="A19" i="80" s="1"/>
  <c r="A20" i="80" s="1"/>
  <c r="A21" i="80" s="1"/>
  <c r="A22" i="80" s="1"/>
  <c r="A23" i="80" s="1"/>
  <c r="A24" i="80" s="1"/>
  <c r="A25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52" i="80" s="1"/>
  <c r="A53" i="80" s="1"/>
  <c r="A54" i="80" s="1"/>
  <c r="A55" i="80" s="1"/>
  <c r="A56" i="80" s="1"/>
  <c r="A57" i="80" s="1"/>
  <c r="K9" i="80"/>
  <c r="H9" i="80"/>
  <c r="A9" i="80"/>
  <c r="H8" i="80"/>
  <c r="H2" i="80"/>
  <c r="B2" i="80"/>
  <c r="H57" i="79"/>
  <c r="K57" i="79" s="1"/>
  <c r="H56" i="79"/>
  <c r="K56" i="79" s="1"/>
  <c r="K55" i="79"/>
  <c r="H55" i="79"/>
  <c r="K54" i="79"/>
  <c r="H54" i="79"/>
  <c r="H53" i="79"/>
  <c r="K53" i="79" s="1"/>
  <c r="H52" i="79"/>
  <c r="K52" i="79" s="1"/>
  <c r="H51" i="79"/>
  <c r="K51" i="79" s="1"/>
  <c r="K50" i="79"/>
  <c r="H50" i="79"/>
  <c r="I49" i="79"/>
  <c r="H49" i="79"/>
  <c r="K49" i="79" s="1"/>
  <c r="H48" i="79"/>
  <c r="K48" i="79" s="1"/>
  <c r="H47" i="79"/>
  <c r="K47" i="79" s="1"/>
  <c r="K46" i="79"/>
  <c r="H46" i="79"/>
  <c r="H45" i="79"/>
  <c r="K45" i="79" s="1"/>
  <c r="H44" i="79"/>
  <c r="K44" i="79" s="1"/>
  <c r="H43" i="79"/>
  <c r="K43" i="79" s="1"/>
  <c r="K42" i="79"/>
  <c r="H42" i="79"/>
  <c r="I41" i="79"/>
  <c r="H41" i="79"/>
  <c r="K41" i="79" s="1"/>
  <c r="H40" i="79"/>
  <c r="K40" i="79" s="1"/>
  <c r="H39" i="79"/>
  <c r="K39" i="79" s="1"/>
  <c r="K38" i="79"/>
  <c r="H38" i="79"/>
  <c r="H37" i="79"/>
  <c r="K37" i="79" s="1"/>
  <c r="H36" i="79"/>
  <c r="K36" i="79" s="1"/>
  <c r="H35" i="79"/>
  <c r="K35" i="79" s="1"/>
  <c r="K34" i="79"/>
  <c r="H34" i="79"/>
  <c r="H33" i="79"/>
  <c r="K33" i="79" s="1"/>
  <c r="H32" i="79"/>
  <c r="K32" i="79" s="1"/>
  <c r="H31" i="79"/>
  <c r="K31" i="79" s="1"/>
  <c r="K30" i="79"/>
  <c r="H30" i="79"/>
  <c r="H29" i="79"/>
  <c r="K29" i="79" s="1"/>
  <c r="H28" i="79"/>
  <c r="K28" i="79" s="1"/>
  <c r="H27" i="79"/>
  <c r="K27" i="79" s="1"/>
  <c r="K26" i="79"/>
  <c r="H26" i="79"/>
  <c r="H25" i="79"/>
  <c r="K25" i="79" s="1"/>
  <c r="H24" i="79"/>
  <c r="K24" i="79" s="1"/>
  <c r="H23" i="79"/>
  <c r="K23" i="79" s="1"/>
  <c r="K22" i="79"/>
  <c r="H22" i="79"/>
  <c r="H21" i="79"/>
  <c r="K21" i="79" s="1"/>
  <c r="H20" i="79"/>
  <c r="K20" i="79" s="1"/>
  <c r="H19" i="79"/>
  <c r="K19" i="79" s="1"/>
  <c r="K18" i="79"/>
  <c r="H18" i="79"/>
  <c r="I17" i="79"/>
  <c r="H17" i="79"/>
  <c r="K17" i="79" s="1"/>
  <c r="H16" i="79"/>
  <c r="K16" i="79" s="1"/>
  <c r="H15" i="79"/>
  <c r="K15" i="79" s="1"/>
  <c r="K14" i="79"/>
  <c r="H14" i="79"/>
  <c r="H13" i="79"/>
  <c r="K13" i="79" s="1"/>
  <c r="H12" i="79"/>
  <c r="K12" i="79" s="1"/>
  <c r="H11" i="79"/>
  <c r="H1" i="79" s="1"/>
  <c r="H3" i="79" s="1"/>
  <c r="I33" i="79" s="1"/>
  <c r="K10" i="79"/>
  <c r="H10" i="79"/>
  <c r="A10" i="79"/>
  <c r="A11" i="79" s="1"/>
  <c r="A12" i="79" s="1"/>
  <c r="A13" i="79" s="1"/>
  <c r="A14" i="79" s="1"/>
  <c r="A15" i="79" s="1"/>
  <c r="A16" i="79" s="1"/>
  <c r="A17" i="79" s="1"/>
  <c r="A18" i="79" s="1"/>
  <c r="A19" i="79" s="1"/>
  <c r="A20" i="79" s="1"/>
  <c r="A21" i="79" s="1"/>
  <c r="A22" i="79" s="1"/>
  <c r="A23" i="79" s="1"/>
  <c r="A24" i="79" s="1"/>
  <c r="A25" i="79" s="1"/>
  <c r="A26" i="79" s="1"/>
  <c r="A27" i="79" s="1"/>
  <c r="A28" i="79" s="1"/>
  <c r="A29" i="79" s="1"/>
  <c r="A30" i="79" s="1"/>
  <c r="A31" i="79" s="1"/>
  <c r="A32" i="79" s="1"/>
  <c r="A33" i="79" s="1"/>
  <c r="A34" i="79" s="1"/>
  <c r="A35" i="79" s="1"/>
  <c r="A36" i="79" s="1"/>
  <c r="A37" i="79" s="1"/>
  <c r="A38" i="79" s="1"/>
  <c r="A39" i="79" s="1"/>
  <c r="A40" i="79" s="1"/>
  <c r="A41" i="79" s="1"/>
  <c r="A42" i="79" s="1"/>
  <c r="A43" i="79" s="1"/>
  <c r="A44" i="79" s="1"/>
  <c r="A45" i="79" s="1"/>
  <c r="A46" i="79" s="1"/>
  <c r="A47" i="79" s="1"/>
  <c r="A48" i="79" s="1"/>
  <c r="A49" i="79" s="1"/>
  <c r="A50" i="79" s="1"/>
  <c r="A51" i="79" s="1"/>
  <c r="A52" i="79" s="1"/>
  <c r="A53" i="79" s="1"/>
  <c r="A54" i="79" s="1"/>
  <c r="A55" i="79" s="1"/>
  <c r="A56" i="79" s="1"/>
  <c r="A57" i="79" s="1"/>
  <c r="H9" i="79"/>
  <c r="K9" i="79" s="1"/>
  <c r="A9" i="79"/>
  <c r="H8" i="79"/>
  <c r="K8" i="79" s="1"/>
  <c r="H2" i="79"/>
  <c r="B2" i="79"/>
  <c r="H57" i="78"/>
  <c r="K57" i="78" s="1"/>
  <c r="K56" i="78"/>
  <c r="H56" i="78"/>
  <c r="H55" i="78"/>
  <c r="K54" i="78"/>
  <c r="H54" i="78"/>
  <c r="H53" i="78"/>
  <c r="K53" i="78" s="1"/>
  <c r="K52" i="78"/>
  <c r="H52" i="78"/>
  <c r="H51" i="78"/>
  <c r="K50" i="78"/>
  <c r="H50" i="78"/>
  <c r="H49" i="78"/>
  <c r="K49" i="78" s="1"/>
  <c r="K48" i="78"/>
  <c r="H48" i="78"/>
  <c r="H47" i="78"/>
  <c r="K47" i="78" s="1"/>
  <c r="K46" i="78"/>
  <c r="H46" i="78"/>
  <c r="I46" i="78" s="1"/>
  <c r="H45" i="78"/>
  <c r="K45" i="78" s="1"/>
  <c r="K44" i="78"/>
  <c r="H44" i="78"/>
  <c r="H43" i="78"/>
  <c r="K43" i="78" s="1"/>
  <c r="K42" i="78"/>
  <c r="H42" i="78"/>
  <c r="K41" i="78"/>
  <c r="H41" i="78"/>
  <c r="K40" i="78"/>
  <c r="H40" i="78"/>
  <c r="K39" i="78"/>
  <c r="H39" i="78"/>
  <c r="K38" i="78"/>
  <c r="H38" i="78"/>
  <c r="K37" i="78"/>
  <c r="H37" i="78"/>
  <c r="K36" i="78"/>
  <c r="H36" i="78"/>
  <c r="H35" i="78"/>
  <c r="K35" i="78" s="1"/>
  <c r="K34" i="78"/>
  <c r="H34" i="78"/>
  <c r="K33" i="78"/>
  <c r="H33" i="78"/>
  <c r="K32" i="78"/>
  <c r="H32" i="78"/>
  <c r="H31" i="78"/>
  <c r="K31" i="78" s="1"/>
  <c r="K30" i="78"/>
  <c r="H30" i="78"/>
  <c r="K29" i="78"/>
  <c r="H29" i="78"/>
  <c r="A29" i="78"/>
  <c r="A30" i="78" s="1"/>
  <c r="A31" i="78" s="1"/>
  <c r="A32" i="78" s="1"/>
  <c r="A33" i="78" s="1"/>
  <c r="A34" i="78" s="1"/>
  <c r="A35" i="78" s="1"/>
  <c r="A36" i="78" s="1"/>
  <c r="A37" i="78" s="1"/>
  <c r="A38" i="78" s="1"/>
  <c r="A39" i="78" s="1"/>
  <c r="A40" i="78" s="1"/>
  <c r="A41" i="78" s="1"/>
  <c r="A42" i="78" s="1"/>
  <c r="A43" i="78" s="1"/>
  <c r="A44" i="78" s="1"/>
  <c r="A45" i="78" s="1"/>
  <c r="A46" i="78" s="1"/>
  <c r="A47" i="78" s="1"/>
  <c r="A48" i="78" s="1"/>
  <c r="A49" i="78" s="1"/>
  <c r="A50" i="78" s="1"/>
  <c r="A51" i="78" s="1"/>
  <c r="A52" i="78" s="1"/>
  <c r="A53" i="78" s="1"/>
  <c r="A54" i="78" s="1"/>
  <c r="A55" i="78" s="1"/>
  <c r="A56" i="78" s="1"/>
  <c r="A57" i="78" s="1"/>
  <c r="K28" i="78"/>
  <c r="H28" i="78"/>
  <c r="H27" i="78"/>
  <c r="K27" i="78" s="1"/>
  <c r="K26" i="78"/>
  <c r="H26" i="78"/>
  <c r="H25" i="78"/>
  <c r="K25" i="78" s="1"/>
  <c r="K24" i="78"/>
  <c r="H24" i="78"/>
  <c r="H23" i="78"/>
  <c r="K22" i="78"/>
  <c r="H22" i="78"/>
  <c r="H21" i="78"/>
  <c r="K21" i="78" s="1"/>
  <c r="K20" i="78"/>
  <c r="H20" i="78"/>
  <c r="K19" i="78"/>
  <c r="H19" i="78"/>
  <c r="H18" i="78"/>
  <c r="H17" i="78"/>
  <c r="K17" i="78" s="1"/>
  <c r="K16" i="78"/>
  <c r="H16" i="78"/>
  <c r="H15" i="78"/>
  <c r="K15" i="78" s="1"/>
  <c r="H14" i="78"/>
  <c r="H13" i="78"/>
  <c r="K13" i="78" s="1"/>
  <c r="K12" i="78"/>
  <c r="H12" i="78"/>
  <c r="I11" i="78"/>
  <c r="H11" i="78"/>
  <c r="H1" i="78" s="1"/>
  <c r="H3" i="78" s="1"/>
  <c r="A11" i="78"/>
  <c r="A12" i="78" s="1"/>
  <c r="A13" i="78" s="1"/>
  <c r="A14" i="78" s="1"/>
  <c r="A15" i="78" s="1"/>
  <c r="A16" i="78" s="1"/>
  <c r="A17" i="78" s="1"/>
  <c r="A18" i="78" s="1"/>
  <c r="A19" i="78" s="1"/>
  <c r="A20" i="78" s="1"/>
  <c r="A21" i="78" s="1"/>
  <c r="A22" i="78" s="1"/>
  <c r="A23" i="78" s="1"/>
  <c r="A24" i="78" s="1"/>
  <c r="A25" i="78" s="1"/>
  <c r="A26" i="78" s="1"/>
  <c r="A27" i="78" s="1"/>
  <c r="A28" i="78" s="1"/>
  <c r="H10" i="78"/>
  <c r="H9" i="78"/>
  <c r="K9" i="78" s="1"/>
  <c r="A9" i="78"/>
  <c r="A10" i="78" s="1"/>
  <c r="K8" i="78"/>
  <c r="H8" i="78"/>
  <c r="H2" i="78"/>
  <c r="B2" i="78"/>
  <c r="K57" i="77"/>
  <c r="H57" i="77"/>
  <c r="H56" i="77"/>
  <c r="K56" i="77" s="1"/>
  <c r="H55" i="77"/>
  <c r="K54" i="77"/>
  <c r="H54" i="77"/>
  <c r="K53" i="77"/>
  <c r="H53" i="77"/>
  <c r="H52" i="77"/>
  <c r="K52" i="77" s="1"/>
  <c r="H51" i="77"/>
  <c r="K50" i="77"/>
  <c r="H50" i="77"/>
  <c r="H49" i="77"/>
  <c r="H48" i="77"/>
  <c r="K48" i="77" s="1"/>
  <c r="H47" i="77"/>
  <c r="H46" i="77"/>
  <c r="K46" i="77" s="1"/>
  <c r="H45" i="77"/>
  <c r="H44" i="77"/>
  <c r="K44" i="77" s="1"/>
  <c r="H43" i="77"/>
  <c r="K43" i="77" s="1"/>
  <c r="H42" i="77"/>
  <c r="K42" i="77" s="1"/>
  <c r="K41" i="77"/>
  <c r="H41" i="77"/>
  <c r="K40" i="77"/>
  <c r="H40" i="77"/>
  <c r="H39" i="77"/>
  <c r="K39" i="77" s="1"/>
  <c r="H38" i="77"/>
  <c r="K38" i="77" s="1"/>
  <c r="H37" i="77"/>
  <c r="H36" i="77"/>
  <c r="H35" i="77"/>
  <c r="H34" i="77"/>
  <c r="K34" i="77" s="1"/>
  <c r="H33" i="77"/>
  <c r="H32" i="77"/>
  <c r="K32" i="77" s="1"/>
  <c r="H31" i="77"/>
  <c r="K31" i="77" s="1"/>
  <c r="K30" i="77"/>
  <c r="H30" i="77"/>
  <c r="H29" i="77"/>
  <c r="H28" i="77"/>
  <c r="K28" i="77" s="1"/>
  <c r="H27" i="77"/>
  <c r="K27" i="77" s="1"/>
  <c r="H26" i="77"/>
  <c r="K25" i="77"/>
  <c r="H25" i="77"/>
  <c r="H24" i="77"/>
  <c r="K24" i="77" s="1"/>
  <c r="H23" i="77"/>
  <c r="K23" i="77" s="1"/>
  <c r="H22" i="77"/>
  <c r="K22" i="77" s="1"/>
  <c r="H21" i="77"/>
  <c r="K20" i="77"/>
  <c r="H20" i="77"/>
  <c r="H19" i="77"/>
  <c r="K19" i="77" s="1"/>
  <c r="H18" i="77"/>
  <c r="K18" i="77" s="1"/>
  <c r="K17" i="77"/>
  <c r="H17" i="77"/>
  <c r="H16" i="77"/>
  <c r="K16" i="77" s="1"/>
  <c r="H15" i="77"/>
  <c r="K15" i="77" s="1"/>
  <c r="H14" i="77"/>
  <c r="K14" i="77" s="1"/>
  <c r="K13" i="77"/>
  <c r="H13" i="77"/>
  <c r="K12" i="77"/>
  <c r="H12" i="77"/>
  <c r="H11" i="77"/>
  <c r="K10" i="77"/>
  <c r="H10" i="77"/>
  <c r="K9" i="77"/>
  <c r="H9" i="77"/>
  <c r="A9" i="77"/>
  <c r="A10" i="77" s="1"/>
  <c r="A11" i="77" s="1"/>
  <c r="A12" i="77" s="1"/>
  <c r="A13" i="77" s="1"/>
  <c r="A14" i="77" s="1"/>
  <c r="A15" i="77" s="1"/>
  <c r="A16" i="77" s="1"/>
  <c r="A17" i="77" s="1"/>
  <c r="A18" i="77" s="1"/>
  <c r="A19" i="77" s="1"/>
  <c r="A20" i="77" s="1"/>
  <c r="A21" i="77" s="1"/>
  <c r="A22" i="77" s="1"/>
  <c r="A23" i="77" s="1"/>
  <c r="A24" i="77" s="1"/>
  <c r="A25" i="77" s="1"/>
  <c r="A26" i="77" s="1"/>
  <c r="A27" i="77" s="1"/>
  <c r="A28" i="77" s="1"/>
  <c r="A29" i="77" s="1"/>
  <c r="A30" i="77" s="1"/>
  <c r="A31" i="77" s="1"/>
  <c r="A32" i="77" s="1"/>
  <c r="A33" i="77" s="1"/>
  <c r="A34" i="77" s="1"/>
  <c r="A35" i="77" s="1"/>
  <c r="A36" i="77" s="1"/>
  <c r="A37" i="77" s="1"/>
  <c r="A38" i="77" s="1"/>
  <c r="A39" i="77" s="1"/>
  <c r="A40" i="77" s="1"/>
  <c r="A41" i="77" s="1"/>
  <c r="A42" i="77" s="1"/>
  <c r="A43" i="77" s="1"/>
  <c r="A44" i="77" s="1"/>
  <c r="A45" i="77" s="1"/>
  <c r="A46" i="77" s="1"/>
  <c r="A47" i="77" s="1"/>
  <c r="A48" i="77" s="1"/>
  <c r="A49" i="77" s="1"/>
  <c r="A50" i="77" s="1"/>
  <c r="A51" i="77" s="1"/>
  <c r="A52" i="77" s="1"/>
  <c r="A53" i="77" s="1"/>
  <c r="A54" i="77" s="1"/>
  <c r="A55" i="77" s="1"/>
  <c r="A56" i="77" s="1"/>
  <c r="A57" i="77" s="1"/>
  <c r="K8" i="77"/>
  <c r="H8" i="77"/>
  <c r="H2" i="77"/>
  <c r="B2" i="77"/>
  <c r="K57" i="76"/>
  <c r="H57" i="76"/>
  <c r="H56" i="76"/>
  <c r="K56" i="76" s="1"/>
  <c r="K55" i="76"/>
  <c r="H55" i="76"/>
  <c r="K54" i="76"/>
  <c r="H54" i="76"/>
  <c r="K53" i="76"/>
  <c r="H53" i="76"/>
  <c r="K52" i="76"/>
  <c r="H52" i="76"/>
  <c r="K51" i="76"/>
  <c r="H51" i="76"/>
  <c r="H50" i="76"/>
  <c r="K50" i="76" s="1"/>
  <c r="H49" i="76"/>
  <c r="K48" i="76"/>
  <c r="H48" i="76"/>
  <c r="K47" i="76"/>
  <c r="H47" i="76"/>
  <c r="H46" i="76"/>
  <c r="K46" i="76" s="1"/>
  <c r="K45" i="76"/>
  <c r="H45" i="76"/>
  <c r="H44" i="76"/>
  <c r="K44" i="76" s="1"/>
  <c r="K43" i="76"/>
  <c r="H43" i="76"/>
  <c r="K42" i="76"/>
  <c r="H42" i="76"/>
  <c r="H41" i="76"/>
  <c r="K41" i="76" s="1"/>
  <c r="H40" i="76"/>
  <c r="K40" i="76" s="1"/>
  <c r="K39" i="76"/>
  <c r="H39" i="76"/>
  <c r="H38" i="76"/>
  <c r="K38" i="76" s="1"/>
  <c r="K37" i="76"/>
  <c r="H37" i="76"/>
  <c r="H36" i="76"/>
  <c r="K36" i="76" s="1"/>
  <c r="K35" i="76"/>
  <c r="H35" i="76"/>
  <c r="K34" i="76"/>
  <c r="H34" i="76"/>
  <c r="K33" i="76"/>
  <c r="H33" i="76"/>
  <c r="K32" i="76"/>
  <c r="H32" i="76"/>
  <c r="K31" i="76"/>
  <c r="H31" i="76"/>
  <c r="H30" i="76"/>
  <c r="H29" i="76"/>
  <c r="K29" i="76" s="1"/>
  <c r="H28" i="76"/>
  <c r="K28" i="76" s="1"/>
  <c r="H27" i="76"/>
  <c r="H26" i="76"/>
  <c r="K25" i="76"/>
  <c r="H25" i="76"/>
  <c r="H24" i="76"/>
  <c r="K24" i="76" s="1"/>
  <c r="K23" i="76"/>
  <c r="H23" i="76"/>
  <c r="K22" i="76"/>
  <c r="H22" i="76"/>
  <c r="K21" i="76"/>
  <c r="H21" i="76"/>
  <c r="H20" i="76"/>
  <c r="K20" i="76" s="1"/>
  <c r="H19" i="76"/>
  <c r="H18" i="76"/>
  <c r="K18" i="76" s="1"/>
  <c r="H17" i="76"/>
  <c r="K16" i="76"/>
  <c r="H16" i="76"/>
  <c r="H15" i="76"/>
  <c r="K14" i="76"/>
  <c r="H14" i="76"/>
  <c r="K13" i="76"/>
  <c r="H13" i="76"/>
  <c r="H12" i="76"/>
  <c r="K12" i="76" s="1"/>
  <c r="A12" i="76"/>
  <c r="A13" i="76" s="1"/>
  <c r="A14" i="76" s="1"/>
  <c r="A15" i="76" s="1"/>
  <c r="A16" i="76" s="1"/>
  <c r="A17" i="76" s="1"/>
  <c r="A18" i="76" s="1"/>
  <c r="A19" i="76" s="1"/>
  <c r="A20" i="76" s="1"/>
  <c r="A21" i="76" s="1"/>
  <c r="A22" i="76" s="1"/>
  <c r="A23" i="76" s="1"/>
  <c r="A24" i="76" s="1"/>
  <c r="A25" i="76" s="1"/>
  <c r="A26" i="76" s="1"/>
  <c r="A27" i="76" s="1"/>
  <c r="A28" i="76" s="1"/>
  <c r="A29" i="76" s="1"/>
  <c r="A30" i="76" s="1"/>
  <c r="A31" i="76" s="1"/>
  <c r="A32" i="76" s="1"/>
  <c r="A33" i="76" s="1"/>
  <c r="A34" i="76" s="1"/>
  <c r="A35" i="76" s="1"/>
  <c r="A36" i="76" s="1"/>
  <c r="A37" i="76" s="1"/>
  <c r="A38" i="76" s="1"/>
  <c r="A39" i="76" s="1"/>
  <c r="A40" i="76" s="1"/>
  <c r="A41" i="76" s="1"/>
  <c r="A42" i="76" s="1"/>
  <c r="A43" i="76" s="1"/>
  <c r="A44" i="76" s="1"/>
  <c r="A45" i="76" s="1"/>
  <c r="A46" i="76" s="1"/>
  <c r="A47" i="76" s="1"/>
  <c r="A48" i="76" s="1"/>
  <c r="A49" i="76" s="1"/>
  <c r="A50" i="76" s="1"/>
  <c r="A51" i="76" s="1"/>
  <c r="A52" i="76" s="1"/>
  <c r="A53" i="76" s="1"/>
  <c r="A54" i="76" s="1"/>
  <c r="A55" i="76" s="1"/>
  <c r="A56" i="76" s="1"/>
  <c r="A57" i="76" s="1"/>
  <c r="H11" i="76"/>
  <c r="K10" i="76"/>
  <c r="H10" i="76"/>
  <c r="A10" i="76"/>
  <c r="A11" i="76" s="1"/>
  <c r="H9" i="76"/>
  <c r="K9" i="76" s="1"/>
  <c r="A9" i="76"/>
  <c r="H8" i="76"/>
  <c r="H2" i="76"/>
  <c r="B2" i="76"/>
  <c r="K57" i="75"/>
  <c r="H57" i="75"/>
  <c r="K56" i="75"/>
  <c r="H56" i="75"/>
  <c r="H55" i="75"/>
  <c r="K55" i="75" s="1"/>
  <c r="K54" i="75"/>
  <c r="H54" i="75"/>
  <c r="K53" i="75"/>
  <c r="H53" i="75"/>
  <c r="K52" i="75"/>
  <c r="H52" i="75"/>
  <c r="K51" i="75"/>
  <c r="H51" i="75"/>
  <c r="H50" i="75"/>
  <c r="H49" i="75"/>
  <c r="K49" i="75" s="1"/>
  <c r="H48" i="75"/>
  <c r="H47" i="75"/>
  <c r="K47" i="75" s="1"/>
  <c r="H46" i="75"/>
  <c r="K45" i="75"/>
  <c r="H45" i="75"/>
  <c r="K44" i="75"/>
  <c r="H44" i="75"/>
  <c r="K43" i="75"/>
  <c r="H43" i="75"/>
  <c r="K42" i="75"/>
  <c r="H42" i="75"/>
  <c r="H41" i="75"/>
  <c r="K40" i="75"/>
  <c r="H40" i="75"/>
  <c r="H39" i="75"/>
  <c r="K39" i="75" s="1"/>
  <c r="H38" i="75"/>
  <c r="K38" i="75" s="1"/>
  <c r="H37" i="75"/>
  <c r="K36" i="75"/>
  <c r="H36" i="75"/>
  <c r="H35" i="75"/>
  <c r="K35" i="75" s="1"/>
  <c r="K34" i="75"/>
  <c r="H34" i="75"/>
  <c r="K33" i="75"/>
  <c r="H33" i="75"/>
  <c r="K32" i="75"/>
  <c r="H32" i="75"/>
  <c r="H31" i="75"/>
  <c r="K31" i="75" s="1"/>
  <c r="K30" i="75"/>
  <c r="H30" i="75"/>
  <c r="H29" i="75"/>
  <c r="K29" i="75" s="1"/>
  <c r="K28" i="75"/>
  <c r="H28" i="75"/>
  <c r="K27" i="75"/>
  <c r="H27" i="75"/>
  <c r="H26" i="75"/>
  <c r="K26" i="75" s="1"/>
  <c r="K25" i="75"/>
  <c r="H25" i="75"/>
  <c r="K24" i="75"/>
  <c r="H24" i="75"/>
  <c r="H23" i="75"/>
  <c r="K23" i="75" s="1"/>
  <c r="K22" i="75"/>
  <c r="H22" i="75"/>
  <c r="K21" i="75"/>
  <c r="H21" i="75"/>
  <c r="K20" i="75"/>
  <c r="H20" i="75"/>
  <c r="K19" i="75"/>
  <c r="H19" i="75"/>
  <c r="K18" i="75"/>
  <c r="H18" i="75"/>
  <c r="H17" i="75"/>
  <c r="K17" i="75" s="1"/>
  <c r="H16" i="75"/>
  <c r="H15" i="75"/>
  <c r="K15" i="75" s="1"/>
  <c r="H14" i="75"/>
  <c r="K13" i="75"/>
  <c r="H13" i="75"/>
  <c r="H12" i="75"/>
  <c r="K11" i="75"/>
  <c r="H11" i="75"/>
  <c r="K10" i="75"/>
  <c r="H10" i="75"/>
  <c r="A10" i="75"/>
  <c r="A11" i="75" s="1"/>
  <c r="A12" i="75" s="1"/>
  <c r="A13" i="75" s="1"/>
  <c r="A14" i="75" s="1"/>
  <c r="A15" i="75" s="1"/>
  <c r="A16" i="75" s="1"/>
  <c r="A17" i="75" s="1"/>
  <c r="A18" i="75" s="1"/>
  <c r="A19" i="75" s="1"/>
  <c r="A20" i="75" s="1"/>
  <c r="A21" i="75" s="1"/>
  <c r="A22" i="75" s="1"/>
  <c r="A23" i="75" s="1"/>
  <c r="A24" i="75" s="1"/>
  <c r="A25" i="75" s="1"/>
  <c r="A26" i="75" s="1"/>
  <c r="A27" i="75" s="1"/>
  <c r="A28" i="75" s="1"/>
  <c r="A29" i="75" s="1"/>
  <c r="A30" i="75" s="1"/>
  <c r="A31" i="75" s="1"/>
  <c r="A32" i="75" s="1"/>
  <c r="A33" i="75" s="1"/>
  <c r="A34" i="75" s="1"/>
  <c r="A35" i="75" s="1"/>
  <c r="A36" i="75" s="1"/>
  <c r="A37" i="75" s="1"/>
  <c r="A38" i="75" s="1"/>
  <c r="A39" i="75" s="1"/>
  <c r="A40" i="75" s="1"/>
  <c r="A41" i="75" s="1"/>
  <c r="A42" i="75" s="1"/>
  <c r="A43" i="75" s="1"/>
  <c r="A44" i="75" s="1"/>
  <c r="A45" i="75" s="1"/>
  <c r="A46" i="75" s="1"/>
  <c r="A47" i="75" s="1"/>
  <c r="A48" i="75" s="1"/>
  <c r="A49" i="75" s="1"/>
  <c r="A50" i="75" s="1"/>
  <c r="A51" i="75" s="1"/>
  <c r="A52" i="75" s="1"/>
  <c r="A53" i="75" s="1"/>
  <c r="A54" i="75" s="1"/>
  <c r="A55" i="75" s="1"/>
  <c r="A56" i="75" s="1"/>
  <c r="A57" i="75" s="1"/>
  <c r="H9" i="75"/>
  <c r="A9" i="75"/>
  <c r="K8" i="75"/>
  <c r="H8" i="75"/>
  <c r="H2" i="75"/>
  <c r="B2" i="75"/>
  <c r="K57" i="74"/>
  <c r="H57" i="74"/>
  <c r="K56" i="74"/>
  <c r="H56" i="74"/>
  <c r="H55" i="74"/>
  <c r="K55" i="74" s="1"/>
  <c r="K54" i="74"/>
  <c r="H54" i="74"/>
  <c r="H53" i="74"/>
  <c r="K53" i="74" s="1"/>
  <c r="H52" i="74"/>
  <c r="K51" i="74"/>
  <c r="H51" i="74"/>
  <c r="H50" i="74"/>
  <c r="K50" i="74" s="1"/>
  <c r="K49" i="74"/>
  <c r="H49" i="74"/>
  <c r="H48" i="74"/>
  <c r="K48" i="74" s="1"/>
  <c r="H47" i="74"/>
  <c r="H46" i="74"/>
  <c r="K46" i="74" s="1"/>
  <c r="K45" i="74"/>
  <c r="H45" i="74"/>
  <c r="K44" i="74"/>
  <c r="H44" i="74"/>
  <c r="H43" i="74"/>
  <c r="H42" i="74"/>
  <c r="K42" i="74" s="1"/>
  <c r="K41" i="74"/>
  <c r="H41" i="74"/>
  <c r="K40" i="74"/>
  <c r="H40" i="74"/>
  <c r="H39" i="74"/>
  <c r="H38" i="74"/>
  <c r="K38" i="74" s="1"/>
  <c r="K37" i="74"/>
  <c r="H37" i="74"/>
  <c r="K36" i="74"/>
  <c r="H36" i="74"/>
  <c r="H35" i="74"/>
  <c r="H34" i="74"/>
  <c r="K34" i="74" s="1"/>
  <c r="K33" i="74"/>
  <c r="H33" i="74"/>
  <c r="K32" i="74"/>
  <c r="H32" i="74"/>
  <c r="H31" i="74"/>
  <c r="K31" i="74" s="1"/>
  <c r="H30" i="74"/>
  <c r="K30" i="74" s="1"/>
  <c r="K29" i="74"/>
  <c r="H29" i="74"/>
  <c r="K28" i="74"/>
  <c r="H28" i="74"/>
  <c r="K27" i="74"/>
  <c r="H27" i="74"/>
  <c r="I27" i="74" s="1"/>
  <c r="H26" i="74"/>
  <c r="K26" i="74" s="1"/>
  <c r="K25" i="74"/>
  <c r="H25" i="74"/>
  <c r="K24" i="74"/>
  <c r="H24" i="74"/>
  <c r="H23" i="74"/>
  <c r="K23" i="74" s="1"/>
  <c r="H22" i="74"/>
  <c r="K22" i="74" s="1"/>
  <c r="K21" i="74"/>
  <c r="H21" i="74"/>
  <c r="K20" i="74"/>
  <c r="H20" i="74"/>
  <c r="K19" i="74"/>
  <c r="H19" i="74"/>
  <c r="H18" i="74"/>
  <c r="K18" i="74" s="1"/>
  <c r="K17" i="74"/>
  <c r="H17" i="74"/>
  <c r="K16" i="74"/>
  <c r="H16" i="74"/>
  <c r="H15" i="74"/>
  <c r="K15" i="74" s="1"/>
  <c r="H14" i="74"/>
  <c r="K14" i="74" s="1"/>
  <c r="K13" i="74"/>
  <c r="H13" i="74"/>
  <c r="K12" i="74"/>
  <c r="H12" i="74"/>
  <c r="K11" i="74"/>
  <c r="H11" i="74"/>
  <c r="H1" i="74" s="1"/>
  <c r="H3" i="74" s="1"/>
  <c r="H10" i="74"/>
  <c r="K10" i="74" s="1"/>
  <c r="A10" i="74"/>
  <c r="A11" i="74" s="1"/>
  <c r="A12" i="74" s="1"/>
  <c r="A13" i="74" s="1"/>
  <c r="A14" i="74" s="1"/>
  <c r="A15" i="74" s="1"/>
  <c r="A16" i="74" s="1"/>
  <c r="A17" i="74" s="1"/>
  <c r="A18" i="74" s="1"/>
  <c r="A19" i="74" s="1"/>
  <c r="A20" i="74" s="1"/>
  <c r="A21" i="74" s="1"/>
  <c r="A22" i="74" s="1"/>
  <c r="A23" i="74" s="1"/>
  <c r="A24" i="74" s="1"/>
  <c r="A25" i="74" s="1"/>
  <c r="A26" i="74" s="1"/>
  <c r="A27" i="74" s="1"/>
  <c r="A28" i="74" s="1"/>
  <c r="A29" i="74" s="1"/>
  <c r="A30" i="74" s="1"/>
  <c r="A31" i="74" s="1"/>
  <c r="A32" i="74" s="1"/>
  <c r="A33" i="74" s="1"/>
  <c r="A34" i="74" s="1"/>
  <c r="A35" i="74" s="1"/>
  <c r="A36" i="74" s="1"/>
  <c r="A37" i="74" s="1"/>
  <c r="A38" i="74" s="1"/>
  <c r="A39" i="74" s="1"/>
  <c r="A40" i="74" s="1"/>
  <c r="A41" i="74" s="1"/>
  <c r="A42" i="74" s="1"/>
  <c r="A43" i="74" s="1"/>
  <c r="A44" i="74" s="1"/>
  <c r="A45" i="74" s="1"/>
  <c r="A46" i="74" s="1"/>
  <c r="A47" i="74" s="1"/>
  <c r="A48" i="74" s="1"/>
  <c r="A49" i="74" s="1"/>
  <c r="A50" i="74" s="1"/>
  <c r="A51" i="74" s="1"/>
  <c r="A52" i="74" s="1"/>
  <c r="A53" i="74" s="1"/>
  <c r="A54" i="74" s="1"/>
  <c r="A55" i="74" s="1"/>
  <c r="A56" i="74" s="1"/>
  <c r="A57" i="74" s="1"/>
  <c r="K9" i="74"/>
  <c r="H9" i="74"/>
  <c r="A9" i="74"/>
  <c r="K8" i="74"/>
  <c r="H8" i="74"/>
  <c r="H2" i="74"/>
  <c r="B2" i="74"/>
  <c r="H57" i="73"/>
  <c r="K57" i="73" s="1"/>
  <c r="H56" i="73"/>
  <c r="K56" i="73" s="1"/>
  <c r="H55" i="73"/>
  <c r="K54" i="73"/>
  <c r="H54" i="73"/>
  <c r="H53" i="73"/>
  <c r="K53" i="73" s="1"/>
  <c r="H52" i="73"/>
  <c r="K52" i="73" s="1"/>
  <c r="H51" i="73"/>
  <c r="K50" i="73"/>
  <c r="H50" i="73"/>
  <c r="H49" i="73"/>
  <c r="K49" i="73" s="1"/>
  <c r="H48" i="73"/>
  <c r="K48" i="73" s="1"/>
  <c r="H47" i="73"/>
  <c r="K46" i="73"/>
  <c r="H46" i="73"/>
  <c r="H45" i="73"/>
  <c r="K45" i="73" s="1"/>
  <c r="H44" i="73"/>
  <c r="K44" i="73" s="1"/>
  <c r="H43" i="73"/>
  <c r="K42" i="73"/>
  <c r="H42" i="73"/>
  <c r="H41" i="73"/>
  <c r="K41" i="73" s="1"/>
  <c r="H40" i="73"/>
  <c r="K40" i="73" s="1"/>
  <c r="H39" i="73"/>
  <c r="K38" i="73"/>
  <c r="H38" i="73"/>
  <c r="H37" i="73"/>
  <c r="K37" i="73" s="1"/>
  <c r="H36" i="73"/>
  <c r="K36" i="73" s="1"/>
  <c r="H35" i="73"/>
  <c r="K34" i="73"/>
  <c r="H34" i="73"/>
  <c r="H33" i="73"/>
  <c r="K33" i="73" s="1"/>
  <c r="H32" i="73"/>
  <c r="K32" i="73" s="1"/>
  <c r="H31" i="73"/>
  <c r="K30" i="73"/>
  <c r="H30" i="73"/>
  <c r="H29" i="73"/>
  <c r="K29" i="73" s="1"/>
  <c r="H28" i="73"/>
  <c r="K28" i="73" s="1"/>
  <c r="H27" i="73"/>
  <c r="K26" i="73"/>
  <c r="H26" i="73"/>
  <c r="H25" i="73"/>
  <c r="K25" i="73" s="1"/>
  <c r="H24" i="73"/>
  <c r="K24" i="73" s="1"/>
  <c r="H23" i="73"/>
  <c r="K22" i="73"/>
  <c r="H22" i="73"/>
  <c r="H21" i="73"/>
  <c r="K21" i="73" s="1"/>
  <c r="H20" i="73"/>
  <c r="K20" i="73" s="1"/>
  <c r="H19" i="73"/>
  <c r="K18" i="73"/>
  <c r="H18" i="73"/>
  <c r="H17" i="73"/>
  <c r="K17" i="73" s="1"/>
  <c r="H16" i="73"/>
  <c r="K16" i="73" s="1"/>
  <c r="H15" i="73"/>
  <c r="K14" i="73"/>
  <c r="H14" i="73"/>
  <c r="H13" i="73"/>
  <c r="K13" i="73" s="1"/>
  <c r="H12" i="73"/>
  <c r="K12" i="73" s="1"/>
  <c r="H11" i="73"/>
  <c r="K10" i="73"/>
  <c r="H10" i="73"/>
  <c r="H9" i="73"/>
  <c r="K9" i="73" s="1"/>
  <c r="A9" i="73"/>
  <c r="A10" i="73" s="1"/>
  <c r="A11" i="73" s="1"/>
  <c r="A12" i="73" s="1"/>
  <c r="A13" i="73" s="1"/>
  <c r="A14" i="73" s="1"/>
  <c r="A15" i="73" s="1"/>
  <c r="A16" i="73" s="1"/>
  <c r="A17" i="73" s="1"/>
  <c r="A18" i="73" s="1"/>
  <c r="A19" i="73" s="1"/>
  <c r="A20" i="73" s="1"/>
  <c r="A21" i="73" s="1"/>
  <c r="A22" i="73" s="1"/>
  <c r="A23" i="73" s="1"/>
  <c r="A24" i="73" s="1"/>
  <c r="A25" i="73" s="1"/>
  <c r="A26" i="73" s="1"/>
  <c r="A27" i="73" s="1"/>
  <c r="A28" i="73" s="1"/>
  <c r="A29" i="73" s="1"/>
  <c r="A30" i="73" s="1"/>
  <c r="A31" i="73" s="1"/>
  <c r="A32" i="73" s="1"/>
  <c r="A33" i="73" s="1"/>
  <c r="A34" i="73" s="1"/>
  <c r="A35" i="73" s="1"/>
  <c r="A36" i="73" s="1"/>
  <c r="A37" i="73" s="1"/>
  <c r="A38" i="73" s="1"/>
  <c r="A39" i="73" s="1"/>
  <c r="A40" i="73" s="1"/>
  <c r="A41" i="73" s="1"/>
  <c r="A42" i="73" s="1"/>
  <c r="A43" i="73" s="1"/>
  <c r="A44" i="73" s="1"/>
  <c r="A45" i="73" s="1"/>
  <c r="A46" i="73" s="1"/>
  <c r="A47" i="73" s="1"/>
  <c r="A48" i="73" s="1"/>
  <c r="A49" i="73" s="1"/>
  <c r="A50" i="73" s="1"/>
  <c r="A51" i="73" s="1"/>
  <c r="A52" i="73" s="1"/>
  <c r="A53" i="73" s="1"/>
  <c r="A54" i="73" s="1"/>
  <c r="A55" i="73" s="1"/>
  <c r="A56" i="73" s="1"/>
  <c r="A57" i="73" s="1"/>
  <c r="H8" i="73"/>
  <c r="K8" i="73" s="1"/>
  <c r="H2" i="73"/>
  <c r="B2" i="73"/>
  <c r="H57" i="72"/>
  <c r="K57" i="72" s="1"/>
  <c r="K56" i="72"/>
  <c r="H56" i="72"/>
  <c r="K55" i="72"/>
  <c r="H55" i="72"/>
  <c r="H54" i="72"/>
  <c r="K54" i="72" s="1"/>
  <c r="H53" i="72"/>
  <c r="K53" i="72" s="1"/>
  <c r="K52" i="72"/>
  <c r="H52" i="72"/>
  <c r="K51" i="72"/>
  <c r="H51" i="72"/>
  <c r="K50" i="72"/>
  <c r="H50" i="72"/>
  <c r="H49" i="72"/>
  <c r="K49" i="72" s="1"/>
  <c r="K48" i="72"/>
  <c r="H48" i="72"/>
  <c r="K47" i="72"/>
  <c r="H47" i="72"/>
  <c r="H46" i="72"/>
  <c r="K46" i="72" s="1"/>
  <c r="H45" i="72"/>
  <c r="K45" i="72" s="1"/>
  <c r="K44" i="72"/>
  <c r="H44" i="72"/>
  <c r="K43" i="72"/>
  <c r="H43" i="72"/>
  <c r="K42" i="72"/>
  <c r="H42" i="72"/>
  <c r="H41" i="72"/>
  <c r="K41" i="72" s="1"/>
  <c r="K40" i="72"/>
  <c r="H40" i="72"/>
  <c r="K39" i="72"/>
  <c r="H39" i="72"/>
  <c r="H38" i="72"/>
  <c r="K38" i="72" s="1"/>
  <c r="H37" i="72"/>
  <c r="K37" i="72" s="1"/>
  <c r="K36" i="72"/>
  <c r="H36" i="72"/>
  <c r="K35" i="72"/>
  <c r="H35" i="72"/>
  <c r="K34" i="72"/>
  <c r="H34" i="72"/>
  <c r="H33" i="72"/>
  <c r="K33" i="72" s="1"/>
  <c r="K32" i="72"/>
  <c r="H32" i="72"/>
  <c r="K31" i="72"/>
  <c r="H31" i="72"/>
  <c r="H30" i="72"/>
  <c r="K30" i="72" s="1"/>
  <c r="H29" i="72"/>
  <c r="K29" i="72" s="1"/>
  <c r="K28" i="72"/>
  <c r="H28" i="72"/>
  <c r="K27" i="72"/>
  <c r="H27" i="72"/>
  <c r="K26" i="72"/>
  <c r="H26" i="72"/>
  <c r="H25" i="72"/>
  <c r="K25" i="72" s="1"/>
  <c r="K24" i="72"/>
  <c r="H24" i="72"/>
  <c r="K23" i="72"/>
  <c r="H23" i="72"/>
  <c r="H22" i="72"/>
  <c r="K22" i="72" s="1"/>
  <c r="H21" i="72"/>
  <c r="K21" i="72" s="1"/>
  <c r="K20" i="72"/>
  <c r="H20" i="72"/>
  <c r="K19" i="72"/>
  <c r="H19" i="72"/>
  <c r="K18" i="72"/>
  <c r="H18" i="72"/>
  <c r="H17" i="72"/>
  <c r="K17" i="72" s="1"/>
  <c r="K16" i="72"/>
  <c r="H16" i="72"/>
  <c r="K15" i="72"/>
  <c r="H15" i="72"/>
  <c r="H14" i="72"/>
  <c r="K14" i="72" s="1"/>
  <c r="H13" i="72"/>
  <c r="K13" i="72" s="1"/>
  <c r="K12" i="72"/>
  <c r="H12" i="72"/>
  <c r="K11" i="72"/>
  <c r="H11" i="72"/>
  <c r="K10" i="72"/>
  <c r="H10" i="72"/>
  <c r="H9" i="72"/>
  <c r="K9" i="72" s="1"/>
  <c r="A9" i="72"/>
  <c r="A10" i="72" s="1"/>
  <c r="A11" i="72" s="1"/>
  <c r="A12" i="72" s="1"/>
  <c r="A13" i="72" s="1"/>
  <c r="A14" i="72" s="1"/>
  <c r="A15" i="72" s="1"/>
  <c r="A16" i="72" s="1"/>
  <c r="A17" i="72" s="1"/>
  <c r="A18" i="72" s="1"/>
  <c r="A19" i="72" s="1"/>
  <c r="A20" i="72" s="1"/>
  <c r="A21" i="72" s="1"/>
  <c r="A22" i="72" s="1"/>
  <c r="A23" i="72" s="1"/>
  <c r="A24" i="72" s="1"/>
  <c r="A25" i="72" s="1"/>
  <c r="A26" i="72" s="1"/>
  <c r="A27" i="72" s="1"/>
  <c r="A28" i="72" s="1"/>
  <c r="A29" i="72" s="1"/>
  <c r="A30" i="72" s="1"/>
  <c r="A31" i="72" s="1"/>
  <c r="A32" i="72" s="1"/>
  <c r="A33" i="72" s="1"/>
  <c r="A34" i="72" s="1"/>
  <c r="A35" i="72" s="1"/>
  <c r="A36" i="72" s="1"/>
  <c r="A37" i="72" s="1"/>
  <c r="A38" i="72" s="1"/>
  <c r="A39" i="72" s="1"/>
  <c r="A40" i="72" s="1"/>
  <c r="A41" i="72" s="1"/>
  <c r="A42" i="72" s="1"/>
  <c r="A43" i="72" s="1"/>
  <c r="A44" i="72" s="1"/>
  <c r="A45" i="72" s="1"/>
  <c r="A46" i="72" s="1"/>
  <c r="A47" i="72" s="1"/>
  <c r="A48" i="72" s="1"/>
  <c r="A49" i="72" s="1"/>
  <c r="A50" i="72" s="1"/>
  <c r="A51" i="72" s="1"/>
  <c r="A52" i="72" s="1"/>
  <c r="A53" i="72" s="1"/>
  <c r="A54" i="72" s="1"/>
  <c r="A55" i="72" s="1"/>
  <c r="A56" i="72" s="1"/>
  <c r="A57" i="72" s="1"/>
  <c r="K8" i="72"/>
  <c r="H8" i="72"/>
  <c r="H2" i="72"/>
  <c r="B2" i="72"/>
  <c r="K57" i="71"/>
  <c r="H57" i="71"/>
  <c r="H56" i="71"/>
  <c r="K56" i="71" s="1"/>
  <c r="H55" i="71"/>
  <c r="K55" i="71" s="1"/>
  <c r="H54" i="71"/>
  <c r="K53" i="71"/>
  <c r="H53" i="71"/>
  <c r="H52" i="71"/>
  <c r="K52" i="71" s="1"/>
  <c r="H51" i="71"/>
  <c r="K51" i="71" s="1"/>
  <c r="H50" i="71"/>
  <c r="K49" i="71"/>
  <c r="H49" i="71"/>
  <c r="H48" i="71"/>
  <c r="K48" i="71" s="1"/>
  <c r="H47" i="71"/>
  <c r="K47" i="71" s="1"/>
  <c r="H46" i="71"/>
  <c r="K45" i="71"/>
  <c r="H45" i="71"/>
  <c r="H44" i="71"/>
  <c r="K44" i="71" s="1"/>
  <c r="H43" i="71"/>
  <c r="K43" i="71" s="1"/>
  <c r="H42" i="71"/>
  <c r="K41" i="71"/>
  <c r="H41" i="71"/>
  <c r="H40" i="71"/>
  <c r="K40" i="71" s="1"/>
  <c r="H39" i="71"/>
  <c r="K39" i="71" s="1"/>
  <c r="H38" i="71"/>
  <c r="K37" i="71"/>
  <c r="H37" i="71"/>
  <c r="H36" i="71"/>
  <c r="K36" i="71" s="1"/>
  <c r="H35" i="71"/>
  <c r="K35" i="71" s="1"/>
  <c r="H34" i="71"/>
  <c r="K33" i="71"/>
  <c r="H33" i="71"/>
  <c r="H32" i="71"/>
  <c r="K32" i="71" s="1"/>
  <c r="H31" i="71"/>
  <c r="H30" i="71"/>
  <c r="K29" i="71"/>
  <c r="H29" i="71"/>
  <c r="H28" i="71"/>
  <c r="K28" i="71" s="1"/>
  <c r="H27" i="71"/>
  <c r="K26" i="71"/>
  <c r="H26" i="71"/>
  <c r="K25" i="71"/>
  <c r="H25" i="71"/>
  <c r="H24" i="71"/>
  <c r="K24" i="71" s="1"/>
  <c r="H23" i="71"/>
  <c r="H22" i="71"/>
  <c r="A22" i="71"/>
  <c r="A23" i="71" s="1"/>
  <c r="A24" i="71" s="1"/>
  <c r="A25" i="71" s="1"/>
  <c r="A26" i="71" s="1"/>
  <c r="A27" i="71" s="1"/>
  <c r="A28" i="71" s="1"/>
  <c r="A29" i="71" s="1"/>
  <c r="A30" i="71" s="1"/>
  <c r="A31" i="71" s="1"/>
  <c r="A32" i="71" s="1"/>
  <c r="A33" i="71" s="1"/>
  <c r="A34" i="71" s="1"/>
  <c r="A35" i="71" s="1"/>
  <c r="A36" i="71" s="1"/>
  <c r="A37" i="71" s="1"/>
  <c r="A38" i="71" s="1"/>
  <c r="A39" i="71" s="1"/>
  <c r="A40" i="71" s="1"/>
  <c r="A41" i="71" s="1"/>
  <c r="A42" i="71" s="1"/>
  <c r="A43" i="71" s="1"/>
  <c r="A44" i="71" s="1"/>
  <c r="A45" i="71" s="1"/>
  <c r="A46" i="71" s="1"/>
  <c r="A47" i="71" s="1"/>
  <c r="A48" i="71" s="1"/>
  <c r="A49" i="71" s="1"/>
  <c r="A50" i="71" s="1"/>
  <c r="A51" i="71" s="1"/>
  <c r="A52" i="71" s="1"/>
  <c r="A53" i="71" s="1"/>
  <c r="A54" i="71" s="1"/>
  <c r="A55" i="71" s="1"/>
  <c r="A56" i="71" s="1"/>
  <c r="A57" i="71" s="1"/>
  <c r="K21" i="71"/>
  <c r="H21" i="71"/>
  <c r="K20" i="71"/>
  <c r="H20" i="71"/>
  <c r="H19" i="71"/>
  <c r="H18" i="71"/>
  <c r="K17" i="71"/>
  <c r="H17" i="71"/>
  <c r="H16" i="71"/>
  <c r="H15" i="71"/>
  <c r="A15" i="71"/>
  <c r="A16" i="71" s="1"/>
  <c r="A17" i="71" s="1"/>
  <c r="A18" i="71" s="1"/>
  <c r="A19" i="71" s="1"/>
  <c r="A20" i="71" s="1"/>
  <c r="A21" i="71" s="1"/>
  <c r="K14" i="71"/>
  <c r="H14" i="71"/>
  <c r="K13" i="71"/>
  <c r="H13" i="71"/>
  <c r="H12" i="71"/>
  <c r="K12" i="71" s="1"/>
  <c r="H11" i="71"/>
  <c r="H10" i="71"/>
  <c r="K10" i="71" s="1"/>
  <c r="A10" i="71"/>
  <c r="A11" i="71" s="1"/>
  <c r="A12" i="71" s="1"/>
  <c r="A13" i="71" s="1"/>
  <c r="A14" i="71" s="1"/>
  <c r="K9" i="71"/>
  <c r="H9" i="71"/>
  <c r="A9" i="71"/>
  <c r="H8" i="71"/>
  <c r="K8" i="71" s="1"/>
  <c r="H2" i="71"/>
  <c r="B2" i="71"/>
  <c r="K57" i="70"/>
  <c r="H57" i="70"/>
  <c r="H56" i="70"/>
  <c r="K55" i="70"/>
  <c r="H55" i="70"/>
  <c r="K54" i="70"/>
  <c r="H54" i="70"/>
  <c r="H53" i="70"/>
  <c r="K53" i="70" s="1"/>
  <c r="H52" i="70"/>
  <c r="K51" i="70"/>
  <c r="H51" i="70"/>
  <c r="K50" i="70"/>
  <c r="H50" i="70"/>
  <c r="K49" i="70"/>
  <c r="H49" i="70"/>
  <c r="H48" i="70"/>
  <c r="K47" i="70"/>
  <c r="H47" i="70"/>
  <c r="K46" i="70"/>
  <c r="H46" i="70"/>
  <c r="K45" i="70"/>
  <c r="H45" i="70"/>
  <c r="H44" i="70"/>
  <c r="K43" i="70"/>
  <c r="H43" i="70"/>
  <c r="H42" i="70"/>
  <c r="K42" i="70" s="1"/>
  <c r="K41" i="70"/>
  <c r="H41" i="70"/>
  <c r="H40" i="70"/>
  <c r="K39" i="70"/>
  <c r="H39" i="70"/>
  <c r="K38" i="70"/>
  <c r="H38" i="70"/>
  <c r="H37" i="70"/>
  <c r="K37" i="70" s="1"/>
  <c r="H36" i="70"/>
  <c r="K35" i="70"/>
  <c r="H35" i="70"/>
  <c r="K34" i="70"/>
  <c r="H34" i="70"/>
  <c r="K33" i="70"/>
  <c r="H33" i="70"/>
  <c r="H32" i="70"/>
  <c r="K31" i="70"/>
  <c r="H31" i="70"/>
  <c r="K30" i="70"/>
  <c r="H30" i="70"/>
  <c r="K29" i="70"/>
  <c r="H29" i="70"/>
  <c r="H28" i="70"/>
  <c r="K27" i="70"/>
  <c r="H27" i="70"/>
  <c r="H26" i="70"/>
  <c r="K26" i="70" s="1"/>
  <c r="K25" i="70"/>
  <c r="H25" i="70"/>
  <c r="H24" i="70"/>
  <c r="K23" i="70"/>
  <c r="H23" i="70"/>
  <c r="K22" i="70"/>
  <c r="H22" i="70"/>
  <c r="H21" i="70"/>
  <c r="K21" i="70" s="1"/>
  <c r="H20" i="70"/>
  <c r="K19" i="70"/>
  <c r="H19" i="70"/>
  <c r="K18" i="70"/>
  <c r="H18" i="70"/>
  <c r="K17" i="70"/>
  <c r="H17" i="70"/>
  <c r="H16" i="70"/>
  <c r="K15" i="70"/>
  <c r="H15" i="70"/>
  <c r="K14" i="70"/>
  <c r="H14" i="70"/>
  <c r="A14" i="70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48" i="70" s="1"/>
  <c r="A49" i="70" s="1"/>
  <c r="A50" i="70" s="1"/>
  <c r="A51" i="70" s="1"/>
  <c r="A52" i="70" s="1"/>
  <c r="A53" i="70" s="1"/>
  <c r="A54" i="70" s="1"/>
  <c r="A55" i="70" s="1"/>
  <c r="A56" i="70" s="1"/>
  <c r="A57" i="70" s="1"/>
  <c r="K13" i="70"/>
  <c r="H13" i="70"/>
  <c r="H12" i="70"/>
  <c r="A12" i="70"/>
  <c r="A13" i="70" s="1"/>
  <c r="K11" i="70"/>
  <c r="H11" i="70"/>
  <c r="H10" i="70"/>
  <c r="K10" i="70" s="1"/>
  <c r="A10" i="70"/>
  <c r="A11" i="70" s="1"/>
  <c r="K9" i="70"/>
  <c r="H9" i="70"/>
  <c r="A9" i="70"/>
  <c r="H8" i="70"/>
  <c r="H2" i="70"/>
  <c r="B2" i="70"/>
  <c r="H57" i="69"/>
  <c r="K57" i="69" s="1"/>
  <c r="K56" i="69"/>
  <c r="H56" i="69"/>
  <c r="K55" i="69"/>
  <c r="H55" i="69"/>
  <c r="H54" i="69"/>
  <c r="H53" i="69"/>
  <c r="K53" i="69" s="1"/>
  <c r="K52" i="69"/>
  <c r="H52" i="69"/>
  <c r="H51" i="69"/>
  <c r="K51" i="69" s="1"/>
  <c r="H50" i="69"/>
  <c r="K49" i="69"/>
  <c r="H49" i="69"/>
  <c r="K48" i="69"/>
  <c r="H48" i="69"/>
  <c r="K47" i="69"/>
  <c r="H47" i="69"/>
  <c r="H46" i="69"/>
  <c r="H45" i="69"/>
  <c r="K44" i="69"/>
  <c r="H44" i="69"/>
  <c r="K43" i="69"/>
  <c r="H43" i="69"/>
  <c r="H42" i="69"/>
  <c r="H41" i="69"/>
  <c r="K41" i="69" s="1"/>
  <c r="K40" i="69"/>
  <c r="H40" i="69"/>
  <c r="K39" i="69"/>
  <c r="H39" i="69"/>
  <c r="H38" i="69"/>
  <c r="H37" i="69"/>
  <c r="K37" i="69" s="1"/>
  <c r="K36" i="69"/>
  <c r="H36" i="69"/>
  <c r="H35" i="69"/>
  <c r="K35" i="69" s="1"/>
  <c r="H34" i="69"/>
  <c r="K33" i="69"/>
  <c r="H33" i="69"/>
  <c r="K32" i="69"/>
  <c r="H32" i="69"/>
  <c r="H31" i="69"/>
  <c r="K31" i="69" s="1"/>
  <c r="K30" i="69"/>
  <c r="H30" i="69"/>
  <c r="K29" i="69"/>
  <c r="H29" i="69"/>
  <c r="K28" i="69"/>
  <c r="H28" i="69"/>
  <c r="H27" i="69"/>
  <c r="K27" i="69" s="1"/>
  <c r="H26" i="69"/>
  <c r="K25" i="69"/>
  <c r="H25" i="69"/>
  <c r="K24" i="69"/>
  <c r="H24" i="69"/>
  <c r="K23" i="69"/>
  <c r="H23" i="69"/>
  <c r="H22" i="69"/>
  <c r="H21" i="69"/>
  <c r="K21" i="69" s="1"/>
  <c r="K20" i="69"/>
  <c r="H20" i="69"/>
  <c r="K19" i="69"/>
  <c r="H19" i="69"/>
  <c r="K18" i="69"/>
  <c r="H18" i="69"/>
  <c r="K17" i="69"/>
  <c r="H17" i="69"/>
  <c r="K16" i="69"/>
  <c r="H16" i="69"/>
  <c r="K15" i="69"/>
  <c r="H15" i="69"/>
  <c r="K14" i="69"/>
  <c r="H14" i="69"/>
  <c r="K13" i="69"/>
  <c r="H13" i="69"/>
  <c r="K12" i="69"/>
  <c r="H12" i="69"/>
  <c r="H11" i="69"/>
  <c r="K11" i="69" s="1"/>
  <c r="H10" i="69"/>
  <c r="A10" i="69"/>
  <c r="A11" i="69" s="1"/>
  <c r="A12" i="69" s="1"/>
  <c r="A13" i="69" s="1"/>
  <c r="A14" i="69" s="1"/>
  <c r="A15" i="69" s="1"/>
  <c r="A16" i="69" s="1"/>
  <c r="A17" i="69" s="1"/>
  <c r="A18" i="69" s="1"/>
  <c r="A19" i="69" s="1"/>
  <c r="A20" i="69" s="1"/>
  <c r="A21" i="69" s="1"/>
  <c r="A22" i="69" s="1"/>
  <c r="A23" i="69" s="1"/>
  <c r="A24" i="69" s="1"/>
  <c r="A25" i="69" s="1"/>
  <c r="A26" i="69" s="1"/>
  <c r="A27" i="69" s="1"/>
  <c r="A28" i="69" s="1"/>
  <c r="A29" i="69" s="1"/>
  <c r="A30" i="69" s="1"/>
  <c r="A31" i="69" s="1"/>
  <c r="A32" i="69" s="1"/>
  <c r="A33" i="69" s="1"/>
  <c r="A34" i="69" s="1"/>
  <c r="A35" i="69" s="1"/>
  <c r="A36" i="69" s="1"/>
  <c r="A37" i="69" s="1"/>
  <c r="A38" i="69" s="1"/>
  <c r="A39" i="69" s="1"/>
  <c r="A40" i="69" s="1"/>
  <c r="A41" i="69" s="1"/>
  <c r="A42" i="69" s="1"/>
  <c r="A43" i="69" s="1"/>
  <c r="A44" i="69" s="1"/>
  <c r="A45" i="69" s="1"/>
  <c r="A46" i="69" s="1"/>
  <c r="A47" i="69" s="1"/>
  <c r="A48" i="69" s="1"/>
  <c r="A49" i="69" s="1"/>
  <c r="A50" i="69" s="1"/>
  <c r="A51" i="69" s="1"/>
  <c r="A52" i="69" s="1"/>
  <c r="A53" i="69" s="1"/>
  <c r="A54" i="69" s="1"/>
  <c r="A55" i="69" s="1"/>
  <c r="A56" i="69" s="1"/>
  <c r="A57" i="69" s="1"/>
  <c r="H9" i="69"/>
  <c r="A9" i="69"/>
  <c r="K8" i="69"/>
  <c r="H8" i="69"/>
  <c r="H2" i="69"/>
  <c r="B2" i="69"/>
  <c r="H57" i="68"/>
  <c r="K57" i="68" s="1"/>
  <c r="K56" i="68"/>
  <c r="H56" i="68"/>
  <c r="H55" i="68"/>
  <c r="H54" i="68"/>
  <c r="K54" i="68" s="1"/>
  <c r="K53" i="68"/>
  <c r="H53" i="68"/>
  <c r="H52" i="68"/>
  <c r="K52" i="68" s="1"/>
  <c r="H51" i="68"/>
  <c r="A51" i="68"/>
  <c r="A52" i="68" s="1"/>
  <c r="A53" i="68" s="1"/>
  <c r="A54" i="68" s="1"/>
  <c r="A55" i="68" s="1"/>
  <c r="A56" i="68" s="1"/>
  <c r="A57" i="68" s="1"/>
  <c r="K50" i="68"/>
  <c r="H50" i="68"/>
  <c r="H49" i="68"/>
  <c r="K49" i="68" s="1"/>
  <c r="H48" i="68"/>
  <c r="H47" i="68"/>
  <c r="H46" i="68"/>
  <c r="K46" i="68" s="1"/>
  <c r="K45" i="68"/>
  <c r="H45" i="68"/>
  <c r="K44" i="68"/>
  <c r="H44" i="68"/>
  <c r="K43" i="68"/>
  <c r="H43" i="68"/>
  <c r="H42" i="68"/>
  <c r="K41" i="68"/>
  <c r="H41" i="68"/>
  <c r="K40" i="68"/>
  <c r="H40" i="68"/>
  <c r="K39" i="68"/>
  <c r="H39" i="68"/>
  <c r="H38" i="68"/>
  <c r="K38" i="68" s="1"/>
  <c r="K37" i="68"/>
  <c r="H37" i="68"/>
  <c r="K36" i="68"/>
  <c r="H36" i="68"/>
  <c r="K35" i="68"/>
  <c r="H35" i="68"/>
  <c r="H34" i="68"/>
  <c r="K33" i="68"/>
  <c r="H33" i="68"/>
  <c r="K32" i="68"/>
  <c r="H32" i="68"/>
  <c r="K31" i="68"/>
  <c r="H31" i="68"/>
  <c r="H30" i="68"/>
  <c r="K30" i="68" s="1"/>
  <c r="K29" i="68"/>
  <c r="H29" i="68"/>
  <c r="K28" i="68"/>
  <c r="H28" i="68"/>
  <c r="K27" i="68"/>
  <c r="H27" i="68"/>
  <c r="H26" i="68"/>
  <c r="K25" i="68"/>
  <c r="H25" i="68"/>
  <c r="K24" i="68"/>
  <c r="H24" i="68"/>
  <c r="K23" i="68"/>
  <c r="H23" i="68"/>
  <c r="H22" i="68"/>
  <c r="K22" i="68" s="1"/>
  <c r="K21" i="68"/>
  <c r="H21" i="68"/>
  <c r="K20" i="68"/>
  <c r="H20" i="68"/>
  <c r="K19" i="68"/>
  <c r="H19" i="68"/>
  <c r="H18" i="68"/>
  <c r="K17" i="68"/>
  <c r="H17" i="68"/>
  <c r="K16" i="68"/>
  <c r="H16" i="68"/>
  <c r="K15" i="68"/>
  <c r="H15" i="68"/>
  <c r="H14" i="68"/>
  <c r="K14" i="68" s="1"/>
  <c r="K13" i="68"/>
  <c r="H13" i="68"/>
  <c r="K12" i="68"/>
  <c r="H12" i="68"/>
  <c r="K11" i="68"/>
  <c r="H11" i="68"/>
  <c r="H10" i="68"/>
  <c r="A10" i="68"/>
  <c r="A11" i="68" s="1"/>
  <c r="A12" i="68" s="1"/>
  <c r="A13" i="68" s="1"/>
  <c r="A14" i="68" s="1"/>
  <c r="A15" i="68" s="1"/>
  <c r="A16" i="68" s="1"/>
  <c r="A17" i="68" s="1"/>
  <c r="A18" i="68" s="1"/>
  <c r="A19" i="68" s="1"/>
  <c r="A20" i="68" s="1"/>
  <c r="A21" i="68" s="1"/>
  <c r="A22" i="68" s="1"/>
  <c r="A23" i="68" s="1"/>
  <c r="A24" i="68" s="1"/>
  <c r="A25" i="68" s="1"/>
  <c r="A26" i="68" s="1"/>
  <c r="A27" i="68" s="1"/>
  <c r="A28" i="68" s="1"/>
  <c r="A29" i="68" s="1"/>
  <c r="A30" i="68" s="1"/>
  <c r="A31" i="68" s="1"/>
  <c r="A32" i="68" s="1"/>
  <c r="A33" i="68" s="1"/>
  <c r="A34" i="68" s="1"/>
  <c r="A35" i="68" s="1"/>
  <c r="A36" i="68" s="1"/>
  <c r="A37" i="68" s="1"/>
  <c r="A38" i="68" s="1"/>
  <c r="A39" i="68" s="1"/>
  <c r="A40" i="68" s="1"/>
  <c r="A41" i="68" s="1"/>
  <c r="A42" i="68" s="1"/>
  <c r="A43" i="68" s="1"/>
  <c r="A44" i="68" s="1"/>
  <c r="A45" i="68" s="1"/>
  <c r="A46" i="68" s="1"/>
  <c r="A47" i="68" s="1"/>
  <c r="A48" i="68" s="1"/>
  <c r="A49" i="68" s="1"/>
  <c r="A50" i="68" s="1"/>
  <c r="K9" i="68"/>
  <c r="H9" i="68"/>
  <c r="A9" i="68"/>
  <c r="K8" i="68"/>
  <c r="H8" i="68"/>
  <c r="H2" i="68"/>
  <c r="B2" i="68"/>
  <c r="H57" i="67"/>
  <c r="H56" i="67"/>
  <c r="K56" i="67" s="1"/>
  <c r="H55" i="67"/>
  <c r="K54" i="67"/>
  <c r="H54" i="67"/>
  <c r="H53" i="67"/>
  <c r="H52" i="67"/>
  <c r="K52" i="67" s="1"/>
  <c r="H51" i="67"/>
  <c r="K50" i="67"/>
  <c r="H50" i="67"/>
  <c r="H49" i="67"/>
  <c r="H48" i="67"/>
  <c r="K48" i="67" s="1"/>
  <c r="H47" i="67"/>
  <c r="K46" i="67"/>
  <c r="H46" i="67"/>
  <c r="H45" i="67"/>
  <c r="H44" i="67"/>
  <c r="K44" i="67" s="1"/>
  <c r="H43" i="67"/>
  <c r="K42" i="67"/>
  <c r="H42" i="67"/>
  <c r="H41" i="67"/>
  <c r="H40" i="67"/>
  <c r="K40" i="67" s="1"/>
  <c r="H39" i="67"/>
  <c r="K38" i="67"/>
  <c r="H38" i="67"/>
  <c r="H37" i="67"/>
  <c r="H36" i="67"/>
  <c r="K36" i="67" s="1"/>
  <c r="H35" i="67"/>
  <c r="K34" i="67"/>
  <c r="H34" i="67"/>
  <c r="K33" i="67"/>
  <c r="H33" i="67"/>
  <c r="H32" i="67"/>
  <c r="K32" i="67" s="1"/>
  <c r="H31" i="67"/>
  <c r="K30" i="67"/>
  <c r="H30" i="67"/>
  <c r="H29" i="67"/>
  <c r="H28" i="67"/>
  <c r="K28" i="67" s="1"/>
  <c r="H27" i="67"/>
  <c r="K26" i="67"/>
  <c r="H26" i="67"/>
  <c r="K25" i="67"/>
  <c r="H25" i="67"/>
  <c r="H24" i="67"/>
  <c r="K24" i="67" s="1"/>
  <c r="H23" i="67"/>
  <c r="K22" i="67"/>
  <c r="H22" i="67"/>
  <c r="K21" i="67"/>
  <c r="H21" i="67"/>
  <c r="H20" i="67"/>
  <c r="K20" i="67" s="1"/>
  <c r="H19" i="67"/>
  <c r="K18" i="67"/>
  <c r="H18" i="67"/>
  <c r="K17" i="67"/>
  <c r="H17" i="67"/>
  <c r="H16" i="67"/>
  <c r="K16" i="67" s="1"/>
  <c r="H15" i="67"/>
  <c r="K14" i="67"/>
  <c r="H14" i="67"/>
  <c r="K13" i="67"/>
  <c r="H13" i="67"/>
  <c r="H12" i="67"/>
  <c r="K12" i="67" s="1"/>
  <c r="H11" i="67"/>
  <c r="K10" i="67"/>
  <c r="H10" i="67"/>
  <c r="A10" i="67"/>
  <c r="A11" i="67" s="1"/>
  <c r="A12" i="67" s="1"/>
  <c r="A13" i="67" s="1"/>
  <c r="A14" i="67" s="1"/>
  <c r="A15" i="67" s="1"/>
  <c r="A16" i="67" s="1"/>
  <c r="A17" i="67" s="1"/>
  <c r="A18" i="67" s="1"/>
  <c r="A19" i="67" s="1"/>
  <c r="A20" i="67" s="1"/>
  <c r="A21" i="67" s="1"/>
  <c r="A22" i="67" s="1"/>
  <c r="A23" i="67" s="1"/>
  <c r="A24" i="67" s="1"/>
  <c r="A25" i="67" s="1"/>
  <c r="A26" i="67" s="1"/>
  <c r="A27" i="67" s="1"/>
  <c r="A28" i="67" s="1"/>
  <c r="A29" i="67" s="1"/>
  <c r="A30" i="67" s="1"/>
  <c r="A31" i="67" s="1"/>
  <c r="A32" i="67" s="1"/>
  <c r="A33" i="67" s="1"/>
  <c r="A34" i="67" s="1"/>
  <c r="A35" i="67" s="1"/>
  <c r="A36" i="67" s="1"/>
  <c r="A37" i="67" s="1"/>
  <c r="A38" i="67" s="1"/>
  <c r="A39" i="67" s="1"/>
  <c r="A40" i="67" s="1"/>
  <c r="A41" i="67" s="1"/>
  <c r="A42" i="67" s="1"/>
  <c r="A43" i="67" s="1"/>
  <c r="A44" i="67" s="1"/>
  <c r="A45" i="67" s="1"/>
  <c r="A46" i="67" s="1"/>
  <c r="A47" i="67" s="1"/>
  <c r="A48" i="67" s="1"/>
  <c r="A49" i="67" s="1"/>
  <c r="A50" i="67" s="1"/>
  <c r="A51" i="67" s="1"/>
  <c r="A52" i="67" s="1"/>
  <c r="A53" i="67" s="1"/>
  <c r="A54" i="67" s="1"/>
  <c r="A55" i="67" s="1"/>
  <c r="A56" i="67" s="1"/>
  <c r="A57" i="67" s="1"/>
  <c r="K9" i="67"/>
  <c r="H9" i="67"/>
  <c r="A9" i="67"/>
  <c r="H8" i="67"/>
  <c r="K8" i="67" s="1"/>
  <c r="H2" i="67"/>
  <c r="B2" i="67"/>
  <c r="H57" i="66"/>
  <c r="K57" i="66" s="1"/>
  <c r="K56" i="66"/>
  <c r="H56" i="66"/>
  <c r="K55" i="66"/>
  <c r="H55" i="66"/>
  <c r="K54" i="66"/>
  <c r="H54" i="66"/>
  <c r="H53" i="66"/>
  <c r="K53" i="66" s="1"/>
  <c r="K52" i="66"/>
  <c r="H52" i="66"/>
  <c r="K51" i="66"/>
  <c r="H51" i="66"/>
  <c r="K50" i="66"/>
  <c r="H50" i="66"/>
  <c r="H49" i="66"/>
  <c r="K49" i="66" s="1"/>
  <c r="K48" i="66"/>
  <c r="H48" i="66"/>
  <c r="K47" i="66"/>
  <c r="H47" i="66"/>
  <c r="K46" i="66"/>
  <c r="H46" i="66"/>
  <c r="H45" i="66"/>
  <c r="K45" i="66" s="1"/>
  <c r="K44" i="66"/>
  <c r="H44" i="66"/>
  <c r="K43" i="66"/>
  <c r="H43" i="66"/>
  <c r="H42" i="66"/>
  <c r="H41" i="66"/>
  <c r="K41" i="66" s="1"/>
  <c r="K40" i="66"/>
  <c r="H40" i="66"/>
  <c r="K39" i="66"/>
  <c r="H39" i="66"/>
  <c r="K38" i="66"/>
  <c r="H38" i="66"/>
  <c r="H37" i="66"/>
  <c r="K37" i="66" s="1"/>
  <c r="K36" i="66"/>
  <c r="H36" i="66"/>
  <c r="K35" i="66"/>
  <c r="H35" i="66"/>
  <c r="H34" i="66"/>
  <c r="H33" i="66"/>
  <c r="K33" i="66" s="1"/>
  <c r="K32" i="66"/>
  <c r="H32" i="66"/>
  <c r="K31" i="66"/>
  <c r="H31" i="66"/>
  <c r="H30" i="66"/>
  <c r="H29" i="66"/>
  <c r="K29" i="66" s="1"/>
  <c r="K28" i="66"/>
  <c r="H28" i="66"/>
  <c r="K27" i="66"/>
  <c r="H27" i="66"/>
  <c r="H26" i="66"/>
  <c r="H25" i="66"/>
  <c r="K25" i="66" s="1"/>
  <c r="K24" i="66"/>
  <c r="H24" i="66"/>
  <c r="K23" i="66"/>
  <c r="H23" i="66"/>
  <c r="H22" i="66"/>
  <c r="H21" i="66"/>
  <c r="K21" i="66" s="1"/>
  <c r="K20" i="66"/>
  <c r="H20" i="66"/>
  <c r="K19" i="66"/>
  <c r="H19" i="66"/>
  <c r="H18" i="66"/>
  <c r="H17" i="66"/>
  <c r="K17" i="66" s="1"/>
  <c r="K16" i="66"/>
  <c r="H16" i="66"/>
  <c r="K15" i="66"/>
  <c r="H15" i="66"/>
  <c r="K14" i="66"/>
  <c r="H14" i="66"/>
  <c r="H13" i="66"/>
  <c r="K13" i="66" s="1"/>
  <c r="K12" i="66"/>
  <c r="H12" i="66"/>
  <c r="K11" i="66"/>
  <c r="H11" i="66"/>
  <c r="K10" i="66"/>
  <c r="H10" i="66"/>
  <c r="H9" i="66"/>
  <c r="K9" i="66" s="1"/>
  <c r="A9" i="66"/>
  <c r="A10" i="66" s="1"/>
  <c r="A11" i="66" s="1"/>
  <c r="A12" i="66" s="1"/>
  <c r="A13" i="66" s="1"/>
  <c r="A14" i="66" s="1"/>
  <c r="A15" i="66" s="1"/>
  <c r="A16" i="66" s="1"/>
  <c r="A17" i="66" s="1"/>
  <c r="A18" i="66" s="1"/>
  <c r="A19" i="66" s="1"/>
  <c r="A20" i="66" s="1"/>
  <c r="A21" i="66" s="1"/>
  <c r="A22" i="66" s="1"/>
  <c r="A23" i="66" s="1"/>
  <c r="A24" i="66" s="1"/>
  <c r="A25" i="66" s="1"/>
  <c r="A26" i="66" s="1"/>
  <c r="A27" i="66" s="1"/>
  <c r="A28" i="66" s="1"/>
  <c r="A29" i="66" s="1"/>
  <c r="A30" i="66" s="1"/>
  <c r="A31" i="66" s="1"/>
  <c r="A32" i="66" s="1"/>
  <c r="A33" i="66" s="1"/>
  <c r="A34" i="66" s="1"/>
  <c r="A35" i="66" s="1"/>
  <c r="A36" i="66" s="1"/>
  <c r="A37" i="66" s="1"/>
  <c r="A38" i="66" s="1"/>
  <c r="A39" i="66" s="1"/>
  <c r="A40" i="66" s="1"/>
  <c r="A41" i="66" s="1"/>
  <c r="A42" i="66" s="1"/>
  <c r="A43" i="66" s="1"/>
  <c r="A44" i="66" s="1"/>
  <c r="A45" i="66" s="1"/>
  <c r="A46" i="66" s="1"/>
  <c r="A47" i="66" s="1"/>
  <c r="A48" i="66" s="1"/>
  <c r="A49" i="66" s="1"/>
  <c r="A50" i="66" s="1"/>
  <c r="A51" i="66" s="1"/>
  <c r="A52" i="66" s="1"/>
  <c r="A53" i="66" s="1"/>
  <c r="A54" i="66" s="1"/>
  <c r="A55" i="66" s="1"/>
  <c r="A56" i="66" s="1"/>
  <c r="A57" i="66" s="1"/>
  <c r="K8" i="66"/>
  <c r="H8" i="66"/>
  <c r="H2" i="66"/>
  <c r="B2" i="66"/>
  <c r="K57" i="65"/>
  <c r="H57" i="65"/>
  <c r="H56" i="65"/>
  <c r="K56" i="65" s="1"/>
  <c r="H55" i="65"/>
  <c r="K55" i="65" s="1"/>
  <c r="H54" i="65"/>
  <c r="K53" i="65"/>
  <c r="H53" i="65"/>
  <c r="H52" i="65"/>
  <c r="K52" i="65" s="1"/>
  <c r="H51" i="65"/>
  <c r="K51" i="65" s="1"/>
  <c r="H50" i="65"/>
  <c r="K49" i="65"/>
  <c r="H49" i="65"/>
  <c r="H48" i="65"/>
  <c r="K48" i="65" s="1"/>
  <c r="H47" i="65"/>
  <c r="K47" i="65" s="1"/>
  <c r="H46" i="65"/>
  <c r="K45" i="65"/>
  <c r="H45" i="65"/>
  <c r="H44" i="65"/>
  <c r="K44" i="65" s="1"/>
  <c r="H43" i="65"/>
  <c r="H42" i="65"/>
  <c r="K41" i="65"/>
  <c r="H41" i="65"/>
  <c r="K40" i="65"/>
  <c r="H40" i="65"/>
  <c r="H39" i="65"/>
  <c r="H38" i="65"/>
  <c r="K37" i="65"/>
  <c r="H37" i="65"/>
  <c r="A37" i="65"/>
  <c r="A38" i="65" s="1"/>
  <c r="A39" i="65" s="1"/>
  <c r="A40" i="65" s="1"/>
  <c r="A41" i="65" s="1"/>
  <c r="A42" i="65" s="1"/>
  <c r="A43" i="65" s="1"/>
  <c r="A44" i="65" s="1"/>
  <c r="A45" i="65" s="1"/>
  <c r="A46" i="65" s="1"/>
  <c r="A47" i="65" s="1"/>
  <c r="A48" i="65" s="1"/>
  <c r="A49" i="65" s="1"/>
  <c r="A50" i="65" s="1"/>
  <c r="A51" i="65" s="1"/>
  <c r="A52" i="65" s="1"/>
  <c r="A53" i="65" s="1"/>
  <c r="A54" i="65" s="1"/>
  <c r="A55" i="65" s="1"/>
  <c r="A56" i="65" s="1"/>
  <c r="A57" i="65" s="1"/>
  <c r="H36" i="65"/>
  <c r="K36" i="65" s="1"/>
  <c r="H35" i="65"/>
  <c r="H34" i="65"/>
  <c r="H33" i="65"/>
  <c r="K33" i="65" s="1"/>
  <c r="H32" i="65"/>
  <c r="H31" i="65"/>
  <c r="K31" i="65" s="1"/>
  <c r="H30" i="65"/>
  <c r="H29" i="65"/>
  <c r="K29" i="65" s="1"/>
  <c r="H28" i="65"/>
  <c r="K28" i="65" s="1"/>
  <c r="H27" i="65"/>
  <c r="K27" i="65" s="1"/>
  <c r="A27" i="65"/>
  <c r="A28" i="65" s="1"/>
  <c r="A29" i="65" s="1"/>
  <c r="A30" i="65" s="1"/>
  <c r="A31" i="65" s="1"/>
  <c r="A32" i="65" s="1"/>
  <c r="A33" i="65" s="1"/>
  <c r="A34" i="65" s="1"/>
  <c r="A35" i="65" s="1"/>
  <c r="A36" i="65" s="1"/>
  <c r="H26" i="65"/>
  <c r="K25" i="65"/>
  <c r="H25" i="65"/>
  <c r="H24" i="65"/>
  <c r="K24" i="65" s="1"/>
  <c r="H23" i="65"/>
  <c r="K23" i="65" s="1"/>
  <c r="H22" i="65"/>
  <c r="H21" i="65"/>
  <c r="K20" i="65"/>
  <c r="H20" i="65"/>
  <c r="H19" i="65"/>
  <c r="K19" i="65" s="1"/>
  <c r="H18" i="65"/>
  <c r="H17" i="65"/>
  <c r="K17" i="65" s="1"/>
  <c r="K16" i="65"/>
  <c r="H16" i="65"/>
  <c r="H15" i="65"/>
  <c r="K15" i="65" s="1"/>
  <c r="H14" i="65"/>
  <c r="H13" i="65"/>
  <c r="K13" i="65" s="1"/>
  <c r="H12" i="65"/>
  <c r="K12" i="65" s="1"/>
  <c r="H11" i="65"/>
  <c r="K11" i="65" s="1"/>
  <c r="A11" i="65"/>
  <c r="A12" i="65" s="1"/>
  <c r="A13" i="65" s="1"/>
  <c r="A14" i="65" s="1"/>
  <c r="A15" i="65" s="1"/>
  <c r="A16" i="65" s="1"/>
  <c r="A17" i="65" s="1"/>
  <c r="A18" i="65" s="1"/>
  <c r="A19" i="65" s="1"/>
  <c r="A20" i="65" s="1"/>
  <c r="A21" i="65" s="1"/>
  <c r="A22" i="65" s="1"/>
  <c r="A23" i="65" s="1"/>
  <c r="A24" i="65" s="1"/>
  <c r="A25" i="65" s="1"/>
  <c r="A26" i="65" s="1"/>
  <c r="H10" i="65"/>
  <c r="K9" i="65"/>
  <c r="H9" i="65"/>
  <c r="A9" i="65"/>
  <c r="A10" i="65" s="1"/>
  <c r="H8" i="65"/>
  <c r="K8" i="65" s="1"/>
  <c r="H2" i="65"/>
  <c r="B2" i="65"/>
  <c r="K57" i="64"/>
  <c r="H57" i="64"/>
  <c r="K56" i="64"/>
  <c r="H56" i="64"/>
  <c r="K55" i="64"/>
  <c r="H55" i="64"/>
  <c r="K54" i="64"/>
  <c r="H54" i="64"/>
  <c r="H53" i="64"/>
  <c r="H52" i="64"/>
  <c r="K52" i="64" s="1"/>
  <c r="K51" i="64"/>
  <c r="H51" i="64"/>
  <c r="K50" i="64"/>
  <c r="H50" i="64"/>
  <c r="H49" i="64"/>
  <c r="H48" i="64"/>
  <c r="K48" i="64" s="1"/>
  <c r="K47" i="64"/>
  <c r="H47" i="64"/>
  <c r="K46" i="64"/>
  <c r="H46" i="64"/>
  <c r="H45" i="64"/>
  <c r="K44" i="64"/>
  <c r="H44" i="64"/>
  <c r="K43" i="64"/>
  <c r="H43" i="64"/>
  <c r="K42" i="64"/>
  <c r="H42" i="64"/>
  <c r="H41" i="64"/>
  <c r="K40" i="64"/>
  <c r="H40" i="64"/>
  <c r="K39" i="64"/>
  <c r="H39" i="64"/>
  <c r="K38" i="64"/>
  <c r="H38" i="64"/>
  <c r="H37" i="64"/>
  <c r="H36" i="64"/>
  <c r="K36" i="64" s="1"/>
  <c r="K35" i="64"/>
  <c r="H35" i="64"/>
  <c r="K34" i="64"/>
  <c r="H34" i="64"/>
  <c r="K33" i="64"/>
  <c r="H33" i="64"/>
  <c r="H32" i="64"/>
  <c r="K32" i="64" s="1"/>
  <c r="K31" i="64"/>
  <c r="H31" i="64"/>
  <c r="K30" i="64"/>
  <c r="H30" i="64"/>
  <c r="K29" i="64"/>
  <c r="H29" i="64"/>
  <c r="H28" i="64"/>
  <c r="K28" i="64" s="1"/>
  <c r="K27" i="64"/>
  <c r="H27" i="64"/>
  <c r="K26" i="64"/>
  <c r="H26" i="64"/>
  <c r="K25" i="64"/>
  <c r="H25" i="64"/>
  <c r="K24" i="64"/>
  <c r="H24" i="64"/>
  <c r="K23" i="64"/>
  <c r="H23" i="64"/>
  <c r="K22" i="64"/>
  <c r="H22" i="64"/>
  <c r="H21" i="64"/>
  <c r="H20" i="64"/>
  <c r="K20" i="64" s="1"/>
  <c r="K19" i="64"/>
  <c r="H19" i="64"/>
  <c r="K18" i="64"/>
  <c r="H18" i="64"/>
  <c r="H17" i="64"/>
  <c r="H16" i="64"/>
  <c r="K16" i="64" s="1"/>
  <c r="K15" i="64"/>
  <c r="H15" i="64"/>
  <c r="K14" i="64"/>
  <c r="H14" i="64"/>
  <c r="H13" i="64"/>
  <c r="K12" i="64"/>
  <c r="H12" i="64"/>
  <c r="K11" i="64"/>
  <c r="H11" i="64"/>
  <c r="A11" i="64"/>
  <c r="A12" i="64" s="1"/>
  <c r="A13" i="64" s="1"/>
  <c r="A14" i="64" s="1"/>
  <c r="A15" i="64" s="1"/>
  <c r="A16" i="64" s="1"/>
  <c r="A17" i="64" s="1"/>
  <c r="A18" i="64" s="1"/>
  <c r="A19" i="64" s="1"/>
  <c r="A20" i="64" s="1"/>
  <c r="A21" i="64" s="1"/>
  <c r="A22" i="64" s="1"/>
  <c r="A23" i="64" s="1"/>
  <c r="A24" i="64" s="1"/>
  <c r="A25" i="64" s="1"/>
  <c r="A26" i="64" s="1"/>
  <c r="A27" i="64" s="1"/>
  <c r="A28" i="64" s="1"/>
  <c r="A29" i="64" s="1"/>
  <c r="A30" i="64" s="1"/>
  <c r="A31" i="64" s="1"/>
  <c r="A32" i="64" s="1"/>
  <c r="A33" i="64" s="1"/>
  <c r="A34" i="64" s="1"/>
  <c r="A35" i="64" s="1"/>
  <c r="A36" i="64" s="1"/>
  <c r="A37" i="64" s="1"/>
  <c r="A38" i="64" s="1"/>
  <c r="A39" i="64" s="1"/>
  <c r="A40" i="64" s="1"/>
  <c r="A41" i="64" s="1"/>
  <c r="A42" i="64" s="1"/>
  <c r="A43" i="64" s="1"/>
  <c r="A44" i="64" s="1"/>
  <c r="A45" i="64" s="1"/>
  <c r="A46" i="64" s="1"/>
  <c r="A47" i="64" s="1"/>
  <c r="A48" i="64" s="1"/>
  <c r="A49" i="64" s="1"/>
  <c r="A50" i="64" s="1"/>
  <c r="A51" i="64" s="1"/>
  <c r="A52" i="64" s="1"/>
  <c r="A53" i="64" s="1"/>
  <c r="A54" i="64" s="1"/>
  <c r="A55" i="64" s="1"/>
  <c r="A56" i="64" s="1"/>
  <c r="A57" i="64" s="1"/>
  <c r="K10" i="64"/>
  <c r="H10" i="64"/>
  <c r="H9" i="64"/>
  <c r="A9" i="64"/>
  <c r="A10" i="64" s="1"/>
  <c r="K8" i="64"/>
  <c r="H8" i="64"/>
  <c r="H2" i="64"/>
  <c r="B2" i="64"/>
  <c r="H57" i="63"/>
  <c r="K57" i="63" s="1"/>
  <c r="H56" i="63"/>
  <c r="K56" i="63" s="1"/>
  <c r="K55" i="63"/>
  <c r="H55" i="63"/>
  <c r="H54" i="63"/>
  <c r="K54" i="63" s="1"/>
  <c r="H53" i="63"/>
  <c r="K52" i="63"/>
  <c r="H52" i="63"/>
  <c r="H51" i="63"/>
  <c r="K51" i="63" s="1"/>
  <c r="H50" i="63"/>
  <c r="K50" i="63" s="1"/>
  <c r="H49" i="63"/>
  <c r="K49" i="63" s="1"/>
  <c r="K48" i="63"/>
  <c r="H48" i="63"/>
  <c r="K47" i="63"/>
  <c r="H47" i="63"/>
  <c r="H46" i="63"/>
  <c r="K46" i="63" s="1"/>
  <c r="H45" i="63"/>
  <c r="K45" i="63" s="1"/>
  <c r="H44" i="63"/>
  <c r="K44" i="63" s="1"/>
  <c r="H43" i="63"/>
  <c r="K43" i="63" s="1"/>
  <c r="H42" i="63"/>
  <c r="K42" i="63" s="1"/>
  <c r="H41" i="63"/>
  <c r="K41" i="63" s="1"/>
  <c r="K40" i="63"/>
  <c r="H40" i="63"/>
  <c r="H39" i="63"/>
  <c r="H38" i="63"/>
  <c r="K38" i="63" s="1"/>
  <c r="H37" i="63"/>
  <c r="K37" i="63" s="1"/>
  <c r="H36" i="63"/>
  <c r="K36" i="63" s="1"/>
  <c r="K35" i="63"/>
  <c r="H35" i="63"/>
  <c r="H34" i="63"/>
  <c r="H33" i="63"/>
  <c r="K33" i="63" s="1"/>
  <c r="K32" i="63"/>
  <c r="H32" i="63"/>
  <c r="H31" i="63"/>
  <c r="K31" i="63" s="1"/>
  <c r="H30" i="63"/>
  <c r="K30" i="63" s="1"/>
  <c r="H29" i="63"/>
  <c r="H28" i="63"/>
  <c r="K28" i="63" s="1"/>
  <c r="H27" i="63"/>
  <c r="K27" i="63" s="1"/>
  <c r="H26" i="63"/>
  <c r="K26" i="63" s="1"/>
  <c r="H25" i="63"/>
  <c r="K25" i="63" s="1"/>
  <c r="H24" i="63"/>
  <c r="K23" i="63"/>
  <c r="H23" i="63"/>
  <c r="H22" i="63"/>
  <c r="K22" i="63" s="1"/>
  <c r="H21" i="63"/>
  <c r="K21" i="63" s="1"/>
  <c r="K20" i="63"/>
  <c r="H20" i="63"/>
  <c r="H19" i="63"/>
  <c r="K19" i="63" s="1"/>
  <c r="A19" i="63"/>
  <c r="A20" i="63" s="1"/>
  <c r="A21" i="63" s="1"/>
  <c r="A22" i="63" s="1"/>
  <c r="A23" i="63" s="1"/>
  <c r="A24" i="63" s="1"/>
  <c r="A25" i="63" s="1"/>
  <c r="A26" i="63" s="1"/>
  <c r="A27" i="63" s="1"/>
  <c r="A28" i="63" s="1"/>
  <c r="A29" i="63" s="1"/>
  <c r="A30" i="63" s="1"/>
  <c r="A31" i="63" s="1"/>
  <c r="A32" i="63" s="1"/>
  <c r="A33" i="63" s="1"/>
  <c r="A34" i="63" s="1"/>
  <c r="A35" i="63" s="1"/>
  <c r="A36" i="63" s="1"/>
  <c r="A37" i="63" s="1"/>
  <c r="A38" i="63" s="1"/>
  <c r="A39" i="63" s="1"/>
  <c r="A40" i="63" s="1"/>
  <c r="A41" i="63" s="1"/>
  <c r="A42" i="63" s="1"/>
  <c r="A43" i="63" s="1"/>
  <c r="A44" i="63" s="1"/>
  <c r="A45" i="63" s="1"/>
  <c r="A46" i="63" s="1"/>
  <c r="A47" i="63" s="1"/>
  <c r="A48" i="63" s="1"/>
  <c r="A49" i="63" s="1"/>
  <c r="A50" i="63" s="1"/>
  <c r="A51" i="63" s="1"/>
  <c r="A52" i="63" s="1"/>
  <c r="A53" i="63" s="1"/>
  <c r="A54" i="63" s="1"/>
  <c r="A55" i="63" s="1"/>
  <c r="A56" i="63" s="1"/>
  <c r="A57" i="63" s="1"/>
  <c r="H18" i="63"/>
  <c r="H17" i="63"/>
  <c r="K17" i="63" s="1"/>
  <c r="H16" i="63"/>
  <c r="K16" i="63" s="1"/>
  <c r="H15" i="63"/>
  <c r="K15" i="63" s="1"/>
  <c r="H14" i="63"/>
  <c r="K14" i="63" s="1"/>
  <c r="A14" i="63"/>
  <c r="A15" i="63" s="1"/>
  <c r="A16" i="63" s="1"/>
  <c r="A17" i="63" s="1"/>
  <c r="A18" i="63" s="1"/>
  <c r="H13" i="63"/>
  <c r="H12" i="63"/>
  <c r="K12" i="63" s="1"/>
  <c r="H11" i="63"/>
  <c r="K11" i="63" s="1"/>
  <c r="H10" i="63"/>
  <c r="K10" i="63" s="1"/>
  <c r="A10" i="63"/>
  <c r="A11" i="63" s="1"/>
  <c r="A12" i="63" s="1"/>
  <c r="A13" i="63" s="1"/>
  <c r="H9" i="63"/>
  <c r="K9" i="63" s="1"/>
  <c r="A9" i="63"/>
  <c r="K8" i="63"/>
  <c r="H8" i="63"/>
  <c r="H2" i="63"/>
  <c r="B2" i="63"/>
  <c r="K57" i="62"/>
  <c r="H57" i="62"/>
  <c r="K56" i="62"/>
  <c r="H56" i="62"/>
  <c r="K55" i="62"/>
  <c r="H55" i="62"/>
  <c r="K54" i="62"/>
  <c r="H54" i="62"/>
  <c r="K53" i="62"/>
  <c r="H53" i="62"/>
  <c r="H52" i="62"/>
  <c r="K51" i="62"/>
  <c r="H51" i="62"/>
  <c r="K50" i="62"/>
  <c r="H50" i="62"/>
  <c r="K49" i="62"/>
  <c r="H49" i="62"/>
  <c r="H48" i="62"/>
  <c r="H47" i="62"/>
  <c r="K47" i="62" s="1"/>
  <c r="K46" i="62"/>
  <c r="H46" i="62"/>
  <c r="K45" i="62"/>
  <c r="H45" i="62"/>
  <c r="H44" i="62"/>
  <c r="K44" i="62" s="1"/>
  <c r="H43" i="62"/>
  <c r="K43" i="62" s="1"/>
  <c r="K42" i="62"/>
  <c r="H42" i="62"/>
  <c r="K41" i="62"/>
  <c r="H41" i="62"/>
  <c r="H40" i="62"/>
  <c r="K40" i="62" s="1"/>
  <c r="H39" i="62"/>
  <c r="K39" i="62" s="1"/>
  <c r="K38" i="62"/>
  <c r="H38" i="62"/>
  <c r="K37" i="62"/>
  <c r="H37" i="62"/>
  <c r="H36" i="62"/>
  <c r="K36" i="62" s="1"/>
  <c r="H35" i="62"/>
  <c r="K35" i="62" s="1"/>
  <c r="K34" i="62"/>
  <c r="H34" i="62"/>
  <c r="K33" i="62"/>
  <c r="H33" i="62"/>
  <c r="H32" i="62"/>
  <c r="K32" i="62" s="1"/>
  <c r="H31" i="62"/>
  <c r="K31" i="62" s="1"/>
  <c r="K30" i="62"/>
  <c r="H30" i="62"/>
  <c r="K29" i="62"/>
  <c r="H29" i="62"/>
  <c r="H28" i="62"/>
  <c r="K28" i="62" s="1"/>
  <c r="H27" i="62"/>
  <c r="K27" i="62" s="1"/>
  <c r="K26" i="62"/>
  <c r="H26" i="62"/>
  <c r="K25" i="62"/>
  <c r="H25" i="62"/>
  <c r="H24" i="62"/>
  <c r="K24" i="62" s="1"/>
  <c r="H23" i="62"/>
  <c r="K23" i="62" s="1"/>
  <c r="K22" i="62"/>
  <c r="H22" i="62"/>
  <c r="K21" i="62"/>
  <c r="H21" i="62"/>
  <c r="H20" i="62"/>
  <c r="K20" i="62" s="1"/>
  <c r="H19" i="62"/>
  <c r="K19" i="62" s="1"/>
  <c r="K18" i="62"/>
  <c r="H18" i="62"/>
  <c r="K17" i="62"/>
  <c r="H17" i="62"/>
  <c r="H16" i="62"/>
  <c r="K16" i="62" s="1"/>
  <c r="H15" i="62"/>
  <c r="K15" i="62" s="1"/>
  <c r="K14" i="62"/>
  <c r="H14" i="62"/>
  <c r="K13" i="62"/>
  <c r="H13" i="62"/>
  <c r="H12" i="62"/>
  <c r="K12" i="62" s="1"/>
  <c r="H11" i="62"/>
  <c r="K11" i="62" s="1"/>
  <c r="A11" i="62"/>
  <c r="A12" i="62" s="1"/>
  <c r="A13" i="62" s="1"/>
  <c r="A14" i="62" s="1"/>
  <c r="A15" i="62" s="1"/>
  <c r="A16" i="62" s="1"/>
  <c r="A17" i="62" s="1"/>
  <c r="A18" i="62" s="1"/>
  <c r="A19" i="62" s="1"/>
  <c r="A20" i="62" s="1"/>
  <c r="A21" i="62" s="1"/>
  <c r="A22" i="62" s="1"/>
  <c r="A23" i="62" s="1"/>
  <c r="A24" i="62" s="1"/>
  <c r="A25" i="62" s="1"/>
  <c r="A26" i="62" s="1"/>
  <c r="A27" i="62" s="1"/>
  <c r="A28" i="62" s="1"/>
  <c r="A29" i="62" s="1"/>
  <c r="A30" i="62" s="1"/>
  <c r="A31" i="62" s="1"/>
  <c r="A32" i="62" s="1"/>
  <c r="A33" i="62" s="1"/>
  <c r="A34" i="62" s="1"/>
  <c r="A35" i="62" s="1"/>
  <c r="A36" i="62" s="1"/>
  <c r="A37" i="62" s="1"/>
  <c r="A38" i="62" s="1"/>
  <c r="A39" i="62" s="1"/>
  <c r="A40" i="62" s="1"/>
  <c r="A41" i="62" s="1"/>
  <c r="A42" i="62" s="1"/>
  <c r="A43" i="62" s="1"/>
  <c r="A44" i="62" s="1"/>
  <c r="A45" i="62" s="1"/>
  <c r="A46" i="62" s="1"/>
  <c r="A47" i="62" s="1"/>
  <c r="A48" i="62" s="1"/>
  <c r="A49" i="62" s="1"/>
  <c r="A50" i="62" s="1"/>
  <c r="A51" i="62" s="1"/>
  <c r="A52" i="62" s="1"/>
  <c r="A53" i="62" s="1"/>
  <c r="A54" i="62" s="1"/>
  <c r="A55" i="62" s="1"/>
  <c r="A56" i="62" s="1"/>
  <c r="A57" i="62" s="1"/>
  <c r="K10" i="62"/>
  <c r="H10" i="62"/>
  <c r="A10" i="62"/>
  <c r="K9" i="62"/>
  <c r="H9" i="62"/>
  <c r="A9" i="62"/>
  <c r="H8" i="62"/>
  <c r="K8" i="62" s="1"/>
  <c r="H2" i="62"/>
  <c r="B2" i="62"/>
  <c r="H57" i="61"/>
  <c r="K57" i="61" s="1"/>
  <c r="H56" i="61"/>
  <c r="K56" i="61" s="1"/>
  <c r="H55" i="61"/>
  <c r="K55" i="61" s="1"/>
  <c r="H54" i="61"/>
  <c r="K54" i="61" s="1"/>
  <c r="H53" i="61"/>
  <c r="K53" i="61" s="1"/>
  <c r="H52" i="61"/>
  <c r="K52" i="61" s="1"/>
  <c r="K51" i="61"/>
  <c r="H51" i="61"/>
  <c r="H50" i="61"/>
  <c r="K50" i="61" s="1"/>
  <c r="H49" i="61"/>
  <c r="H48" i="61"/>
  <c r="K48" i="61" s="1"/>
  <c r="H47" i="61"/>
  <c r="K47" i="61" s="1"/>
  <c r="H46" i="61"/>
  <c r="K46" i="61" s="1"/>
  <c r="H45" i="61"/>
  <c r="H44" i="61"/>
  <c r="K44" i="61" s="1"/>
  <c r="H43" i="61"/>
  <c r="K43" i="61" s="1"/>
  <c r="K42" i="61"/>
  <c r="H42" i="61"/>
  <c r="H41" i="61"/>
  <c r="H40" i="61"/>
  <c r="K40" i="61" s="1"/>
  <c r="K39" i="61"/>
  <c r="H39" i="61"/>
  <c r="H38" i="61"/>
  <c r="K38" i="61" s="1"/>
  <c r="H37" i="61"/>
  <c r="K37" i="61" s="1"/>
  <c r="H36" i="61"/>
  <c r="K35" i="61"/>
  <c r="H35" i="61"/>
  <c r="H34" i="61"/>
  <c r="K34" i="61" s="1"/>
  <c r="H33" i="61"/>
  <c r="K33" i="61" s="1"/>
  <c r="H32" i="61"/>
  <c r="K31" i="61"/>
  <c r="H31" i="61"/>
  <c r="H30" i="61"/>
  <c r="K30" i="61" s="1"/>
  <c r="H29" i="61"/>
  <c r="K29" i="61" s="1"/>
  <c r="K28" i="61"/>
  <c r="H28" i="61"/>
  <c r="K27" i="61"/>
  <c r="H27" i="61"/>
  <c r="H26" i="61"/>
  <c r="K26" i="61" s="1"/>
  <c r="H25" i="61"/>
  <c r="K25" i="61" s="1"/>
  <c r="H24" i="61"/>
  <c r="A24" i="61"/>
  <c r="A25" i="61" s="1"/>
  <c r="A26" i="61" s="1"/>
  <c r="A27" i="61" s="1"/>
  <c r="A28" i="61" s="1"/>
  <c r="A29" i="61" s="1"/>
  <c r="A30" i="61" s="1"/>
  <c r="A31" i="61" s="1"/>
  <c r="A32" i="61" s="1"/>
  <c r="A33" i="61" s="1"/>
  <c r="A34" i="61" s="1"/>
  <c r="A35" i="61" s="1"/>
  <c r="A36" i="61" s="1"/>
  <c r="A37" i="61" s="1"/>
  <c r="A38" i="61" s="1"/>
  <c r="A39" i="61" s="1"/>
  <c r="A40" i="61" s="1"/>
  <c r="A41" i="61" s="1"/>
  <c r="A42" i="61" s="1"/>
  <c r="A43" i="61" s="1"/>
  <c r="A44" i="61" s="1"/>
  <c r="A45" i="61" s="1"/>
  <c r="A46" i="61" s="1"/>
  <c r="A47" i="61" s="1"/>
  <c r="A48" i="61" s="1"/>
  <c r="A49" i="61" s="1"/>
  <c r="A50" i="61" s="1"/>
  <c r="A51" i="61" s="1"/>
  <c r="A52" i="61" s="1"/>
  <c r="A53" i="61" s="1"/>
  <c r="A54" i="61" s="1"/>
  <c r="A55" i="61" s="1"/>
  <c r="A56" i="61" s="1"/>
  <c r="A57" i="61" s="1"/>
  <c r="K23" i="61"/>
  <c r="H23" i="61"/>
  <c r="H22" i="61"/>
  <c r="K22" i="61" s="1"/>
  <c r="H21" i="61"/>
  <c r="K21" i="61" s="1"/>
  <c r="H20" i="61"/>
  <c r="K19" i="61"/>
  <c r="H19" i="61"/>
  <c r="H18" i="61"/>
  <c r="K18" i="61" s="1"/>
  <c r="H17" i="61"/>
  <c r="K17" i="61" s="1"/>
  <c r="K16" i="61"/>
  <c r="H16" i="61"/>
  <c r="K15" i="61"/>
  <c r="H15" i="61"/>
  <c r="H14" i="61"/>
  <c r="K14" i="61" s="1"/>
  <c r="H13" i="61"/>
  <c r="K13" i="61" s="1"/>
  <c r="K12" i="61"/>
  <c r="H12" i="61"/>
  <c r="K11" i="61"/>
  <c r="H11" i="61"/>
  <c r="H10" i="61"/>
  <c r="K10" i="61" s="1"/>
  <c r="A10" i="61"/>
  <c r="A11" i="61" s="1"/>
  <c r="A12" i="61" s="1"/>
  <c r="A13" i="61" s="1"/>
  <c r="A14" i="61" s="1"/>
  <c r="A15" i="61" s="1"/>
  <c r="A16" i="61" s="1"/>
  <c r="A17" i="61" s="1"/>
  <c r="A18" i="61" s="1"/>
  <c r="A19" i="61" s="1"/>
  <c r="A20" i="61" s="1"/>
  <c r="A21" i="61" s="1"/>
  <c r="A22" i="61" s="1"/>
  <c r="A23" i="61" s="1"/>
  <c r="H9" i="61"/>
  <c r="K9" i="61" s="1"/>
  <c r="A9" i="61"/>
  <c r="K8" i="61"/>
  <c r="H8" i="61"/>
  <c r="H2" i="61"/>
  <c r="B2" i="61"/>
  <c r="K57" i="60"/>
  <c r="H57" i="60"/>
  <c r="H56" i="60"/>
  <c r="H55" i="60"/>
  <c r="K55" i="60" s="1"/>
  <c r="H54" i="60"/>
  <c r="K54" i="60" s="1"/>
  <c r="K53" i="60"/>
  <c r="H53" i="60"/>
  <c r="H52" i="60"/>
  <c r="H51" i="60"/>
  <c r="K51" i="60" s="1"/>
  <c r="H50" i="60"/>
  <c r="K50" i="60" s="1"/>
  <c r="K49" i="60"/>
  <c r="H49" i="60"/>
  <c r="H48" i="60"/>
  <c r="H47" i="60"/>
  <c r="K47" i="60" s="1"/>
  <c r="H46" i="60"/>
  <c r="K46" i="60" s="1"/>
  <c r="K45" i="60"/>
  <c r="H45" i="60"/>
  <c r="H44" i="60"/>
  <c r="H43" i="60"/>
  <c r="K43" i="60" s="1"/>
  <c r="H42" i="60"/>
  <c r="K42" i="60" s="1"/>
  <c r="K41" i="60"/>
  <c r="H41" i="60"/>
  <c r="H40" i="60"/>
  <c r="H39" i="60"/>
  <c r="K39" i="60" s="1"/>
  <c r="H38" i="60"/>
  <c r="K38" i="60" s="1"/>
  <c r="K37" i="60"/>
  <c r="H37" i="60"/>
  <c r="H36" i="60"/>
  <c r="H35" i="60"/>
  <c r="K35" i="60" s="1"/>
  <c r="H34" i="60"/>
  <c r="K34" i="60" s="1"/>
  <c r="K33" i="60"/>
  <c r="H33" i="60"/>
  <c r="H32" i="60"/>
  <c r="H31" i="60"/>
  <c r="K31" i="60" s="1"/>
  <c r="H30" i="60"/>
  <c r="K30" i="60" s="1"/>
  <c r="K29" i="60"/>
  <c r="H29" i="60"/>
  <c r="H28" i="60"/>
  <c r="H27" i="60"/>
  <c r="K27" i="60" s="1"/>
  <c r="H26" i="60"/>
  <c r="K26" i="60" s="1"/>
  <c r="K25" i="60"/>
  <c r="H25" i="60"/>
  <c r="H24" i="60"/>
  <c r="H23" i="60"/>
  <c r="K23" i="60" s="1"/>
  <c r="H22" i="60"/>
  <c r="K22" i="60" s="1"/>
  <c r="K21" i="60"/>
  <c r="H21" i="60"/>
  <c r="H20" i="60"/>
  <c r="H19" i="60"/>
  <c r="H18" i="60"/>
  <c r="K18" i="60" s="1"/>
  <c r="K17" i="60"/>
  <c r="H17" i="60"/>
  <c r="H16" i="60"/>
  <c r="K15" i="60"/>
  <c r="H15" i="60"/>
  <c r="H14" i="60"/>
  <c r="K14" i="60" s="1"/>
  <c r="K13" i="60"/>
  <c r="H13" i="60"/>
  <c r="H12" i="60"/>
  <c r="A12" i="60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K11" i="60"/>
  <c r="H11" i="60"/>
  <c r="H10" i="60"/>
  <c r="K10" i="60" s="1"/>
  <c r="A10" i="60"/>
  <c r="A11" i="60" s="1"/>
  <c r="K9" i="60"/>
  <c r="H9" i="60"/>
  <c r="A9" i="60"/>
  <c r="H8" i="60"/>
  <c r="H2" i="60"/>
  <c r="B2" i="60"/>
  <c r="H57" i="59"/>
  <c r="K57" i="59" s="1"/>
  <c r="H56" i="59"/>
  <c r="K56" i="59" s="1"/>
  <c r="H55" i="59"/>
  <c r="K54" i="59"/>
  <c r="H54" i="59"/>
  <c r="H53" i="59"/>
  <c r="K53" i="59" s="1"/>
  <c r="H52" i="59"/>
  <c r="K52" i="59" s="1"/>
  <c r="H51" i="59"/>
  <c r="K51" i="59" s="1"/>
  <c r="K50" i="59"/>
  <c r="H50" i="59"/>
  <c r="H49" i="59"/>
  <c r="K49" i="59" s="1"/>
  <c r="H48" i="59"/>
  <c r="K48" i="59" s="1"/>
  <c r="K47" i="59"/>
  <c r="H47" i="59"/>
  <c r="K46" i="59"/>
  <c r="H46" i="59"/>
  <c r="H45" i="59"/>
  <c r="K45" i="59" s="1"/>
  <c r="H44" i="59"/>
  <c r="K44" i="59" s="1"/>
  <c r="K43" i="59"/>
  <c r="H43" i="59"/>
  <c r="K42" i="59"/>
  <c r="H42" i="59"/>
  <c r="K41" i="59"/>
  <c r="H41" i="59"/>
  <c r="H40" i="59"/>
  <c r="K40" i="59" s="1"/>
  <c r="H39" i="59"/>
  <c r="K39" i="59" s="1"/>
  <c r="K38" i="59"/>
  <c r="H38" i="59"/>
  <c r="H37" i="59"/>
  <c r="H36" i="59"/>
  <c r="K36" i="59" s="1"/>
  <c r="H35" i="59"/>
  <c r="K35" i="59" s="1"/>
  <c r="K34" i="59"/>
  <c r="H34" i="59"/>
  <c r="H33" i="59"/>
  <c r="K33" i="59" s="1"/>
  <c r="H32" i="59"/>
  <c r="K32" i="59" s="1"/>
  <c r="K31" i="59"/>
  <c r="H31" i="59"/>
  <c r="K30" i="59"/>
  <c r="H30" i="59"/>
  <c r="K29" i="59"/>
  <c r="H29" i="59"/>
  <c r="H28" i="59"/>
  <c r="K28" i="59" s="1"/>
  <c r="K27" i="59"/>
  <c r="H27" i="59"/>
  <c r="K26" i="59"/>
  <c r="H26" i="59"/>
  <c r="K25" i="59"/>
  <c r="H25" i="59"/>
  <c r="H24" i="59"/>
  <c r="K24" i="59" s="1"/>
  <c r="H23" i="59"/>
  <c r="K23" i="59" s="1"/>
  <c r="K22" i="59"/>
  <c r="H22" i="59"/>
  <c r="H21" i="59"/>
  <c r="H20" i="59"/>
  <c r="K20" i="59" s="1"/>
  <c r="H19" i="59"/>
  <c r="K19" i="59" s="1"/>
  <c r="K18" i="59"/>
  <c r="H18" i="59"/>
  <c r="H17" i="59"/>
  <c r="K17" i="59" s="1"/>
  <c r="H16" i="59"/>
  <c r="K16" i="59" s="1"/>
  <c r="K15" i="59"/>
  <c r="H15" i="59"/>
  <c r="A15" i="59"/>
  <c r="A16" i="59" s="1"/>
  <c r="A17" i="59" s="1"/>
  <c r="A18" i="59" s="1"/>
  <c r="A19" i="59" s="1"/>
  <c r="A20" i="59" s="1"/>
  <c r="A21" i="59" s="1"/>
  <c r="A22" i="59" s="1"/>
  <c r="A23" i="59" s="1"/>
  <c r="A24" i="59" s="1"/>
  <c r="A25" i="59" s="1"/>
  <c r="A26" i="59" s="1"/>
  <c r="A27" i="59" s="1"/>
  <c r="A28" i="59" s="1"/>
  <c r="A29" i="59" s="1"/>
  <c r="A30" i="59" s="1"/>
  <c r="A31" i="59" s="1"/>
  <c r="A32" i="59" s="1"/>
  <c r="A33" i="59" s="1"/>
  <c r="A34" i="59" s="1"/>
  <c r="A35" i="59" s="1"/>
  <c r="A36" i="59" s="1"/>
  <c r="A37" i="59" s="1"/>
  <c r="A38" i="59" s="1"/>
  <c r="A39" i="59" s="1"/>
  <c r="A40" i="59" s="1"/>
  <c r="A41" i="59" s="1"/>
  <c r="A42" i="59" s="1"/>
  <c r="A43" i="59" s="1"/>
  <c r="A44" i="59" s="1"/>
  <c r="A45" i="59" s="1"/>
  <c r="A46" i="59" s="1"/>
  <c r="A47" i="59" s="1"/>
  <c r="A48" i="59" s="1"/>
  <c r="A49" i="59" s="1"/>
  <c r="A50" i="59" s="1"/>
  <c r="A51" i="59" s="1"/>
  <c r="A52" i="59" s="1"/>
  <c r="A53" i="59" s="1"/>
  <c r="A54" i="59" s="1"/>
  <c r="A55" i="59" s="1"/>
  <c r="A56" i="59" s="1"/>
  <c r="A57" i="59" s="1"/>
  <c r="K14" i="59"/>
  <c r="H14" i="59"/>
  <c r="K13" i="59"/>
  <c r="H13" i="59"/>
  <c r="H12" i="59"/>
  <c r="K12" i="59" s="1"/>
  <c r="K11" i="59"/>
  <c r="H11" i="59"/>
  <c r="A11" i="59"/>
  <c r="A12" i="59" s="1"/>
  <c r="A13" i="59" s="1"/>
  <c r="A14" i="59" s="1"/>
  <c r="K10" i="59"/>
  <c r="H10" i="59"/>
  <c r="K9" i="59"/>
  <c r="H9" i="59"/>
  <c r="A9" i="59"/>
  <c r="A10" i="59" s="1"/>
  <c r="H8" i="59"/>
  <c r="K8" i="59" s="1"/>
  <c r="H2" i="59"/>
  <c r="B2" i="59"/>
  <c r="H57" i="58"/>
  <c r="K56" i="58"/>
  <c r="H56" i="58"/>
  <c r="H55" i="58"/>
  <c r="H54" i="58"/>
  <c r="K54" i="58" s="1"/>
  <c r="H53" i="58"/>
  <c r="K52" i="58"/>
  <c r="H52" i="58"/>
  <c r="H51" i="58"/>
  <c r="K51" i="58" s="1"/>
  <c r="K50" i="58"/>
  <c r="H50" i="58"/>
  <c r="H49" i="58"/>
  <c r="K48" i="58"/>
  <c r="H48" i="58"/>
  <c r="H47" i="58"/>
  <c r="K47" i="58" s="1"/>
  <c r="H46" i="58"/>
  <c r="K46" i="58" s="1"/>
  <c r="H45" i="58"/>
  <c r="K44" i="58"/>
  <c r="H44" i="58"/>
  <c r="H43" i="58"/>
  <c r="K43" i="58" s="1"/>
  <c r="K42" i="58"/>
  <c r="H42" i="58"/>
  <c r="H41" i="58"/>
  <c r="K40" i="58"/>
  <c r="H40" i="58"/>
  <c r="H39" i="58"/>
  <c r="K39" i="58" s="1"/>
  <c r="K38" i="58"/>
  <c r="H38" i="58"/>
  <c r="H37" i="58"/>
  <c r="K36" i="58"/>
  <c r="H36" i="58"/>
  <c r="H35" i="58"/>
  <c r="K35" i="58" s="1"/>
  <c r="K34" i="58"/>
  <c r="H34" i="58"/>
  <c r="H33" i="58"/>
  <c r="K32" i="58"/>
  <c r="H32" i="58"/>
  <c r="H31" i="58"/>
  <c r="K31" i="58" s="1"/>
  <c r="H30" i="58"/>
  <c r="K30" i="58" s="1"/>
  <c r="H29" i="58"/>
  <c r="K28" i="58"/>
  <c r="H28" i="58"/>
  <c r="H27" i="58"/>
  <c r="K27" i="58" s="1"/>
  <c r="H26" i="58"/>
  <c r="K26" i="58" s="1"/>
  <c r="H25" i="58"/>
  <c r="K24" i="58"/>
  <c r="H24" i="58"/>
  <c r="H23" i="58"/>
  <c r="K23" i="58" s="1"/>
  <c r="K22" i="58"/>
  <c r="H22" i="58"/>
  <c r="H21" i="58"/>
  <c r="K20" i="58"/>
  <c r="H20" i="58"/>
  <c r="H19" i="58"/>
  <c r="K19" i="58" s="1"/>
  <c r="K18" i="58"/>
  <c r="H18" i="58"/>
  <c r="H17" i="58"/>
  <c r="K16" i="58"/>
  <c r="H16" i="58"/>
  <c r="H15" i="58"/>
  <c r="K15" i="58" s="1"/>
  <c r="H14" i="58"/>
  <c r="K14" i="58" s="1"/>
  <c r="H13" i="58"/>
  <c r="K12" i="58"/>
  <c r="H12" i="58"/>
  <c r="A12" i="58"/>
  <c r="A13" i="58" s="1"/>
  <c r="A14" i="58" s="1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A29" i="58" s="1"/>
  <c r="A30" i="58" s="1"/>
  <c r="A31" i="58" s="1"/>
  <c r="A32" i="58" s="1"/>
  <c r="A33" i="58" s="1"/>
  <c r="A34" i="58" s="1"/>
  <c r="A35" i="58" s="1"/>
  <c r="A36" i="58" s="1"/>
  <c r="A37" i="58" s="1"/>
  <c r="A38" i="58" s="1"/>
  <c r="A39" i="58" s="1"/>
  <c r="A40" i="58" s="1"/>
  <c r="A41" i="58" s="1"/>
  <c r="A42" i="58" s="1"/>
  <c r="A43" i="58" s="1"/>
  <c r="A44" i="58" s="1"/>
  <c r="A45" i="58" s="1"/>
  <c r="A46" i="58" s="1"/>
  <c r="A47" i="58" s="1"/>
  <c r="A48" i="58" s="1"/>
  <c r="A49" i="58" s="1"/>
  <c r="A50" i="58" s="1"/>
  <c r="A51" i="58" s="1"/>
  <c r="A52" i="58" s="1"/>
  <c r="A53" i="58" s="1"/>
  <c r="A54" i="58" s="1"/>
  <c r="A55" i="58" s="1"/>
  <c r="A56" i="58" s="1"/>
  <c r="A57" i="58" s="1"/>
  <c r="H11" i="58"/>
  <c r="K11" i="58" s="1"/>
  <c r="A11" i="58"/>
  <c r="H10" i="58"/>
  <c r="K10" i="58" s="1"/>
  <c r="H9" i="58"/>
  <c r="A9" i="58"/>
  <c r="A10" i="58" s="1"/>
  <c r="K8" i="58"/>
  <c r="H8" i="58"/>
  <c r="H2" i="58"/>
  <c r="B2" i="58"/>
  <c r="K57" i="57"/>
  <c r="H57" i="57"/>
  <c r="H56" i="57"/>
  <c r="K56" i="57" s="1"/>
  <c r="H55" i="57"/>
  <c r="K55" i="57" s="1"/>
  <c r="K54" i="57"/>
  <c r="H54" i="57"/>
  <c r="K53" i="57"/>
  <c r="H53" i="57"/>
  <c r="K52" i="57"/>
  <c r="H52" i="57"/>
  <c r="H51" i="57"/>
  <c r="K51" i="57" s="1"/>
  <c r="K50" i="57"/>
  <c r="H50" i="57"/>
  <c r="K49" i="57"/>
  <c r="H49" i="57"/>
  <c r="H48" i="57"/>
  <c r="K48" i="57" s="1"/>
  <c r="H47" i="57"/>
  <c r="K47" i="57" s="1"/>
  <c r="K46" i="57"/>
  <c r="H46" i="57"/>
  <c r="K45" i="57"/>
  <c r="H45" i="57"/>
  <c r="K44" i="57"/>
  <c r="H44" i="57"/>
  <c r="H43" i="57"/>
  <c r="K43" i="57" s="1"/>
  <c r="K42" i="57"/>
  <c r="H42" i="57"/>
  <c r="K41" i="57"/>
  <c r="H41" i="57"/>
  <c r="K40" i="57"/>
  <c r="H40" i="57"/>
  <c r="H39" i="57"/>
  <c r="K39" i="57" s="1"/>
  <c r="K38" i="57"/>
  <c r="H38" i="57"/>
  <c r="K37" i="57"/>
  <c r="H37" i="57"/>
  <c r="K36" i="57"/>
  <c r="H36" i="57"/>
  <c r="H35" i="57"/>
  <c r="K35" i="57" s="1"/>
  <c r="H34" i="57"/>
  <c r="K34" i="57" s="1"/>
  <c r="K33" i="57"/>
  <c r="H33" i="57"/>
  <c r="K32" i="57"/>
  <c r="H32" i="57"/>
  <c r="H31" i="57"/>
  <c r="K31" i="57" s="1"/>
  <c r="K30" i="57"/>
  <c r="H30" i="57"/>
  <c r="K29" i="57"/>
  <c r="H29" i="57"/>
  <c r="K28" i="57"/>
  <c r="H28" i="57"/>
  <c r="H27" i="57"/>
  <c r="K27" i="57" s="1"/>
  <c r="H26" i="57"/>
  <c r="K26" i="57" s="1"/>
  <c r="K25" i="57"/>
  <c r="H25" i="57"/>
  <c r="H24" i="57"/>
  <c r="K24" i="57" s="1"/>
  <c r="H23" i="57"/>
  <c r="K23" i="57" s="1"/>
  <c r="H22" i="57"/>
  <c r="K22" i="57" s="1"/>
  <c r="K21" i="57"/>
  <c r="H21" i="57"/>
  <c r="K20" i="57"/>
  <c r="H20" i="57"/>
  <c r="H19" i="57"/>
  <c r="K19" i="57" s="1"/>
  <c r="H18" i="57"/>
  <c r="K17" i="57"/>
  <c r="H17" i="57"/>
  <c r="H16" i="57"/>
  <c r="K16" i="57" s="1"/>
  <c r="H15" i="57"/>
  <c r="K15" i="57" s="1"/>
  <c r="H14" i="57"/>
  <c r="K13" i="57"/>
  <c r="H13" i="57"/>
  <c r="H12" i="57"/>
  <c r="K12" i="57" s="1"/>
  <c r="H11" i="57"/>
  <c r="K11" i="57" s="1"/>
  <c r="A11" i="57"/>
  <c r="A12" i="57" s="1"/>
  <c r="A13" i="57" s="1"/>
  <c r="A14" i="57" s="1"/>
  <c r="A15" i="57" s="1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H10" i="57"/>
  <c r="K10" i="57" s="1"/>
  <c r="A10" i="57"/>
  <c r="K9" i="57"/>
  <c r="H9" i="57"/>
  <c r="A9" i="57"/>
  <c r="K8" i="57"/>
  <c r="H8" i="57"/>
  <c r="H2" i="57"/>
  <c r="B2" i="57"/>
  <c r="H57" i="56"/>
  <c r="K57" i="56" s="1"/>
  <c r="H56" i="56"/>
  <c r="K55" i="56"/>
  <c r="H55" i="56"/>
  <c r="H54" i="56"/>
  <c r="K54" i="56" s="1"/>
  <c r="H53" i="56"/>
  <c r="K53" i="56" s="1"/>
  <c r="H52" i="56"/>
  <c r="K51" i="56"/>
  <c r="H51" i="56"/>
  <c r="K50" i="56"/>
  <c r="H50" i="56"/>
  <c r="H49" i="56"/>
  <c r="K49" i="56" s="1"/>
  <c r="H48" i="56"/>
  <c r="K47" i="56"/>
  <c r="H47" i="56"/>
  <c r="H46" i="56"/>
  <c r="K46" i="56" s="1"/>
  <c r="H45" i="56"/>
  <c r="H44" i="56"/>
  <c r="K43" i="56"/>
  <c r="H43" i="56"/>
  <c r="K42" i="56"/>
  <c r="H42" i="56"/>
  <c r="H41" i="56"/>
  <c r="H40" i="56"/>
  <c r="K39" i="56"/>
  <c r="H39" i="56"/>
  <c r="H38" i="56"/>
  <c r="K38" i="56" s="1"/>
  <c r="H37" i="56"/>
  <c r="K37" i="56" s="1"/>
  <c r="H36" i="56"/>
  <c r="K35" i="56"/>
  <c r="H35" i="56"/>
  <c r="A35" i="56"/>
  <c r="A36" i="56" s="1"/>
  <c r="A37" i="56" s="1"/>
  <c r="A38" i="56" s="1"/>
  <c r="A39" i="56" s="1"/>
  <c r="A40" i="56" s="1"/>
  <c r="A41" i="56" s="1"/>
  <c r="A42" i="56" s="1"/>
  <c r="A43" i="56" s="1"/>
  <c r="A44" i="56" s="1"/>
  <c r="A45" i="56" s="1"/>
  <c r="A46" i="56" s="1"/>
  <c r="A47" i="56" s="1"/>
  <c r="A48" i="56" s="1"/>
  <c r="A49" i="56" s="1"/>
  <c r="A50" i="56" s="1"/>
  <c r="A51" i="56" s="1"/>
  <c r="A52" i="56" s="1"/>
  <c r="A53" i="56" s="1"/>
  <c r="A54" i="56" s="1"/>
  <c r="A55" i="56" s="1"/>
  <c r="A56" i="56" s="1"/>
  <c r="A57" i="56" s="1"/>
  <c r="H34" i="56"/>
  <c r="K34" i="56" s="1"/>
  <c r="H33" i="56"/>
  <c r="K33" i="56" s="1"/>
  <c r="H32" i="56"/>
  <c r="H31" i="56"/>
  <c r="K31" i="56" s="1"/>
  <c r="H30" i="56"/>
  <c r="H29" i="56"/>
  <c r="K29" i="56" s="1"/>
  <c r="H28" i="56"/>
  <c r="K27" i="56"/>
  <c r="H27" i="56"/>
  <c r="H26" i="56"/>
  <c r="K25" i="56"/>
  <c r="H25" i="56"/>
  <c r="H24" i="56"/>
  <c r="H23" i="56"/>
  <c r="K23" i="56" s="1"/>
  <c r="K22" i="56"/>
  <c r="H22" i="56"/>
  <c r="K21" i="56"/>
  <c r="H21" i="56"/>
  <c r="K20" i="56"/>
  <c r="H20" i="56"/>
  <c r="K19" i="56"/>
  <c r="H19" i="56"/>
  <c r="K18" i="56"/>
  <c r="H18" i="56"/>
  <c r="H17" i="56"/>
  <c r="K16" i="56"/>
  <c r="H16" i="56"/>
  <c r="H15" i="56"/>
  <c r="K15" i="56" s="1"/>
  <c r="H14" i="56"/>
  <c r="K14" i="56" s="1"/>
  <c r="K13" i="56"/>
  <c r="H13" i="56"/>
  <c r="H12" i="56"/>
  <c r="K11" i="56"/>
  <c r="H11" i="56"/>
  <c r="K10" i="56"/>
  <c r="H10" i="56"/>
  <c r="A10" i="56"/>
  <c r="A11" i="56" s="1"/>
  <c r="A12" i="56" s="1"/>
  <c r="A13" i="56" s="1"/>
  <c r="A14" i="56" s="1"/>
  <c r="A15" i="56" s="1"/>
  <c r="A16" i="56" s="1"/>
  <c r="A17" i="56" s="1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A29" i="56" s="1"/>
  <c r="A30" i="56" s="1"/>
  <c r="A31" i="56" s="1"/>
  <c r="A32" i="56" s="1"/>
  <c r="A33" i="56" s="1"/>
  <c r="A34" i="56" s="1"/>
  <c r="K9" i="56"/>
  <c r="H9" i="56"/>
  <c r="A9" i="56"/>
  <c r="H8" i="56"/>
  <c r="H2" i="56"/>
  <c r="B2" i="56"/>
  <c r="H57" i="55"/>
  <c r="K57" i="55" s="1"/>
  <c r="H56" i="55"/>
  <c r="H55" i="55"/>
  <c r="K55" i="55" s="1"/>
  <c r="H54" i="55"/>
  <c r="H53" i="55"/>
  <c r="K53" i="55" s="1"/>
  <c r="K52" i="55"/>
  <c r="H52" i="55"/>
  <c r="H51" i="55"/>
  <c r="K51" i="55" s="1"/>
  <c r="H50" i="55"/>
  <c r="H49" i="55"/>
  <c r="K49" i="55" s="1"/>
  <c r="K48" i="55"/>
  <c r="H48" i="55"/>
  <c r="H47" i="55"/>
  <c r="K47" i="55" s="1"/>
  <c r="H46" i="55"/>
  <c r="H45" i="55"/>
  <c r="K45" i="55" s="1"/>
  <c r="K44" i="55"/>
  <c r="H44" i="55"/>
  <c r="H43" i="55"/>
  <c r="K43" i="55" s="1"/>
  <c r="H42" i="55"/>
  <c r="H41" i="55"/>
  <c r="K41" i="55" s="1"/>
  <c r="K40" i="55"/>
  <c r="H40" i="55"/>
  <c r="H39" i="55"/>
  <c r="K39" i="55" s="1"/>
  <c r="K38" i="55"/>
  <c r="H38" i="55"/>
  <c r="K37" i="55"/>
  <c r="H37" i="55"/>
  <c r="K36" i="55"/>
  <c r="H36" i="55"/>
  <c r="H35" i="55"/>
  <c r="K35" i="55" s="1"/>
  <c r="H34" i="55"/>
  <c r="K33" i="55"/>
  <c r="H33" i="55"/>
  <c r="H32" i="55"/>
  <c r="K32" i="55" s="1"/>
  <c r="H31" i="55"/>
  <c r="K31" i="55" s="1"/>
  <c r="H30" i="55"/>
  <c r="K29" i="55"/>
  <c r="H29" i="55"/>
  <c r="H28" i="55"/>
  <c r="K28" i="55" s="1"/>
  <c r="H27" i="55"/>
  <c r="K27" i="55" s="1"/>
  <c r="K26" i="55"/>
  <c r="H26" i="55"/>
  <c r="K25" i="55"/>
  <c r="H25" i="55"/>
  <c r="H24" i="55"/>
  <c r="K24" i="55" s="1"/>
  <c r="H23" i="55"/>
  <c r="K23" i="55" s="1"/>
  <c r="K22" i="55"/>
  <c r="H22" i="55"/>
  <c r="K21" i="55"/>
  <c r="H21" i="55"/>
  <c r="H20" i="55"/>
  <c r="K20" i="55" s="1"/>
  <c r="H19" i="55"/>
  <c r="K19" i="55" s="1"/>
  <c r="H18" i="55"/>
  <c r="K17" i="55"/>
  <c r="H17" i="55"/>
  <c r="H16" i="55"/>
  <c r="K16" i="55" s="1"/>
  <c r="H15" i="55"/>
  <c r="K15" i="55" s="1"/>
  <c r="H14" i="55"/>
  <c r="K13" i="55"/>
  <c r="H13" i="55"/>
  <c r="H12" i="55"/>
  <c r="K12" i="55" s="1"/>
  <c r="H11" i="55"/>
  <c r="K11" i="55" s="1"/>
  <c r="H10" i="55"/>
  <c r="K9" i="55"/>
  <c r="H9" i="55"/>
  <c r="A9" i="55"/>
  <c r="A10" i="55" s="1"/>
  <c r="A11" i="55" s="1"/>
  <c r="A12" i="55" s="1"/>
  <c r="A13" i="55" s="1"/>
  <c r="A14" i="55" s="1"/>
  <c r="A15" i="55" s="1"/>
  <c r="A16" i="55" s="1"/>
  <c r="A17" i="55" s="1"/>
  <c r="A18" i="55" s="1"/>
  <c r="A19" i="55" s="1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H8" i="55"/>
  <c r="K8" i="55" s="1"/>
  <c r="H2" i="55"/>
  <c r="B2" i="55"/>
  <c r="M63" i="54"/>
  <c r="H61" i="54"/>
  <c r="I61" i="54" s="1"/>
  <c r="K60" i="54"/>
  <c r="H60" i="54"/>
  <c r="H59" i="54"/>
  <c r="K59" i="54" s="1"/>
  <c r="H58" i="54"/>
  <c r="K58" i="54" s="1"/>
  <c r="H57" i="54"/>
  <c r="I57" i="54" s="1"/>
  <c r="K56" i="54"/>
  <c r="H56" i="54"/>
  <c r="H55" i="54"/>
  <c r="K55" i="54" s="1"/>
  <c r="H54" i="54"/>
  <c r="K54" i="54" s="1"/>
  <c r="H53" i="54"/>
  <c r="I53" i="54" s="1"/>
  <c r="K52" i="54"/>
  <c r="H52" i="54"/>
  <c r="H51" i="54"/>
  <c r="K51" i="54" s="1"/>
  <c r="H50" i="54"/>
  <c r="K50" i="54" s="1"/>
  <c r="K49" i="54"/>
  <c r="H49" i="54"/>
  <c r="I49" i="54" s="1"/>
  <c r="K48" i="54"/>
  <c r="H48" i="54"/>
  <c r="H47" i="54"/>
  <c r="K47" i="54" s="1"/>
  <c r="H46" i="54"/>
  <c r="K46" i="54" s="1"/>
  <c r="H45" i="54"/>
  <c r="I45" i="54" s="1"/>
  <c r="K44" i="54"/>
  <c r="H44" i="54"/>
  <c r="H43" i="54"/>
  <c r="K43" i="54" s="1"/>
  <c r="H42" i="54"/>
  <c r="K42" i="54" s="1"/>
  <c r="H41" i="54"/>
  <c r="I41" i="54" s="1"/>
  <c r="K40" i="54"/>
  <c r="H40" i="54"/>
  <c r="H39" i="54"/>
  <c r="K39" i="54" s="1"/>
  <c r="H38" i="54"/>
  <c r="K38" i="54" s="1"/>
  <c r="H37" i="54"/>
  <c r="I37" i="54" s="1"/>
  <c r="K36" i="54"/>
  <c r="H36" i="54"/>
  <c r="H35" i="54"/>
  <c r="K35" i="54" s="1"/>
  <c r="H34" i="54"/>
  <c r="K34" i="54" s="1"/>
  <c r="K33" i="54"/>
  <c r="H33" i="54"/>
  <c r="I33" i="54" s="1"/>
  <c r="K32" i="54"/>
  <c r="H32" i="54"/>
  <c r="I31" i="54"/>
  <c r="H31" i="54"/>
  <c r="K31" i="54" s="1"/>
  <c r="H30" i="54"/>
  <c r="K30" i="54" s="1"/>
  <c r="H29" i="54"/>
  <c r="I29" i="54" s="1"/>
  <c r="K28" i="54"/>
  <c r="H28" i="54"/>
  <c r="I27" i="54"/>
  <c r="H27" i="54"/>
  <c r="K27" i="54" s="1"/>
  <c r="H26" i="54"/>
  <c r="K26" i="54" s="1"/>
  <c r="K25" i="54"/>
  <c r="H25" i="54"/>
  <c r="I25" i="54" s="1"/>
  <c r="K24" i="54"/>
  <c r="H24" i="54"/>
  <c r="I23" i="54"/>
  <c r="H23" i="54"/>
  <c r="K23" i="54" s="1"/>
  <c r="H22" i="54"/>
  <c r="K22" i="54" s="1"/>
  <c r="H21" i="54"/>
  <c r="I21" i="54" s="1"/>
  <c r="K20" i="54"/>
  <c r="H20" i="54"/>
  <c r="I19" i="54"/>
  <c r="H19" i="54"/>
  <c r="K19" i="54" s="1"/>
  <c r="H18" i="54"/>
  <c r="K18" i="54" s="1"/>
  <c r="K17" i="54"/>
  <c r="H17" i="54"/>
  <c r="I17" i="54" s="1"/>
  <c r="K16" i="54"/>
  <c r="H16" i="54"/>
  <c r="I15" i="54"/>
  <c r="H15" i="54"/>
  <c r="K15" i="54" s="1"/>
  <c r="H14" i="54"/>
  <c r="K14" i="54" s="1"/>
  <c r="A14" i="54"/>
  <c r="A15" i="54" s="1"/>
  <c r="A16" i="54" s="1"/>
  <c r="A17" i="54" s="1"/>
  <c r="A18" i="54" s="1"/>
  <c r="A19" i="54" s="1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A59" i="54" s="1"/>
  <c r="A60" i="54" s="1"/>
  <c r="A61" i="54" s="1"/>
  <c r="H13" i="54"/>
  <c r="A13" i="54"/>
  <c r="K12" i="54"/>
  <c r="H12" i="54"/>
  <c r="H5" i="54"/>
  <c r="I60" i="54" s="1"/>
  <c r="C5" i="54"/>
  <c r="H57" i="53"/>
  <c r="K56" i="53"/>
  <c r="H56" i="53"/>
  <c r="K55" i="53"/>
  <c r="H55" i="53"/>
  <c r="K54" i="53"/>
  <c r="H54" i="53"/>
  <c r="H53" i="53"/>
  <c r="K52" i="53"/>
  <c r="H52" i="53"/>
  <c r="K51" i="53"/>
  <c r="H51" i="53"/>
  <c r="K50" i="53"/>
  <c r="H50" i="53"/>
  <c r="H49" i="53"/>
  <c r="K48" i="53"/>
  <c r="H48" i="53"/>
  <c r="K47" i="53"/>
  <c r="H47" i="53"/>
  <c r="K46" i="53"/>
  <c r="H46" i="53"/>
  <c r="H45" i="53"/>
  <c r="K44" i="53"/>
  <c r="H44" i="53"/>
  <c r="K43" i="53"/>
  <c r="H43" i="53"/>
  <c r="K42" i="53"/>
  <c r="H42" i="53"/>
  <c r="H41" i="53"/>
  <c r="K40" i="53"/>
  <c r="H40" i="53"/>
  <c r="K39" i="53"/>
  <c r="H39" i="53"/>
  <c r="K38" i="53"/>
  <c r="H38" i="53"/>
  <c r="H37" i="53"/>
  <c r="K36" i="53"/>
  <c r="H36" i="53"/>
  <c r="K35" i="53"/>
  <c r="H35" i="53"/>
  <c r="K34" i="53"/>
  <c r="H34" i="53"/>
  <c r="H33" i="53"/>
  <c r="K32" i="53"/>
  <c r="H32" i="53"/>
  <c r="K31" i="53"/>
  <c r="H31" i="53"/>
  <c r="K30" i="53"/>
  <c r="H30" i="53"/>
  <c r="H29" i="53"/>
  <c r="K28" i="53"/>
  <c r="H28" i="53"/>
  <c r="K27" i="53"/>
  <c r="H27" i="53"/>
  <c r="K26" i="53"/>
  <c r="H26" i="53"/>
  <c r="H25" i="53"/>
  <c r="K24" i="53"/>
  <c r="H24" i="53"/>
  <c r="K23" i="53"/>
  <c r="H23" i="53"/>
  <c r="K22" i="53"/>
  <c r="H22" i="53"/>
  <c r="H21" i="53"/>
  <c r="K20" i="53"/>
  <c r="H20" i="53"/>
  <c r="K19" i="53"/>
  <c r="H19" i="53"/>
  <c r="K18" i="53"/>
  <c r="H18" i="53"/>
  <c r="H17" i="53"/>
  <c r="A17" i="53"/>
  <c r="A18" i="53" s="1"/>
  <c r="A19" i="53" s="1"/>
  <c r="A20" i="53" s="1"/>
  <c r="A21" i="53" s="1"/>
  <c r="A22" i="53" s="1"/>
  <c r="A23" i="53" s="1"/>
  <c r="A24" i="53" s="1"/>
  <c r="A25" i="53" s="1"/>
  <c r="A26" i="53" s="1"/>
  <c r="A27" i="53" s="1"/>
  <c r="A28" i="53" s="1"/>
  <c r="A29" i="53" s="1"/>
  <c r="A30" i="53" s="1"/>
  <c r="A31" i="53" s="1"/>
  <c r="A32" i="53" s="1"/>
  <c r="A33" i="53" s="1"/>
  <c r="A34" i="53" s="1"/>
  <c r="A35" i="53" s="1"/>
  <c r="A36" i="53" s="1"/>
  <c r="A37" i="53" s="1"/>
  <c r="A38" i="53" s="1"/>
  <c r="A39" i="53" s="1"/>
  <c r="A40" i="53" s="1"/>
  <c r="A41" i="53" s="1"/>
  <c r="A42" i="53" s="1"/>
  <c r="A43" i="53" s="1"/>
  <c r="A44" i="53" s="1"/>
  <c r="A45" i="53" s="1"/>
  <c r="A46" i="53" s="1"/>
  <c r="A47" i="53" s="1"/>
  <c r="A48" i="53" s="1"/>
  <c r="A49" i="53" s="1"/>
  <c r="A50" i="53" s="1"/>
  <c r="A51" i="53" s="1"/>
  <c r="A52" i="53" s="1"/>
  <c r="A53" i="53" s="1"/>
  <c r="A54" i="53" s="1"/>
  <c r="A55" i="53" s="1"/>
  <c r="A56" i="53" s="1"/>
  <c r="A57" i="53" s="1"/>
  <c r="K16" i="53"/>
  <c r="H16" i="53"/>
  <c r="K15" i="53"/>
  <c r="H15" i="53"/>
  <c r="K14" i="53"/>
  <c r="H14" i="53"/>
  <c r="H13" i="53"/>
  <c r="K12" i="53"/>
  <c r="H12" i="53"/>
  <c r="K11" i="53"/>
  <c r="H11" i="53"/>
  <c r="K10" i="53"/>
  <c r="H10" i="53"/>
  <c r="H9" i="53"/>
  <c r="A9" i="53"/>
  <c r="A10" i="53" s="1"/>
  <c r="A11" i="53" s="1"/>
  <c r="A12" i="53" s="1"/>
  <c r="A13" i="53" s="1"/>
  <c r="A14" i="53" s="1"/>
  <c r="A15" i="53" s="1"/>
  <c r="A16" i="53" s="1"/>
  <c r="K8" i="53"/>
  <c r="H8" i="53"/>
  <c r="H2" i="53"/>
  <c r="B2" i="53"/>
  <c r="K57" i="52"/>
  <c r="H57" i="52"/>
  <c r="K56" i="52"/>
  <c r="H56" i="52"/>
  <c r="H55" i="52"/>
  <c r="K55" i="52" s="1"/>
  <c r="H54" i="52"/>
  <c r="K54" i="52" s="1"/>
  <c r="K53" i="52"/>
  <c r="H53" i="52"/>
  <c r="K52" i="52"/>
  <c r="H52" i="52"/>
  <c r="H51" i="52"/>
  <c r="K51" i="52" s="1"/>
  <c r="H50" i="52"/>
  <c r="K50" i="52" s="1"/>
  <c r="K49" i="52"/>
  <c r="H49" i="52"/>
  <c r="K48" i="52"/>
  <c r="H48" i="52"/>
  <c r="H47" i="52"/>
  <c r="K47" i="52" s="1"/>
  <c r="H46" i="52"/>
  <c r="K46" i="52" s="1"/>
  <c r="K45" i="52"/>
  <c r="H45" i="52"/>
  <c r="K44" i="52"/>
  <c r="H44" i="52"/>
  <c r="H43" i="52"/>
  <c r="K43" i="52" s="1"/>
  <c r="H42" i="52"/>
  <c r="K42" i="52" s="1"/>
  <c r="K41" i="52"/>
  <c r="H41" i="52"/>
  <c r="H40" i="52"/>
  <c r="K40" i="52" s="1"/>
  <c r="H39" i="52"/>
  <c r="K39" i="52" s="1"/>
  <c r="H38" i="52"/>
  <c r="K38" i="52" s="1"/>
  <c r="K37" i="52"/>
  <c r="H37" i="52"/>
  <c r="H36" i="52"/>
  <c r="K36" i="52" s="1"/>
  <c r="H35" i="52"/>
  <c r="K35" i="52" s="1"/>
  <c r="H34" i="52"/>
  <c r="K34" i="52" s="1"/>
  <c r="K33" i="52"/>
  <c r="H33" i="52"/>
  <c r="K32" i="52"/>
  <c r="H32" i="52"/>
  <c r="H31" i="52"/>
  <c r="K31" i="52" s="1"/>
  <c r="H30" i="52"/>
  <c r="K30" i="52" s="1"/>
  <c r="K29" i="52"/>
  <c r="H29" i="52"/>
  <c r="K28" i="52"/>
  <c r="H28" i="52"/>
  <c r="A28" i="52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H27" i="52"/>
  <c r="K27" i="52" s="1"/>
  <c r="H26" i="52"/>
  <c r="K26" i="52" s="1"/>
  <c r="K25" i="52"/>
  <c r="H25" i="52"/>
  <c r="K24" i="52"/>
  <c r="H24" i="52"/>
  <c r="H23" i="52"/>
  <c r="K23" i="52" s="1"/>
  <c r="H22" i="52"/>
  <c r="K22" i="52" s="1"/>
  <c r="K21" i="52"/>
  <c r="H21" i="52"/>
  <c r="K20" i="52"/>
  <c r="H20" i="52"/>
  <c r="H19" i="52"/>
  <c r="K19" i="52" s="1"/>
  <c r="H18" i="52"/>
  <c r="K18" i="52" s="1"/>
  <c r="K17" i="52"/>
  <c r="H17" i="52"/>
  <c r="H16" i="52"/>
  <c r="H15" i="52"/>
  <c r="K15" i="52" s="1"/>
  <c r="H14" i="52"/>
  <c r="K13" i="52"/>
  <c r="H13" i="52"/>
  <c r="H12" i="52"/>
  <c r="K12" i="52" s="1"/>
  <c r="H11" i="52"/>
  <c r="K11" i="52" s="1"/>
  <c r="H10" i="52"/>
  <c r="K9" i="52"/>
  <c r="H9" i="52"/>
  <c r="A9" i="52"/>
  <c r="A10" i="52" s="1"/>
  <c r="A11" i="52" s="1"/>
  <c r="A12" i="52" s="1"/>
  <c r="A13" i="52" s="1"/>
  <c r="A14" i="52" s="1"/>
  <c r="A15" i="52" s="1"/>
  <c r="A16" i="52" s="1"/>
  <c r="A17" i="52" s="1"/>
  <c r="A18" i="52" s="1"/>
  <c r="A19" i="52" s="1"/>
  <c r="A20" i="52" s="1"/>
  <c r="A21" i="52" s="1"/>
  <c r="A22" i="52" s="1"/>
  <c r="A23" i="52" s="1"/>
  <c r="A24" i="52" s="1"/>
  <c r="A25" i="52" s="1"/>
  <c r="A26" i="52" s="1"/>
  <c r="A27" i="52" s="1"/>
  <c r="H8" i="52"/>
  <c r="H2" i="52"/>
  <c r="B2" i="52"/>
  <c r="K57" i="51"/>
  <c r="H57" i="51"/>
  <c r="H56" i="51"/>
  <c r="K56" i="51" s="1"/>
  <c r="K55" i="51"/>
  <c r="H55" i="51"/>
  <c r="K54" i="51"/>
  <c r="H54" i="51"/>
  <c r="K53" i="51"/>
  <c r="H53" i="51"/>
  <c r="H52" i="51"/>
  <c r="K52" i="51" s="1"/>
  <c r="K51" i="51"/>
  <c r="H51" i="51"/>
  <c r="K50" i="51"/>
  <c r="H50" i="51"/>
  <c r="K49" i="51"/>
  <c r="H49" i="51"/>
  <c r="A49" i="51"/>
  <c r="A50" i="51" s="1"/>
  <c r="A51" i="51" s="1"/>
  <c r="A52" i="51" s="1"/>
  <c r="A53" i="51" s="1"/>
  <c r="A54" i="51" s="1"/>
  <c r="A55" i="51" s="1"/>
  <c r="A56" i="51" s="1"/>
  <c r="A57" i="51" s="1"/>
  <c r="H48" i="51"/>
  <c r="K48" i="51" s="1"/>
  <c r="K47" i="51"/>
  <c r="H47" i="51"/>
  <c r="K46" i="51"/>
  <c r="H46" i="51"/>
  <c r="K45" i="51"/>
  <c r="H45" i="51"/>
  <c r="H44" i="51"/>
  <c r="K44" i="51" s="1"/>
  <c r="K43" i="51"/>
  <c r="H43" i="51"/>
  <c r="K42" i="51"/>
  <c r="H42" i="51"/>
  <c r="K41" i="51"/>
  <c r="H41" i="51"/>
  <c r="H40" i="51"/>
  <c r="K40" i="51" s="1"/>
  <c r="K39" i="51"/>
  <c r="H39" i="51"/>
  <c r="K38" i="51"/>
  <c r="H38" i="51"/>
  <c r="K37" i="51"/>
  <c r="H37" i="51"/>
  <c r="H36" i="51"/>
  <c r="K36" i="51" s="1"/>
  <c r="K35" i="51"/>
  <c r="H35" i="51"/>
  <c r="K34" i="51"/>
  <c r="H34" i="51"/>
  <c r="H33" i="51"/>
  <c r="K33" i="51" s="1"/>
  <c r="A33" i="5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H32" i="51"/>
  <c r="K32" i="51" s="1"/>
  <c r="K31" i="51"/>
  <c r="H31" i="51"/>
  <c r="K30" i="51"/>
  <c r="H30" i="51"/>
  <c r="K29" i="51"/>
  <c r="H29" i="51"/>
  <c r="H28" i="51"/>
  <c r="K28" i="51" s="1"/>
  <c r="K27" i="51"/>
  <c r="H27" i="51"/>
  <c r="K26" i="51"/>
  <c r="H26" i="51"/>
  <c r="H25" i="51"/>
  <c r="K25" i="51" s="1"/>
  <c r="H24" i="51"/>
  <c r="K24" i="51" s="1"/>
  <c r="K23" i="51"/>
  <c r="H23" i="51"/>
  <c r="K22" i="51"/>
  <c r="H22" i="51"/>
  <c r="K21" i="51"/>
  <c r="H21" i="51"/>
  <c r="H20" i="51"/>
  <c r="K20" i="51" s="1"/>
  <c r="K19" i="51"/>
  <c r="H19" i="51"/>
  <c r="K18" i="51"/>
  <c r="H18" i="51"/>
  <c r="H17" i="51"/>
  <c r="A17" i="51"/>
  <c r="A18" i="51" s="1"/>
  <c r="A19" i="51" s="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H16" i="51"/>
  <c r="K16" i="51" s="1"/>
  <c r="K15" i="51"/>
  <c r="H15" i="51"/>
  <c r="K14" i="51"/>
  <c r="H14" i="51"/>
  <c r="H13" i="51"/>
  <c r="H12" i="51"/>
  <c r="A12" i="51"/>
  <c r="A13" i="51" s="1"/>
  <c r="A14" i="51" s="1"/>
  <c r="A15" i="51" s="1"/>
  <c r="A16" i="51" s="1"/>
  <c r="K11" i="51"/>
  <c r="H11" i="51"/>
  <c r="K10" i="51"/>
  <c r="H10" i="51"/>
  <c r="A10" i="51"/>
  <c r="A11" i="51" s="1"/>
  <c r="H9" i="51"/>
  <c r="K9" i="51" s="1"/>
  <c r="A9" i="51"/>
  <c r="H8" i="51"/>
  <c r="H2" i="51"/>
  <c r="B2" i="51"/>
  <c r="H57" i="50"/>
  <c r="K57" i="50" s="1"/>
  <c r="K56" i="50"/>
  <c r="H56" i="50"/>
  <c r="H55" i="50"/>
  <c r="K55" i="50" s="1"/>
  <c r="H54" i="50"/>
  <c r="H53" i="50"/>
  <c r="K53" i="50" s="1"/>
  <c r="K52" i="50"/>
  <c r="H52" i="50"/>
  <c r="H51" i="50"/>
  <c r="K51" i="50" s="1"/>
  <c r="H50" i="50"/>
  <c r="H49" i="50"/>
  <c r="K49" i="50" s="1"/>
  <c r="K48" i="50"/>
  <c r="H48" i="50"/>
  <c r="K47" i="50"/>
  <c r="H47" i="50"/>
  <c r="H46" i="50"/>
  <c r="K46" i="50" s="1"/>
  <c r="H45" i="50"/>
  <c r="K45" i="50" s="1"/>
  <c r="K44" i="50"/>
  <c r="H44" i="50"/>
  <c r="H43" i="50"/>
  <c r="H42" i="50"/>
  <c r="K42" i="50" s="1"/>
  <c r="H41" i="50"/>
  <c r="K41" i="50" s="1"/>
  <c r="K40" i="50"/>
  <c r="H40" i="50"/>
  <c r="H39" i="50"/>
  <c r="H38" i="50"/>
  <c r="H37" i="50"/>
  <c r="K37" i="50" s="1"/>
  <c r="K36" i="50"/>
  <c r="H36" i="50"/>
  <c r="H35" i="50"/>
  <c r="K35" i="50" s="1"/>
  <c r="H34" i="50"/>
  <c r="H33" i="50"/>
  <c r="K33" i="50" s="1"/>
  <c r="K32" i="50"/>
  <c r="H32" i="50"/>
  <c r="H31" i="50"/>
  <c r="K31" i="50" s="1"/>
  <c r="H30" i="50"/>
  <c r="K30" i="50" s="1"/>
  <c r="H29" i="50"/>
  <c r="K29" i="50" s="1"/>
  <c r="K28" i="50"/>
  <c r="H28" i="50"/>
  <c r="K27" i="50"/>
  <c r="H27" i="50"/>
  <c r="H26" i="50"/>
  <c r="K26" i="50" s="1"/>
  <c r="H25" i="50"/>
  <c r="K25" i="50" s="1"/>
  <c r="K24" i="50"/>
  <c r="H24" i="50"/>
  <c r="H23" i="50"/>
  <c r="K23" i="50" s="1"/>
  <c r="H22" i="50"/>
  <c r="K22" i="50" s="1"/>
  <c r="H21" i="50"/>
  <c r="K21" i="50" s="1"/>
  <c r="K20" i="50"/>
  <c r="H20" i="50"/>
  <c r="K19" i="50"/>
  <c r="H19" i="50"/>
  <c r="H18" i="50"/>
  <c r="K18" i="50" s="1"/>
  <c r="K17" i="50"/>
  <c r="H17" i="50"/>
  <c r="K16" i="50"/>
  <c r="H16" i="50"/>
  <c r="H15" i="50"/>
  <c r="K15" i="50" s="1"/>
  <c r="H14" i="50"/>
  <c r="K14" i="50" s="1"/>
  <c r="K13" i="50"/>
  <c r="H13" i="50"/>
  <c r="H12" i="50"/>
  <c r="K12" i="50" s="1"/>
  <c r="H11" i="50"/>
  <c r="K11" i="50" s="1"/>
  <c r="H10" i="50"/>
  <c r="H9" i="50"/>
  <c r="A9" i="50"/>
  <c r="A10" i="50" s="1"/>
  <c r="A11" i="50" s="1"/>
  <c r="A12" i="50" s="1"/>
  <c r="A13" i="50" s="1"/>
  <c r="A14" i="50" s="1"/>
  <c r="A15" i="50" s="1"/>
  <c r="A16" i="50" s="1"/>
  <c r="A17" i="50" s="1"/>
  <c r="A18" i="50" s="1"/>
  <c r="A19" i="50" s="1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K8" i="50"/>
  <c r="H8" i="50"/>
  <c r="H2" i="50"/>
  <c r="B2" i="50"/>
  <c r="K57" i="49"/>
  <c r="H57" i="49"/>
  <c r="K56" i="49"/>
  <c r="H56" i="49"/>
  <c r="H55" i="49"/>
  <c r="K55" i="49" s="1"/>
  <c r="H54" i="49"/>
  <c r="K54" i="49" s="1"/>
  <c r="K53" i="49"/>
  <c r="H53" i="49"/>
  <c r="K52" i="49"/>
  <c r="H52" i="49"/>
  <c r="H51" i="49"/>
  <c r="K51" i="49" s="1"/>
  <c r="H50" i="49"/>
  <c r="K50" i="49" s="1"/>
  <c r="K49" i="49"/>
  <c r="H49" i="49"/>
  <c r="K48" i="49"/>
  <c r="H48" i="49"/>
  <c r="H47" i="49"/>
  <c r="K47" i="49" s="1"/>
  <c r="H46" i="49"/>
  <c r="K46" i="49" s="1"/>
  <c r="K45" i="49"/>
  <c r="H45" i="49"/>
  <c r="K44" i="49"/>
  <c r="H44" i="49"/>
  <c r="H43" i="49"/>
  <c r="K43" i="49" s="1"/>
  <c r="H42" i="49"/>
  <c r="K42" i="49" s="1"/>
  <c r="K41" i="49"/>
  <c r="H41" i="49"/>
  <c r="K40" i="49"/>
  <c r="H40" i="49"/>
  <c r="H39" i="49"/>
  <c r="K39" i="49" s="1"/>
  <c r="H38" i="49"/>
  <c r="K38" i="49" s="1"/>
  <c r="K37" i="49"/>
  <c r="H37" i="49"/>
  <c r="K36" i="49"/>
  <c r="H36" i="49"/>
  <c r="H35" i="49"/>
  <c r="K35" i="49" s="1"/>
  <c r="H34" i="49"/>
  <c r="K34" i="49" s="1"/>
  <c r="K33" i="49"/>
  <c r="H33" i="49"/>
  <c r="K32" i="49"/>
  <c r="H32" i="49"/>
  <c r="H31" i="49"/>
  <c r="K31" i="49" s="1"/>
  <c r="H30" i="49"/>
  <c r="K30" i="49" s="1"/>
  <c r="K29" i="49"/>
  <c r="H29" i="49"/>
  <c r="K28" i="49"/>
  <c r="H28" i="49"/>
  <c r="H27" i="49"/>
  <c r="K27" i="49" s="1"/>
  <c r="H26" i="49"/>
  <c r="K26" i="49" s="1"/>
  <c r="K25" i="49"/>
  <c r="H25" i="49"/>
  <c r="I25" i="49" s="1"/>
  <c r="K24" i="49"/>
  <c r="H24" i="49"/>
  <c r="H23" i="49"/>
  <c r="K23" i="49" s="1"/>
  <c r="H22" i="49"/>
  <c r="K22" i="49" s="1"/>
  <c r="K21" i="49"/>
  <c r="H21" i="49"/>
  <c r="K20" i="49"/>
  <c r="H20" i="49"/>
  <c r="H19" i="49"/>
  <c r="K19" i="49" s="1"/>
  <c r="H18" i="49"/>
  <c r="K18" i="49" s="1"/>
  <c r="K17" i="49"/>
  <c r="H17" i="49"/>
  <c r="A17" i="49"/>
  <c r="A18" i="49" s="1"/>
  <c r="A19" i="49" s="1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K16" i="49"/>
  <c r="H16" i="49"/>
  <c r="H15" i="49"/>
  <c r="K15" i="49" s="1"/>
  <c r="H14" i="49"/>
  <c r="K14" i="49" s="1"/>
  <c r="K13" i="49"/>
  <c r="H13" i="49"/>
  <c r="K12" i="49"/>
  <c r="H12" i="49"/>
  <c r="H11" i="49"/>
  <c r="K11" i="49" s="1"/>
  <c r="H10" i="49"/>
  <c r="K10" i="49" s="1"/>
  <c r="K9" i="49"/>
  <c r="H9" i="49"/>
  <c r="A9" i="49"/>
  <c r="A10" i="49" s="1"/>
  <c r="A11" i="49" s="1"/>
  <c r="A12" i="49" s="1"/>
  <c r="A13" i="49" s="1"/>
  <c r="A14" i="49" s="1"/>
  <c r="A15" i="49" s="1"/>
  <c r="A16" i="49" s="1"/>
  <c r="K8" i="49"/>
  <c r="H8" i="49"/>
  <c r="H1" i="49" s="1"/>
  <c r="H3" i="49" s="1"/>
  <c r="H2" i="49"/>
  <c r="B2" i="49"/>
  <c r="H57" i="48"/>
  <c r="H56" i="48"/>
  <c r="K56" i="48" s="1"/>
  <c r="K55" i="48"/>
  <c r="H55" i="48"/>
  <c r="K54" i="48"/>
  <c r="H54" i="48"/>
  <c r="H53" i="48"/>
  <c r="H52" i="48"/>
  <c r="K52" i="48" s="1"/>
  <c r="K51" i="48"/>
  <c r="H51" i="48"/>
  <c r="K50" i="48"/>
  <c r="H50" i="48"/>
  <c r="H49" i="48"/>
  <c r="H48" i="48"/>
  <c r="K47" i="48"/>
  <c r="H47" i="48"/>
  <c r="K46" i="48"/>
  <c r="H46" i="48"/>
  <c r="H45" i="48"/>
  <c r="H44" i="48"/>
  <c r="K44" i="48" s="1"/>
  <c r="K43" i="48"/>
  <c r="H43" i="48"/>
  <c r="K42" i="48"/>
  <c r="H42" i="48"/>
  <c r="H41" i="48"/>
  <c r="H40" i="48"/>
  <c r="K40" i="48" s="1"/>
  <c r="K39" i="48"/>
  <c r="H39" i="48"/>
  <c r="K38" i="48"/>
  <c r="H38" i="48"/>
  <c r="H37" i="48"/>
  <c r="H36" i="48"/>
  <c r="K36" i="48" s="1"/>
  <c r="K35" i="48"/>
  <c r="H35" i="48"/>
  <c r="K34" i="48"/>
  <c r="H34" i="48"/>
  <c r="H33" i="48"/>
  <c r="H32" i="48"/>
  <c r="K32" i="48" s="1"/>
  <c r="K31" i="48"/>
  <c r="H31" i="48"/>
  <c r="K30" i="48"/>
  <c r="H30" i="48"/>
  <c r="H29" i="48"/>
  <c r="H28" i="48"/>
  <c r="K28" i="48" s="1"/>
  <c r="K27" i="48"/>
  <c r="H27" i="48"/>
  <c r="K26" i="48"/>
  <c r="H26" i="48"/>
  <c r="H25" i="48"/>
  <c r="H24" i="48"/>
  <c r="K24" i="48" s="1"/>
  <c r="K23" i="48"/>
  <c r="H23" i="48"/>
  <c r="K22" i="48"/>
  <c r="H22" i="48"/>
  <c r="H21" i="48"/>
  <c r="H20" i="48"/>
  <c r="K20" i="48" s="1"/>
  <c r="K19" i="48"/>
  <c r="H19" i="48"/>
  <c r="K18" i="48"/>
  <c r="H18" i="48"/>
  <c r="H17" i="48"/>
  <c r="H16" i="48"/>
  <c r="K16" i="48" s="1"/>
  <c r="K15" i="48"/>
  <c r="H15" i="48"/>
  <c r="K14" i="48"/>
  <c r="H14" i="48"/>
  <c r="H13" i="48"/>
  <c r="H12" i="48"/>
  <c r="K12" i="48" s="1"/>
  <c r="K11" i="48"/>
  <c r="H11" i="48"/>
  <c r="K10" i="48"/>
  <c r="H10" i="48"/>
  <c r="A10" i="48"/>
  <c r="A11" i="48" s="1"/>
  <c r="A12" i="48" s="1"/>
  <c r="A13" i="48" s="1"/>
  <c r="A14" i="48" s="1"/>
  <c r="A15" i="48" s="1"/>
  <c r="A16" i="48" s="1"/>
  <c r="A17" i="48" s="1"/>
  <c r="A18" i="48" s="1"/>
  <c r="A19" i="48" s="1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H9" i="48"/>
  <c r="A9" i="48"/>
  <c r="H8" i="48"/>
  <c r="H2" i="48"/>
  <c r="B2" i="48"/>
  <c r="H57" i="47"/>
  <c r="K57" i="47" s="1"/>
  <c r="K56" i="47"/>
  <c r="H56" i="47"/>
  <c r="K55" i="47"/>
  <c r="H55" i="47"/>
  <c r="H54" i="47"/>
  <c r="K54" i="47" s="1"/>
  <c r="H53" i="47"/>
  <c r="K53" i="47" s="1"/>
  <c r="K52" i="47"/>
  <c r="H52" i="47"/>
  <c r="K51" i="47"/>
  <c r="H51" i="47"/>
  <c r="H50" i="47"/>
  <c r="K50" i="47" s="1"/>
  <c r="H49" i="47"/>
  <c r="K49" i="47" s="1"/>
  <c r="K48" i="47"/>
  <c r="H48" i="47"/>
  <c r="K47" i="47"/>
  <c r="H47" i="47"/>
  <c r="H46" i="47"/>
  <c r="K46" i="47" s="1"/>
  <c r="H45" i="47"/>
  <c r="K45" i="47" s="1"/>
  <c r="K44" i="47"/>
  <c r="H44" i="47"/>
  <c r="K43" i="47"/>
  <c r="H43" i="47"/>
  <c r="H42" i="47"/>
  <c r="K42" i="47" s="1"/>
  <c r="H41" i="47"/>
  <c r="K41" i="47" s="1"/>
  <c r="K40" i="47"/>
  <c r="H40" i="47"/>
  <c r="H39" i="47"/>
  <c r="H38" i="47"/>
  <c r="K38" i="47" s="1"/>
  <c r="H37" i="47"/>
  <c r="K37" i="47" s="1"/>
  <c r="K36" i="47"/>
  <c r="H36" i="47"/>
  <c r="H35" i="47"/>
  <c r="H34" i="47"/>
  <c r="K34" i="47" s="1"/>
  <c r="H33" i="47"/>
  <c r="K33" i="47" s="1"/>
  <c r="K32" i="47"/>
  <c r="H32" i="47"/>
  <c r="K31" i="47"/>
  <c r="H31" i="47"/>
  <c r="H30" i="47"/>
  <c r="K30" i="47" s="1"/>
  <c r="H29" i="47"/>
  <c r="K29" i="47" s="1"/>
  <c r="K28" i="47"/>
  <c r="H28" i="47"/>
  <c r="K27" i="47"/>
  <c r="H27" i="47"/>
  <c r="H26" i="47"/>
  <c r="K26" i="47" s="1"/>
  <c r="H25" i="47"/>
  <c r="K25" i="47" s="1"/>
  <c r="K24" i="47"/>
  <c r="H24" i="47"/>
  <c r="H23" i="47"/>
  <c r="H22" i="47"/>
  <c r="K22" i="47" s="1"/>
  <c r="H21" i="47"/>
  <c r="K21" i="47" s="1"/>
  <c r="K20" i="47"/>
  <c r="H20" i="47"/>
  <c r="K19" i="47"/>
  <c r="H19" i="47"/>
  <c r="H18" i="47"/>
  <c r="K18" i="47" s="1"/>
  <c r="H17" i="47"/>
  <c r="K17" i="47" s="1"/>
  <c r="K16" i="47"/>
  <c r="H16" i="47"/>
  <c r="K15" i="47"/>
  <c r="H15" i="47"/>
  <c r="H14" i="47"/>
  <c r="K14" i="47" s="1"/>
  <c r="H13" i="47"/>
  <c r="K13" i="47" s="1"/>
  <c r="K12" i="47"/>
  <c r="H12" i="47"/>
  <c r="H11" i="47"/>
  <c r="H10" i="47"/>
  <c r="K10" i="47" s="1"/>
  <c r="H9" i="47"/>
  <c r="K9" i="47" s="1"/>
  <c r="A9" i="47"/>
  <c r="A10" i="47" s="1"/>
  <c r="A11" i="47" s="1"/>
  <c r="A12" i="47" s="1"/>
  <c r="A13" i="47" s="1"/>
  <c r="A14" i="47" s="1"/>
  <c r="A15" i="47" s="1"/>
  <c r="A16" i="47" s="1"/>
  <c r="A17" i="47" s="1"/>
  <c r="A18" i="47" s="1"/>
  <c r="A19" i="47" s="1"/>
  <c r="A20" i="47" s="1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K8" i="47"/>
  <c r="H8" i="47"/>
  <c r="H2" i="47"/>
  <c r="B2" i="47"/>
  <c r="K57" i="46"/>
  <c r="H57" i="46"/>
  <c r="H56" i="46"/>
  <c r="H55" i="46"/>
  <c r="K55" i="46" s="1"/>
  <c r="K54" i="46"/>
  <c r="H54" i="46"/>
  <c r="K53" i="46"/>
  <c r="H53" i="46"/>
  <c r="H52" i="46"/>
  <c r="H51" i="46"/>
  <c r="K51" i="46" s="1"/>
  <c r="K50" i="46"/>
  <c r="H50" i="46"/>
  <c r="K49" i="46"/>
  <c r="H49" i="46"/>
  <c r="H48" i="46"/>
  <c r="H47" i="46"/>
  <c r="K47" i="46" s="1"/>
  <c r="K46" i="46"/>
  <c r="H46" i="46"/>
  <c r="K45" i="46"/>
  <c r="H45" i="46"/>
  <c r="H44" i="46"/>
  <c r="H43" i="46"/>
  <c r="K43" i="46" s="1"/>
  <c r="K42" i="46"/>
  <c r="H42" i="46"/>
  <c r="K41" i="46"/>
  <c r="H41" i="46"/>
  <c r="H40" i="46"/>
  <c r="H39" i="46"/>
  <c r="K39" i="46" s="1"/>
  <c r="K38" i="46"/>
  <c r="H38" i="46"/>
  <c r="K37" i="46"/>
  <c r="H37" i="46"/>
  <c r="H36" i="46"/>
  <c r="K36" i="46" s="1"/>
  <c r="H35" i="46"/>
  <c r="K35" i="46" s="1"/>
  <c r="K34" i="46"/>
  <c r="H34" i="46"/>
  <c r="K33" i="46"/>
  <c r="H33" i="46"/>
  <c r="H32" i="46"/>
  <c r="K32" i="46" s="1"/>
  <c r="H31" i="46"/>
  <c r="K30" i="46"/>
  <c r="H30" i="46"/>
  <c r="K29" i="46"/>
  <c r="H29" i="46"/>
  <c r="H28" i="46"/>
  <c r="K28" i="46" s="1"/>
  <c r="H27" i="46"/>
  <c r="K27" i="46" s="1"/>
  <c r="K26" i="46"/>
  <c r="H26" i="46"/>
  <c r="K25" i="46"/>
  <c r="H25" i="46"/>
  <c r="H24" i="46"/>
  <c r="H23" i="46"/>
  <c r="K23" i="46" s="1"/>
  <c r="K22" i="46"/>
  <c r="H22" i="46"/>
  <c r="K21" i="46"/>
  <c r="H21" i="46"/>
  <c r="H20" i="46"/>
  <c r="K20" i="46" s="1"/>
  <c r="H19" i="46"/>
  <c r="K19" i="46" s="1"/>
  <c r="K18" i="46"/>
  <c r="H18" i="46"/>
  <c r="K17" i="46"/>
  <c r="H17" i="46"/>
  <c r="A17" i="46"/>
  <c r="A18" i="46" s="1"/>
  <c r="A19" i="46" s="1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H16" i="46"/>
  <c r="K16" i="46" s="1"/>
  <c r="H15" i="46"/>
  <c r="K15" i="46" s="1"/>
  <c r="K14" i="46"/>
  <c r="H14" i="46"/>
  <c r="K13" i="46"/>
  <c r="H13" i="46"/>
  <c r="H12" i="46"/>
  <c r="K12" i="46" s="1"/>
  <c r="H11" i="46"/>
  <c r="K11" i="46" s="1"/>
  <c r="K10" i="46"/>
  <c r="H10" i="46"/>
  <c r="K9" i="46"/>
  <c r="H9" i="46"/>
  <c r="A9" i="46"/>
  <c r="A10" i="46" s="1"/>
  <c r="A11" i="46" s="1"/>
  <c r="A12" i="46" s="1"/>
  <c r="A13" i="46" s="1"/>
  <c r="A14" i="46" s="1"/>
  <c r="A15" i="46" s="1"/>
  <c r="A16" i="46" s="1"/>
  <c r="H8" i="46"/>
  <c r="K8" i="46" s="1"/>
  <c r="H2" i="46"/>
  <c r="B2" i="46"/>
  <c r="H57" i="45"/>
  <c r="H56" i="45"/>
  <c r="K56" i="45" s="1"/>
  <c r="H55" i="45"/>
  <c r="K54" i="45"/>
  <c r="H54" i="45"/>
  <c r="H53" i="45"/>
  <c r="H52" i="45"/>
  <c r="K52" i="45" s="1"/>
  <c r="H51" i="45"/>
  <c r="K51" i="45" s="1"/>
  <c r="H50" i="45"/>
  <c r="H49" i="45"/>
  <c r="H48" i="45"/>
  <c r="K48" i="45" s="1"/>
  <c r="K47" i="45"/>
  <c r="H47" i="45"/>
  <c r="H46" i="45"/>
  <c r="K46" i="45" s="1"/>
  <c r="H45" i="45"/>
  <c r="H44" i="45"/>
  <c r="K44" i="45" s="1"/>
  <c r="K43" i="45"/>
  <c r="H43" i="45"/>
  <c r="K42" i="45"/>
  <c r="H42" i="45"/>
  <c r="H41" i="45"/>
  <c r="H40" i="45"/>
  <c r="K40" i="45" s="1"/>
  <c r="H39" i="45"/>
  <c r="K38" i="45"/>
  <c r="H38" i="45"/>
  <c r="H37" i="45"/>
  <c r="H36" i="45"/>
  <c r="K36" i="45" s="1"/>
  <c r="H35" i="45"/>
  <c r="K35" i="45" s="1"/>
  <c r="H34" i="45"/>
  <c r="H33" i="45"/>
  <c r="H32" i="45"/>
  <c r="K32" i="45" s="1"/>
  <c r="K31" i="45"/>
  <c r="H31" i="45"/>
  <c r="H30" i="45"/>
  <c r="K30" i="45" s="1"/>
  <c r="H29" i="45"/>
  <c r="H28" i="45"/>
  <c r="A28" i="45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K27" i="45"/>
  <c r="H27" i="45"/>
  <c r="K26" i="45"/>
  <c r="H26" i="45"/>
  <c r="H25" i="45"/>
  <c r="H24" i="45"/>
  <c r="K24" i="45" s="1"/>
  <c r="H23" i="45"/>
  <c r="K22" i="45"/>
  <c r="H22" i="45"/>
  <c r="H21" i="45"/>
  <c r="H20" i="45"/>
  <c r="K20" i="45" s="1"/>
  <c r="H19" i="45"/>
  <c r="K19" i="45" s="1"/>
  <c r="H18" i="45"/>
  <c r="H17" i="45"/>
  <c r="H16" i="45"/>
  <c r="K16" i="45" s="1"/>
  <c r="K15" i="45"/>
  <c r="H15" i="45"/>
  <c r="H14" i="45"/>
  <c r="K14" i="45" s="1"/>
  <c r="H13" i="45"/>
  <c r="H12" i="45"/>
  <c r="K11" i="45"/>
  <c r="H11" i="45"/>
  <c r="K10" i="45"/>
  <c r="H10" i="45"/>
  <c r="H9" i="45"/>
  <c r="A9" i="45"/>
  <c r="A10" i="45" s="1"/>
  <c r="A11" i="45" s="1"/>
  <c r="A12" i="45" s="1"/>
  <c r="A13" i="45" s="1"/>
  <c r="A14" i="45" s="1"/>
  <c r="A15" i="45" s="1"/>
  <c r="A16" i="45" s="1"/>
  <c r="A17" i="45" s="1"/>
  <c r="A18" i="45" s="1"/>
  <c r="A19" i="45" s="1"/>
  <c r="A20" i="45" s="1"/>
  <c r="A21" i="45" s="1"/>
  <c r="A22" i="45" s="1"/>
  <c r="A23" i="45" s="1"/>
  <c r="A24" i="45" s="1"/>
  <c r="A25" i="45" s="1"/>
  <c r="A26" i="45" s="1"/>
  <c r="A27" i="45" s="1"/>
  <c r="H8" i="45"/>
  <c r="K8" i="45" s="1"/>
  <c r="H2" i="45"/>
  <c r="B2" i="45"/>
  <c r="K57" i="44"/>
  <c r="H57" i="44"/>
  <c r="K56" i="44"/>
  <c r="H56" i="44"/>
  <c r="H55" i="44"/>
  <c r="K55" i="44" s="1"/>
  <c r="H54" i="44"/>
  <c r="K53" i="44"/>
  <c r="H53" i="44"/>
  <c r="K52" i="44"/>
  <c r="H52" i="44"/>
  <c r="H51" i="44"/>
  <c r="K51" i="44" s="1"/>
  <c r="K50" i="44"/>
  <c r="H50" i="44"/>
  <c r="K49" i="44"/>
  <c r="H49" i="44"/>
  <c r="K48" i="44"/>
  <c r="H48" i="44"/>
  <c r="K47" i="44"/>
  <c r="H47" i="44"/>
  <c r="H46" i="44"/>
  <c r="K46" i="44" s="1"/>
  <c r="K45" i="44"/>
  <c r="H45" i="44"/>
  <c r="K44" i="44"/>
  <c r="H44" i="44"/>
  <c r="H43" i="44"/>
  <c r="K43" i="44" s="1"/>
  <c r="H42" i="44"/>
  <c r="K42" i="44" s="1"/>
  <c r="K41" i="44"/>
  <c r="H41" i="44"/>
  <c r="K40" i="44"/>
  <c r="H40" i="44"/>
  <c r="K39" i="44"/>
  <c r="H39" i="44"/>
  <c r="K38" i="44"/>
  <c r="H38" i="44"/>
  <c r="K37" i="44"/>
  <c r="H37" i="44"/>
  <c r="K36" i="44"/>
  <c r="H36" i="44"/>
  <c r="K35" i="44"/>
  <c r="H35" i="44"/>
  <c r="H34" i="44"/>
  <c r="K34" i="44" s="1"/>
  <c r="K33" i="44"/>
  <c r="H33" i="44"/>
  <c r="K32" i="44"/>
  <c r="H32" i="44"/>
  <c r="H31" i="44"/>
  <c r="K30" i="44"/>
  <c r="H30" i="44"/>
  <c r="K29" i="44"/>
  <c r="H29" i="44"/>
  <c r="K28" i="44"/>
  <c r="H28" i="44"/>
  <c r="K27" i="44"/>
  <c r="H27" i="44"/>
  <c r="K26" i="44"/>
  <c r="H26" i="44"/>
  <c r="K25" i="44"/>
  <c r="H25" i="44"/>
  <c r="K24" i="44"/>
  <c r="H24" i="44"/>
  <c r="H23" i="44"/>
  <c r="K23" i="44" s="1"/>
  <c r="H22" i="44"/>
  <c r="A22" i="44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K21" i="44"/>
  <c r="H21" i="44"/>
  <c r="K20" i="44"/>
  <c r="H20" i="44"/>
  <c r="H19" i="44"/>
  <c r="K19" i="44" s="1"/>
  <c r="K18" i="44"/>
  <c r="H18" i="44"/>
  <c r="K17" i="44"/>
  <c r="H17" i="44"/>
  <c r="K16" i="44"/>
  <c r="H16" i="44"/>
  <c r="K15" i="44"/>
  <c r="H15" i="44"/>
  <c r="H14" i="44"/>
  <c r="K14" i="44" s="1"/>
  <c r="K13" i="44"/>
  <c r="H13" i="44"/>
  <c r="K12" i="44"/>
  <c r="H12" i="44"/>
  <c r="A12" i="44"/>
  <c r="A13" i="44" s="1"/>
  <c r="A14" i="44" s="1"/>
  <c r="A15" i="44" s="1"/>
  <c r="A16" i="44" s="1"/>
  <c r="A17" i="44" s="1"/>
  <c r="A18" i="44" s="1"/>
  <c r="A19" i="44" s="1"/>
  <c r="A20" i="44" s="1"/>
  <c r="A21" i="44" s="1"/>
  <c r="H11" i="44"/>
  <c r="K11" i="44" s="1"/>
  <c r="A11" i="44"/>
  <c r="H10" i="44"/>
  <c r="K10" i="44" s="1"/>
  <c r="A10" i="44"/>
  <c r="K9" i="44"/>
  <c r="H9" i="44"/>
  <c r="A9" i="44"/>
  <c r="K8" i="44"/>
  <c r="H8" i="44"/>
  <c r="H2" i="44"/>
  <c r="B2" i="44"/>
  <c r="H57" i="43"/>
  <c r="K57" i="43" s="1"/>
  <c r="H56" i="43"/>
  <c r="H55" i="43"/>
  <c r="K55" i="43" s="1"/>
  <c r="H54" i="43"/>
  <c r="H53" i="43"/>
  <c r="K53" i="43" s="1"/>
  <c r="H52" i="43"/>
  <c r="H51" i="43"/>
  <c r="K51" i="43" s="1"/>
  <c r="K50" i="43"/>
  <c r="H50" i="43"/>
  <c r="H49" i="43"/>
  <c r="H48" i="43"/>
  <c r="H47" i="43"/>
  <c r="K47" i="43" s="1"/>
  <c r="H46" i="43"/>
  <c r="K46" i="43" s="1"/>
  <c r="K45" i="43"/>
  <c r="H45" i="43"/>
  <c r="H44" i="43"/>
  <c r="H43" i="43"/>
  <c r="H42" i="43"/>
  <c r="K42" i="43" s="1"/>
  <c r="H41" i="43"/>
  <c r="K41" i="43" s="1"/>
  <c r="H40" i="43"/>
  <c r="H39" i="43"/>
  <c r="K39" i="43" s="1"/>
  <c r="H38" i="43"/>
  <c r="H37" i="43"/>
  <c r="K37" i="43" s="1"/>
  <c r="H36" i="43"/>
  <c r="H35" i="43"/>
  <c r="K35" i="43" s="1"/>
  <c r="K34" i="43"/>
  <c r="H34" i="43"/>
  <c r="K33" i="43"/>
  <c r="H33" i="43"/>
  <c r="H32" i="43"/>
  <c r="H31" i="43"/>
  <c r="K31" i="43" s="1"/>
  <c r="H30" i="43"/>
  <c r="K30" i="43" s="1"/>
  <c r="K29" i="43"/>
  <c r="H29" i="43"/>
  <c r="H28" i="43"/>
  <c r="H27" i="43"/>
  <c r="H26" i="43"/>
  <c r="K26" i="43" s="1"/>
  <c r="H25" i="43"/>
  <c r="K25" i="43" s="1"/>
  <c r="H24" i="43"/>
  <c r="H23" i="43"/>
  <c r="K23" i="43" s="1"/>
  <c r="H22" i="43"/>
  <c r="H21" i="43"/>
  <c r="K21" i="43" s="1"/>
  <c r="H20" i="43"/>
  <c r="H19" i="43"/>
  <c r="K19" i="43" s="1"/>
  <c r="K18" i="43"/>
  <c r="H18" i="43"/>
  <c r="H17" i="43"/>
  <c r="H16" i="43"/>
  <c r="K16" i="43" s="1"/>
  <c r="H15" i="43"/>
  <c r="K15" i="43" s="1"/>
  <c r="K14" i="43"/>
  <c r="H14" i="43"/>
  <c r="K13" i="43"/>
  <c r="H13" i="43"/>
  <c r="A13" i="43"/>
  <c r="A14" i="43" s="1"/>
  <c r="A15" i="43" s="1"/>
  <c r="A16" i="43" s="1"/>
  <c r="A17" i="43" s="1"/>
  <c r="A18" i="43" s="1"/>
  <c r="A19" i="43" s="1"/>
  <c r="A20" i="43" s="1"/>
  <c r="A21" i="43" s="1"/>
  <c r="A22" i="43" s="1"/>
  <c r="A23" i="43" s="1"/>
  <c r="A24" i="43" s="1"/>
  <c r="A25" i="43" s="1"/>
  <c r="A26" i="43" s="1"/>
  <c r="A27" i="43" s="1"/>
  <c r="A28" i="43" s="1"/>
  <c r="A29" i="43" s="1"/>
  <c r="A30" i="43" s="1"/>
  <c r="A31" i="43" s="1"/>
  <c r="A32" i="43" s="1"/>
  <c r="A33" i="43" s="1"/>
  <c r="A34" i="43" s="1"/>
  <c r="A35" i="43" s="1"/>
  <c r="A36" i="43" s="1"/>
  <c r="A37" i="43" s="1"/>
  <c r="A38" i="43" s="1"/>
  <c r="A39" i="43" s="1"/>
  <c r="A40" i="43" s="1"/>
  <c r="A41" i="43" s="1"/>
  <c r="A42" i="43" s="1"/>
  <c r="A43" i="43" s="1"/>
  <c r="A44" i="43" s="1"/>
  <c r="A45" i="43" s="1"/>
  <c r="A46" i="43" s="1"/>
  <c r="A47" i="43" s="1"/>
  <c r="A48" i="43" s="1"/>
  <c r="A49" i="43" s="1"/>
  <c r="A50" i="43" s="1"/>
  <c r="A51" i="43" s="1"/>
  <c r="A52" i="43" s="1"/>
  <c r="A53" i="43" s="1"/>
  <c r="A54" i="43" s="1"/>
  <c r="A55" i="43" s="1"/>
  <c r="A56" i="43" s="1"/>
  <c r="A57" i="43" s="1"/>
  <c r="H12" i="43"/>
  <c r="K12" i="43" s="1"/>
  <c r="H11" i="43"/>
  <c r="K11" i="43" s="1"/>
  <c r="K10" i="43"/>
  <c r="H10" i="43"/>
  <c r="K9" i="43"/>
  <c r="H9" i="43"/>
  <c r="A9" i="43"/>
  <c r="A10" i="43" s="1"/>
  <c r="A11" i="43" s="1"/>
  <c r="A12" i="43" s="1"/>
  <c r="H8" i="43"/>
  <c r="K8" i="43" s="1"/>
  <c r="H2" i="43"/>
  <c r="B2" i="43"/>
  <c r="H57" i="42"/>
  <c r="K56" i="42"/>
  <c r="H56" i="42"/>
  <c r="K55" i="42"/>
  <c r="H55" i="42"/>
  <c r="H54" i="42"/>
  <c r="K54" i="42" s="1"/>
  <c r="H53" i="42"/>
  <c r="K52" i="42"/>
  <c r="H52" i="42"/>
  <c r="K51" i="42"/>
  <c r="H51" i="42"/>
  <c r="H50" i="42"/>
  <c r="K50" i="42" s="1"/>
  <c r="H49" i="42"/>
  <c r="K48" i="42"/>
  <c r="H48" i="42"/>
  <c r="K47" i="42"/>
  <c r="H47" i="42"/>
  <c r="H46" i="42"/>
  <c r="K46" i="42" s="1"/>
  <c r="H45" i="42"/>
  <c r="K44" i="42"/>
  <c r="H44" i="42"/>
  <c r="K43" i="42"/>
  <c r="H43" i="42"/>
  <c r="H42" i="42"/>
  <c r="K42" i="42" s="1"/>
  <c r="H41" i="42"/>
  <c r="K40" i="42"/>
  <c r="H40" i="42"/>
  <c r="K39" i="42"/>
  <c r="H39" i="42"/>
  <c r="H38" i="42"/>
  <c r="K38" i="42" s="1"/>
  <c r="H37" i="42"/>
  <c r="K36" i="42"/>
  <c r="H36" i="42"/>
  <c r="K35" i="42"/>
  <c r="H35" i="42"/>
  <c r="H34" i="42"/>
  <c r="K34" i="42" s="1"/>
  <c r="H33" i="42"/>
  <c r="K32" i="42"/>
  <c r="H32" i="42"/>
  <c r="K31" i="42"/>
  <c r="H31" i="42"/>
  <c r="H30" i="42"/>
  <c r="K30" i="42" s="1"/>
  <c r="H29" i="42"/>
  <c r="K28" i="42"/>
  <c r="H28" i="42"/>
  <c r="K27" i="42"/>
  <c r="H27" i="42"/>
  <c r="H26" i="42"/>
  <c r="K26" i="42" s="1"/>
  <c r="H25" i="42"/>
  <c r="K24" i="42"/>
  <c r="H24" i="42"/>
  <c r="K23" i="42"/>
  <c r="H23" i="42"/>
  <c r="H22" i="42"/>
  <c r="K22" i="42" s="1"/>
  <c r="H21" i="42"/>
  <c r="K20" i="42"/>
  <c r="H20" i="42"/>
  <c r="K19" i="42"/>
  <c r="H19" i="42"/>
  <c r="H18" i="42"/>
  <c r="K18" i="42" s="1"/>
  <c r="H17" i="42"/>
  <c r="K16" i="42"/>
  <c r="H16" i="42"/>
  <c r="K15" i="42"/>
  <c r="H15" i="42"/>
  <c r="H14" i="42"/>
  <c r="K14" i="42" s="1"/>
  <c r="H13" i="42"/>
  <c r="A13" i="42"/>
  <c r="A14" i="42" s="1"/>
  <c r="A15" i="42" s="1"/>
  <c r="A16" i="42" s="1"/>
  <c r="A17" i="42" s="1"/>
  <c r="A18" i="42" s="1"/>
  <c r="A19" i="42" s="1"/>
  <c r="A20" i="42" s="1"/>
  <c r="A21" i="42" s="1"/>
  <c r="A22" i="42" s="1"/>
  <c r="A23" i="42" s="1"/>
  <c r="A24" i="42" s="1"/>
  <c r="A25" i="42" s="1"/>
  <c r="A26" i="42" s="1"/>
  <c r="A27" i="42" s="1"/>
  <c r="A28" i="42" s="1"/>
  <c r="A29" i="42" s="1"/>
  <c r="A30" i="42" s="1"/>
  <c r="A31" i="42" s="1"/>
  <c r="A32" i="42" s="1"/>
  <c r="A33" i="42" s="1"/>
  <c r="A34" i="42" s="1"/>
  <c r="A35" i="42" s="1"/>
  <c r="A36" i="42" s="1"/>
  <c r="A37" i="42" s="1"/>
  <c r="A38" i="42" s="1"/>
  <c r="A39" i="42" s="1"/>
  <c r="A40" i="42" s="1"/>
  <c r="A41" i="42" s="1"/>
  <c r="A42" i="42" s="1"/>
  <c r="A43" i="42" s="1"/>
  <c r="A44" i="42" s="1"/>
  <c r="A45" i="42" s="1"/>
  <c r="A46" i="42" s="1"/>
  <c r="A47" i="42" s="1"/>
  <c r="A48" i="42" s="1"/>
  <c r="A49" i="42" s="1"/>
  <c r="A50" i="42" s="1"/>
  <c r="A51" i="42" s="1"/>
  <c r="A52" i="42" s="1"/>
  <c r="A53" i="42" s="1"/>
  <c r="A54" i="42" s="1"/>
  <c r="A55" i="42" s="1"/>
  <c r="A56" i="42" s="1"/>
  <c r="A57" i="42" s="1"/>
  <c r="K12" i="42"/>
  <c r="H12" i="42"/>
  <c r="K11" i="42"/>
  <c r="H11" i="42"/>
  <c r="H10" i="42"/>
  <c r="K10" i="42" s="1"/>
  <c r="H9" i="42"/>
  <c r="A9" i="42"/>
  <c r="A10" i="42" s="1"/>
  <c r="A11" i="42" s="1"/>
  <c r="A12" i="42" s="1"/>
  <c r="K8" i="42"/>
  <c r="H8" i="42"/>
  <c r="H2" i="42"/>
  <c r="B2" i="42"/>
  <c r="K57" i="41"/>
  <c r="H57" i="41"/>
  <c r="K56" i="41"/>
  <c r="H56" i="41"/>
  <c r="H55" i="41"/>
  <c r="K55" i="41" s="1"/>
  <c r="H54" i="41"/>
  <c r="K54" i="41" s="1"/>
  <c r="K53" i="41"/>
  <c r="H53" i="41"/>
  <c r="K52" i="41"/>
  <c r="H52" i="41"/>
  <c r="H51" i="41"/>
  <c r="K51" i="41" s="1"/>
  <c r="H50" i="41"/>
  <c r="K50" i="41" s="1"/>
  <c r="K49" i="41"/>
  <c r="H49" i="41"/>
  <c r="K48" i="41"/>
  <c r="H48" i="41"/>
  <c r="H47" i="41"/>
  <c r="K47" i="41" s="1"/>
  <c r="H46" i="41"/>
  <c r="K46" i="41" s="1"/>
  <c r="K45" i="41"/>
  <c r="H45" i="41"/>
  <c r="K44" i="41"/>
  <c r="H44" i="41"/>
  <c r="H43" i="41"/>
  <c r="K43" i="41" s="1"/>
  <c r="H42" i="41"/>
  <c r="K42" i="41" s="1"/>
  <c r="K41" i="41"/>
  <c r="H41" i="41"/>
  <c r="K40" i="41"/>
  <c r="H40" i="41"/>
  <c r="H39" i="41"/>
  <c r="K39" i="41" s="1"/>
  <c r="H38" i="41"/>
  <c r="K38" i="41" s="1"/>
  <c r="K37" i="41"/>
  <c r="H37" i="41"/>
  <c r="K36" i="41"/>
  <c r="H36" i="41"/>
  <c r="H35" i="41"/>
  <c r="K35" i="41" s="1"/>
  <c r="H34" i="41"/>
  <c r="K34" i="41" s="1"/>
  <c r="K33" i="41"/>
  <c r="H33" i="41"/>
  <c r="K32" i="41"/>
  <c r="H32" i="41"/>
  <c r="H31" i="41"/>
  <c r="K31" i="41" s="1"/>
  <c r="H30" i="41"/>
  <c r="K30" i="41" s="1"/>
  <c r="K29" i="41"/>
  <c r="H29" i="41"/>
  <c r="K28" i="41"/>
  <c r="H28" i="41"/>
  <c r="H27" i="41"/>
  <c r="K27" i="41" s="1"/>
  <c r="H26" i="41"/>
  <c r="K26" i="41" s="1"/>
  <c r="K25" i="41"/>
  <c r="H25" i="41"/>
  <c r="K24" i="41"/>
  <c r="H24" i="41"/>
  <c r="H23" i="41"/>
  <c r="K23" i="41" s="1"/>
  <c r="H22" i="41"/>
  <c r="K22" i="41" s="1"/>
  <c r="K21" i="41"/>
  <c r="H21" i="41"/>
  <c r="K20" i="41"/>
  <c r="H20" i="41"/>
  <c r="H19" i="41"/>
  <c r="K19" i="41" s="1"/>
  <c r="H18" i="41"/>
  <c r="K18" i="41" s="1"/>
  <c r="K17" i="41"/>
  <c r="H17" i="41"/>
  <c r="K16" i="41"/>
  <c r="H16" i="41"/>
  <c r="H15" i="41"/>
  <c r="K15" i="41" s="1"/>
  <c r="A15" i="41"/>
  <c r="A16" i="41" s="1"/>
  <c r="A17" i="41" s="1"/>
  <c r="A18" i="41" s="1"/>
  <c r="A19" i="41" s="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H14" i="41"/>
  <c r="K14" i="41" s="1"/>
  <c r="K13" i="41"/>
  <c r="H13" i="41"/>
  <c r="K12" i="41"/>
  <c r="H12" i="41"/>
  <c r="H11" i="41"/>
  <c r="K11" i="41" s="1"/>
  <c r="A11" i="41"/>
  <c r="A12" i="41" s="1"/>
  <c r="A13" i="41" s="1"/>
  <c r="A14" i="41" s="1"/>
  <c r="H10" i="41"/>
  <c r="K10" i="41" s="1"/>
  <c r="A10" i="41"/>
  <c r="K9" i="41"/>
  <c r="H9" i="41"/>
  <c r="A9" i="41"/>
  <c r="K8" i="41"/>
  <c r="H8" i="41"/>
  <c r="H3" i="41"/>
  <c r="H2" i="41"/>
  <c r="B2" i="41"/>
  <c r="H1" i="41"/>
  <c r="H57" i="40"/>
  <c r="H56" i="40"/>
  <c r="K55" i="40"/>
  <c r="H55" i="40"/>
  <c r="K54" i="40"/>
  <c r="H54" i="40"/>
  <c r="H53" i="40"/>
  <c r="H52" i="40"/>
  <c r="K51" i="40"/>
  <c r="H51" i="40"/>
  <c r="K50" i="40"/>
  <c r="H50" i="40"/>
  <c r="H49" i="40"/>
  <c r="H48" i="40"/>
  <c r="K47" i="40"/>
  <c r="H47" i="40"/>
  <c r="K46" i="40"/>
  <c r="H46" i="40"/>
  <c r="H45" i="40"/>
  <c r="K45" i="40" s="1"/>
  <c r="K44" i="40"/>
  <c r="H44" i="40"/>
  <c r="K43" i="40"/>
  <c r="H43" i="40"/>
  <c r="H42" i="40"/>
  <c r="H41" i="40"/>
  <c r="K41" i="40" s="1"/>
  <c r="K40" i="40"/>
  <c r="H40" i="40"/>
  <c r="H39" i="40"/>
  <c r="H38" i="40"/>
  <c r="H37" i="40"/>
  <c r="K37" i="40" s="1"/>
  <c r="K36" i="40"/>
  <c r="H36" i="40"/>
  <c r="H35" i="40"/>
  <c r="H34" i="40"/>
  <c r="H33" i="40"/>
  <c r="K32" i="40"/>
  <c r="H32" i="40"/>
  <c r="K31" i="40"/>
  <c r="H31" i="40"/>
  <c r="H30" i="40"/>
  <c r="H29" i="40"/>
  <c r="K29" i="40" s="1"/>
  <c r="K28" i="40"/>
  <c r="H28" i="40"/>
  <c r="H27" i="40"/>
  <c r="K27" i="40" s="1"/>
  <c r="H26" i="40"/>
  <c r="K26" i="40" s="1"/>
  <c r="H25" i="40"/>
  <c r="K25" i="40" s="1"/>
  <c r="K24" i="40"/>
  <c r="H24" i="40"/>
  <c r="K23" i="40"/>
  <c r="H23" i="40"/>
  <c r="H22" i="40"/>
  <c r="K22" i="40" s="1"/>
  <c r="H21" i="40"/>
  <c r="K21" i="40" s="1"/>
  <c r="K20" i="40"/>
  <c r="H20" i="40"/>
  <c r="H19" i="40"/>
  <c r="H18" i="40"/>
  <c r="K18" i="40" s="1"/>
  <c r="H17" i="40"/>
  <c r="K17" i="40" s="1"/>
  <c r="K16" i="40"/>
  <c r="H16" i="40"/>
  <c r="H15" i="40"/>
  <c r="K15" i="40" s="1"/>
  <c r="H14" i="40"/>
  <c r="K14" i="40" s="1"/>
  <c r="H13" i="40"/>
  <c r="K12" i="40"/>
  <c r="H12" i="40"/>
  <c r="H11" i="40"/>
  <c r="K11" i="40" s="1"/>
  <c r="H10" i="40"/>
  <c r="K10" i="40" s="1"/>
  <c r="H9" i="40"/>
  <c r="K9" i="40" s="1"/>
  <c r="A9" i="40"/>
  <c r="A10" i="40" s="1"/>
  <c r="A11" i="40" s="1"/>
  <c r="A12" i="40" s="1"/>
  <c r="A13" i="40" s="1"/>
  <c r="A14" i="40" s="1"/>
  <c r="A15" i="40" s="1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K8" i="40"/>
  <c r="H8" i="40"/>
  <c r="H2" i="40"/>
  <c r="B2" i="40"/>
  <c r="K57" i="39"/>
  <c r="H57" i="39"/>
  <c r="K56" i="39"/>
  <c r="H56" i="39"/>
  <c r="H55" i="39"/>
  <c r="K55" i="39" s="1"/>
  <c r="K54" i="39"/>
  <c r="H54" i="39"/>
  <c r="K53" i="39"/>
  <c r="H53" i="39"/>
  <c r="K52" i="39"/>
  <c r="H52" i="39"/>
  <c r="H51" i="39"/>
  <c r="K51" i="39" s="1"/>
  <c r="K50" i="39"/>
  <c r="H50" i="39"/>
  <c r="K49" i="39"/>
  <c r="H49" i="39"/>
  <c r="K48" i="39"/>
  <c r="H48" i="39"/>
  <c r="H47" i="39"/>
  <c r="K47" i="39" s="1"/>
  <c r="K46" i="39"/>
  <c r="H46" i="39"/>
  <c r="K45" i="39"/>
  <c r="H45" i="39"/>
  <c r="H44" i="39"/>
  <c r="K44" i="39" s="1"/>
  <c r="H43" i="39"/>
  <c r="K42" i="39"/>
  <c r="H42" i="39"/>
  <c r="K41" i="39"/>
  <c r="H41" i="39"/>
  <c r="K40" i="39"/>
  <c r="H40" i="39"/>
  <c r="H39" i="39"/>
  <c r="H38" i="39"/>
  <c r="K38" i="39" s="1"/>
  <c r="K37" i="39"/>
  <c r="H37" i="39"/>
  <c r="K36" i="39"/>
  <c r="H36" i="39"/>
  <c r="H35" i="39"/>
  <c r="H34" i="39"/>
  <c r="K34" i="39" s="1"/>
  <c r="K33" i="39"/>
  <c r="H33" i="39"/>
  <c r="H32" i="39"/>
  <c r="K32" i="39" s="1"/>
  <c r="H31" i="39"/>
  <c r="K30" i="39"/>
  <c r="H30" i="39"/>
  <c r="K29" i="39"/>
  <c r="H29" i="39"/>
  <c r="H28" i="39"/>
  <c r="H27" i="39"/>
  <c r="A27" i="39"/>
  <c r="A28" i="39" s="1"/>
  <c r="A29" i="39" s="1"/>
  <c r="A30" i="39" s="1"/>
  <c r="A31" i="39" s="1"/>
  <c r="A32" i="39" s="1"/>
  <c r="A33" i="39" s="1"/>
  <c r="A34" i="39" s="1"/>
  <c r="A35" i="39" s="1"/>
  <c r="A36" i="39" s="1"/>
  <c r="A37" i="39" s="1"/>
  <c r="A38" i="39" s="1"/>
  <c r="A39" i="39" s="1"/>
  <c r="A40" i="39" s="1"/>
  <c r="A41" i="39" s="1"/>
  <c r="A42" i="39" s="1"/>
  <c r="A43" i="39" s="1"/>
  <c r="A44" i="39" s="1"/>
  <c r="A45" i="39" s="1"/>
  <c r="A46" i="39" s="1"/>
  <c r="A47" i="39" s="1"/>
  <c r="A48" i="39" s="1"/>
  <c r="A49" i="39" s="1"/>
  <c r="A50" i="39" s="1"/>
  <c r="A51" i="39" s="1"/>
  <c r="A52" i="39" s="1"/>
  <c r="A53" i="39" s="1"/>
  <c r="A54" i="39" s="1"/>
  <c r="A55" i="39" s="1"/>
  <c r="A56" i="39" s="1"/>
  <c r="A57" i="39" s="1"/>
  <c r="K26" i="39"/>
  <c r="H26" i="39"/>
  <c r="K25" i="39"/>
  <c r="H25" i="39"/>
  <c r="H24" i="39"/>
  <c r="K24" i="39" s="1"/>
  <c r="H23" i="39"/>
  <c r="H22" i="39"/>
  <c r="K22" i="39" s="1"/>
  <c r="K21" i="39"/>
  <c r="H21" i="39"/>
  <c r="H20" i="39"/>
  <c r="K20" i="39" s="1"/>
  <c r="H19" i="39"/>
  <c r="H18" i="39"/>
  <c r="A18" i="39"/>
  <c r="A19" i="39" s="1"/>
  <c r="A20" i="39" s="1"/>
  <c r="A21" i="39" s="1"/>
  <c r="A22" i="39" s="1"/>
  <c r="A23" i="39" s="1"/>
  <c r="A24" i="39" s="1"/>
  <c r="A25" i="39" s="1"/>
  <c r="A26" i="39" s="1"/>
  <c r="K17" i="39"/>
  <c r="H17" i="39"/>
  <c r="H16" i="39"/>
  <c r="K16" i="39" s="1"/>
  <c r="H15" i="39"/>
  <c r="H14" i="39"/>
  <c r="K14" i="39" s="1"/>
  <c r="K13" i="39"/>
  <c r="H13" i="39"/>
  <c r="K12" i="39"/>
  <c r="H12" i="39"/>
  <c r="H11" i="39"/>
  <c r="A11" i="39"/>
  <c r="A12" i="39" s="1"/>
  <c r="A13" i="39" s="1"/>
  <c r="A14" i="39" s="1"/>
  <c r="A15" i="39" s="1"/>
  <c r="A16" i="39" s="1"/>
  <c r="A17" i="39" s="1"/>
  <c r="H10" i="39"/>
  <c r="K10" i="39" s="1"/>
  <c r="A10" i="39"/>
  <c r="K9" i="39"/>
  <c r="H9" i="39"/>
  <c r="A9" i="39"/>
  <c r="K8" i="39"/>
  <c r="H8" i="39"/>
  <c r="H2" i="39"/>
  <c r="B2" i="39"/>
  <c r="H57" i="38"/>
  <c r="K57" i="38" s="1"/>
  <c r="H56" i="38"/>
  <c r="K55" i="38"/>
  <c r="H55" i="38"/>
  <c r="K54" i="38"/>
  <c r="H54" i="38"/>
  <c r="K53" i="38"/>
  <c r="H53" i="38"/>
  <c r="H52" i="38"/>
  <c r="K51" i="38"/>
  <c r="H51" i="38"/>
  <c r="H50" i="38"/>
  <c r="K50" i="38" s="1"/>
  <c r="K49" i="38"/>
  <c r="H49" i="38"/>
  <c r="H48" i="38"/>
  <c r="K47" i="38"/>
  <c r="H47" i="38"/>
  <c r="K46" i="38"/>
  <c r="H46" i="38"/>
  <c r="K45" i="38"/>
  <c r="H45" i="38"/>
  <c r="K44" i="38"/>
  <c r="H44" i="38"/>
  <c r="K43" i="38"/>
  <c r="H43" i="38"/>
  <c r="H42" i="38"/>
  <c r="K42" i="38" s="1"/>
  <c r="K41" i="38"/>
  <c r="H41" i="38"/>
  <c r="K40" i="38"/>
  <c r="H40" i="38"/>
  <c r="A40" i="38"/>
  <c r="A41" i="38" s="1"/>
  <c r="A42" i="38" s="1"/>
  <c r="A43" i="38" s="1"/>
  <c r="A44" i="38" s="1"/>
  <c r="A45" i="38" s="1"/>
  <c r="A46" i="38" s="1"/>
  <c r="A47" i="38" s="1"/>
  <c r="A48" i="38" s="1"/>
  <c r="A49" i="38" s="1"/>
  <c r="A50" i="38" s="1"/>
  <c r="A51" i="38" s="1"/>
  <c r="A52" i="38" s="1"/>
  <c r="A53" i="38" s="1"/>
  <c r="A54" i="38" s="1"/>
  <c r="A55" i="38" s="1"/>
  <c r="A56" i="38" s="1"/>
  <c r="A57" i="38" s="1"/>
  <c r="K39" i="38"/>
  <c r="H39" i="38"/>
  <c r="H38" i="38"/>
  <c r="K38" i="38" s="1"/>
  <c r="H37" i="38"/>
  <c r="K37" i="38" s="1"/>
  <c r="K36" i="38"/>
  <c r="H36" i="38"/>
  <c r="H35" i="38"/>
  <c r="K35" i="38" s="1"/>
  <c r="H34" i="38"/>
  <c r="K34" i="38" s="1"/>
  <c r="K33" i="38"/>
  <c r="H33" i="38"/>
  <c r="K32" i="38"/>
  <c r="H32" i="38"/>
  <c r="H31" i="38"/>
  <c r="H30" i="38"/>
  <c r="K30" i="38" s="1"/>
  <c r="K29" i="38"/>
  <c r="H29" i="38"/>
  <c r="K28" i="38"/>
  <c r="H28" i="38"/>
  <c r="K27" i="38"/>
  <c r="H27" i="38"/>
  <c r="H26" i="38"/>
  <c r="K25" i="38"/>
  <c r="H25" i="38"/>
  <c r="K24" i="38"/>
  <c r="H24" i="38"/>
  <c r="H23" i="38"/>
  <c r="K23" i="38" s="1"/>
  <c r="H22" i="38"/>
  <c r="K22" i="38" s="1"/>
  <c r="K21" i="38"/>
  <c r="H21" i="38"/>
  <c r="H20" i="38"/>
  <c r="K20" i="38" s="1"/>
  <c r="H19" i="38"/>
  <c r="K19" i="38" s="1"/>
  <c r="H18" i="38"/>
  <c r="K18" i="38" s="1"/>
  <c r="H17" i="38"/>
  <c r="K17" i="38" s="1"/>
  <c r="H16" i="38"/>
  <c r="K16" i="38" s="1"/>
  <c r="H15" i="38"/>
  <c r="K15" i="38" s="1"/>
  <c r="H14" i="38"/>
  <c r="K14" i="38" s="1"/>
  <c r="A14" i="38"/>
  <c r="A15" i="38" s="1"/>
  <c r="A16" i="38" s="1"/>
  <c r="A17" i="38" s="1"/>
  <c r="A18" i="38" s="1"/>
  <c r="A19" i="38" s="1"/>
  <c r="A20" i="38" s="1"/>
  <c r="A21" i="38" s="1"/>
  <c r="A22" i="38" s="1"/>
  <c r="A23" i="38" s="1"/>
  <c r="A24" i="38" s="1"/>
  <c r="A25" i="38" s="1"/>
  <c r="A26" i="38" s="1"/>
  <c r="A27" i="38" s="1"/>
  <c r="A28" i="38" s="1"/>
  <c r="A29" i="38" s="1"/>
  <c r="A30" i="38" s="1"/>
  <c r="A31" i="38" s="1"/>
  <c r="A32" i="38" s="1"/>
  <c r="A33" i="38" s="1"/>
  <c r="A34" i="38" s="1"/>
  <c r="A35" i="38" s="1"/>
  <c r="A36" i="38" s="1"/>
  <c r="A37" i="38" s="1"/>
  <c r="A38" i="38" s="1"/>
  <c r="A39" i="38" s="1"/>
  <c r="K13" i="38"/>
  <c r="H13" i="38"/>
  <c r="H12" i="38"/>
  <c r="K12" i="38" s="1"/>
  <c r="H11" i="38"/>
  <c r="K11" i="38" s="1"/>
  <c r="H10" i="38"/>
  <c r="K10" i="38" s="1"/>
  <c r="A10" i="38"/>
  <c r="A11" i="38" s="1"/>
  <c r="A12" i="38" s="1"/>
  <c r="A13" i="38" s="1"/>
  <c r="H9" i="38"/>
  <c r="K9" i="38" s="1"/>
  <c r="A9" i="38"/>
  <c r="H8" i="38"/>
  <c r="K8" i="38" s="1"/>
  <c r="H2" i="38"/>
  <c r="B2" i="38"/>
  <c r="H57" i="37"/>
  <c r="K57" i="37" s="1"/>
  <c r="K56" i="37"/>
  <c r="H56" i="37"/>
  <c r="K55" i="37"/>
  <c r="H55" i="37"/>
  <c r="K54" i="37"/>
  <c r="H54" i="37"/>
  <c r="H53" i="37"/>
  <c r="K53" i="37" s="1"/>
  <c r="K52" i="37"/>
  <c r="H52" i="37"/>
  <c r="K51" i="37"/>
  <c r="H51" i="37"/>
  <c r="K50" i="37"/>
  <c r="H50" i="37"/>
  <c r="H49" i="37"/>
  <c r="K49" i="37" s="1"/>
  <c r="K48" i="37"/>
  <c r="H48" i="37"/>
  <c r="K47" i="37"/>
  <c r="H47" i="37"/>
  <c r="H46" i="37"/>
  <c r="K46" i="37" s="1"/>
  <c r="H45" i="37"/>
  <c r="K44" i="37"/>
  <c r="H44" i="37"/>
  <c r="H43" i="37"/>
  <c r="K43" i="37" s="1"/>
  <c r="H42" i="37"/>
  <c r="K42" i="37" s="1"/>
  <c r="H41" i="37"/>
  <c r="K40" i="37"/>
  <c r="H40" i="37"/>
  <c r="H39" i="37"/>
  <c r="K39" i="37" s="1"/>
  <c r="H38" i="37"/>
  <c r="K38" i="37" s="1"/>
  <c r="H37" i="37"/>
  <c r="K36" i="37"/>
  <c r="H36" i="37"/>
  <c r="H35" i="37"/>
  <c r="K35" i="37" s="1"/>
  <c r="H34" i="37"/>
  <c r="K34" i="37" s="1"/>
  <c r="H33" i="37"/>
  <c r="A33" i="37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K32" i="37"/>
  <c r="H32" i="37"/>
  <c r="H31" i="37"/>
  <c r="K31" i="37" s="1"/>
  <c r="H30" i="37"/>
  <c r="K30" i="37" s="1"/>
  <c r="H29" i="37"/>
  <c r="K28" i="37"/>
  <c r="H28" i="37"/>
  <c r="H27" i="37"/>
  <c r="K27" i="37" s="1"/>
  <c r="H26" i="37"/>
  <c r="K26" i="37" s="1"/>
  <c r="H25" i="37"/>
  <c r="K24" i="37"/>
  <c r="H24" i="37"/>
  <c r="H23" i="37"/>
  <c r="K23" i="37" s="1"/>
  <c r="H22" i="37"/>
  <c r="K22" i="37" s="1"/>
  <c r="H21" i="37"/>
  <c r="K20" i="37"/>
  <c r="H20" i="37"/>
  <c r="H19" i="37"/>
  <c r="K19" i="37" s="1"/>
  <c r="H18" i="37"/>
  <c r="K18" i="37" s="1"/>
  <c r="H17" i="37"/>
  <c r="K16" i="37"/>
  <c r="H16" i="37"/>
  <c r="H15" i="37"/>
  <c r="K15" i="37" s="1"/>
  <c r="H14" i="37"/>
  <c r="K14" i="37" s="1"/>
  <c r="H13" i="37"/>
  <c r="A13" i="37"/>
  <c r="A14" i="37" s="1"/>
  <c r="A15" i="37" s="1"/>
  <c r="A16" i="37" s="1"/>
  <c r="A17" i="37" s="1"/>
  <c r="A18" i="37" s="1"/>
  <c r="A19" i="37" s="1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K12" i="37"/>
  <c r="H12" i="37"/>
  <c r="H11" i="37"/>
  <c r="K11" i="37" s="1"/>
  <c r="H10" i="37"/>
  <c r="K10" i="37" s="1"/>
  <c r="H9" i="37"/>
  <c r="A9" i="37"/>
  <c r="A10" i="37" s="1"/>
  <c r="A11" i="37" s="1"/>
  <c r="A12" i="37" s="1"/>
  <c r="K8" i="37"/>
  <c r="H8" i="37"/>
  <c r="H2" i="37"/>
  <c r="B2" i="37"/>
  <c r="K57" i="36"/>
  <c r="H57" i="36"/>
  <c r="K56" i="36"/>
  <c r="H56" i="36"/>
  <c r="K55" i="36"/>
  <c r="H55" i="36"/>
  <c r="H54" i="36"/>
  <c r="K54" i="36" s="1"/>
  <c r="K53" i="36"/>
  <c r="H53" i="36"/>
  <c r="H52" i="36"/>
  <c r="K52" i="36" s="1"/>
  <c r="K51" i="36"/>
  <c r="H51" i="36"/>
  <c r="H50" i="36"/>
  <c r="K50" i="36" s="1"/>
  <c r="K49" i="36"/>
  <c r="H49" i="36"/>
  <c r="K48" i="36"/>
  <c r="H48" i="36"/>
  <c r="K47" i="36"/>
  <c r="H47" i="36"/>
  <c r="H46" i="36"/>
  <c r="K46" i="36" s="1"/>
  <c r="K45" i="36"/>
  <c r="H45" i="36"/>
  <c r="H44" i="36"/>
  <c r="K44" i="36" s="1"/>
  <c r="K43" i="36"/>
  <c r="H43" i="36"/>
  <c r="K42" i="36"/>
  <c r="H42" i="36"/>
  <c r="K41" i="36"/>
  <c r="H41" i="36"/>
  <c r="H40" i="36"/>
  <c r="K40" i="36" s="1"/>
  <c r="K39" i="36"/>
  <c r="H39" i="36"/>
  <c r="K38" i="36"/>
  <c r="H38" i="36"/>
  <c r="K37" i="36"/>
  <c r="H37" i="36"/>
  <c r="H36" i="36"/>
  <c r="K35" i="36"/>
  <c r="H35" i="36"/>
  <c r="K34" i="36"/>
  <c r="H34" i="36"/>
  <c r="K33" i="36"/>
  <c r="H33" i="36"/>
  <c r="H32" i="36"/>
  <c r="K32" i="36" s="1"/>
  <c r="K31" i="36"/>
  <c r="H31" i="36"/>
  <c r="K30" i="36"/>
  <c r="H30" i="36"/>
  <c r="K29" i="36"/>
  <c r="H29" i="36"/>
  <c r="H28" i="36"/>
  <c r="K28" i="36" s="1"/>
  <c r="K27" i="36"/>
  <c r="H27" i="36"/>
  <c r="K26" i="36"/>
  <c r="H26" i="36"/>
  <c r="K25" i="36"/>
  <c r="H25" i="36"/>
  <c r="H24" i="36"/>
  <c r="K24" i="36" s="1"/>
  <c r="K23" i="36"/>
  <c r="H23" i="36"/>
  <c r="K22" i="36"/>
  <c r="H22" i="36"/>
  <c r="K21" i="36"/>
  <c r="H21" i="36"/>
  <c r="H20" i="36"/>
  <c r="K20" i="36" s="1"/>
  <c r="K19" i="36"/>
  <c r="H19" i="36"/>
  <c r="K18" i="36"/>
  <c r="H18" i="36"/>
  <c r="K17" i="36"/>
  <c r="H17" i="36"/>
  <c r="H16" i="36"/>
  <c r="K16" i="36" s="1"/>
  <c r="K15" i="36"/>
  <c r="H15" i="36"/>
  <c r="K14" i="36"/>
  <c r="H14" i="36"/>
  <c r="K13" i="36"/>
  <c r="H13" i="36"/>
  <c r="H12" i="36"/>
  <c r="K12" i="36" s="1"/>
  <c r="K11" i="36"/>
  <c r="H11" i="36"/>
  <c r="K10" i="36"/>
  <c r="H10" i="36"/>
  <c r="A10" i="36"/>
  <c r="A11" i="36" s="1"/>
  <c r="A12" i="36" s="1"/>
  <c r="A13" i="36" s="1"/>
  <c r="A14" i="36" s="1"/>
  <c r="A15" i="36" s="1"/>
  <c r="A16" i="36" s="1"/>
  <c r="A17" i="36" s="1"/>
  <c r="A18" i="36" s="1"/>
  <c r="A19" i="36" s="1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K9" i="36"/>
  <c r="H9" i="36"/>
  <c r="A9" i="36"/>
  <c r="H8" i="36"/>
  <c r="H2" i="36"/>
  <c r="B2" i="36"/>
  <c r="H57" i="35"/>
  <c r="K57" i="35" s="1"/>
  <c r="H56" i="35"/>
  <c r="K56" i="35" s="1"/>
  <c r="H55" i="35"/>
  <c r="K55" i="35" s="1"/>
  <c r="H54" i="35"/>
  <c r="K54" i="35" s="1"/>
  <c r="H53" i="35"/>
  <c r="K53" i="35" s="1"/>
  <c r="H52" i="35"/>
  <c r="K52" i="35" s="1"/>
  <c r="H51" i="35"/>
  <c r="H50" i="35"/>
  <c r="K50" i="35" s="1"/>
  <c r="H49" i="35"/>
  <c r="K49" i="35" s="1"/>
  <c r="H48" i="35"/>
  <c r="K48" i="35" s="1"/>
  <c r="H47" i="35"/>
  <c r="K47" i="35" s="1"/>
  <c r="H46" i="35"/>
  <c r="K46" i="35" s="1"/>
  <c r="H45" i="35"/>
  <c r="K45" i="35" s="1"/>
  <c r="K44" i="35"/>
  <c r="H44" i="35"/>
  <c r="H43" i="35"/>
  <c r="K42" i="35"/>
  <c r="H42" i="35"/>
  <c r="H41" i="35"/>
  <c r="K41" i="35" s="1"/>
  <c r="K40" i="35"/>
  <c r="H40" i="35"/>
  <c r="H39" i="35"/>
  <c r="K39" i="35" s="1"/>
  <c r="K38" i="35"/>
  <c r="H38" i="35"/>
  <c r="H37" i="35"/>
  <c r="K37" i="35" s="1"/>
  <c r="K36" i="35"/>
  <c r="H36" i="35"/>
  <c r="K35" i="35"/>
  <c r="H35" i="35"/>
  <c r="K34" i="35"/>
  <c r="H34" i="35"/>
  <c r="H33" i="35"/>
  <c r="K33" i="35" s="1"/>
  <c r="K32" i="35"/>
  <c r="H32" i="35"/>
  <c r="H31" i="35"/>
  <c r="K31" i="35" s="1"/>
  <c r="K30" i="35"/>
  <c r="H30" i="35"/>
  <c r="H29" i="35"/>
  <c r="K29" i="35" s="1"/>
  <c r="K28" i="35"/>
  <c r="H28" i="35"/>
  <c r="H27" i="35"/>
  <c r="K27" i="35" s="1"/>
  <c r="K26" i="35"/>
  <c r="H26" i="35"/>
  <c r="H25" i="35"/>
  <c r="K25" i="35" s="1"/>
  <c r="K24" i="35"/>
  <c r="H24" i="35"/>
  <c r="K23" i="35"/>
  <c r="H23" i="35"/>
  <c r="K22" i="35"/>
  <c r="H22" i="35"/>
  <c r="H21" i="35"/>
  <c r="K21" i="35" s="1"/>
  <c r="K20" i="35"/>
  <c r="H20" i="35"/>
  <c r="K19" i="35"/>
  <c r="H19" i="35"/>
  <c r="K18" i="35"/>
  <c r="H18" i="35"/>
  <c r="H17" i="35"/>
  <c r="K17" i="35" s="1"/>
  <c r="K16" i="35"/>
  <c r="H16" i="35"/>
  <c r="K15" i="35"/>
  <c r="H15" i="35"/>
  <c r="K14" i="35"/>
  <c r="H14" i="35"/>
  <c r="H13" i="35"/>
  <c r="K13" i="35" s="1"/>
  <c r="K12" i="35"/>
  <c r="H12" i="35"/>
  <c r="H11" i="35"/>
  <c r="A11" i="35"/>
  <c r="A12" i="35" s="1"/>
  <c r="A13" i="35" s="1"/>
  <c r="A14" i="35" s="1"/>
  <c r="A15" i="35" s="1"/>
  <c r="A16" i="35" s="1"/>
  <c r="A17" i="35" s="1"/>
  <c r="A18" i="35" s="1"/>
  <c r="A19" i="35" s="1"/>
  <c r="A20" i="35" s="1"/>
  <c r="A21" i="35" s="1"/>
  <c r="A22" i="35" s="1"/>
  <c r="A23" i="35" s="1"/>
  <c r="A24" i="35" s="1"/>
  <c r="A25" i="35" s="1"/>
  <c r="A26" i="35" s="1"/>
  <c r="A27" i="35" s="1"/>
  <c r="A28" i="35" s="1"/>
  <c r="A29" i="35" s="1"/>
  <c r="A30" i="35" s="1"/>
  <c r="A31" i="35" s="1"/>
  <c r="A32" i="35" s="1"/>
  <c r="A33" i="35" s="1"/>
  <c r="A34" i="35" s="1"/>
  <c r="A35" i="35" s="1"/>
  <c r="A36" i="35" s="1"/>
  <c r="A37" i="35" s="1"/>
  <c r="A38" i="35" s="1"/>
  <c r="A39" i="35" s="1"/>
  <c r="A40" i="35" s="1"/>
  <c r="A41" i="35" s="1"/>
  <c r="A42" i="35" s="1"/>
  <c r="A43" i="35" s="1"/>
  <c r="A44" i="35" s="1"/>
  <c r="A45" i="35" s="1"/>
  <c r="A46" i="35" s="1"/>
  <c r="A47" i="35" s="1"/>
  <c r="A48" i="35" s="1"/>
  <c r="A49" i="35" s="1"/>
  <c r="A50" i="35" s="1"/>
  <c r="A51" i="35" s="1"/>
  <c r="A52" i="35" s="1"/>
  <c r="A53" i="35" s="1"/>
  <c r="A54" i="35" s="1"/>
  <c r="A55" i="35" s="1"/>
  <c r="A56" i="35" s="1"/>
  <c r="A57" i="35" s="1"/>
  <c r="K10" i="35"/>
  <c r="H10" i="35"/>
  <c r="H9" i="35"/>
  <c r="K9" i="35" s="1"/>
  <c r="A9" i="35"/>
  <c r="A10" i="35" s="1"/>
  <c r="K8" i="35"/>
  <c r="H8" i="35"/>
  <c r="H2" i="35"/>
  <c r="B2" i="35"/>
  <c r="H57" i="34"/>
  <c r="K57" i="34" s="1"/>
  <c r="K56" i="34"/>
  <c r="H56" i="34"/>
  <c r="H55" i="34"/>
  <c r="K55" i="34" s="1"/>
  <c r="K54" i="34"/>
  <c r="H54" i="34"/>
  <c r="H53" i="34"/>
  <c r="K53" i="34" s="1"/>
  <c r="K52" i="34"/>
  <c r="H52" i="34"/>
  <c r="H51" i="34"/>
  <c r="K51" i="34" s="1"/>
  <c r="K50" i="34"/>
  <c r="H50" i="34"/>
  <c r="H49" i="34"/>
  <c r="K49" i="34" s="1"/>
  <c r="K48" i="34"/>
  <c r="H48" i="34"/>
  <c r="H47" i="34"/>
  <c r="K47" i="34" s="1"/>
  <c r="K46" i="34"/>
  <c r="H46" i="34"/>
  <c r="H45" i="34"/>
  <c r="K45" i="34" s="1"/>
  <c r="H44" i="34"/>
  <c r="K44" i="34" s="1"/>
  <c r="H43" i="34"/>
  <c r="H42" i="34"/>
  <c r="K42" i="34" s="1"/>
  <c r="H41" i="34"/>
  <c r="K41" i="34" s="1"/>
  <c r="H40" i="34"/>
  <c r="K40" i="34" s="1"/>
  <c r="H39" i="34"/>
  <c r="K38" i="34"/>
  <c r="H38" i="34"/>
  <c r="H37" i="34"/>
  <c r="K37" i="34" s="1"/>
  <c r="H36" i="34"/>
  <c r="K36" i="34" s="1"/>
  <c r="H35" i="34"/>
  <c r="H34" i="34"/>
  <c r="K34" i="34" s="1"/>
  <c r="H33" i="34"/>
  <c r="K33" i="34" s="1"/>
  <c r="H32" i="34"/>
  <c r="K32" i="34" s="1"/>
  <c r="H31" i="34"/>
  <c r="K30" i="34"/>
  <c r="H30" i="34"/>
  <c r="H29" i="34"/>
  <c r="K29" i="34" s="1"/>
  <c r="H28" i="34"/>
  <c r="K28" i="34" s="1"/>
  <c r="H27" i="34"/>
  <c r="H26" i="34"/>
  <c r="K26" i="34" s="1"/>
  <c r="H25" i="34"/>
  <c r="K25" i="34" s="1"/>
  <c r="H24" i="34"/>
  <c r="K24" i="34" s="1"/>
  <c r="H23" i="34"/>
  <c r="H22" i="34"/>
  <c r="H21" i="34"/>
  <c r="K21" i="34" s="1"/>
  <c r="H20" i="34"/>
  <c r="K20" i="34" s="1"/>
  <c r="H19" i="34"/>
  <c r="K18" i="34"/>
  <c r="H18" i="34"/>
  <c r="H17" i="34"/>
  <c r="K17" i="34" s="1"/>
  <c r="H16" i="34"/>
  <c r="K16" i="34" s="1"/>
  <c r="H15" i="34"/>
  <c r="H14" i="34"/>
  <c r="K14" i="34" s="1"/>
  <c r="H13" i="34"/>
  <c r="K13" i="34" s="1"/>
  <c r="H12" i="34"/>
  <c r="K12" i="34" s="1"/>
  <c r="H11" i="34"/>
  <c r="A11" i="34"/>
  <c r="A12" i="34" s="1"/>
  <c r="A13" i="34" s="1"/>
  <c r="A14" i="34" s="1"/>
  <c r="A15" i="34" s="1"/>
  <c r="A16" i="34" s="1"/>
  <c r="A17" i="34" s="1"/>
  <c r="A18" i="34" s="1"/>
  <c r="A19" i="34" s="1"/>
  <c r="A20" i="34" s="1"/>
  <c r="A21" i="34" s="1"/>
  <c r="A22" i="34" s="1"/>
  <c r="A23" i="34" s="1"/>
  <c r="A24" i="34" s="1"/>
  <c r="A25" i="34" s="1"/>
  <c r="A26" i="34" s="1"/>
  <c r="A27" i="34" s="1"/>
  <c r="A28" i="34" s="1"/>
  <c r="A29" i="34" s="1"/>
  <c r="A30" i="34" s="1"/>
  <c r="A31" i="34" s="1"/>
  <c r="A32" i="34" s="1"/>
  <c r="A33" i="34" s="1"/>
  <c r="A34" i="34" s="1"/>
  <c r="A35" i="34" s="1"/>
  <c r="A36" i="34" s="1"/>
  <c r="A37" i="34" s="1"/>
  <c r="A38" i="34" s="1"/>
  <c r="A39" i="34" s="1"/>
  <c r="A40" i="34" s="1"/>
  <c r="A41" i="34" s="1"/>
  <c r="A42" i="34" s="1"/>
  <c r="A43" i="34" s="1"/>
  <c r="A44" i="34" s="1"/>
  <c r="A45" i="34" s="1"/>
  <c r="A46" i="34" s="1"/>
  <c r="A47" i="34" s="1"/>
  <c r="A48" i="34" s="1"/>
  <c r="A49" i="34" s="1"/>
  <c r="A50" i="34" s="1"/>
  <c r="A51" i="34" s="1"/>
  <c r="A52" i="34" s="1"/>
  <c r="A53" i="34" s="1"/>
  <c r="A54" i="34" s="1"/>
  <c r="A55" i="34" s="1"/>
  <c r="A56" i="34" s="1"/>
  <c r="A57" i="34" s="1"/>
  <c r="K10" i="34"/>
  <c r="H10" i="34"/>
  <c r="H9" i="34"/>
  <c r="K9" i="34" s="1"/>
  <c r="A9" i="34"/>
  <c r="A10" i="34" s="1"/>
  <c r="H8" i="34"/>
  <c r="K8" i="34" s="1"/>
  <c r="H2" i="34"/>
  <c r="B2" i="34"/>
  <c r="K57" i="33"/>
  <c r="H57" i="33"/>
  <c r="K56" i="33"/>
  <c r="H56" i="33"/>
  <c r="K55" i="33"/>
  <c r="H55" i="33"/>
  <c r="H54" i="33"/>
  <c r="K54" i="33" s="1"/>
  <c r="K53" i="33"/>
  <c r="H53" i="33"/>
  <c r="K52" i="33"/>
  <c r="H52" i="33"/>
  <c r="K51" i="33"/>
  <c r="H51" i="33"/>
  <c r="K50" i="33"/>
  <c r="H50" i="33"/>
  <c r="K49" i="33"/>
  <c r="H49" i="33"/>
  <c r="K48" i="33"/>
  <c r="H48" i="33"/>
  <c r="K47" i="33"/>
  <c r="H47" i="33"/>
  <c r="H46" i="33"/>
  <c r="K46" i="33" s="1"/>
  <c r="K45" i="33"/>
  <c r="H45" i="33"/>
  <c r="H44" i="33"/>
  <c r="K44" i="33" s="1"/>
  <c r="H43" i="33"/>
  <c r="H42" i="33"/>
  <c r="K42" i="33" s="1"/>
  <c r="K41" i="33"/>
  <c r="H41" i="33"/>
  <c r="H40" i="33"/>
  <c r="K40" i="33" s="1"/>
  <c r="H39" i="33"/>
  <c r="H38" i="33"/>
  <c r="K38" i="33" s="1"/>
  <c r="K37" i="33"/>
  <c r="H37" i="33"/>
  <c r="H36" i="33"/>
  <c r="K36" i="33" s="1"/>
  <c r="H35" i="33"/>
  <c r="H34" i="33"/>
  <c r="K34" i="33" s="1"/>
  <c r="K33" i="33"/>
  <c r="H33" i="33"/>
  <c r="H32" i="33"/>
  <c r="K32" i="33" s="1"/>
  <c r="K31" i="33"/>
  <c r="H31" i="33"/>
  <c r="H30" i="33"/>
  <c r="K30" i="33" s="1"/>
  <c r="K29" i="33"/>
  <c r="H29" i="33"/>
  <c r="H28" i="33"/>
  <c r="K28" i="33" s="1"/>
  <c r="K27" i="33"/>
  <c r="H27" i="33"/>
  <c r="H26" i="33"/>
  <c r="K26" i="33" s="1"/>
  <c r="K25" i="33"/>
  <c r="H25" i="33"/>
  <c r="H24" i="33"/>
  <c r="K24" i="33" s="1"/>
  <c r="K23" i="33"/>
  <c r="H23" i="33"/>
  <c r="H22" i="33"/>
  <c r="K22" i="33" s="1"/>
  <c r="K21" i="33"/>
  <c r="H21" i="33"/>
  <c r="H20" i="33"/>
  <c r="K20" i="33" s="1"/>
  <c r="H19" i="33"/>
  <c r="H18" i="33"/>
  <c r="K18" i="33" s="1"/>
  <c r="K17" i="33"/>
  <c r="H17" i="33"/>
  <c r="H16" i="33"/>
  <c r="K16" i="33" s="1"/>
  <c r="K15" i="33"/>
  <c r="H15" i="33"/>
  <c r="H14" i="33"/>
  <c r="K14" i="33" s="1"/>
  <c r="K13" i="33"/>
  <c r="H13" i="33"/>
  <c r="H12" i="33"/>
  <c r="K12" i="33" s="1"/>
  <c r="H11" i="33"/>
  <c r="H10" i="33"/>
  <c r="A10" i="33"/>
  <c r="A11" i="33" s="1"/>
  <c r="A12" i="33" s="1"/>
  <c r="A13" i="33" s="1"/>
  <c r="A14" i="33" s="1"/>
  <c r="A15" i="33" s="1"/>
  <c r="A16" i="33" s="1"/>
  <c r="A17" i="33" s="1"/>
  <c r="A18" i="33" s="1"/>
  <c r="A19" i="33" s="1"/>
  <c r="A20" i="33" s="1"/>
  <c r="A21" i="33" s="1"/>
  <c r="A22" i="33" s="1"/>
  <c r="A23" i="33" s="1"/>
  <c r="A24" i="33" s="1"/>
  <c r="A25" i="33" s="1"/>
  <c r="A26" i="33" s="1"/>
  <c r="A27" i="33" s="1"/>
  <c r="A28" i="33" s="1"/>
  <c r="A29" i="33" s="1"/>
  <c r="A30" i="33" s="1"/>
  <c r="A31" i="33" s="1"/>
  <c r="A32" i="33" s="1"/>
  <c r="A33" i="33" s="1"/>
  <c r="A34" i="33" s="1"/>
  <c r="A35" i="33" s="1"/>
  <c r="A36" i="33" s="1"/>
  <c r="A37" i="33" s="1"/>
  <c r="A38" i="33" s="1"/>
  <c r="A39" i="33" s="1"/>
  <c r="A40" i="33" s="1"/>
  <c r="A41" i="33" s="1"/>
  <c r="A42" i="33" s="1"/>
  <c r="A43" i="33" s="1"/>
  <c r="A44" i="33" s="1"/>
  <c r="A45" i="33" s="1"/>
  <c r="A46" i="33" s="1"/>
  <c r="A47" i="33" s="1"/>
  <c r="A48" i="33" s="1"/>
  <c r="A49" i="33" s="1"/>
  <c r="A50" i="33" s="1"/>
  <c r="A51" i="33" s="1"/>
  <c r="A52" i="33" s="1"/>
  <c r="A53" i="33" s="1"/>
  <c r="A54" i="33" s="1"/>
  <c r="A55" i="33" s="1"/>
  <c r="A56" i="33" s="1"/>
  <c r="A57" i="33" s="1"/>
  <c r="K9" i="33"/>
  <c r="H9" i="33"/>
  <c r="A9" i="33"/>
  <c r="H8" i="33"/>
  <c r="K8" i="33" s="1"/>
  <c r="H2" i="33"/>
  <c r="B2" i="33"/>
  <c r="H57" i="32"/>
  <c r="K57" i="32" s="1"/>
  <c r="K56" i="32"/>
  <c r="H56" i="32"/>
  <c r="H55" i="32"/>
  <c r="K54" i="32"/>
  <c r="H54" i="32"/>
  <c r="H53" i="32"/>
  <c r="K53" i="32" s="1"/>
  <c r="K52" i="32"/>
  <c r="H52" i="32"/>
  <c r="H51" i="32"/>
  <c r="K50" i="32"/>
  <c r="H50" i="32"/>
  <c r="K49" i="32"/>
  <c r="H49" i="32"/>
  <c r="K48" i="32"/>
  <c r="H48" i="32"/>
  <c r="H47" i="32"/>
  <c r="K47" i="32" s="1"/>
  <c r="K46" i="32"/>
  <c r="H46" i="32"/>
  <c r="H45" i="32"/>
  <c r="K45" i="32" s="1"/>
  <c r="K44" i="32"/>
  <c r="H44" i="32"/>
  <c r="K43" i="32"/>
  <c r="H43" i="32"/>
  <c r="K42" i="32"/>
  <c r="H42" i="32"/>
  <c r="H41" i="32"/>
  <c r="K41" i="32" s="1"/>
  <c r="K40" i="32"/>
  <c r="H40" i="32"/>
  <c r="K39" i="32"/>
  <c r="H39" i="32"/>
  <c r="K38" i="32"/>
  <c r="H38" i="32"/>
  <c r="K37" i="32"/>
  <c r="H37" i="32"/>
  <c r="K36" i="32"/>
  <c r="H36" i="32"/>
  <c r="K35" i="32"/>
  <c r="H35" i="32"/>
  <c r="K34" i="32"/>
  <c r="H34" i="32"/>
  <c r="K33" i="32"/>
  <c r="H33" i="32"/>
  <c r="K32" i="32"/>
  <c r="H32" i="32"/>
  <c r="K31" i="32"/>
  <c r="H31" i="32"/>
  <c r="K30" i="32"/>
  <c r="H30" i="32"/>
  <c r="H29" i="32"/>
  <c r="K29" i="32" s="1"/>
  <c r="K28" i="32"/>
  <c r="H28" i="32"/>
  <c r="K27" i="32"/>
  <c r="H27" i="32"/>
  <c r="K26" i="32"/>
  <c r="H26" i="32"/>
  <c r="H25" i="32"/>
  <c r="K25" i="32" s="1"/>
  <c r="K24" i="32"/>
  <c r="H24" i="32"/>
  <c r="K23" i="32"/>
  <c r="H23" i="32"/>
  <c r="K22" i="32"/>
  <c r="H22" i="32"/>
  <c r="K21" i="32"/>
  <c r="H21" i="32"/>
  <c r="K20" i="32"/>
  <c r="H20" i="32"/>
  <c r="K19" i="32"/>
  <c r="H19" i="32"/>
  <c r="H18" i="32"/>
  <c r="K17" i="32"/>
  <c r="H17" i="32"/>
  <c r="K16" i="32"/>
  <c r="H16" i="32"/>
  <c r="K15" i="32"/>
  <c r="H15" i="32"/>
  <c r="K14" i="32"/>
  <c r="H14" i="32"/>
  <c r="H13" i="32"/>
  <c r="K13" i="32" s="1"/>
  <c r="K12" i="32"/>
  <c r="H12" i="32"/>
  <c r="K11" i="32"/>
  <c r="H11" i="32"/>
  <c r="H10" i="32"/>
  <c r="K10" i="32" s="1"/>
  <c r="H9" i="32"/>
  <c r="A9" i="32"/>
  <c r="A10" i="32" s="1"/>
  <c r="A11" i="32" s="1"/>
  <c r="A12" i="32" s="1"/>
  <c r="A13" i="32" s="1"/>
  <c r="A14" i="32" s="1"/>
  <c r="A15" i="32" s="1"/>
  <c r="A16" i="32" s="1"/>
  <c r="A17" i="32" s="1"/>
  <c r="A18" i="32" s="1"/>
  <c r="A19" i="32" s="1"/>
  <c r="A20" i="32" s="1"/>
  <c r="A21" i="32" s="1"/>
  <c r="A22" i="32" s="1"/>
  <c r="A23" i="32" s="1"/>
  <c r="A24" i="32" s="1"/>
  <c r="A25" i="32" s="1"/>
  <c r="A26" i="32" s="1"/>
  <c r="A27" i="32" s="1"/>
  <c r="A28" i="32" s="1"/>
  <c r="A29" i="32" s="1"/>
  <c r="A30" i="32" s="1"/>
  <c r="A31" i="32" s="1"/>
  <c r="A32" i="32" s="1"/>
  <c r="A33" i="32" s="1"/>
  <c r="A34" i="32" s="1"/>
  <c r="A35" i="32" s="1"/>
  <c r="A36" i="32" s="1"/>
  <c r="A37" i="32" s="1"/>
  <c r="A38" i="32" s="1"/>
  <c r="A39" i="32" s="1"/>
  <c r="A40" i="32" s="1"/>
  <c r="A41" i="32" s="1"/>
  <c r="A42" i="32" s="1"/>
  <c r="A43" i="32" s="1"/>
  <c r="A44" i="32" s="1"/>
  <c r="A45" i="32" s="1"/>
  <c r="A46" i="32" s="1"/>
  <c r="A47" i="32" s="1"/>
  <c r="A48" i="32" s="1"/>
  <c r="A49" i="32" s="1"/>
  <c r="A50" i="32" s="1"/>
  <c r="A51" i="32" s="1"/>
  <c r="A52" i="32" s="1"/>
  <c r="A53" i="32" s="1"/>
  <c r="A54" i="32" s="1"/>
  <c r="A55" i="32" s="1"/>
  <c r="A56" i="32" s="1"/>
  <c r="A57" i="32" s="1"/>
  <c r="K8" i="32"/>
  <c r="H8" i="32"/>
  <c r="H2" i="32"/>
  <c r="B2" i="32"/>
  <c r="K57" i="31"/>
  <c r="H57" i="31"/>
  <c r="H56" i="31"/>
  <c r="K56" i="31" s="1"/>
  <c r="H55" i="31"/>
  <c r="H54" i="31"/>
  <c r="K54" i="31" s="1"/>
  <c r="H53" i="31"/>
  <c r="H52" i="31"/>
  <c r="H51" i="31"/>
  <c r="H50" i="31"/>
  <c r="K50" i="31" s="1"/>
  <c r="H49" i="31"/>
  <c r="H48" i="31"/>
  <c r="K48" i="31" s="1"/>
  <c r="H47" i="31"/>
  <c r="K47" i="31" s="1"/>
  <c r="K46" i="31"/>
  <c r="H46" i="31"/>
  <c r="K45" i="31"/>
  <c r="H45" i="31"/>
  <c r="H44" i="31"/>
  <c r="K44" i="31" s="1"/>
  <c r="K43" i="31"/>
  <c r="H43" i="31"/>
  <c r="H42" i="31"/>
  <c r="K42" i="31" s="1"/>
  <c r="K41" i="31"/>
  <c r="H41" i="31"/>
  <c r="H40" i="31"/>
  <c r="K40" i="31" s="1"/>
  <c r="K39" i="31"/>
  <c r="H39" i="31"/>
  <c r="H38" i="31"/>
  <c r="K37" i="31"/>
  <c r="H37" i="31"/>
  <c r="H36" i="31"/>
  <c r="K36" i="31" s="1"/>
  <c r="K35" i="31"/>
  <c r="H35" i="31"/>
  <c r="H34" i="31"/>
  <c r="K34" i="31" s="1"/>
  <c r="K33" i="31"/>
  <c r="H33" i="31"/>
  <c r="K32" i="31"/>
  <c r="H32" i="31"/>
  <c r="K31" i="31"/>
  <c r="H31" i="31"/>
  <c r="H30" i="31"/>
  <c r="K30" i="31" s="1"/>
  <c r="K29" i="31"/>
  <c r="H29" i="31"/>
  <c r="K28" i="31"/>
  <c r="H28" i="31"/>
  <c r="K27" i="31"/>
  <c r="H27" i="31"/>
  <c r="H26" i="31"/>
  <c r="K26" i="31" s="1"/>
  <c r="K25" i="31"/>
  <c r="H25" i="31"/>
  <c r="K24" i="31"/>
  <c r="H24" i="31"/>
  <c r="K23" i="31"/>
  <c r="H23" i="31"/>
  <c r="K22" i="31"/>
  <c r="H22" i="31"/>
  <c r="K21" i="31"/>
  <c r="H21" i="31"/>
  <c r="K20" i="31"/>
  <c r="H20" i="31"/>
  <c r="K19" i="31"/>
  <c r="H19" i="31"/>
  <c r="H18" i="31"/>
  <c r="K18" i="31" s="1"/>
  <c r="K17" i="31"/>
  <c r="H17" i="31"/>
  <c r="H16" i="31"/>
  <c r="K15" i="31"/>
  <c r="H15" i="31"/>
  <c r="H14" i="31"/>
  <c r="K14" i="31" s="1"/>
  <c r="K13" i="31"/>
  <c r="H13" i="31"/>
  <c r="K12" i="31"/>
  <c r="H12" i="31"/>
  <c r="A12" i="3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K11" i="31"/>
  <c r="H11" i="31"/>
  <c r="H10" i="31"/>
  <c r="K10" i="31" s="1"/>
  <c r="A10" i="31"/>
  <c r="A11" i="31" s="1"/>
  <c r="K9" i="31"/>
  <c r="H9" i="31"/>
  <c r="A9" i="31"/>
  <c r="H8" i="31"/>
  <c r="H2" i="31"/>
  <c r="B2" i="31"/>
  <c r="H57" i="30"/>
  <c r="K57" i="30" s="1"/>
  <c r="H56" i="30"/>
  <c r="K56" i="30" s="1"/>
  <c r="H55" i="30"/>
  <c r="K55" i="30" s="1"/>
  <c r="H54" i="30"/>
  <c r="K53" i="30"/>
  <c r="H53" i="30"/>
  <c r="H52" i="30"/>
  <c r="K52" i="30" s="1"/>
  <c r="H51" i="30"/>
  <c r="K51" i="30" s="1"/>
  <c r="H50" i="30"/>
  <c r="K49" i="30"/>
  <c r="H49" i="30"/>
  <c r="H48" i="30"/>
  <c r="K48" i="30" s="1"/>
  <c r="H47" i="30"/>
  <c r="K47" i="30" s="1"/>
  <c r="H46" i="30"/>
  <c r="K46" i="30" s="1"/>
  <c r="H45" i="30"/>
  <c r="H44" i="30"/>
  <c r="K43" i="30"/>
  <c r="H43" i="30"/>
  <c r="H42" i="30"/>
  <c r="H41" i="30"/>
  <c r="K41" i="30" s="1"/>
  <c r="H40" i="30"/>
  <c r="K39" i="30"/>
  <c r="H39" i="30"/>
  <c r="H38" i="30"/>
  <c r="H37" i="30"/>
  <c r="K37" i="30" s="1"/>
  <c r="H36" i="30"/>
  <c r="H35" i="30"/>
  <c r="K35" i="30" s="1"/>
  <c r="H34" i="30"/>
  <c r="K33" i="30"/>
  <c r="H33" i="30"/>
  <c r="H32" i="30"/>
  <c r="H31" i="30"/>
  <c r="K31" i="30" s="1"/>
  <c r="H30" i="30"/>
  <c r="K29" i="30"/>
  <c r="H29" i="30"/>
  <c r="H28" i="30"/>
  <c r="H27" i="30"/>
  <c r="K27" i="30" s="1"/>
  <c r="H26" i="30"/>
  <c r="H25" i="30"/>
  <c r="K25" i="30" s="1"/>
  <c r="K24" i="30"/>
  <c r="H24" i="30"/>
  <c r="H23" i="30"/>
  <c r="K23" i="30" s="1"/>
  <c r="H22" i="30"/>
  <c r="H21" i="30"/>
  <c r="K21" i="30" s="1"/>
  <c r="K20" i="30"/>
  <c r="H20" i="30"/>
  <c r="K19" i="30"/>
  <c r="H19" i="30"/>
  <c r="H18" i="30"/>
  <c r="H17" i="30"/>
  <c r="K17" i="30" s="1"/>
  <c r="K16" i="30"/>
  <c r="H16" i="30"/>
  <c r="K15" i="30"/>
  <c r="H15" i="30"/>
  <c r="H14" i="30"/>
  <c r="H13" i="30"/>
  <c r="K13" i="30" s="1"/>
  <c r="K12" i="30"/>
  <c r="H12" i="30"/>
  <c r="H11" i="30"/>
  <c r="K11" i="30" s="1"/>
  <c r="A11" i="30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A54" i="30" s="1"/>
  <c r="A55" i="30" s="1"/>
  <c r="A56" i="30" s="1"/>
  <c r="A57" i="30" s="1"/>
  <c r="H10" i="30"/>
  <c r="A10" i="30"/>
  <c r="K9" i="30"/>
  <c r="H9" i="30"/>
  <c r="A9" i="30"/>
  <c r="H8" i="30"/>
  <c r="H2" i="30"/>
  <c r="B2" i="30"/>
  <c r="H57" i="29"/>
  <c r="K56" i="29"/>
  <c r="H56" i="29"/>
  <c r="K55" i="29"/>
  <c r="H55" i="29"/>
  <c r="H54" i="29"/>
  <c r="K54" i="29" s="1"/>
  <c r="H53" i="29"/>
  <c r="K53" i="29" s="1"/>
  <c r="H52" i="29"/>
  <c r="K51" i="29"/>
  <c r="H51" i="29"/>
  <c r="H50" i="29"/>
  <c r="K50" i="29" s="1"/>
  <c r="H49" i="29"/>
  <c r="K49" i="29" s="1"/>
  <c r="K48" i="29"/>
  <c r="H48" i="29"/>
  <c r="K47" i="29"/>
  <c r="H47" i="29"/>
  <c r="H46" i="29"/>
  <c r="K46" i="29" s="1"/>
  <c r="K45" i="29"/>
  <c r="H45" i="29"/>
  <c r="K44" i="29"/>
  <c r="H44" i="29"/>
  <c r="K43" i="29"/>
  <c r="H43" i="29"/>
  <c r="H42" i="29"/>
  <c r="K42" i="29" s="1"/>
  <c r="H41" i="29"/>
  <c r="K41" i="29" s="1"/>
  <c r="K40" i="29"/>
  <c r="H40" i="29"/>
  <c r="K39" i="29"/>
  <c r="H39" i="29"/>
  <c r="H38" i="29"/>
  <c r="K38" i="29" s="1"/>
  <c r="H37" i="29"/>
  <c r="K37" i="29" s="1"/>
  <c r="K36" i="29"/>
  <c r="H36" i="29"/>
  <c r="K35" i="29"/>
  <c r="H35" i="29"/>
  <c r="H34" i="29"/>
  <c r="K34" i="29" s="1"/>
  <c r="H33" i="29"/>
  <c r="K33" i="29" s="1"/>
  <c r="K32" i="29"/>
  <c r="H32" i="29"/>
  <c r="K31" i="29"/>
  <c r="H31" i="29"/>
  <c r="H30" i="29"/>
  <c r="K30" i="29" s="1"/>
  <c r="H29" i="29"/>
  <c r="K29" i="29" s="1"/>
  <c r="K28" i="29"/>
  <c r="H28" i="29"/>
  <c r="K27" i="29"/>
  <c r="H27" i="29"/>
  <c r="H26" i="29"/>
  <c r="K26" i="29" s="1"/>
  <c r="H25" i="29"/>
  <c r="K25" i="29" s="1"/>
  <c r="K24" i="29"/>
  <c r="H24" i="29"/>
  <c r="K23" i="29"/>
  <c r="H23" i="29"/>
  <c r="H22" i="29"/>
  <c r="K22" i="29" s="1"/>
  <c r="H21" i="29"/>
  <c r="K21" i="29" s="1"/>
  <c r="K20" i="29"/>
  <c r="H20" i="29"/>
  <c r="K19" i="29"/>
  <c r="H19" i="29"/>
  <c r="H18" i="29"/>
  <c r="K18" i="29" s="1"/>
  <c r="H17" i="29"/>
  <c r="K17" i="29" s="1"/>
  <c r="K16" i="29"/>
  <c r="H16" i="29"/>
  <c r="K15" i="29"/>
  <c r="H15" i="29"/>
  <c r="H14" i="29"/>
  <c r="K14" i="29" s="1"/>
  <c r="H13" i="29"/>
  <c r="K13" i="29" s="1"/>
  <c r="K12" i="29"/>
  <c r="H12" i="29"/>
  <c r="A12" i="29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K11" i="29"/>
  <c r="H11" i="29"/>
  <c r="H10" i="29"/>
  <c r="K10" i="29" s="1"/>
  <c r="H9" i="29"/>
  <c r="K9" i="29" s="1"/>
  <c r="A9" i="29"/>
  <c r="A10" i="29" s="1"/>
  <c r="A11" i="29" s="1"/>
  <c r="K8" i="29"/>
  <c r="H8" i="29"/>
  <c r="H2" i="29"/>
  <c r="B2" i="29"/>
  <c r="K57" i="28"/>
  <c r="H57" i="28"/>
  <c r="H56" i="28"/>
  <c r="K55" i="28"/>
  <c r="H55" i="28"/>
  <c r="H54" i="28"/>
  <c r="K54" i="28" s="1"/>
  <c r="K53" i="28"/>
  <c r="H53" i="28"/>
  <c r="H52" i="28"/>
  <c r="K51" i="28"/>
  <c r="H51" i="28"/>
  <c r="H50" i="28"/>
  <c r="K50" i="28" s="1"/>
  <c r="K49" i="28"/>
  <c r="H49" i="28"/>
  <c r="H48" i="28"/>
  <c r="K48" i="28" s="1"/>
  <c r="K47" i="28"/>
  <c r="H47" i="28"/>
  <c r="K46" i="28"/>
  <c r="H46" i="28"/>
  <c r="H45" i="28"/>
  <c r="K45" i="28" s="1"/>
  <c r="H44" i="28"/>
  <c r="K44" i="28" s="1"/>
  <c r="H43" i="28"/>
  <c r="K43" i="28" s="1"/>
  <c r="K42" i="28"/>
  <c r="H42" i="28"/>
  <c r="H41" i="28"/>
  <c r="K41" i="28" s="1"/>
  <c r="H40" i="28"/>
  <c r="K40" i="28" s="1"/>
  <c r="K39" i="28"/>
  <c r="H39" i="28"/>
  <c r="K38" i="28"/>
  <c r="H38" i="28"/>
  <c r="H37" i="28"/>
  <c r="K37" i="28" s="1"/>
  <c r="H36" i="28"/>
  <c r="H35" i="28"/>
  <c r="K35" i="28" s="1"/>
  <c r="K34" i="28"/>
  <c r="H34" i="28"/>
  <c r="H33" i="28"/>
  <c r="K33" i="28" s="1"/>
  <c r="H32" i="28"/>
  <c r="K31" i="28"/>
  <c r="H31" i="28"/>
  <c r="K30" i="28"/>
  <c r="H30" i="28"/>
  <c r="H29" i="28"/>
  <c r="K29" i="28" s="1"/>
  <c r="H28" i="28"/>
  <c r="H27" i="28"/>
  <c r="K27" i="28" s="1"/>
  <c r="K26" i="28"/>
  <c r="H26" i="28"/>
  <c r="H25" i="28"/>
  <c r="K25" i="28" s="1"/>
  <c r="H24" i="28"/>
  <c r="K23" i="28"/>
  <c r="H23" i="28"/>
  <c r="K22" i="28"/>
  <c r="H22" i="28"/>
  <c r="H21" i="28"/>
  <c r="K21" i="28" s="1"/>
  <c r="H20" i="28"/>
  <c r="H19" i="28"/>
  <c r="K19" i="28" s="1"/>
  <c r="K18" i="28"/>
  <c r="H18" i="28"/>
  <c r="H17" i="28"/>
  <c r="K17" i="28" s="1"/>
  <c r="H16" i="28"/>
  <c r="A16" i="28"/>
  <c r="A17" i="28" s="1"/>
  <c r="A18" i="28" s="1"/>
  <c r="A19" i="28" s="1"/>
  <c r="A20" i="28" s="1"/>
  <c r="A21" i="28" s="1"/>
  <c r="A22" i="28" s="1"/>
  <c r="A23" i="28" s="1"/>
  <c r="A24" i="28" s="1"/>
  <c r="A25" i="28" s="1"/>
  <c r="A26" i="28" s="1"/>
  <c r="A27" i="28" s="1"/>
  <c r="A28" i="28" s="1"/>
  <c r="A29" i="28" s="1"/>
  <c r="A30" i="28" s="1"/>
  <c r="A31" i="28" s="1"/>
  <c r="A32" i="28" s="1"/>
  <c r="A33" i="28" s="1"/>
  <c r="A34" i="28" s="1"/>
  <c r="A35" i="28" s="1"/>
  <c r="A36" i="28" s="1"/>
  <c r="A37" i="28" s="1"/>
  <c r="A38" i="28" s="1"/>
  <c r="A39" i="28" s="1"/>
  <c r="A40" i="28" s="1"/>
  <c r="A41" i="28" s="1"/>
  <c r="A42" i="28" s="1"/>
  <c r="A43" i="28" s="1"/>
  <c r="A44" i="28" s="1"/>
  <c r="A45" i="28" s="1"/>
  <c r="A46" i="28" s="1"/>
  <c r="A47" i="28" s="1"/>
  <c r="A48" i="28" s="1"/>
  <c r="A49" i="28" s="1"/>
  <c r="A50" i="28" s="1"/>
  <c r="A51" i="28" s="1"/>
  <c r="A52" i="28" s="1"/>
  <c r="A53" i="28" s="1"/>
  <c r="A54" i="28" s="1"/>
  <c r="A55" i="28" s="1"/>
  <c r="A56" i="28" s="1"/>
  <c r="A57" i="28" s="1"/>
  <c r="K15" i="28"/>
  <c r="H15" i="28"/>
  <c r="K14" i="28"/>
  <c r="H14" i="28"/>
  <c r="H13" i="28"/>
  <c r="K13" i="28" s="1"/>
  <c r="H12" i="28"/>
  <c r="A12" i="28"/>
  <c r="A13" i="28" s="1"/>
  <c r="A14" i="28" s="1"/>
  <c r="A15" i="28" s="1"/>
  <c r="K11" i="28"/>
  <c r="H11" i="28"/>
  <c r="H1" i="28" s="1"/>
  <c r="H3" i="28" s="1"/>
  <c r="K10" i="28"/>
  <c r="H10" i="28"/>
  <c r="H9" i="28"/>
  <c r="K9" i="28" s="1"/>
  <c r="A9" i="28"/>
  <c r="A10" i="28" s="1"/>
  <c r="A11" i="28" s="1"/>
  <c r="H8" i="28"/>
  <c r="H2" i="28"/>
  <c r="B2" i="28"/>
  <c r="M63" i="27"/>
  <c r="K61" i="27"/>
  <c r="H61" i="27"/>
  <c r="H60" i="27"/>
  <c r="K60" i="27" s="1"/>
  <c r="H59" i="27"/>
  <c r="H58" i="27"/>
  <c r="K58" i="27" s="1"/>
  <c r="K57" i="27"/>
  <c r="H57" i="27"/>
  <c r="H56" i="27"/>
  <c r="K56" i="27" s="1"/>
  <c r="H55" i="27"/>
  <c r="H54" i="27"/>
  <c r="K54" i="27" s="1"/>
  <c r="K53" i="27"/>
  <c r="H53" i="27"/>
  <c r="H52" i="27"/>
  <c r="K52" i="27" s="1"/>
  <c r="H51" i="27"/>
  <c r="K50" i="27"/>
  <c r="H50" i="27"/>
  <c r="K49" i="27"/>
  <c r="H49" i="27"/>
  <c r="H48" i="27"/>
  <c r="K48" i="27" s="1"/>
  <c r="H47" i="27"/>
  <c r="K47" i="27" s="1"/>
  <c r="H46" i="27"/>
  <c r="K46" i="27" s="1"/>
  <c r="K45" i="27"/>
  <c r="H45" i="27"/>
  <c r="H44" i="27"/>
  <c r="H43" i="27"/>
  <c r="K43" i="27" s="1"/>
  <c r="K42" i="27"/>
  <c r="H42" i="27"/>
  <c r="K41" i="27"/>
  <c r="H41" i="27"/>
  <c r="H40" i="27"/>
  <c r="H39" i="27"/>
  <c r="K39" i="27" s="1"/>
  <c r="K38" i="27"/>
  <c r="H38" i="27"/>
  <c r="K37" i="27"/>
  <c r="H37" i="27"/>
  <c r="H36" i="27"/>
  <c r="H35" i="27"/>
  <c r="K35" i="27" s="1"/>
  <c r="H34" i="27"/>
  <c r="K34" i="27" s="1"/>
  <c r="K33" i="27"/>
  <c r="H33" i="27"/>
  <c r="H32" i="27"/>
  <c r="H31" i="27"/>
  <c r="K31" i="27" s="1"/>
  <c r="K30" i="27"/>
  <c r="H30" i="27"/>
  <c r="K29" i="27"/>
  <c r="H29" i="27"/>
  <c r="H28" i="27"/>
  <c r="H27" i="27"/>
  <c r="K27" i="27" s="1"/>
  <c r="K26" i="27"/>
  <c r="H26" i="27"/>
  <c r="K25" i="27"/>
  <c r="H25" i="27"/>
  <c r="H24" i="27"/>
  <c r="H23" i="27"/>
  <c r="K23" i="27" s="1"/>
  <c r="H22" i="27"/>
  <c r="K22" i="27" s="1"/>
  <c r="K21" i="27"/>
  <c r="H21" i="27"/>
  <c r="H20" i="27"/>
  <c r="H19" i="27"/>
  <c r="K19" i="27" s="1"/>
  <c r="H18" i="27"/>
  <c r="K18" i="27" s="1"/>
  <c r="K17" i="27"/>
  <c r="H17" i="27"/>
  <c r="H16" i="27"/>
  <c r="H15" i="27"/>
  <c r="K15" i="27" s="1"/>
  <c r="K14" i="27"/>
  <c r="H14" i="27"/>
  <c r="A14" i="27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K13" i="27"/>
  <c r="H13" i="27"/>
  <c r="A13" i="27"/>
  <c r="H12" i="27"/>
  <c r="C5" i="27"/>
  <c r="K61" i="26"/>
  <c r="H61" i="26"/>
  <c r="K60" i="26"/>
  <c r="H60" i="26"/>
  <c r="H59" i="26"/>
  <c r="K59" i="26" s="1"/>
  <c r="H58" i="26"/>
  <c r="K57" i="26"/>
  <c r="H57" i="26"/>
  <c r="K56" i="26"/>
  <c r="H56" i="26"/>
  <c r="H55" i="26"/>
  <c r="K55" i="26" s="1"/>
  <c r="H54" i="26"/>
  <c r="K53" i="26"/>
  <c r="H53" i="26"/>
  <c r="K52" i="26"/>
  <c r="H52" i="26"/>
  <c r="H51" i="26"/>
  <c r="K51" i="26" s="1"/>
  <c r="H50" i="26"/>
  <c r="K49" i="26"/>
  <c r="H49" i="26"/>
  <c r="K48" i="26"/>
  <c r="H48" i="26"/>
  <c r="H47" i="26"/>
  <c r="K47" i="26" s="1"/>
  <c r="H46" i="26"/>
  <c r="H45" i="26"/>
  <c r="K45" i="26" s="1"/>
  <c r="K44" i="26"/>
  <c r="H44" i="26"/>
  <c r="H43" i="26"/>
  <c r="K43" i="26" s="1"/>
  <c r="H42" i="26"/>
  <c r="H41" i="26"/>
  <c r="K41" i="26" s="1"/>
  <c r="K40" i="26"/>
  <c r="H40" i="26"/>
  <c r="H39" i="26"/>
  <c r="K39" i="26" s="1"/>
  <c r="H38" i="26"/>
  <c r="K37" i="26"/>
  <c r="H37" i="26"/>
  <c r="K36" i="26"/>
  <c r="H36" i="26"/>
  <c r="H35" i="26"/>
  <c r="K35" i="26" s="1"/>
  <c r="H34" i="26"/>
  <c r="K33" i="26"/>
  <c r="H33" i="26"/>
  <c r="K32" i="26"/>
  <c r="H32" i="26"/>
  <c r="H31" i="26"/>
  <c r="K31" i="26" s="1"/>
  <c r="H30" i="26"/>
  <c r="H29" i="26"/>
  <c r="K29" i="26" s="1"/>
  <c r="K28" i="26"/>
  <c r="H28" i="26"/>
  <c r="H27" i="26"/>
  <c r="K27" i="26" s="1"/>
  <c r="H26" i="26"/>
  <c r="K25" i="26"/>
  <c r="H25" i="26"/>
  <c r="K24" i="26"/>
  <c r="H24" i="26"/>
  <c r="H23" i="26"/>
  <c r="K23" i="26" s="1"/>
  <c r="H22" i="26"/>
  <c r="K21" i="26"/>
  <c r="H21" i="26"/>
  <c r="K20" i="26"/>
  <c r="H20" i="26"/>
  <c r="H19" i="26"/>
  <c r="K19" i="26" s="1"/>
  <c r="H18" i="26"/>
  <c r="K17" i="26"/>
  <c r="H17" i="26"/>
  <c r="K16" i="26"/>
  <c r="H16" i="26"/>
  <c r="H15" i="26"/>
  <c r="K15" i="26" s="1"/>
  <c r="K14" i="26"/>
  <c r="H14" i="26"/>
  <c r="A14" i="26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A50" i="26" s="1"/>
  <c r="A51" i="26" s="1"/>
  <c r="A52" i="26" s="1"/>
  <c r="A53" i="26" s="1"/>
  <c r="A54" i="26" s="1"/>
  <c r="A55" i="26" s="1"/>
  <c r="A56" i="26" s="1"/>
  <c r="A57" i="26" s="1"/>
  <c r="A58" i="26" s="1"/>
  <c r="A59" i="26" s="1"/>
  <c r="A60" i="26" s="1"/>
  <c r="A61" i="26" s="1"/>
  <c r="K13" i="26"/>
  <c r="I13" i="26"/>
  <c r="H13" i="26"/>
  <c r="H3" i="26" s="1"/>
  <c r="H5" i="26" s="1"/>
  <c r="I19" i="26" s="1"/>
  <c r="A13" i="26"/>
  <c r="K12" i="26"/>
  <c r="H12" i="26"/>
  <c r="C5" i="26"/>
  <c r="J3" i="26"/>
  <c r="K61" i="25"/>
  <c r="H61" i="25"/>
  <c r="K60" i="25"/>
  <c r="H60" i="25"/>
  <c r="H59" i="25"/>
  <c r="K59" i="25" s="1"/>
  <c r="H58" i="25"/>
  <c r="K57" i="25"/>
  <c r="H57" i="25"/>
  <c r="K56" i="25"/>
  <c r="H56" i="25"/>
  <c r="H55" i="25"/>
  <c r="K55" i="25" s="1"/>
  <c r="H54" i="25"/>
  <c r="K53" i="25"/>
  <c r="H53" i="25"/>
  <c r="K52" i="25"/>
  <c r="H52" i="25"/>
  <c r="H51" i="25"/>
  <c r="K51" i="25" s="1"/>
  <c r="H50" i="25"/>
  <c r="K49" i="25"/>
  <c r="H49" i="25"/>
  <c r="K48" i="25"/>
  <c r="H48" i="25"/>
  <c r="H47" i="25"/>
  <c r="K47" i="25" s="1"/>
  <c r="K46" i="25"/>
  <c r="H46" i="25"/>
  <c r="K45" i="25"/>
  <c r="H45" i="25"/>
  <c r="K44" i="25"/>
  <c r="H44" i="25"/>
  <c r="H43" i="25"/>
  <c r="K43" i="25" s="1"/>
  <c r="H42" i="25"/>
  <c r="K41" i="25"/>
  <c r="H41" i="25"/>
  <c r="K40" i="25"/>
  <c r="H40" i="25"/>
  <c r="H39" i="25"/>
  <c r="K39" i="25" s="1"/>
  <c r="H38" i="25"/>
  <c r="H37" i="25"/>
  <c r="K36" i="25"/>
  <c r="H36" i="25"/>
  <c r="H35" i="25"/>
  <c r="K35" i="25" s="1"/>
  <c r="H34" i="25"/>
  <c r="H33" i="25"/>
  <c r="K33" i="25" s="1"/>
  <c r="H32" i="25"/>
  <c r="H31" i="25"/>
  <c r="H30" i="25"/>
  <c r="K30" i="25" s="1"/>
  <c r="H29" i="25"/>
  <c r="K29" i="25" s="1"/>
  <c r="K28" i="25"/>
  <c r="H28" i="25"/>
  <c r="H27" i="25"/>
  <c r="K26" i="25"/>
  <c r="H26" i="25"/>
  <c r="H25" i="25"/>
  <c r="K25" i="25" s="1"/>
  <c r="H24" i="25"/>
  <c r="K24" i="25" s="1"/>
  <c r="H23" i="25"/>
  <c r="H22" i="25"/>
  <c r="K22" i="25" s="1"/>
  <c r="K21" i="25"/>
  <c r="H21" i="25"/>
  <c r="K20" i="25"/>
  <c r="H20" i="25"/>
  <c r="H19" i="25"/>
  <c r="H18" i="25"/>
  <c r="K18" i="25" s="1"/>
  <c r="H17" i="25"/>
  <c r="K16" i="25"/>
  <c r="H16" i="25"/>
  <c r="H15" i="25"/>
  <c r="H14" i="25"/>
  <c r="K14" i="25" s="1"/>
  <c r="K13" i="25"/>
  <c r="H13" i="25"/>
  <c r="A13" i="25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29" i="25" s="1"/>
  <c r="A30" i="25" s="1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42" i="25" s="1"/>
  <c r="A43" i="25" s="1"/>
  <c r="A44" i="25" s="1"/>
  <c r="A45" i="25" s="1"/>
  <c r="A46" i="25" s="1"/>
  <c r="A47" i="25" s="1"/>
  <c r="A48" i="25" s="1"/>
  <c r="A49" i="25" s="1"/>
  <c r="A50" i="25" s="1"/>
  <c r="A51" i="25" s="1"/>
  <c r="A52" i="25" s="1"/>
  <c r="A53" i="25" s="1"/>
  <c r="A54" i="25" s="1"/>
  <c r="A55" i="25" s="1"/>
  <c r="A56" i="25" s="1"/>
  <c r="A57" i="25" s="1"/>
  <c r="A58" i="25" s="1"/>
  <c r="A59" i="25" s="1"/>
  <c r="A60" i="25" s="1"/>
  <c r="A61" i="25" s="1"/>
  <c r="K12" i="25"/>
  <c r="H12" i="25"/>
  <c r="H3" i="25" s="1"/>
  <c r="H5" i="25" s="1"/>
  <c r="C5" i="25"/>
  <c r="J3" i="25"/>
  <c r="H61" i="24"/>
  <c r="K61" i="24" s="1"/>
  <c r="H60" i="24"/>
  <c r="K60" i="24" s="1"/>
  <c r="K59" i="24"/>
  <c r="H59" i="24"/>
  <c r="K58" i="24"/>
  <c r="H58" i="24"/>
  <c r="K57" i="24"/>
  <c r="H57" i="24"/>
  <c r="H56" i="24"/>
  <c r="K56" i="24" s="1"/>
  <c r="K55" i="24"/>
  <c r="H55" i="24"/>
  <c r="K54" i="24"/>
  <c r="H54" i="24"/>
  <c r="H53" i="24"/>
  <c r="K53" i="24" s="1"/>
  <c r="H52" i="24"/>
  <c r="K52" i="24" s="1"/>
  <c r="K51" i="24"/>
  <c r="H51" i="24"/>
  <c r="H50" i="24"/>
  <c r="K49" i="24"/>
  <c r="H49" i="24"/>
  <c r="K48" i="24"/>
  <c r="H48" i="24"/>
  <c r="K47" i="24"/>
  <c r="H47" i="24"/>
  <c r="H46" i="24"/>
  <c r="K46" i="24" s="1"/>
  <c r="K45" i="24"/>
  <c r="H45" i="24"/>
  <c r="H44" i="24"/>
  <c r="K44" i="24" s="1"/>
  <c r="K43" i="24"/>
  <c r="H43" i="24"/>
  <c r="H42" i="24"/>
  <c r="K42" i="24" s="1"/>
  <c r="H41" i="24"/>
  <c r="K40" i="24"/>
  <c r="H40" i="24"/>
  <c r="K39" i="24"/>
  <c r="H39" i="24"/>
  <c r="H38" i="24"/>
  <c r="K38" i="24" s="1"/>
  <c r="H37" i="24"/>
  <c r="K37" i="24" s="1"/>
  <c r="K36" i="24"/>
  <c r="H36" i="24"/>
  <c r="K35" i="24"/>
  <c r="H35" i="24"/>
  <c r="K34" i="24"/>
  <c r="H34" i="24"/>
  <c r="K33" i="24"/>
  <c r="H33" i="24"/>
  <c r="H32" i="24"/>
  <c r="K31" i="24"/>
  <c r="H31" i="24"/>
  <c r="H30" i="24"/>
  <c r="K30" i="24" s="1"/>
  <c r="H29" i="24"/>
  <c r="K29" i="24" s="1"/>
  <c r="H28" i="24"/>
  <c r="K28" i="24" s="1"/>
  <c r="K27" i="24"/>
  <c r="H27" i="24"/>
  <c r="K26" i="24"/>
  <c r="H26" i="24"/>
  <c r="K25" i="24"/>
  <c r="H25" i="24"/>
  <c r="K24" i="24"/>
  <c r="H24" i="24"/>
  <c r="K23" i="24"/>
  <c r="H23" i="24"/>
  <c r="K22" i="24"/>
  <c r="H22" i="24"/>
  <c r="H21" i="24"/>
  <c r="K21" i="24" s="1"/>
  <c r="K20" i="24"/>
  <c r="H20" i="24"/>
  <c r="K19" i="24"/>
  <c r="H19" i="24"/>
  <c r="H18" i="24"/>
  <c r="K17" i="24"/>
  <c r="H17" i="24"/>
  <c r="K16" i="24"/>
  <c r="H16" i="24"/>
  <c r="K15" i="24"/>
  <c r="H15" i="24"/>
  <c r="H14" i="24"/>
  <c r="K14" i="24" s="1"/>
  <c r="A14" i="24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K13" i="24"/>
  <c r="H13" i="24"/>
  <c r="A13" i="24"/>
  <c r="H12" i="24"/>
  <c r="C5" i="24"/>
  <c r="J3" i="24"/>
  <c r="H61" i="23"/>
  <c r="K61" i="23" s="1"/>
  <c r="K60" i="23"/>
  <c r="H60" i="23"/>
  <c r="H59" i="23"/>
  <c r="K59" i="23" s="1"/>
  <c r="H58" i="23"/>
  <c r="K57" i="23"/>
  <c r="H57" i="23"/>
  <c r="H56" i="23"/>
  <c r="K56" i="23" s="1"/>
  <c r="K55" i="23"/>
  <c r="H55" i="23"/>
  <c r="H54" i="23"/>
  <c r="H53" i="23"/>
  <c r="K53" i="23" s="1"/>
  <c r="K52" i="23"/>
  <c r="H52" i="23"/>
  <c r="H51" i="23"/>
  <c r="H50" i="23"/>
  <c r="H49" i="23"/>
  <c r="K49" i="23" s="1"/>
  <c r="H48" i="23"/>
  <c r="K48" i="23" s="1"/>
  <c r="K47" i="23"/>
  <c r="H47" i="23"/>
  <c r="H46" i="23"/>
  <c r="K45" i="23"/>
  <c r="H45" i="23"/>
  <c r="H44" i="23"/>
  <c r="K44" i="23" s="1"/>
  <c r="K43" i="23"/>
  <c r="H43" i="23"/>
  <c r="H42" i="23"/>
  <c r="H41" i="23"/>
  <c r="K41" i="23" s="1"/>
  <c r="K40" i="23"/>
  <c r="H40" i="23"/>
  <c r="K39" i="23"/>
  <c r="H39" i="23"/>
  <c r="H38" i="23"/>
  <c r="H37" i="23"/>
  <c r="K37" i="23" s="1"/>
  <c r="H36" i="23"/>
  <c r="K35" i="23"/>
  <c r="H35" i="23"/>
  <c r="H34" i="23"/>
  <c r="H33" i="23"/>
  <c r="K33" i="23" s="1"/>
  <c r="K32" i="23"/>
  <c r="H32" i="23"/>
  <c r="K31" i="23"/>
  <c r="H31" i="23"/>
  <c r="H30" i="23"/>
  <c r="H29" i="23"/>
  <c r="K29" i="23" s="1"/>
  <c r="K28" i="23"/>
  <c r="H28" i="23"/>
  <c r="H27" i="23"/>
  <c r="K27" i="23" s="1"/>
  <c r="H26" i="23"/>
  <c r="K25" i="23"/>
  <c r="H25" i="23"/>
  <c r="K24" i="23"/>
  <c r="H24" i="23"/>
  <c r="K23" i="23"/>
  <c r="H23" i="23"/>
  <c r="H22" i="23"/>
  <c r="H21" i="23"/>
  <c r="K20" i="23"/>
  <c r="H20" i="23"/>
  <c r="H19" i="23"/>
  <c r="K19" i="23" s="1"/>
  <c r="H18" i="23"/>
  <c r="K18" i="23" s="1"/>
  <c r="H17" i="23"/>
  <c r="K17" i="23" s="1"/>
  <c r="K16" i="23"/>
  <c r="H16" i="23"/>
  <c r="H15" i="23"/>
  <c r="K15" i="23" s="1"/>
  <c r="H14" i="23"/>
  <c r="K14" i="23" s="1"/>
  <c r="A14" i="23"/>
  <c r="A15" i="23" s="1"/>
  <c r="A16" i="23" s="1"/>
  <c r="A17" i="23" s="1"/>
  <c r="A18" i="23" s="1"/>
  <c r="A19" i="23" s="1"/>
  <c r="A20" i="23" s="1"/>
  <c r="A21" i="23" s="1"/>
  <c r="A22" i="23" s="1"/>
  <c r="A23" i="23" s="1"/>
  <c r="A24" i="23" s="1"/>
  <c r="A25" i="23" s="1"/>
  <c r="A26" i="23" s="1"/>
  <c r="A27" i="23" s="1"/>
  <c r="A28" i="23" s="1"/>
  <c r="A29" i="23" s="1"/>
  <c r="A30" i="23" s="1"/>
  <c r="A31" i="23" s="1"/>
  <c r="A32" i="23" s="1"/>
  <c r="A33" i="23" s="1"/>
  <c r="A34" i="23" s="1"/>
  <c r="A35" i="23" s="1"/>
  <c r="A36" i="23" s="1"/>
  <c r="A37" i="23" s="1"/>
  <c r="A38" i="23" s="1"/>
  <c r="A39" i="23" s="1"/>
  <c r="A40" i="23" s="1"/>
  <c r="A41" i="23" s="1"/>
  <c r="A42" i="23" s="1"/>
  <c r="A43" i="23" s="1"/>
  <c r="A44" i="23" s="1"/>
  <c r="A45" i="23" s="1"/>
  <c r="A46" i="23" s="1"/>
  <c r="A47" i="23" s="1"/>
  <c r="A48" i="23" s="1"/>
  <c r="A49" i="23" s="1"/>
  <c r="A50" i="23" s="1"/>
  <c r="A51" i="23" s="1"/>
  <c r="A52" i="23" s="1"/>
  <c r="A53" i="23" s="1"/>
  <c r="A54" i="23" s="1"/>
  <c r="A55" i="23" s="1"/>
  <c r="A56" i="23" s="1"/>
  <c r="A57" i="23" s="1"/>
  <c r="A58" i="23" s="1"/>
  <c r="A59" i="23" s="1"/>
  <c r="A60" i="23" s="1"/>
  <c r="A61" i="23" s="1"/>
  <c r="K13" i="23"/>
  <c r="H13" i="23"/>
  <c r="A13" i="23"/>
  <c r="H12" i="23"/>
  <c r="C5" i="23"/>
  <c r="J3" i="23"/>
  <c r="H61" i="22"/>
  <c r="K61" i="22" s="1"/>
  <c r="K60" i="22"/>
  <c r="H60" i="22"/>
  <c r="H59" i="22"/>
  <c r="K58" i="22"/>
  <c r="H58" i="22"/>
  <c r="K57" i="22"/>
  <c r="H57" i="22"/>
  <c r="K56" i="22"/>
  <c r="H56" i="22"/>
  <c r="H55" i="22"/>
  <c r="K55" i="22" s="1"/>
  <c r="K54" i="22"/>
  <c r="H54" i="22"/>
  <c r="H53" i="22"/>
  <c r="K53" i="22" s="1"/>
  <c r="K52" i="22"/>
  <c r="H52" i="22"/>
  <c r="H51" i="22"/>
  <c r="K51" i="22" s="1"/>
  <c r="K50" i="22"/>
  <c r="H50" i="22"/>
  <c r="H49" i="22"/>
  <c r="K49" i="22" s="1"/>
  <c r="H48" i="22"/>
  <c r="K48" i="22" s="1"/>
  <c r="K47" i="22"/>
  <c r="H47" i="22"/>
  <c r="K46" i="22"/>
  <c r="H46" i="22"/>
  <c r="K45" i="22"/>
  <c r="H45" i="22"/>
  <c r="H44" i="22"/>
  <c r="K44" i="22" s="1"/>
  <c r="K43" i="22"/>
  <c r="H43" i="22"/>
  <c r="K42" i="22"/>
  <c r="H42" i="22"/>
  <c r="K41" i="22"/>
  <c r="H41" i="22"/>
  <c r="K40" i="22"/>
  <c r="H40" i="22"/>
  <c r="K39" i="22"/>
  <c r="H39" i="22"/>
  <c r="K38" i="22"/>
  <c r="H38" i="22"/>
  <c r="K37" i="22"/>
  <c r="H37" i="22"/>
  <c r="H36" i="22"/>
  <c r="K36" i="22" s="1"/>
  <c r="K35" i="22"/>
  <c r="H35" i="22"/>
  <c r="K34" i="22"/>
  <c r="H34" i="22"/>
  <c r="K33" i="22"/>
  <c r="H33" i="22"/>
  <c r="H32" i="22"/>
  <c r="K32" i="22" s="1"/>
  <c r="H31" i="22"/>
  <c r="K31" i="22" s="1"/>
  <c r="K30" i="22"/>
  <c r="H30" i="22"/>
  <c r="H29" i="22"/>
  <c r="K28" i="22"/>
  <c r="H28" i="22"/>
  <c r="H27" i="22"/>
  <c r="K27" i="22" s="1"/>
  <c r="K26" i="22"/>
  <c r="H26" i="22"/>
  <c r="H25" i="22"/>
  <c r="K25" i="22" s="1"/>
  <c r="A25" i="22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A59" i="22" s="1"/>
  <c r="A60" i="22" s="1"/>
  <c r="A61" i="22" s="1"/>
  <c r="K24" i="22"/>
  <c r="H24" i="22"/>
  <c r="K23" i="22"/>
  <c r="H23" i="22"/>
  <c r="K22" i="22"/>
  <c r="H22" i="22"/>
  <c r="H21" i="22"/>
  <c r="K21" i="22" s="1"/>
  <c r="K20" i="22"/>
  <c r="H20" i="22"/>
  <c r="H19" i="22"/>
  <c r="K19" i="22" s="1"/>
  <c r="H18" i="22"/>
  <c r="K17" i="22"/>
  <c r="H17" i="22"/>
  <c r="K16" i="22"/>
  <c r="H16" i="22"/>
  <c r="H15" i="22"/>
  <c r="K15" i="22" s="1"/>
  <c r="H14" i="22"/>
  <c r="A14" i="22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H13" i="22"/>
  <c r="K13" i="22" s="1"/>
  <c r="A13" i="22"/>
  <c r="H12" i="22"/>
  <c r="C5" i="22"/>
  <c r="J3" i="22"/>
  <c r="H61" i="21"/>
  <c r="K61" i="21" s="1"/>
  <c r="K60" i="21"/>
  <c r="H60" i="21"/>
  <c r="K59" i="21"/>
  <c r="H59" i="21"/>
  <c r="H58" i="21"/>
  <c r="K58" i="21" s="1"/>
  <c r="H57" i="21"/>
  <c r="K57" i="21" s="1"/>
  <c r="K56" i="21"/>
  <c r="H56" i="21"/>
  <c r="K55" i="21"/>
  <c r="H55" i="21"/>
  <c r="H54" i="21"/>
  <c r="K54" i="21" s="1"/>
  <c r="H53" i="21"/>
  <c r="K53" i="21" s="1"/>
  <c r="K52" i="21"/>
  <c r="H52" i="21"/>
  <c r="K51" i="21"/>
  <c r="H51" i="21"/>
  <c r="H50" i="21"/>
  <c r="K50" i="21" s="1"/>
  <c r="H49" i="21"/>
  <c r="K49" i="21" s="1"/>
  <c r="K48" i="21"/>
  <c r="H48" i="21"/>
  <c r="K47" i="21"/>
  <c r="H47" i="21"/>
  <c r="H46" i="21"/>
  <c r="K46" i="21" s="1"/>
  <c r="H45" i="21"/>
  <c r="K45" i="21" s="1"/>
  <c r="K44" i="21"/>
  <c r="H44" i="21"/>
  <c r="K43" i="21"/>
  <c r="H43" i="21"/>
  <c r="H42" i="21"/>
  <c r="K42" i="21" s="1"/>
  <c r="H41" i="21"/>
  <c r="K41" i="21" s="1"/>
  <c r="K40" i="21"/>
  <c r="H40" i="21"/>
  <c r="K39" i="21"/>
  <c r="H39" i="21"/>
  <c r="H38" i="21"/>
  <c r="K38" i="21" s="1"/>
  <c r="H37" i="21"/>
  <c r="K37" i="21" s="1"/>
  <c r="K36" i="21"/>
  <c r="H36" i="21"/>
  <c r="K35" i="21"/>
  <c r="H35" i="21"/>
  <c r="H34" i="21"/>
  <c r="K34" i="21" s="1"/>
  <c r="H33" i="21"/>
  <c r="K33" i="21" s="1"/>
  <c r="K32" i="21"/>
  <c r="H32" i="21"/>
  <c r="K31" i="21"/>
  <c r="H31" i="21"/>
  <c r="H30" i="21"/>
  <c r="K30" i="21" s="1"/>
  <c r="H29" i="21"/>
  <c r="K29" i="21" s="1"/>
  <c r="K28" i="21"/>
  <c r="H28" i="21"/>
  <c r="K27" i="21"/>
  <c r="H27" i="21"/>
  <c r="H26" i="21"/>
  <c r="K26" i="21" s="1"/>
  <c r="H25" i="21"/>
  <c r="K25" i="21" s="1"/>
  <c r="K24" i="21"/>
  <c r="H24" i="21"/>
  <c r="K23" i="21"/>
  <c r="H23" i="21"/>
  <c r="H22" i="21"/>
  <c r="K22" i="21" s="1"/>
  <c r="H21" i="21"/>
  <c r="K21" i="21" s="1"/>
  <c r="K20" i="21"/>
  <c r="H20" i="21"/>
  <c r="K19" i="21"/>
  <c r="H19" i="21"/>
  <c r="H18" i="21"/>
  <c r="K18" i="21" s="1"/>
  <c r="H17" i="21"/>
  <c r="K17" i="21" s="1"/>
  <c r="K16" i="21"/>
  <c r="H16" i="21"/>
  <c r="K15" i="21"/>
  <c r="H15" i="21"/>
  <c r="H14" i="21"/>
  <c r="K14" i="21" s="1"/>
  <c r="A14" i="2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A60" i="21" s="1"/>
  <c r="A61" i="21" s="1"/>
  <c r="H13" i="21"/>
  <c r="H3" i="21" s="1"/>
  <c r="A13" i="21"/>
  <c r="K12" i="21"/>
  <c r="H12" i="21"/>
  <c r="C5" i="21"/>
  <c r="J3" i="21"/>
  <c r="K61" i="20"/>
  <c r="H61" i="20"/>
  <c r="K60" i="20"/>
  <c r="H60" i="20"/>
  <c r="H59" i="20"/>
  <c r="K59" i="20" s="1"/>
  <c r="K58" i="20"/>
  <c r="H58" i="20"/>
  <c r="K57" i="20"/>
  <c r="H57" i="20"/>
  <c r="K56" i="20"/>
  <c r="H56" i="20"/>
  <c r="H55" i="20"/>
  <c r="K55" i="20" s="1"/>
  <c r="K54" i="20"/>
  <c r="H54" i="20"/>
  <c r="I54" i="20" s="1"/>
  <c r="K53" i="20"/>
  <c r="H53" i="20"/>
  <c r="K52" i="20"/>
  <c r="H52" i="20"/>
  <c r="H51" i="20"/>
  <c r="K51" i="20" s="1"/>
  <c r="K50" i="20"/>
  <c r="H50" i="20"/>
  <c r="K49" i="20"/>
  <c r="H49" i="20"/>
  <c r="K48" i="20"/>
  <c r="H48" i="20"/>
  <c r="H47" i="20"/>
  <c r="K47" i="20" s="1"/>
  <c r="K46" i="20"/>
  <c r="H46" i="20"/>
  <c r="I46" i="20" s="1"/>
  <c r="K45" i="20"/>
  <c r="H45" i="20"/>
  <c r="K44" i="20"/>
  <c r="H44" i="20"/>
  <c r="H43" i="20"/>
  <c r="K43" i="20" s="1"/>
  <c r="K42" i="20"/>
  <c r="H42" i="20"/>
  <c r="K41" i="20"/>
  <c r="H41" i="20"/>
  <c r="K40" i="20"/>
  <c r="H40" i="20"/>
  <c r="H39" i="20"/>
  <c r="K39" i="20" s="1"/>
  <c r="K38" i="20"/>
  <c r="H38" i="20"/>
  <c r="I38" i="20" s="1"/>
  <c r="K37" i="20"/>
  <c r="H37" i="20"/>
  <c r="K36" i="20"/>
  <c r="H36" i="20"/>
  <c r="H35" i="20"/>
  <c r="K35" i="20" s="1"/>
  <c r="K34" i="20"/>
  <c r="H34" i="20"/>
  <c r="K33" i="20"/>
  <c r="H33" i="20"/>
  <c r="K32" i="20"/>
  <c r="H32" i="20"/>
  <c r="H31" i="20"/>
  <c r="K31" i="20" s="1"/>
  <c r="K30" i="20"/>
  <c r="H30" i="20"/>
  <c r="I30" i="20" s="1"/>
  <c r="K29" i="20"/>
  <c r="H29" i="20"/>
  <c r="K28" i="20"/>
  <c r="H28" i="20"/>
  <c r="H27" i="20"/>
  <c r="K27" i="20" s="1"/>
  <c r="K26" i="20"/>
  <c r="H26" i="20"/>
  <c r="K25" i="20"/>
  <c r="H25" i="20"/>
  <c r="K24" i="20"/>
  <c r="H24" i="20"/>
  <c r="H23" i="20"/>
  <c r="K23" i="20" s="1"/>
  <c r="K22" i="20"/>
  <c r="H22" i="20"/>
  <c r="I22" i="20" s="1"/>
  <c r="K21" i="20"/>
  <c r="H21" i="20"/>
  <c r="K20" i="20"/>
  <c r="H20" i="20"/>
  <c r="H19" i="20"/>
  <c r="K19" i="20" s="1"/>
  <c r="K18" i="20"/>
  <c r="H18" i="20"/>
  <c r="K17" i="20"/>
  <c r="H17" i="20"/>
  <c r="K16" i="20"/>
  <c r="H16" i="20"/>
  <c r="H15" i="20"/>
  <c r="K15" i="20" s="1"/>
  <c r="A15" i="20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K14" i="20"/>
  <c r="H14" i="20"/>
  <c r="I14" i="20" s="1"/>
  <c r="K13" i="20"/>
  <c r="H13" i="20"/>
  <c r="A13" i="20"/>
  <c r="A14" i="20" s="1"/>
  <c r="K12" i="20"/>
  <c r="H12" i="20"/>
  <c r="C5" i="20"/>
  <c r="J3" i="20"/>
  <c r="H3" i="20"/>
  <c r="H5" i="20" s="1"/>
  <c r="H61" i="19"/>
  <c r="K61" i="19" s="1"/>
  <c r="H60" i="19"/>
  <c r="K60" i="19" s="1"/>
  <c r="K59" i="19"/>
  <c r="H59" i="19"/>
  <c r="K58" i="19"/>
  <c r="H58" i="19"/>
  <c r="H57" i="19"/>
  <c r="K57" i="19" s="1"/>
  <c r="H56" i="19"/>
  <c r="K56" i="19" s="1"/>
  <c r="K55" i="19"/>
  <c r="H55" i="19"/>
  <c r="K54" i="19"/>
  <c r="H54" i="19"/>
  <c r="H53" i="19"/>
  <c r="K53" i="19" s="1"/>
  <c r="H52" i="19"/>
  <c r="K52" i="19" s="1"/>
  <c r="K51" i="19"/>
  <c r="H51" i="19"/>
  <c r="K50" i="19"/>
  <c r="H50" i="19"/>
  <c r="H49" i="19"/>
  <c r="K49" i="19" s="1"/>
  <c r="H48" i="19"/>
  <c r="K48" i="19" s="1"/>
  <c r="K47" i="19"/>
  <c r="H47" i="19"/>
  <c r="K46" i="19"/>
  <c r="H46" i="19"/>
  <c r="H45" i="19"/>
  <c r="K45" i="19" s="1"/>
  <c r="H44" i="19"/>
  <c r="K44" i="19" s="1"/>
  <c r="K43" i="19"/>
  <c r="H43" i="19"/>
  <c r="K42" i="19"/>
  <c r="H42" i="19"/>
  <c r="H41" i="19"/>
  <c r="K41" i="19" s="1"/>
  <c r="H40" i="19"/>
  <c r="K40" i="19" s="1"/>
  <c r="K39" i="19"/>
  <c r="H39" i="19"/>
  <c r="K38" i="19"/>
  <c r="H38" i="19"/>
  <c r="H37" i="19"/>
  <c r="K37" i="19" s="1"/>
  <c r="H36" i="19"/>
  <c r="K36" i="19" s="1"/>
  <c r="K35" i="19"/>
  <c r="H35" i="19"/>
  <c r="K34" i="19"/>
  <c r="H34" i="19"/>
  <c r="H33" i="19"/>
  <c r="K33" i="19" s="1"/>
  <c r="H32" i="19"/>
  <c r="K32" i="19" s="1"/>
  <c r="K31" i="19"/>
  <c r="H31" i="19"/>
  <c r="K30" i="19"/>
  <c r="H30" i="19"/>
  <c r="H29" i="19"/>
  <c r="K29" i="19" s="1"/>
  <c r="H28" i="19"/>
  <c r="K28" i="19" s="1"/>
  <c r="K27" i="19"/>
  <c r="H27" i="19"/>
  <c r="K26" i="19"/>
  <c r="H26" i="19"/>
  <c r="H25" i="19"/>
  <c r="K25" i="19" s="1"/>
  <c r="H24" i="19"/>
  <c r="K24" i="19" s="1"/>
  <c r="K23" i="19"/>
  <c r="H23" i="19"/>
  <c r="K22" i="19"/>
  <c r="H22" i="19"/>
  <c r="H21" i="19"/>
  <c r="H20" i="19"/>
  <c r="K19" i="19"/>
  <c r="H19" i="19"/>
  <c r="H18" i="19"/>
  <c r="K18" i="19" s="1"/>
  <c r="H17" i="19"/>
  <c r="H16" i="19"/>
  <c r="K16" i="19" s="1"/>
  <c r="K15" i="19"/>
  <c r="H15" i="19"/>
  <c r="K14" i="19"/>
  <c r="H14" i="19"/>
  <c r="H13" i="19"/>
  <c r="A13" i="19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H12" i="19"/>
  <c r="C5" i="19"/>
  <c r="J3" i="19"/>
  <c r="K61" i="18"/>
  <c r="H61" i="18"/>
  <c r="I61" i="18" s="1"/>
  <c r="K60" i="18"/>
  <c r="H60" i="18"/>
  <c r="K59" i="18"/>
  <c r="H59" i="18"/>
  <c r="H58" i="18"/>
  <c r="K58" i="18" s="1"/>
  <c r="K57" i="18"/>
  <c r="H57" i="18"/>
  <c r="K56" i="18"/>
  <c r="H56" i="18"/>
  <c r="K55" i="18"/>
  <c r="H55" i="18"/>
  <c r="H54" i="18"/>
  <c r="K54" i="18" s="1"/>
  <c r="K53" i="18"/>
  <c r="H53" i="18"/>
  <c r="K52" i="18"/>
  <c r="H52" i="18"/>
  <c r="K51" i="18"/>
  <c r="H51" i="18"/>
  <c r="H50" i="18"/>
  <c r="K50" i="18" s="1"/>
  <c r="K49" i="18"/>
  <c r="H49" i="18"/>
  <c r="K48" i="18"/>
  <c r="H48" i="18"/>
  <c r="K47" i="18"/>
  <c r="H47" i="18"/>
  <c r="H46" i="18"/>
  <c r="K46" i="18" s="1"/>
  <c r="K45" i="18"/>
  <c r="H45" i="18"/>
  <c r="K44" i="18"/>
  <c r="H44" i="18"/>
  <c r="K43" i="18"/>
  <c r="H43" i="18"/>
  <c r="H42" i="18"/>
  <c r="K42" i="18" s="1"/>
  <c r="K41" i="18"/>
  <c r="H41" i="18"/>
  <c r="K40" i="18"/>
  <c r="H40" i="18"/>
  <c r="K39" i="18"/>
  <c r="H39" i="18"/>
  <c r="H38" i="18"/>
  <c r="K38" i="18" s="1"/>
  <c r="K37" i="18"/>
  <c r="H37" i="18"/>
  <c r="K36" i="18"/>
  <c r="H36" i="18"/>
  <c r="K35" i="18"/>
  <c r="H35" i="18"/>
  <c r="H34" i="18"/>
  <c r="K34" i="18" s="1"/>
  <c r="K33" i="18"/>
  <c r="H33" i="18"/>
  <c r="K32" i="18"/>
  <c r="H32" i="18"/>
  <c r="H31" i="18"/>
  <c r="K31" i="18" s="1"/>
  <c r="H30" i="18"/>
  <c r="K30" i="18" s="1"/>
  <c r="A30" i="18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K29" i="18"/>
  <c r="H29" i="18"/>
  <c r="K28" i="18"/>
  <c r="H28" i="18"/>
  <c r="K27" i="18"/>
  <c r="H27" i="18"/>
  <c r="I27" i="18" s="1"/>
  <c r="H26" i="18"/>
  <c r="K26" i="18" s="1"/>
  <c r="H25" i="18"/>
  <c r="K24" i="18"/>
  <c r="H24" i="18"/>
  <c r="H23" i="18"/>
  <c r="K23" i="18" s="1"/>
  <c r="H22" i="18"/>
  <c r="K22" i="18" s="1"/>
  <c r="K21" i="18"/>
  <c r="H21" i="18"/>
  <c r="K20" i="18"/>
  <c r="H20" i="18"/>
  <c r="H19" i="18"/>
  <c r="H18" i="18"/>
  <c r="K18" i="18" s="1"/>
  <c r="K17" i="18"/>
  <c r="H17" i="18"/>
  <c r="K16" i="18"/>
  <c r="H16" i="18"/>
  <c r="H15" i="18"/>
  <c r="K15" i="18" s="1"/>
  <c r="H14" i="18"/>
  <c r="K14" i="18" s="1"/>
  <c r="A14" i="18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K13" i="18"/>
  <c r="H13" i="18"/>
  <c r="H3" i="18" s="1"/>
  <c r="H5" i="18" s="1"/>
  <c r="I54" i="18" s="1"/>
  <c r="A13" i="18"/>
  <c r="K12" i="18"/>
  <c r="H12" i="18"/>
  <c r="C5" i="18"/>
  <c r="J3" i="18"/>
  <c r="H61" i="17"/>
  <c r="K61" i="17" s="1"/>
  <c r="K60" i="17"/>
  <c r="H60" i="17"/>
  <c r="H59" i="17"/>
  <c r="K59" i="17" s="1"/>
  <c r="K58" i="17"/>
  <c r="H58" i="17"/>
  <c r="K57" i="17"/>
  <c r="H57" i="17"/>
  <c r="H56" i="17"/>
  <c r="H55" i="17"/>
  <c r="K55" i="17" s="1"/>
  <c r="K54" i="17"/>
  <c r="H54" i="17"/>
  <c r="K53" i="17"/>
  <c r="H53" i="17"/>
  <c r="K52" i="17"/>
  <c r="H52" i="17"/>
  <c r="H51" i="17"/>
  <c r="K51" i="17" s="1"/>
  <c r="K50" i="17"/>
  <c r="H50" i="17"/>
  <c r="K49" i="17"/>
  <c r="H49" i="17"/>
  <c r="K48" i="17"/>
  <c r="H48" i="17"/>
  <c r="H47" i="17"/>
  <c r="K47" i="17" s="1"/>
  <c r="K46" i="17"/>
  <c r="H46" i="17"/>
  <c r="K45" i="17"/>
  <c r="H45" i="17"/>
  <c r="K44" i="17"/>
  <c r="H44" i="17"/>
  <c r="H43" i="17"/>
  <c r="K43" i="17" s="1"/>
  <c r="K42" i="17"/>
  <c r="H42" i="17"/>
  <c r="H41" i="17"/>
  <c r="K41" i="17" s="1"/>
  <c r="K40" i="17"/>
  <c r="H40" i="17"/>
  <c r="H39" i="17"/>
  <c r="K39" i="17" s="1"/>
  <c r="K38" i="17"/>
  <c r="H38" i="17"/>
  <c r="K37" i="17"/>
  <c r="H37" i="17"/>
  <c r="K36" i="17"/>
  <c r="H36" i="17"/>
  <c r="H35" i="17"/>
  <c r="K35" i="17" s="1"/>
  <c r="K34" i="17"/>
  <c r="H34" i="17"/>
  <c r="H33" i="17"/>
  <c r="K33" i="17" s="1"/>
  <c r="H32" i="17"/>
  <c r="H31" i="17"/>
  <c r="K31" i="17" s="1"/>
  <c r="K30" i="17"/>
  <c r="H30" i="17"/>
  <c r="H29" i="17"/>
  <c r="K29" i="17" s="1"/>
  <c r="K28" i="17"/>
  <c r="H28" i="17"/>
  <c r="H27" i="17"/>
  <c r="K27" i="17" s="1"/>
  <c r="K26" i="17"/>
  <c r="H26" i="17"/>
  <c r="H25" i="17"/>
  <c r="K24" i="17"/>
  <c r="H24" i="17"/>
  <c r="H23" i="17"/>
  <c r="K23" i="17" s="1"/>
  <c r="K22" i="17"/>
  <c r="H22" i="17"/>
  <c r="H21" i="17"/>
  <c r="K21" i="17" s="1"/>
  <c r="K20" i="17"/>
  <c r="H20" i="17"/>
  <c r="A20" i="17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H19" i="17"/>
  <c r="K19" i="17" s="1"/>
  <c r="K18" i="17"/>
  <c r="H18" i="17"/>
  <c r="K17" i="17"/>
  <c r="H17" i="17"/>
  <c r="H16" i="17"/>
  <c r="A16" i="17"/>
  <c r="A17" i="17" s="1"/>
  <c r="A18" i="17" s="1"/>
  <c r="A19" i="17" s="1"/>
  <c r="H15" i="17"/>
  <c r="A15" i="17"/>
  <c r="K14" i="17"/>
  <c r="H14" i="17"/>
  <c r="A14" i="17"/>
  <c r="H13" i="17"/>
  <c r="K13" i="17" s="1"/>
  <c r="A13" i="17"/>
  <c r="K12" i="17"/>
  <c r="H12" i="17"/>
  <c r="C5" i="17"/>
  <c r="J3" i="17"/>
  <c r="H61" i="16"/>
  <c r="K61" i="16" s="1"/>
  <c r="K60" i="16"/>
  <c r="H60" i="16"/>
  <c r="K59" i="16"/>
  <c r="H59" i="16"/>
  <c r="H58" i="16"/>
  <c r="K58" i="16" s="1"/>
  <c r="H57" i="16"/>
  <c r="K57" i="16" s="1"/>
  <c r="K56" i="16"/>
  <c r="H56" i="16"/>
  <c r="H55" i="16"/>
  <c r="K55" i="16" s="1"/>
  <c r="H54" i="16"/>
  <c r="K54" i="16" s="1"/>
  <c r="H53" i="16"/>
  <c r="K53" i="16" s="1"/>
  <c r="K52" i="16"/>
  <c r="H52" i="16"/>
  <c r="H51" i="16"/>
  <c r="K51" i="16" s="1"/>
  <c r="H50" i="16"/>
  <c r="K50" i="16" s="1"/>
  <c r="H49" i="16"/>
  <c r="K49" i="16" s="1"/>
  <c r="K48" i="16"/>
  <c r="H48" i="16"/>
  <c r="K47" i="16"/>
  <c r="H47" i="16"/>
  <c r="H46" i="16"/>
  <c r="K46" i="16" s="1"/>
  <c r="H45" i="16"/>
  <c r="K45" i="16" s="1"/>
  <c r="H44" i="16"/>
  <c r="K44" i="16" s="1"/>
  <c r="H43" i="16"/>
  <c r="H42" i="16"/>
  <c r="K42" i="16" s="1"/>
  <c r="H41" i="16"/>
  <c r="K41" i="16" s="1"/>
  <c r="H40" i="16"/>
  <c r="K40" i="16" s="1"/>
  <c r="H39" i="16"/>
  <c r="K39" i="16" s="1"/>
  <c r="K38" i="16"/>
  <c r="H38" i="16"/>
  <c r="H37" i="16"/>
  <c r="K37" i="16" s="1"/>
  <c r="K36" i="16"/>
  <c r="H36" i="16"/>
  <c r="H35" i="16"/>
  <c r="K35" i="16" s="1"/>
  <c r="H34" i="16"/>
  <c r="H3" i="16" s="1"/>
  <c r="H5" i="16" s="1"/>
  <c r="H33" i="16"/>
  <c r="K33" i="16" s="1"/>
  <c r="H32" i="16"/>
  <c r="K32" i="16" s="1"/>
  <c r="K31" i="16"/>
  <c r="H31" i="16"/>
  <c r="H30" i="16"/>
  <c r="K30" i="16" s="1"/>
  <c r="H29" i="16"/>
  <c r="K29" i="16" s="1"/>
  <c r="K28" i="16"/>
  <c r="H28" i="16"/>
  <c r="H27" i="16"/>
  <c r="K27" i="16" s="1"/>
  <c r="H26" i="16"/>
  <c r="K26" i="16" s="1"/>
  <c r="H25" i="16"/>
  <c r="K25" i="16" s="1"/>
  <c r="H24" i="16"/>
  <c r="K24" i="16" s="1"/>
  <c r="H23" i="16"/>
  <c r="K23" i="16" s="1"/>
  <c r="K22" i="16"/>
  <c r="H22" i="16"/>
  <c r="H21" i="16"/>
  <c r="K21" i="16" s="1"/>
  <c r="H20" i="16"/>
  <c r="K20" i="16" s="1"/>
  <c r="H19" i="16"/>
  <c r="K19" i="16" s="1"/>
  <c r="H18" i="16"/>
  <c r="K18" i="16" s="1"/>
  <c r="H17" i="16"/>
  <c r="K17" i="16" s="1"/>
  <c r="K16" i="16"/>
  <c r="H16" i="16"/>
  <c r="K15" i="16"/>
  <c r="H15" i="16"/>
  <c r="A15" i="16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H14" i="16"/>
  <c r="K14" i="16" s="1"/>
  <c r="A14" i="16"/>
  <c r="H13" i="16"/>
  <c r="K13" i="16" s="1"/>
  <c r="A13" i="16"/>
  <c r="H12" i="16"/>
  <c r="K12" i="16" s="1"/>
  <c r="C5" i="16"/>
  <c r="J3" i="16"/>
  <c r="K61" i="15"/>
  <c r="H61" i="15"/>
  <c r="K60" i="15"/>
  <c r="H60" i="15"/>
  <c r="H59" i="15"/>
  <c r="H58" i="15"/>
  <c r="K58" i="15" s="1"/>
  <c r="K57" i="15"/>
  <c r="H57" i="15"/>
  <c r="K56" i="15"/>
  <c r="H56" i="15"/>
  <c r="H55" i="15"/>
  <c r="H54" i="15"/>
  <c r="K53" i="15"/>
  <c r="H53" i="15"/>
  <c r="H52" i="15"/>
  <c r="K52" i="15" s="1"/>
  <c r="H51" i="15"/>
  <c r="K50" i="15"/>
  <c r="H50" i="15"/>
  <c r="K49" i="15"/>
  <c r="H49" i="15"/>
  <c r="H48" i="15"/>
  <c r="K48" i="15" s="1"/>
  <c r="K47" i="15"/>
  <c r="H47" i="15"/>
  <c r="H46" i="15"/>
  <c r="K46" i="15" s="1"/>
  <c r="K45" i="15"/>
  <c r="H45" i="15"/>
  <c r="H44" i="15"/>
  <c r="K44" i="15" s="1"/>
  <c r="K43" i="15"/>
  <c r="H43" i="15"/>
  <c r="H42" i="15"/>
  <c r="K42" i="15" s="1"/>
  <c r="K41" i="15"/>
  <c r="H41" i="15"/>
  <c r="K40" i="15"/>
  <c r="H40" i="15"/>
  <c r="H39" i="15"/>
  <c r="H38" i="15"/>
  <c r="K38" i="15" s="1"/>
  <c r="K37" i="15"/>
  <c r="H37" i="15"/>
  <c r="K36" i="15"/>
  <c r="H36" i="15"/>
  <c r="K35" i="15"/>
  <c r="H35" i="15"/>
  <c r="K34" i="15"/>
  <c r="H34" i="15"/>
  <c r="K33" i="15"/>
  <c r="H33" i="15"/>
  <c r="H32" i="15"/>
  <c r="K32" i="15" s="1"/>
  <c r="H31" i="15"/>
  <c r="K30" i="15"/>
  <c r="H30" i="15"/>
  <c r="K29" i="15"/>
  <c r="H29" i="15"/>
  <c r="K28" i="15"/>
  <c r="H28" i="15"/>
  <c r="K27" i="15"/>
  <c r="H27" i="15"/>
  <c r="K26" i="15"/>
  <c r="H26" i="15"/>
  <c r="K25" i="15"/>
  <c r="H25" i="15"/>
  <c r="H24" i="15"/>
  <c r="K24" i="15" s="1"/>
  <c r="K23" i="15"/>
  <c r="H23" i="15"/>
  <c r="H22" i="15"/>
  <c r="K22" i="15" s="1"/>
  <c r="K21" i="15"/>
  <c r="H21" i="15"/>
  <c r="H20" i="15"/>
  <c r="H19" i="15"/>
  <c r="H18" i="15"/>
  <c r="K18" i="15" s="1"/>
  <c r="K17" i="15"/>
  <c r="H17" i="15"/>
  <c r="K16" i="15"/>
  <c r="H16" i="15"/>
  <c r="A16" i="15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K15" i="15"/>
  <c r="H15" i="15"/>
  <c r="A15" i="15"/>
  <c r="H14" i="15"/>
  <c r="K14" i="15" s="1"/>
  <c r="A14" i="15"/>
  <c r="K13" i="15"/>
  <c r="H13" i="15"/>
  <c r="A13" i="15"/>
  <c r="H12" i="15"/>
  <c r="H3" i="15" s="1"/>
  <c r="H5" i="15" s="1"/>
  <c r="I24" i="15" s="1"/>
  <c r="C5" i="15"/>
  <c r="J3" i="15"/>
  <c r="H61" i="14"/>
  <c r="K61" i="14" s="1"/>
  <c r="H60" i="14"/>
  <c r="K60" i="14" s="1"/>
  <c r="H59" i="14"/>
  <c r="K58" i="14"/>
  <c r="H58" i="14"/>
  <c r="H57" i="14"/>
  <c r="K57" i="14" s="1"/>
  <c r="H56" i="14"/>
  <c r="K56" i="14" s="1"/>
  <c r="H55" i="14"/>
  <c r="K54" i="14"/>
  <c r="H54" i="14"/>
  <c r="H53" i="14"/>
  <c r="K53" i="14" s="1"/>
  <c r="H52" i="14"/>
  <c r="K52" i="14" s="1"/>
  <c r="H51" i="14"/>
  <c r="K50" i="14"/>
  <c r="H50" i="14"/>
  <c r="H49" i="14"/>
  <c r="K49" i="14" s="1"/>
  <c r="H48" i="14"/>
  <c r="K48" i="14" s="1"/>
  <c r="H47" i="14"/>
  <c r="K46" i="14"/>
  <c r="H46" i="14"/>
  <c r="H45" i="14"/>
  <c r="K45" i="14" s="1"/>
  <c r="H44" i="14"/>
  <c r="K44" i="14" s="1"/>
  <c r="H43" i="14"/>
  <c r="K42" i="14"/>
  <c r="H42" i="14"/>
  <c r="H41" i="14"/>
  <c r="K41" i="14" s="1"/>
  <c r="H40" i="14"/>
  <c r="K40" i="14" s="1"/>
  <c r="H39" i="14"/>
  <c r="K38" i="14"/>
  <c r="H38" i="14"/>
  <c r="H37" i="14"/>
  <c r="K37" i="14" s="1"/>
  <c r="H36" i="14"/>
  <c r="K36" i="14" s="1"/>
  <c r="H35" i="14"/>
  <c r="K34" i="14"/>
  <c r="H34" i="14"/>
  <c r="H33" i="14"/>
  <c r="K33" i="14" s="1"/>
  <c r="H32" i="14"/>
  <c r="K32" i="14" s="1"/>
  <c r="H31" i="14"/>
  <c r="K30" i="14"/>
  <c r="H30" i="14"/>
  <c r="H29" i="14"/>
  <c r="K29" i="14" s="1"/>
  <c r="H28" i="14"/>
  <c r="K28" i="14" s="1"/>
  <c r="H27" i="14"/>
  <c r="K26" i="14"/>
  <c r="H26" i="14"/>
  <c r="H25" i="14"/>
  <c r="K25" i="14" s="1"/>
  <c r="H24" i="14"/>
  <c r="K24" i="14" s="1"/>
  <c r="H23" i="14"/>
  <c r="K22" i="14"/>
  <c r="H22" i="14"/>
  <c r="H21" i="14"/>
  <c r="K21" i="14" s="1"/>
  <c r="H20" i="14"/>
  <c r="K20" i="14" s="1"/>
  <c r="H19" i="14"/>
  <c r="K18" i="14"/>
  <c r="H18" i="14"/>
  <c r="H17" i="14"/>
  <c r="K17" i="14" s="1"/>
  <c r="H16" i="14"/>
  <c r="K16" i="14" s="1"/>
  <c r="H15" i="14"/>
  <c r="K14" i="14"/>
  <c r="H14" i="14"/>
  <c r="H13" i="14"/>
  <c r="K13" i="14" s="1"/>
  <c r="A13" i="14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H12" i="14"/>
  <c r="K12" i="14" s="1"/>
  <c r="C5" i="14"/>
  <c r="J3" i="14"/>
  <c r="H61" i="13"/>
  <c r="K61" i="13" s="1"/>
  <c r="K60" i="13"/>
  <c r="H60" i="13"/>
  <c r="K59" i="13"/>
  <c r="H59" i="13"/>
  <c r="K58" i="13"/>
  <c r="H58" i="13"/>
  <c r="H57" i="13"/>
  <c r="K57" i="13" s="1"/>
  <c r="K56" i="13"/>
  <c r="H56" i="13"/>
  <c r="K55" i="13"/>
  <c r="H55" i="13"/>
  <c r="K54" i="13"/>
  <c r="H54" i="13"/>
  <c r="H53" i="13"/>
  <c r="K53" i="13" s="1"/>
  <c r="K52" i="13"/>
  <c r="H52" i="13"/>
  <c r="K51" i="13"/>
  <c r="H51" i="13"/>
  <c r="K50" i="13"/>
  <c r="H50" i="13"/>
  <c r="H49" i="13"/>
  <c r="K49" i="13" s="1"/>
  <c r="K48" i="13"/>
  <c r="H48" i="13"/>
  <c r="H47" i="13"/>
  <c r="K47" i="13" s="1"/>
  <c r="K46" i="13"/>
  <c r="H46" i="13"/>
  <c r="H45" i="13"/>
  <c r="K45" i="13" s="1"/>
  <c r="K44" i="13"/>
  <c r="H44" i="13"/>
  <c r="H43" i="13"/>
  <c r="K43" i="13" s="1"/>
  <c r="K42" i="13"/>
  <c r="H42" i="13"/>
  <c r="H41" i="13"/>
  <c r="K41" i="13" s="1"/>
  <c r="K40" i="13"/>
  <c r="H40" i="13"/>
  <c r="H39" i="13"/>
  <c r="K39" i="13" s="1"/>
  <c r="K38" i="13"/>
  <c r="H38" i="13"/>
  <c r="H37" i="13"/>
  <c r="K37" i="13" s="1"/>
  <c r="K36" i="13"/>
  <c r="H36" i="13"/>
  <c r="H35" i="13"/>
  <c r="K35" i="13" s="1"/>
  <c r="K34" i="13"/>
  <c r="H34" i="13"/>
  <c r="H33" i="13"/>
  <c r="K33" i="13" s="1"/>
  <c r="K32" i="13"/>
  <c r="H32" i="13"/>
  <c r="H31" i="13"/>
  <c r="K31" i="13" s="1"/>
  <c r="K30" i="13"/>
  <c r="H30" i="13"/>
  <c r="H29" i="13"/>
  <c r="K29" i="13" s="1"/>
  <c r="K28" i="13"/>
  <c r="H28" i="13"/>
  <c r="H27" i="13"/>
  <c r="K27" i="13" s="1"/>
  <c r="K26" i="13"/>
  <c r="H26" i="13"/>
  <c r="H25" i="13"/>
  <c r="K25" i="13" s="1"/>
  <c r="K24" i="13"/>
  <c r="H24" i="13"/>
  <c r="H23" i="13"/>
  <c r="K23" i="13" s="1"/>
  <c r="K22" i="13"/>
  <c r="H22" i="13"/>
  <c r="H21" i="13"/>
  <c r="K21" i="13" s="1"/>
  <c r="K20" i="13"/>
  <c r="H20" i="13"/>
  <c r="H19" i="13"/>
  <c r="K19" i="13" s="1"/>
  <c r="K18" i="13"/>
  <c r="H18" i="13"/>
  <c r="H17" i="13"/>
  <c r="K17" i="13" s="1"/>
  <c r="K16" i="13"/>
  <c r="H16" i="13"/>
  <c r="H15" i="13"/>
  <c r="K15" i="13" s="1"/>
  <c r="K14" i="13"/>
  <c r="H14" i="13"/>
  <c r="A14" i="13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A57" i="13" s="1"/>
  <c r="A58" i="13" s="1"/>
  <c r="A59" i="13" s="1"/>
  <c r="A60" i="13" s="1"/>
  <c r="A61" i="13" s="1"/>
  <c r="H13" i="13"/>
  <c r="K13" i="13" s="1"/>
  <c r="A13" i="13"/>
  <c r="K12" i="13"/>
  <c r="H12" i="13"/>
  <c r="C5" i="13"/>
  <c r="J3" i="13"/>
  <c r="K61" i="12"/>
  <c r="H61" i="12"/>
  <c r="H60" i="12"/>
  <c r="K60" i="12" s="1"/>
  <c r="H59" i="12"/>
  <c r="K59" i="12" s="1"/>
  <c r="H58" i="12"/>
  <c r="K57" i="12"/>
  <c r="H57" i="12"/>
  <c r="H56" i="12"/>
  <c r="K56" i="12" s="1"/>
  <c r="H55" i="12"/>
  <c r="K55" i="12" s="1"/>
  <c r="H54" i="12"/>
  <c r="K53" i="12"/>
  <c r="H53" i="12"/>
  <c r="H52" i="12"/>
  <c r="K52" i="12" s="1"/>
  <c r="H51" i="12"/>
  <c r="K51" i="12" s="1"/>
  <c r="H50" i="12"/>
  <c r="K49" i="12"/>
  <c r="H49" i="12"/>
  <c r="H48" i="12"/>
  <c r="K48" i="12" s="1"/>
  <c r="H47" i="12"/>
  <c r="K47" i="12" s="1"/>
  <c r="H46" i="12"/>
  <c r="K45" i="12"/>
  <c r="H45" i="12"/>
  <c r="H44" i="12"/>
  <c r="K44" i="12" s="1"/>
  <c r="H43" i="12"/>
  <c r="K43" i="12" s="1"/>
  <c r="H42" i="12"/>
  <c r="K41" i="12"/>
  <c r="H41" i="12"/>
  <c r="H40" i="12"/>
  <c r="K40" i="12" s="1"/>
  <c r="H39" i="12"/>
  <c r="K39" i="12" s="1"/>
  <c r="H38" i="12"/>
  <c r="K37" i="12"/>
  <c r="H37" i="12"/>
  <c r="H36" i="12"/>
  <c r="K36" i="12" s="1"/>
  <c r="H35" i="12"/>
  <c r="K35" i="12" s="1"/>
  <c r="H34" i="12"/>
  <c r="K33" i="12"/>
  <c r="H33" i="12"/>
  <c r="H32" i="12"/>
  <c r="K32" i="12" s="1"/>
  <c r="H31" i="12"/>
  <c r="K31" i="12" s="1"/>
  <c r="H30" i="12"/>
  <c r="K29" i="12"/>
  <c r="H29" i="12"/>
  <c r="H28" i="12"/>
  <c r="K28" i="12" s="1"/>
  <c r="H27" i="12"/>
  <c r="K27" i="12" s="1"/>
  <c r="H26" i="12"/>
  <c r="K25" i="12"/>
  <c r="H25" i="12"/>
  <c r="H24" i="12"/>
  <c r="K24" i="12" s="1"/>
  <c r="H23" i="12"/>
  <c r="K23" i="12" s="1"/>
  <c r="H22" i="12"/>
  <c r="K21" i="12"/>
  <c r="H21" i="12"/>
  <c r="H20" i="12"/>
  <c r="K20" i="12" s="1"/>
  <c r="H19" i="12"/>
  <c r="K19" i="12" s="1"/>
  <c r="H18" i="12"/>
  <c r="K17" i="12"/>
  <c r="H17" i="12"/>
  <c r="H16" i="12"/>
  <c r="K16" i="12" s="1"/>
  <c r="H15" i="12"/>
  <c r="K15" i="12" s="1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H14" i="12"/>
  <c r="A14" i="12"/>
  <c r="K13" i="12"/>
  <c r="H13" i="12"/>
  <c r="A13" i="12"/>
  <c r="H12" i="12"/>
  <c r="K12" i="12" s="1"/>
  <c r="C5" i="12"/>
  <c r="J3" i="12"/>
  <c r="K61" i="11"/>
  <c r="H61" i="11"/>
  <c r="H60" i="11"/>
  <c r="K60" i="11" s="1"/>
  <c r="K59" i="11"/>
  <c r="H59" i="11"/>
  <c r="K58" i="11"/>
  <c r="H58" i="11"/>
  <c r="K57" i="11"/>
  <c r="H57" i="11"/>
  <c r="H56" i="11"/>
  <c r="K56" i="11" s="1"/>
  <c r="K55" i="11"/>
  <c r="H55" i="11"/>
  <c r="H54" i="11"/>
  <c r="K54" i="11" s="1"/>
  <c r="K53" i="11"/>
  <c r="H53" i="11"/>
  <c r="H52" i="11"/>
  <c r="K52" i="11" s="1"/>
  <c r="K51" i="11"/>
  <c r="H51" i="11"/>
  <c r="H50" i="11"/>
  <c r="K50" i="11" s="1"/>
  <c r="K49" i="11"/>
  <c r="H49" i="11"/>
  <c r="H48" i="11"/>
  <c r="K48" i="11" s="1"/>
  <c r="K47" i="11"/>
  <c r="H47" i="11"/>
  <c r="H46" i="11"/>
  <c r="K46" i="11" s="1"/>
  <c r="K45" i="11"/>
  <c r="H45" i="11"/>
  <c r="H44" i="11"/>
  <c r="K44" i="11" s="1"/>
  <c r="K43" i="11"/>
  <c r="H43" i="11"/>
  <c r="H42" i="11"/>
  <c r="K42" i="11" s="1"/>
  <c r="K41" i="11"/>
  <c r="H41" i="11"/>
  <c r="H40" i="11"/>
  <c r="K40" i="11" s="1"/>
  <c r="K39" i="11"/>
  <c r="H39" i="11"/>
  <c r="H38" i="11"/>
  <c r="K38" i="11" s="1"/>
  <c r="K37" i="11"/>
  <c r="H37" i="11"/>
  <c r="H36" i="11"/>
  <c r="K36" i="11" s="1"/>
  <c r="K35" i="11"/>
  <c r="H35" i="11"/>
  <c r="H34" i="11"/>
  <c r="K34" i="11" s="1"/>
  <c r="K33" i="11"/>
  <c r="H33" i="11"/>
  <c r="H32" i="11"/>
  <c r="K32" i="11" s="1"/>
  <c r="K31" i="11"/>
  <c r="H31" i="11"/>
  <c r="H30" i="11"/>
  <c r="K30" i="11" s="1"/>
  <c r="K29" i="11"/>
  <c r="H29" i="11"/>
  <c r="H28" i="11"/>
  <c r="K28" i="11" s="1"/>
  <c r="K27" i="11"/>
  <c r="H27" i="11"/>
  <c r="H26" i="11"/>
  <c r="K26" i="11" s="1"/>
  <c r="K25" i="11"/>
  <c r="H25" i="11"/>
  <c r="H24" i="11"/>
  <c r="K24" i="11" s="1"/>
  <c r="K23" i="11"/>
  <c r="H23" i="11"/>
  <c r="H22" i="11"/>
  <c r="K22" i="11" s="1"/>
  <c r="K21" i="11"/>
  <c r="H21" i="11"/>
  <c r="H20" i="11"/>
  <c r="K20" i="11" s="1"/>
  <c r="K19" i="11"/>
  <c r="H19" i="11"/>
  <c r="H18" i="11"/>
  <c r="K18" i="11" s="1"/>
  <c r="K17" i="11"/>
  <c r="H17" i="11"/>
  <c r="H16" i="11"/>
  <c r="K16" i="11" s="1"/>
  <c r="K15" i="11"/>
  <c r="H15" i="11"/>
  <c r="H14" i="11"/>
  <c r="K14" i="11" s="1"/>
  <c r="K13" i="11"/>
  <c r="H13" i="11"/>
  <c r="A13" i="1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H12" i="11"/>
  <c r="K12" i="11" s="1"/>
  <c r="C5" i="11"/>
  <c r="J3" i="11"/>
  <c r="H61" i="10"/>
  <c r="K60" i="10"/>
  <c r="H60" i="10"/>
  <c r="H59" i="10"/>
  <c r="K59" i="10" s="1"/>
  <c r="H58" i="10"/>
  <c r="K58" i="10" s="1"/>
  <c r="H57" i="10"/>
  <c r="K56" i="10"/>
  <c r="H56" i="10"/>
  <c r="H55" i="10"/>
  <c r="K55" i="10" s="1"/>
  <c r="H54" i="10"/>
  <c r="K54" i="10" s="1"/>
  <c r="H53" i="10"/>
  <c r="K52" i="10"/>
  <c r="H52" i="10"/>
  <c r="H51" i="10"/>
  <c r="K51" i="10" s="1"/>
  <c r="H50" i="10"/>
  <c r="K50" i="10" s="1"/>
  <c r="H49" i="10"/>
  <c r="K48" i="10"/>
  <c r="H48" i="10"/>
  <c r="H47" i="10"/>
  <c r="K47" i="10" s="1"/>
  <c r="H46" i="10"/>
  <c r="K46" i="10" s="1"/>
  <c r="H45" i="10"/>
  <c r="K44" i="10"/>
  <c r="H44" i="10"/>
  <c r="H43" i="10"/>
  <c r="K43" i="10" s="1"/>
  <c r="H42" i="10"/>
  <c r="K42" i="10" s="1"/>
  <c r="H41" i="10"/>
  <c r="K40" i="10"/>
  <c r="H40" i="10"/>
  <c r="H39" i="10"/>
  <c r="K39" i="10" s="1"/>
  <c r="H38" i="10"/>
  <c r="K38" i="10" s="1"/>
  <c r="H37" i="10"/>
  <c r="K36" i="10"/>
  <c r="H36" i="10"/>
  <c r="H35" i="10"/>
  <c r="K35" i="10" s="1"/>
  <c r="H34" i="10"/>
  <c r="K34" i="10" s="1"/>
  <c r="H33" i="10"/>
  <c r="K32" i="10"/>
  <c r="H32" i="10"/>
  <c r="H31" i="10"/>
  <c r="K31" i="10" s="1"/>
  <c r="H30" i="10"/>
  <c r="K30" i="10" s="1"/>
  <c r="H29" i="10"/>
  <c r="K28" i="10"/>
  <c r="H28" i="10"/>
  <c r="H27" i="10"/>
  <c r="K27" i="10" s="1"/>
  <c r="H26" i="10"/>
  <c r="K26" i="10" s="1"/>
  <c r="H25" i="10"/>
  <c r="K24" i="10"/>
  <c r="H24" i="10"/>
  <c r="H23" i="10"/>
  <c r="K23" i="10" s="1"/>
  <c r="H22" i="10"/>
  <c r="K22" i="10" s="1"/>
  <c r="H21" i="10"/>
  <c r="K20" i="10"/>
  <c r="H20" i="10"/>
  <c r="H19" i="10"/>
  <c r="K19" i="10" s="1"/>
  <c r="H18" i="10"/>
  <c r="K18" i="10" s="1"/>
  <c r="H17" i="10"/>
  <c r="K16" i="10"/>
  <c r="H16" i="10"/>
  <c r="H15" i="10"/>
  <c r="K15" i="10" s="1"/>
  <c r="H14" i="10"/>
  <c r="K14" i="10" s="1"/>
  <c r="A14" i="10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H13" i="10"/>
  <c r="A13" i="10"/>
  <c r="K12" i="10"/>
  <c r="H12" i="10"/>
  <c r="C5" i="10"/>
  <c r="J3" i="10"/>
  <c r="K61" i="9"/>
  <c r="H61" i="9"/>
  <c r="K60" i="9"/>
  <c r="H60" i="9"/>
  <c r="H59" i="9"/>
  <c r="K59" i="9" s="1"/>
  <c r="K58" i="9"/>
  <c r="H58" i="9"/>
  <c r="K57" i="9"/>
  <c r="H57" i="9"/>
  <c r="K56" i="9"/>
  <c r="H56" i="9"/>
  <c r="H55" i="9"/>
  <c r="K55" i="9" s="1"/>
  <c r="K54" i="9"/>
  <c r="H54" i="9"/>
  <c r="K53" i="9"/>
  <c r="H53" i="9"/>
  <c r="K52" i="9"/>
  <c r="H52" i="9"/>
  <c r="H51" i="9"/>
  <c r="K51" i="9" s="1"/>
  <c r="K50" i="9"/>
  <c r="H50" i="9"/>
  <c r="K49" i="9"/>
  <c r="H49" i="9"/>
  <c r="K48" i="9"/>
  <c r="H48" i="9"/>
  <c r="H47" i="9"/>
  <c r="K47" i="9" s="1"/>
  <c r="K46" i="9"/>
  <c r="H46" i="9"/>
  <c r="K45" i="9"/>
  <c r="H45" i="9"/>
  <c r="K44" i="9"/>
  <c r="H44" i="9"/>
  <c r="H43" i="9"/>
  <c r="K43" i="9" s="1"/>
  <c r="K42" i="9"/>
  <c r="H42" i="9"/>
  <c r="K41" i="9"/>
  <c r="H41" i="9"/>
  <c r="K40" i="9"/>
  <c r="H40" i="9"/>
  <c r="H39" i="9"/>
  <c r="K39" i="9" s="1"/>
  <c r="K38" i="9"/>
  <c r="H38" i="9"/>
  <c r="K37" i="9"/>
  <c r="H37" i="9"/>
  <c r="K36" i="9"/>
  <c r="H36" i="9"/>
  <c r="H35" i="9"/>
  <c r="K35" i="9" s="1"/>
  <c r="K34" i="9"/>
  <c r="H34" i="9"/>
  <c r="K33" i="9"/>
  <c r="H33" i="9"/>
  <c r="K32" i="9"/>
  <c r="H32" i="9"/>
  <c r="H31" i="9"/>
  <c r="K31" i="9" s="1"/>
  <c r="K30" i="9"/>
  <c r="H30" i="9"/>
  <c r="K29" i="9"/>
  <c r="H29" i="9"/>
  <c r="K28" i="9"/>
  <c r="H28" i="9"/>
  <c r="H27" i="9"/>
  <c r="K27" i="9" s="1"/>
  <c r="K26" i="9"/>
  <c r="H26" i="9"/>
  <c r="K25" i="9"/>
  <c r="H25" i="9"/>
  <c r="K24" i="9"/>
  <c r="H24" i="9"/>
  <c r="H23" i="9"/>
  <c r="K23" i="9" s="1"/>
  <c r="K22" i="9"/>
  <c r="H22" i="9"/>
  <c r="K21" i="9"/>
  <c r="H21" i="9"/>
  <c r="K20" i="9"/>
  <c r="H20" i="9"/>
  <c r="H19" i="9"/>
  <c r="K19" i="9" s="1"/>
  <c r="K18" i="9"/>
  <c r="H18" i="9"/>
  <c r="K17" i="9"/>
  <c r="H17" i="9"/>
  <c r="K16" i="9"/>
  <c r="H16" i="9"/>
  <c r="H15" i="9"/>
  <c r="K15" i="9" s="1"/>
  <c r="K14" i="9"/>
  <c r="H14" i="9"/>
  <c r="A14" i="9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K13" i="9"/>
  <c r="H13" i="9"/>
  <c r="A13" i="9"/>
  <c r="K12" i="9"/>
  <c r="H12" i="9"/>
  <c r="C5" i="9"/>
  <c r="J3" i="9"/>
  <c r="H61" i="8"/>
  <c r="K61" i="8" s="1"/>
  <c r="H60" i="8"/>
  <c r="K59" i="8"/>
  <c r="H59" i="8"/>
  <c r="H58" i="8"/>
  <c r="K58" i="8" s="1"/>
  <c r="H57" i="8"/>
  <c r="K57" i="8" s="1"/>
  <c r="H56" i="8"/>
  <c r="K55" i="8"/>
  <c r="H55" i="8"/>
  <c r="H54" i="8"/>
  <c r="K54" i="8" s="1"/>
  <c r="H53" i="8"/>
  <c r="K53" i="8" s="1"/>
  <c r="H52" i="8"/>
  <c r="K51" i="8"/>
  <c r="H51" i="8"/>
  <c r="H50" i="8"/>
  <c r="K50" i="8" s="1"/>
  <c r="H49" i="8"/>
  <c r="K49" i="8" s="1"/>
  <c r="H48" i="8"/>
  <c r="K47" i="8"/>
  <c r="H47" i="8"/>
  <c r="H46" i="8"/>
  <c r="K46" i="8" s="1"/>
  <c r="H45" i="8"/>
  <c r="K45" i="8" s="1"/>
  <c r="H44" i="8"/>
  <c r="K43" i="8"/>
  <c r="H43" i="8"/>
  <c r="H42" i="8"/>
  <c r="K42" i="8" s="1"/>
  <c r="H41" i="8"/>
  <c r="K41" i="8" s="1"/>
  <c r="H40" i="8"/>
  <c r="K39" i="8"/>
  <c r="H39" i="8"/>
  <c r="H38" i="8"/>
  <c r="K38" i="8" s="1"/>
  <c r="H37" i="8"/>
  <c r="K37" i="8" s="1"/>
  <c r="H36" i="8"/>
  <c r="K35" i="8"/>
  <c r="H35" i="8"/>
  <c r="H34" i="8"/>
  <c r="K34" i="8" s="1"/>
  <c r="H33" i="8"/>
  <c r="K33" i="8" s="1"/>
  <c r="H32" i="8"/>
  <c r="K31" i="8"/>
  <c r="H31" i="8"/>
  <c r="H30" i="8"/>
  <c r="K30" i="8" s="1"/>
  <c r="H29" i="8"/>
  <c r="K29" i="8" s="1"/>
  <c r="H28" i="8"/>
  <c r="K27" i="8"/>
  <c r="H27" i="8"/>
  <c r="H26" i="8"/>
  <c r="K26" i="8" s="1"/>
  <c r="H25" i="8"/>
  <c r="K25" i="8" s="1"/>
  <c r="H24" i="8"/>
  <c r="K23" i="8"/>
  <c r="H23" i="8"/>
  <c r="H22" i="8"/>
  <c r="K22" i="8" s="1"/>
  <c r="H21" i="8"/>
  <c r="K21" i="8" s="1"/>
  <c r="H20" i="8"/>
  <c r="K19" i="8"/>
  <c r="H19" i="8"/>
  <c r="H18" i="8"/>
  <c r="K18" i="8" s="1"/>
  <c r="H17" i="8"/>
  <c r="K17" i="8" s="1"/>
  <c r="H16" i="8"/>
  <c r="K15" i="8"/>
  <c r="H15" i="8"/>
  <c r="H14" i="8"/>
  <c r="K14" i="8" s="1"/>
  <c r="H13" i="8"/>
  <c r="K13" i="8" s="1"/>
  <c r="A13" i="8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H12" i="8"/>
  <c r="C5" i="8"/>
  <c r="J3" i="8"/>
  <c r="K61" i="7"/>
  <c r="H61" i="7"/>
  <c r="K60" i="7"/>
  <c r="H60" i="7"/>
  <c r="K59" i="7"/>
  <c r="H59" i="7"/>
  <c r="I59" i="7" s="1"/>
  <c r="H58" i="7"/>
  <c r="K58" i="7" s="1"/>
  <c r="K57" i="7"/>
  <c r="H57" i="7"/>
  <c r="K56" i="7"/>
  <c r="H56" i="7"/>
  <c r="K55" i="7"/>
  <c r="H55" i="7"/>
  <c r="I55" i="7" s="1"/>
  <c r="H54" i="7"/>
  <c r="K54" i="7" s="1"/>
  <c r="K53" i="7"/>
  <c r="H53" i="7"/>
  <c r="K52" i="7"/>
  <c r="H52" i="7"/>
  <c r="K51" i="7"/>
  <c r="H51" i="7"/>
  <c r="H50" i="7"/>
  <c r="K50" i="7" s="1"/>
  <c r="K49" i="7"/>
  <c r="H49" i="7"/>
  <c r="K48" i="7"/>
  <c r="H48" i="7"/>
  <c r="K47" i="7"/>
  <c r="H47" i="7"/>
  <c r="H46" i="7"/>
  <c r="K46" i="7" s="1"/>
  <c r="K45" i="7"/>
  <c r="H45" i="7"/>
  <c r="K44" i="7"/>
  <c r="H44" i="7"/>
  <c r="K43" i="7"/>
  <c r="H43" i="7"/>
  <c r="I43" i="7" s="1"/>
  <c r="H42" i="7"/>
  <c r="K42" i="7" s="1"/>
  <c r="K41" i="7"/>
  <c r="H41" i="7"/>
  <c r="K40" i="7"/>
  <c r="H40" i="7"/>
  <c r="K39" i="7"/>
  <c r="H39" i="7"/>
  <c r="I39" i="7" s="1"/>
  <c r="H38" i="7"/>
  <c r="K38" i="7" s="1"/>
  <c r="K37" i="7"/>
  <c r="H37" i="7"/>
  <c r="K36" i="7"/>
  <c r="H36" i="7"/>
  <c r="K35" i="7"/>
  <c r="H35" i="7"/>
  <c r="H34" i="7"/>
  <c r="K34" i="7" s="1"/>
  <c r="K33" i="7"/>
  <c r="H33" i="7"/>
  <c r="K32" i="7"/>
  <c r="H32" i="7"/>
  <c r="K31" i="7"/>
  <c r="H31" i="7"/>
  <c r="H30" i="7"/>
  <c r="K30" i="7" s="1"/>
  <c r="K29" i="7"/>
  <c r="H29" i="7"/>
  <c r="K28" i="7"/>
  <c r="H28" i="7"/>
  <c r="K27" i="7"/>
  <c r="H27" i="7"/>
  <c r="H26" i="7"/>
  <c r="K26" i="7" s="1"/>
  <c r="K25" i="7"/>
  <c r="H25" i="7"/>
  <c r="K24" i="7"/>
  <c r="H24" i="7"/>
  <c r="K23" i="7"/>
  <c r="H23" i="7"/>
  <c r="H22" i="7"/>
  <c r="K22" i="7" s="1"/>
  <c r="K21" i="7"/>
  <c r="H21" i="7"/>
  <c r="K20" i="7"/>
  <c r="H20" i="7"/>
  <c r="K19" i="7"/>
  <c r="H19" i="7"/>
  <c r="H18" i="7"/>
  <c r="K18" i="7" s="1"/>
  <c r="K17" i="7"/>
  <c r="H17" i="7"/>
  <c r="K16" i="7"/>
  <c r="H16" i="7"/>
  <c r="K15" i="7"/>
  <c r="H15" i="7"/>
  <c r="I15" i="7" s="1"/>
  <c r="H14" i="7"/>
  <c r="K14" i="7" s="1"/>
  <c r="K13" i="7"/>
  <c r="H13" i="7"/>
  <c r="A13" i="7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K12" i="7"/>
  <c r="H12" i="7"/>
  <c r="C5" i="7"/>
  <c r="J3" i="7"/>
  <c r="H3" i="7"/>
  <c r="H5" i="7" s="1"/>
  <c r="H61" i="6"/>
  <c r="K61" i="6" s="1"/>
  <c r="H60" i="6"/>
  <c r="K60" i="6" s="1"/>
  <c r="H59" i="6"/>
  <c r="K58" i="6"/>
  <c r="H58" i="6"/>
  <c r="H57" i="6"/>
  <c r="K57" i="6" s="1"/>
  <c r="H56" i="6"/>
  <c r="K56" i="6" s="1"/>
  <c r="H55" i="6"/>
  <c r="K54" i="6"/>
  <c r="H54" i="6"/>
  <c r="H53" i="6"/>
  <c r="K53" i="6" s="1"/>
  <c r="H52" i="6"/>
  <c r="K52" i="6" s="1"/>
  <c r="H51" i="6"/>
  <c r="K50" i="6"/>
  <c r="H50" i="6"/>
  <c r="H49" i="6"/>
  <c r="K49" i="6" s="1"/>
  <c r="H48" i="6"/>
  <c r="K48" i="6" s="1"/>
  <c r="H47" i="6"/>
  <c r="K46" i="6"/>
  <c r="H46" i="6"/>
  <c r="H45" i="6"/>
  <c r="K45" i="6" s="1"/>
  <c r="H44" i="6"/>
  <c r="K44" i="6" s="1"/>
  <c r="H43" i="6"/>
  <c r="K42" i="6"/>
  <c r="H42" i="6"/>
  <c r="H41" i="6"/>
  <c r="K41" i="6" s="1"/>
  <c r="H40" i="6"/>
  <c r="K40" i="6" s="1"/>
  <c r="H39" i="6"/>
  <c r="K38" i="6"/>
  <c r="H38" i="6"/>
  <c r="H37" i="6"/>
  <c r="K37" i="6" s="1"/>
  <c r="H36" i="6"/>
  <c r="K36" i="6" s="1"/>
  <c r="H35" i="6"/>
  <c r="K34" i="6"/>
  <c r="H34" i="6"/>
  <c r="H33" i="6"/>
  <c r="K33" i="6" s="1"/>
  <c r="H32" i="6"/>
  <c r="K32" i="6" s="1"/>
  <c r="H31" i="6"/>
  <c r="K30" i="6"/>
  <c r="H30" i="6"/>
  <c r="H29" i="6"/>
  <c r="K29" i="6" s="1"/>
  <c r="H28" i="6"/>
  <c r="K28" i="6" s="1"/>
  <c r="H27" i="6"/>
  <c r="K26" i="6"/>
  <c r="H26" i="6"/>
  <c r="H25" i="6"/>
  <c r="K25" i="6" s="1"/>
  <c r="H24" i="6"/>
  <c r="K24" i="6" s="1"/>
  <c r="H23" i="6"/>
  <c r="K22" i="6"/>
  <c r="H22" i="6"/>
  <c r="H21" i="6"/>
  <c r="K21" i="6" s="1"/>
  <c r="H20" i="6"/>
  <c r="K20" i="6" s="1"/>
  <c r="H19" i="6"/>
  <c r="K18" i="6"/>
  <c r="H18" i="6"/>
  <c r="H17" i="6"/>
  <c r="K17" i="6" s="1"/>
  <c r="H16" i="6"/>
  <c r="K16" i="6" s="1"/>
  <c r="H15" i="6"/>
  <c r="K14" i="6"/>
  <c r="H14" i="6"/>
  <c r="H13" i="6"/>
  <c r="K13" i="6" s="1"/>
  <c r="A13" i="6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H12" i="6"/>
  <c r="K12" i="6" s="1"/>
  <c r="C5" i="6"/>
  <c r="J3" i="6"/>
  <c r="M63" i="5"/>
  <c r="K61" i="5"/>
  <c r="H61" i="5"/>
  <c r="H60" i="5"/>
  <c r="K60" i="5" s="1"/>
  <c r="H59" i="5"/>
  <c r="K59" i="5" s="1"/>
  <c r="H58" i="5"/>
  <c r="K57" i="5"/>
  <c r="H57" i="5"/>
  <c r="H56" i="5"/>
  <c r="K56" i="5" s="1"/>
  <c r="H55" i="5"/>
  <c r="K55" i="5" s="1"/>
  <c r="H54" i="5"/>
  <c r="K53" i="5"/>
  <c r="H53" i="5"/>
  <c r="H52" i="5"/>
  <c r="K52" i="5" s="1"/>
  <c r="H51" i="5"/>
  <c r="K51" i="5" s="1"/>
  <c r="H50" i="5"/>
  <c r="K49" i="5"/>
  <c r="H49" i="5"/>
  <c r="H48" i="5"/>
  <c r="H47" i="5"/>
  <c r="K47" i="5" s="1"/>
  <c r="H46" i="5"/>
  <c r="K45" i="5"/>
  <c r="H45" i="5"/>
  <c r="H44" i="5"/>
  <c r="H43" i="5"/>
  <c r="K43" i="5" s="1"/>
  <c r="H42" i="5"/>
  <c r="K41" i="5"/>
  <c r="H41" i="5"/>
  <c r="H40" i="5"/>
  <c r="H39" i="5"/>
  <c r="K39" i="5" s="1"/>
  <c r="H38" i="5"/>
  <c r="K37" i="5"/>
  <c r="H37" i="5"/>
  <c r="H36" i="5"/>
  <c r="H35" i="5"/>
  <c r="K35" i="5" s="1"/>
  <c r="H34" i="5"/>
  <c r="K33" i="5"/>
  <c r="H33" i="5"/>
  <c r="H32" i="5"/>
  <c r="H31" i="5"/>
  <c r="K31" i="5" s="1"/>
  <c r="H30" i="5"/>
  <c r="K29" i="5"/>
  <c r="H29" i="5"/>
  <c r="H28" i="5"/>
  <c r="H27" i="5"/>
  <c r="K27" i="5" s="1"/>
  <c r="H26" i="5"/>
  <c r="K25" i="5"/>
  <c r="H25" i="5"/>
  <c r="H24" i="5"/>
  <c r="H23" i="5"/>
  <c r="K23" i="5" s="1"/>
  <c r="H22" i="5"/>
  <c r="K21" i="5"/>
  <c r="H21" i="5"/>
  <c r="H20" i="5"/>
  <c r="H19" i="5"/>
  <c r="H18" i="5"/>
  <c r="K17" i="5"/>
  <c r="H17" i="5"/>
  <c r="H16" i="5"/>
  <c r="H15" i="5"/>
  <c r="A15" i="5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H14" i="5"/>
  <c r="A14" i="5"/>
  <c r="K13" i="5"/>
  <c r="H13" i="5"/>
  <c r="A13" i="5"/>
  <c r="H12" i="5"/>
  <c r="C5" i="5"/>
  <c r="H61" i="4"/>
  <c r="K60" i="4"/>
  <c r="H60" i="4"/>
  <c r="H59" i="4"/>
  <c r="H58" i="4"/>
  <c r="H57" i="4"/>
  <c r="K56" i="4"/>
  <c r="H56" i="4"/>
  <c r="H55" i="4"/>
  <c r="K55" i="4" s="1"/>
  <c r="H54" i="4"/>
  <c r="K54" i="4" s="1"/>
  <c r="H53" i="4"/>
  <c r="K52" i="4"/>
  <c r="H52" i="4"/>
  <c r="K51" i="4"/>
  <c r="H51" i="4"/>
  <c r="H50" i="4"/>
  <c r="K50" i="4" s="1"/>
  <c r="H49" i="4"/>
  <c r="K49" i="4" s="1"/>
  <c r="K48" i="4"/>
  <c r="H48" i="4"/>
  <c r="K47" i="4"/>
  <c r="H47" i="4"/>
  <c r="H46" i="4"/>
  <c r="K46" i="4" s="1"/>
  <c r="H45" i="4"/>
  <c r="K45" i="4" s="1"/>
  <c r="K44" i="4"/>
  <c r="H44" i="4"/>
  <c r="H43" i="4"/>
  <c r="K43" i="4" s="1"/>
  <c r="H42" i="4"/>
  <c r="K42" i="4" s="1"/>
  <c r="H41" i="4"/>
  <c r="K41" i="4" s="1"/>
  <c r="K40" i="4"/>
  <c r="H40" i="4"/>
  <c r="K39" i="4"/>
  <c r="H39" i="4"/>
  <c r="H38" i="4"/>
  <c r="K38" i="4" s="1"/>
  <c r="H37" i="4"/>
  <c r="K37" i="4" s="1"/>
  <c r="K36" i="4"/>
  <c r="H36" i="4"/>
  <c r="H35" i="4"/>
  <c r="K35" i="4" s="1"/>
  <c r="H34" i="4"/>
  <c r="K34" i="4" s="1"/>
  <c r="H33" i="4"/>
  <c r="K33" i="4" s="1"/>
  <c r="K32" i="4"/>
  <c r="H32" i="4"/>
  <c r="H31" i="4"/>
  <c r="K31" i="4" s="1"/>
  <c r="H30" i="4"/>
  <c r="K30" i="4" s="1"/>
  <c r="K29" i="4"/>
  <c r="H29" i="4"/>
  <c r="K28" i="4"/>
  <c r="H28" i="4"/>
  <c r="K27" i="4"/>
  <c r="H27" i="4"/>
  <c r="H26" i="4"/>
  <c r="K26" i="4" s="1"/>
  <c r="K25" i="4"/>
  <c r="H25" i="4"/>
  <c r="H24" i="4"/>
  <c r="K24" i="4" s="1"/>
  <c r="K23" i="4"/>
  <c r="H23" i="4"/>
  <c r="H22" i="4"/>
  <c r="K22" i="4" s="1"/>
  <c r="H21" i="4"/>
  <c r="K21" i="4" s="1"/>
  <c r="H20" i="4"/>
  <c r="K20" i="4" s="1"/>
  <c r="K19" i="4"/>
  <c r="H19" i="4"/>
  <c r="H18" i="4"/>
  <c r="K18" i="4" s="1"/>
  <c r="K17" i="4"/>
  <c r="H17" i="4"/>
  <c r="K16" i="4"/>
  <c r="H16" i="4"/>
  <c r="K15" i="4"/>
  <c r="H15" i="4"/>
  <c r="H14" i="4"/>
  <c r="K14" i="4" s="1"/>
  <c r="A14" i="4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K13" i="4"/>
  <c r="H13" i="4"/>
  <c r="A13" i="4"/>
  <c r="K12" i="4"/>
  <c r="H12" i="4"/>
  <c r="C5" i="4"/>
  <c r="J3" i="4"/>
  <c r="H61" i="3"/>
  <c r="K61" i="3" s="1"/>
  <c r="K60" i="3"/>
  <c r="H60" i="3"/>
  <c r="K59" i="3"/>
  <c r="H59" i="3"/>
  <c r="K58" i="3"/>
  <c r="H58" i="3"/>
  <c r="H57" i="3"/>
  <c r="K57" i="3" s="1"/>
  <c r="K56" i="3"/>
  <c r="H56" i="3"/>
  <c r="K55" i="3"/>
  <c r="H55" i="3"/>
  <c r="K54" i="3"/>
  <c r="H54" i="3"/>
  <c r="H53" i="3"/>
  <c r="K53" i="3" s="1"/>
  <c r="K52" i="3"/>
  <c r="H52" i="3"/>
  <c r="K51" i="3"/>
  <c r="H51" i="3"/>
  <c r="K50" i="3"/>
  <c r="H50" i="3"/>
  <c r="H49" i="3"/>
  <c r="K49" i="3" s="1"/>
  <c r="K48" i="3"/>
  <c r="H48" i="3"/>
  <c r="K47" i="3"/>
  <c r="H47" i="3"/>
  <c r="K46" i="3"/>
  <c r="H46" i="3"/>
  <c r="H45" i="3"/>
  <c r="K45" i="3" s="1"/>
  <c r="K44" i="3"/>
  <c r="H44" i="3"/>
  <c r="K43" i="3"/>
  <c r="H43" i="3"/>
  <c r="K42" i="3"/>
  <c r="H42" i="3"/>
  <c r="H41" i="3"/>
  <c r="K41" i="3" s="1"/>
  <c r="K40" i="3"/>
  <c r="H40" i="3"/>
  <c r="K39" i="3"/>
  <c r="H39" i="3"/>
  <c r="K38" i="3"/>
  <c r="H38" i="3"/>
  <c r="H37" i="3"/>
  <c r="K37" i="3" s="1"/>
  <c r="K36" i="3"/>
  <c r="H36" i="3"/>
  <c r="K35" i="3"/>
  <c r="H35" i="3"/>
  <c r="K34" i="3"/>
  <c r="H34" i="3"/>
  <c r="H33" i="3"/>
  <c r="K33" i="3" s="1"/>
  <c r="K32" i="3"/>
  <c r="H32" i="3"/>
  <c r="K31" i="3"/>
  <c r="H31" i="3"/>
  <c r="K30" i="3"/>
  <c r="H30" i="3"/>
  <c r="H29" i="3"/>
  <c r="K29" i="3" s="1"/>
  <c r="K28" i="3"/>
  <c r="H28" i="3"/>
  <c r="K27" i="3"/>
  <c r="H27" i="3"/>
  <c r="K26" i="3"/>
  <c r="H26" i="3"/>
  <c r="H25" i="3"/>
  <c r="K25" i="3" s="1"/>
  <c r="K24" i="3"/>
  <c r="H24" i="3"/>
  <c r="I24" i="3" s="1"/>
  <c r="K23" i="3"/>
  <c r="H23" i="3"/>
  <c r="K22" i="3"/>
  <c r="H22" i="3"/>
  <c r="H21" i="3"/>
  <c r="K21" i="3" s="1"/>
  <c r="K20" i="3"/>
  <c r="H20" i="3"/>
  <c r="I20" i="3" s="1"/>
  <c r="K19" i="3"/>
  <c r="H19" i="3"/>
  <c r="K18" i="3"/>
  <c r="H18" i="3"/>
  <c r="H17" i="3"/>
  <c r="K17" i="3" s="1"/>
  <c r="K16" i="3"/>
  <c r="H16" i="3"/>
  <c r="A16" i="3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K15" i="3"/>
  <c r="H15" i="3"/>
  <c r="A15" i="3"/>
  <c r="K14" i="3"/>
  <c r="H14" i="3"/>
  <c r="A14" i="3"/>
  <c r="H13" i="3"/>
  <c r="K13" i="3" s="1"/>
  <c r="A13" i="3"/>
  <c r="K12" i="3"/>
  <c r="H12" i="3"/>
  <c r="H3" i="3" s="1"/>
  <c r="H5" i="3" s="1"/>
  <c r="C5" i="3"/>
  <c r="J3" i="3"/>
  <c r="M63" i="2"/>
  <c r="K61" i="2"/>
  <c r="H61" i="2"/>
  <c r="H60" i="2"/>
  <c r="K60" i="2" s="1"/>
  <c r="K59" i="2"/>
  <c r="H59" i="2"/>
  <c r="K58" i="2"/>
  <c r="H58" i="2"/>
  <c r="K57" i="2"/>
  <c r="H57" i="2"/>
  <c r="H56" i="2"/>
  <c r="K56" i="2" s="1"/>
  <c r="K55" i="2"/>
  <c r="H55" i="2"/>
  <c r="K54" i="2"/>
  <c r="H54" i="2"/>
  <c r="K53" i="2"/>
  <c r="H53" i="2"/>
  <c r="H52" i="2"/>
  <c r="K52" i="2" s="1"/>
  <c r="K51" i="2"/>
  <c r="H51" i="2"/>
  <c r="I51" i="2" s="1"/>
  <c r="K50" i="2"/>
  <c r="H50" i="2"/>
  <c r="K49" i="2"/>
  <c r="H49" i="2"/>
  <c r="H48" i="2"/>
  <c r="K48" i="2" s="1"/>
  <c r="K47" i="2"/>
  <c r="H47" i="2"/>
  <c r="I47" i="2" s="1"/>
  <c r="K46" i="2"/>
  <c r="H46" i="2"/>
  <c r="K45" i="2"/>
  <c r="H45" i="2"/>
  <c r="H44" i="2"/>
  <c r="K44" i="2" s="1"/>
  <c r="K43" i="2"/>
  <c r="H43" i="2"/>
  <c r="K42" i="2"/>
  <c r="H42" i="2"/>
  <c r="K41" i="2"/>
  <c r="H41" i="2"/>
  <c r="H40" i="2"/>
  <c r="K40" i="2" s="1"/>
  <c r="K39" i="2"/>
  <c r="H39" i="2"/>
  <c r="K38" i="2"/>
  <c r="H38" i="2"/>
  <c r="K37" i="2"/>
  <c r="H37" i="2"/>
  <c r="H36" i="2"/>
  <c r="K36" i="2" s="1"/>
  <c r="K35" i="2"/>
  <c r="H35" i="2"/>
  <c r="I35" i="2" s="1"/>
  <c r="K34" i="2"/>
  <c r="H34" i="2"/>
  <c r="K33" i="2"/>
  <c r="H33" i="2"/>
  <c r="H32" i="2"/>
  <c r="K32" i="2" s="1"/>
  <c r="K31" i="2"/>
  <c r="H31" i="2"/>
  <c r="K30" i="2"/>
  <c r="H30" i="2"/>
  <c r="K29" i="2"/>
  <c r="H29" i="2"/>
  <c r="H28" i="2"/>
  <c r="K28" i="2" s="1"/>
  <c r="K27" i="2"/>
  <c r="H27" i="2"/>
  <c r="K26" i="2"/>
  <c r="H26" i="2"/>
  <c r="K25" i="2"/>
  <c r="H25" i="2"/>
  <c r="H24" i="2"/>
  <c r="K24" i="2" s="1"/>
  <c r="K23" i="2"/>
  <c r="H23" i="2"/>
  <c r="I23" i="2" s="1"/>
  <c r="K22" i="2"/>
  <c r="H22" i="2"/>
  <c r="K21" i="2"/>
  <c r="H21" i="2"/>
  <c r="H20" i="2"/>
  <c r="K20" i="2" s="1"/>
  <c r="K19" i="2"/>
  <c r="H19" i="2"/>
  <c r="I19" i="2" s="1"/>
  <c r="K18" i="2"/>
  <c r="H18" i="2"/>
  <c r="K17" i="2"/>
  <c r="H17" i="2"/>
  <c r="H16" i="2"/>
  <c r="K16" i="2" s="1"/>
  <c r="K15" i="2"/>
  <c r="H15" i="2"/>
  <c r="K14" i="2"/>
  <c r="H14" i="2"/>
  <c r="K13" i="2"/>
  <c r="H13" i="2"/>
  <c r="A13" i="2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H12" i="2"/>
  <c r="H3" i="2" s="1"/>
  <c r="H5" i="2" s="1"/>
  <c r="C5" i="2"/>
  <c r="J3" i="2"/>
  <c r="M63" i="1"/>
  <c r="K61" i="1"/>
  <c r="I61" i="1"/>
  <c r="H61" i="1"/>
  <c r="K60" i="1"/>
  <c r="H60" i="1"/>
  <c r="H59" i="1"/>
  <c r="K59" i="1" s="1"/>
  <c r="K58" i="1"/>
  <c r="H58" i="1"/>
  <c r="I58" i="1" s="1"/>
  <c r="K57" i="1"/>
  <c r="I57" i="1"/>
  <c r="H57" i="1"/>
  <c r="K56" i="1"/>
  <c r="H56" i="1"/>
  <c r="H55" i="1"/>
  <c r="K55" i="1" s="1"/>
  <c r="K54" i="1"/>
  <c r="H54" i="1"/>
  <c r="I54" i="1" s="1"/>
  <c r="K53" i="1"/>
  <c r="I53" i="1"/>
  <c r="H53" i="1"/>
  <c r="K52" i="1"/>
  <c r="H52" i="1"/>
  <c r="H51" i="1"/>
  <c r="K51" i="1" s="1"/>
  <c r="K50" i="1"/>
  <c r="H50" i="1"/>
  <c r="I50" i="1" s="1"/>
  <c r="K49" i="1"/>
  <c r="I49" i="1"/>
  <c r="H49" i="1"/>
  <c r="K48" i="1"/>
  <c r="H48" i="1"/>
  <c r="H47" i="1"/>
  <c r="K47" i="1" s="1"/>
  <c r="K46" i="1"/>
  <c r="H46" i="1"/>
  <c r="I46" i="1" s="1"/>
  <c r="K45" i="1"/>
  <c r="I45" i="1"/>
  <c r="H45" i="1"/>
  <c r="K44" i="1"/>
  <c r="H44" i="1"/>
  <c r="H43" i="1"/>
  <c r="K43" i="1" s="1"/>
  <c r="K42" i="1"/>
  <c r="H42" i="1"/>
  <c r="I42" i="1" s="1"/>
  <c r="K41" i="1"/>
  <c r="I41" i="1"/>
  <c r="H41" i="1"/>
  <c r="K40" i="1"/>
  <c r="H40" i="1"/>
  <c r="H39" i="1"/>
  <c r="K39" i="1" s="1"/>
  <c r="K38" i="1"/>
  <c r="H38" i="1"/>
  <c r="I38" i="1" s="1"/>
  <c r="K37" i="1"/>
  <c r="I37" i="1"/>
  <c r="H37" i="1"/>
  <c r="K36" i="1"/>
  <c r="H36" i="1"/>
  <c r="H35" i="1"/>
  <c r="K35" i="1" s="1"/>
  <c r="K34" i="1"/>
  <c r="H34" i="1"/>
  <c r="I34" i="1" s="1"/>
  <c r="K33" i="1"/>
  <c r="I33" i="1"/>
  <c r="H33" i="1"/>
  <c r="K32" i="1"/>
  <c r="H32" i="1"/>
  <c r="H31" i="1"/>
  <c r="K31" i="1" s="1"/>
  <c r="K30" i="1"/>
  <c r="H30" i="1"/>
  <c r="I30" i="1" s="1"/>
  <c r="K29" i="1"/>
  <c r="I29" i="1"/>
  <c r="H29" i="1"/>
  <c r="K28" i="1"/>
  <c r="H28" i="1"/>
  <c r="H27" i="1"/>
  <c r="K27" i="1" s="1"/>
  <c r="K26" i="1"/>
  <c r="H26" i="1"/>
  <c r="I26" i="1" s="1"/>
  <c r="K25" i="1"/>
  <c r="I25" i="1"/>
  <c r="H25" i="1"/>
  <c r="K24" i="1"/>
  <c r="H24" i="1"/>
  <c r="H23" i="1"/>
  <c r="K23" i="1" s="1"/>
  <c r="K22" i="1"/>
  <c r="H22" i="1"/>
  <c r="I22" i="1" s="1"/>
  <c r="K21" i="1"/>
  <c r="I21" i="1"/>
  <c r="H21" i="1"/>
  <c r="K20" i="1"/>
  <c r="H20" i="1"/>
  <c r="H19" i="1"/>
  <c r="K19" i="1" s="1"/>
  <c r="K18" i="1"/>
  <c r="H18" i="1"/>
  <c r="I18" i="1" s="1"/>
  <c r="K17" i="1"/>
  <c r="I17" i="1"/>
  <c r="H17" i="1"/>
  <c r="K16" i="1"/>
  <c r="H16" i="1"/>
  <c r="I16" i="1" s="1"/>
  <c r="H15" i="1"/>
  <c r="K15" i="1" s="1"/>
  <c r="K14" i="1"/>
  <c r="H14" i="1"/>
  <c r="I14" i="1" s="1"/>
  <c r="K13" i="1"/>
  <c r="I13" i="1"/>
  <c r="H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K12" i="1"/>
  <c r="H12" i="1"/>
  <c r="I12" i="1" s="1"/>
  <c r="H5" i="1"/>
  <c r="I60" i="1" s="1"/>
  <c r="C5" i="1"/>
  <c r="H65" i="2" l="1"/>
  <c r="I34" i="2"/>
  <c r="I18" i="2"/>
  <c r="I22" i="2"/>
  <c r="I26" i="2"/>
  <c r="H64" i="2"/>
  <c r="I58" i="2"/>
  <c r="I54" i="2"/>
  <c r="I50" i="2"/>
  <c r="I46" i="2"/>
  <c r="I42" i="2"/>
  <c r="I38" i="2"/>
  <c r="I30" i="2"/>
  <c r="I14" i="2"/>
  <c r="H63" i="2"/>
  <c r="I57" i="2"/>
  <c r="I53" i="2"/>
  <c r="I49" i="2"/>
  <c r="I45" i="2"/>
  <c r="I41" i="2"/>
  <c r="I37" i="2"/>
  <c r="I33" i="2"/>
  <c r="I29" i="2"/>
  <c r="I25" i="2"/>
  <c r="I21" i="2"/>
  <c r="I17" i="2"/>
  <c r="I13" i="2"/>
  <c r="I60" i="2"/>
  <c r="I56" i="2"/>
  <c r="I52" i="2"/>
  <c r="I48" i="2"/>
  <c r="I44" i="2"/>
  <c r="I40" i="2"/>
  <c r="I36" i="2"/>
  <c r="I32" i="2"/>
  <c r="I28" i="2"/>
  <c r="I24" i="2"/>
  <c r="I20" i="2"/>
  <c r="I16" i="2"/>
  <c r="I12" i="2"/>
  <c r="I39" i="2"/>
  <c r="H64" i="16"/>
  <c r="I47" i="16"/>
  <c r="I38" i="16"/>
  <c r="I15" i="16"/>
  <c r="H63" i="16"/>
  <c r="I61" i="16"/>
  <c r="I51" i="16"/>
  <c r="I42" i="16"/>
  <c r="I19" i="16"/>
  <c r="I37" i="16"/>
  <c r="I28" i="16"/>
  <c r="I55" i="16"/>
  <c r="I41" i="16"/>
  <c r="I32" i="16"/>
  <c r="I45" i="16"/>
  <c r="I36" i="16"/>
  <c r="I13" i="16"/>
  <c r="I31" i="16"/>
  <c r="I22" i="16"/>
  <c r="I58" i="16"/>
  <c r="I53" i="16"/>
  <c r="I39" i="16"/>
  <c r="I30" i="16"/>
  <c r="I48" i="16"/>
  <c r="I25" i="16"/>
  <c r="I16" i="16"/>
  <c r="H65" i="16"/>
  <c r="I57" i="16"/>
  <c r="I20" i="16"/>
  <c r="I29" i="16"/>
  <c r="I31" i="2"/>
  <c r="I59" i="2"/>
  <c r="I60" i="3"/>
  <c r="I15" i="2"/>
  <c r="I61" i="2"/>
  <c r="I16" i="3"/>
  <c r="I43" i="2"/>
  <c r="I27" i="2"/>
  <c r="H64" i="3"/>
  <c r="I59" i="3"/>
  <c r="I55" i="3"/>
  <c r="I51" i="3"/>
  <c r="I47" i="3"/>
  <c r="I43" i="3"/>
  <c r="I39" i="3"/>
  <c r="I35" i="3"/>
  <c r="I31" i="3"/>
  <c r="I27" i="3"/>
  <c r="I23" i="3"/>
  <c r="I19" i="3"/>
  <c r="I15" i="3"/>
  <c r="I58" i="3"/>
  <c r="I54" i="3"/>
  <c r="I50" i="3"/>
  <c r="I46" i="3"/>
  <c r="I42" i="3"/>
  <c r="I38" i="3"/>
  <c r="I34" i="3"/>
  <c r="I30" i="3"/>
  <c r="I26" i="3"/>
  <c r="I22" i="3"/>
  <c r="I18" i="3"/>
  <c r="I14" i="3"/>
  <c r="H65" i="3"/>
  <c r="H63" i="3"/>
  <c r="I56" i="3"/>
  <c r="I52" i="3"/>
  <c r="I48" i="3"/>
  <c r="I44" i="3"/>
  <c r="I40" i="3"/>
  <c r="I36" i="3"/>
  <c r="I32" i="3"/>
  <c r="I28" i="3"/>
  <c r="I55" i="2"/>
  <c r="K26" i="5"/>
  <c r="K15" i="6"/>
  <c r="K58" i="12"/>
  <c r="K15" i="14"/>
  <c r="I15" i="14"/>
  <c r="K61" i="4"/>
  <c r="K60" i="8"/>
  <c r="K61" i="10"/>
  <c r="K46" i="12"/>
  <c r="I12" i="3"/>
  <c r="K28" i="5"/>
  <c r="I28" i="5"/>
  <c r="K38" i="5"/>
  <c r="I38" i="5"/>
  <c r="K27" i="6"/>
  <c r="K59" i="6"/>
  <c r="I35" i="7"/>
  <c r="K48" i="8"/>
  <c r="K49" i="10"/>
  <c r="K34" i="12"/>
  <c r="K55" i="14"/>
  <c r="I41" i="15"/>
  <c r="I15" i="1"/>
  <c r="I23" i="1"/>
  <c r="I31" i="1"/>
  <c r="I39" i="1"/>
  <c r="I43" i="1"/>
  <c r="I47" i="1"/>
  <c r="I51" i="1"/>
  <c r="I55" i="1"/>
  <c r="I59" i="1"/>
  <c r="K18" i="5"/>
  <c r="I18" i="5"/>
  <c r="K36" i="8"/>
  <c r="K37" i="10"/>
  <c r="I37" i="10"/>
  <c r="K22" i="12"/>
  <c r="K43" i="14"/>
  <c r="K43" i="16"/>
  <c r="I43" i="16"/>
  <c r="H61" i="28"/>
  <c r="H60" i="28"/>
  <c r="H59" i="28"/>
  <c r="I45" i="28"/>
  <c r="I41" i="28"/>
  <c r="I37" i="28"/>
  <c r="I33" i="28"/>
  <c r="I29" i="28"/>
  <c r="I25" i="28"/>
  <c r="I21" i="28"/>
  <c r="I57" i="28"/>
  <c r="I53" i="28"/>
  <c r="I17" i="28"/>
  <c r="I9" i="28"/>
  <c r="I55" i="28"/>
  <c r="I47" i="28"/>
  <c r="I39" i="28"/>
  <c r="I31" i="28"/>
  <c r="I23" i="28"/>
  <c r="I13" i="28"/>
  <c r="I51" i="28"/>
  <c r="I11" i="28"/>
  <c r="K58" i="5"/>
  <c r="I58" i="5"/>
  <c r="I19" i="1"/>
  <c r="I27" i="1"/>
  <c r="I35" i="1"/>
  <c r="K12" i="2"/>
  <c r="K19" i="5"/>
  <c r="K40" i="5"/>
  <c r="I40" i="5"/>
  <c r="K50" i="5"/>
  <c r="I50" i="5"/>
  <c r="K39" i="6"/>
  <c r="I27" i="7"/>
  <c r="H3" i="8"/>
  <c r="H5" i="8" s="1"/>
  <c r="K12" i="8"/>
  <c r="I12" i="8"/>
  <c r="K24" i="8"/>
  <c r="H3" i="10"/>
  <c r="H5" i="10" s="1"/>
  <c r="I13" i="10" s="1"/>
  <c r="K13" i="10"/>
  <c r="K25" i="10"/>
  <c r="I25" i="10"/>
  <c r="K31" i="14"/>
  <c r="K20" i="5"/>
  <c r="I20" i="5"/>
  <c r="K19" i="14"/>
  <c r="I19" i="14"/>
  <c r="I34" i="15"/>
  <c r="K19" i="18"/>
  <c r="I19" i="18"/>
  <c r="K12" i="5"/>
  <c r="I12" i="5"/>
  <c r="H5" i="5"/>
  <c r="I26" i="5" s="1"/>
  <c r="I13" i="3"/>
  <c r="I17" i="3"/>
  <c r="I21" i="3"/>
  <c r="I25" i="3"/>
  <c r="I29" i="3"/>
  <c r="I33" i="3"/>
  <c r="I37" i="3"/>
  <c r="I41" i="3"/>
  <c r="I45" i="3"/>
  <c r="I49" i="3"/>
  <c r="I53" i="3"/>
  <c r="I57" i="3"/>
  <c r="I61" i="3"/>
  <c r="K30" i="5"/>
  <c r="I30" i="5"/>
  <c r="K19" i="6"/>
  <c r="K51" i="6"/>
  <c r="H65" i="7"/>
  <c r="H64" i="7"/>
  <c r="H63" i="7"/>
  <c r="I61" i="7"/>
  <c r="I57" i="7"/>
  <c r="I53" i="7"/>
  <c r="I49" i="7"/>
  <c r="I45" i="7"/>
  <c r="I41" i="7"/>
  <c r="I37" i="7"/>
  <c r="I33" i="7"/>
  <c r="I29" i="7"/>
  <c r="I25" i="7"/>
  <c r="I21" i="7"/>
  <c r="I17" i="7"/>
  <c r="I13" i="7"/>
  <c r="I60" i="7"/>
  <c r="I56" i="7"/>
  <c r="I52" i="7"/>
  <c r="I48" i="7"/>
  <c r="I44" i="7"/>
  <c r="I40" i="7"/>
  <c r="I36" i="7"/>
  <c r="I32" i="7"/>
  <c r="I28" i="7"/>
  <c r="I24" i="7"/>
  <c r="I20" i="7"/>
  <c r="I16" i="7"/>
  <c r="I12" i="7"/>
  <c r="I19" i="7"/>
  <c r="K50" i="12"/>
  <c r="I16" i="15"/>
  <c r="K24" i="27"/>
  <c r="I24" i="27"/>
  <c r="I20" i="1"/>
  <c r="I24" i="1"/>
  <c r="I28" i="1"/>
  <c r="I32" i="1"/>
  <c r="I36" i="1"/>
  <c r="I40" i="1"/>
  <c r="I44" i="1"/>
  <c r="I48" i="1"/>
  <c r="I52" i="1"/>
  <c r="I56" i="1"/>
  <c r="H3" i="6"/>
  <c r="H5" i="6" s="1"/>
  <c r="I31" i="6" s="1"/>
  <c r="I47" i="7"/>
  <c r="K52" i="8"/>
  <c r="K53" i="10"/>
  <c r="K38" i="12"/>
  <c r="K59" i="14"/>
  <c r="K54" i="15"/>
  <c r="I54" i="15"/>
  <c r="K32" i="5"/>
  <c r="I32" i="5"/>
  <c r="K42" i="5"/>
  <c r="I42" i="5"/>
  <c r="K31" i="6"/>
  <c r="K40" i="8"/>
  <c r="K41" i="10"/>
  <c r="I41" i="10"/>
  <c r="K14" i="12"/>
  <c r="K26" i="12"/>
  <c r="H3" i="14"/>
  <c r="H5" i="14" s="1"/>
  <c r="I31" i="14" s="1"/>
  <c r="K47" i="14"/>
  <c r="K34" i="16"/>
  <c r="I34" i="16"/>
  <c r="I59" i="16"/>
  <c r="K15" i="17"/>
  <c r="I15" i="17"/>
  <c r="K48" i="5"/>
  <c r="I48" i="5"/>
  <c r="K47" i="6"/>
  <c r="K57" i="4"/>
  <c r="K28" i="8"/>
  <c r="I28" i="8"/>
  <c r="K29" i="10"/>
  <c r="I29" i="10"/>
  <c r="K35" i="14"/>
  <c r="I35" i="14"/>
  <c r="K25" i="17"/>
  <c r="I25" i="17"/>
  <c r="H3" i="4"/>
  <c r="H5" i="4" s="1"/>
  <c r="K22" i="5"/>
  <c r="I22" i="5"/>
  <c r="K44" i="5"/>
  <c r="I44" i="5"/>
  <c r="K54" i="5"/>
  <c r="I54" i="5"/>
  <c r="K43" i="6"/>
  <c r="K16" i="8"/>
  <c r="I16" i="8"/>
  <c r="K17" i="10"/>
  <c r="I17" i="10"/>
  <c r="K23" i="14"/>
  <c r="I23" i="14"/>
  <c r="K58" i="4"/>
  <c r="I58" i="4"/>
  <c r="K14" i="5"/>
  <c r="I14" i="5"/>
  <c r="I31" i="7"/>
  <c r="K54" i="12"/>
  <c r="I60" i="18"/>
  <c r="I56" i="18"/>
  <c r="I52" i="18"/>
  <c r="I48" i="18"/>
  <c r="I44" i="18"/>
  <c r="I40" i="18"/>
  <c r="I36" i="18"/>
  <c r="I32" i="18"/>
  <c r="I28" i="18"/>
  <c r="I35" i="18"/>
  <c r="I18" i="18"/>
  <c r="I34" i="18"/>
  <c r="I23" i="18"/>
  <c r="I46" i="18"/>
  <c r="I12" i="18"/>
  <c r="I58" i="18"/>
  <c r="I16" i="18"/>
  <c r="I38" i="18"/>
  <c r="I26" i="18"/>
  <c r="I20" i="18"/>
  <c r="H65" i="18"/>
  <c r="H64" i="18"/>
  <c r="I14" i="18"/>
  <c r="H63" i="18"/>
  <c r="I42" i="18"/>
  <c r="I30" i="18"/>
  <c r="I24" i="18"/>
  <c r="K24" i="5"/>
  <c r="I24" i="5"/>
  <c r="K55" i="6"/>
  <c r="H65" i="15"/>
  <c r="I45" i="15"/>
  <c r="I28" i="15"/>
  <c r="H64" i="15"/>
  <c r="I49" i="15"/>
  <c r="H63" i="15"/>
  <c r="I53" i="15"/>
  <c r="I36" i="15"/>
  <c r="I57" i="15"/>
  <c r="I40" i="15"/>
  <c r="I61" i="15"/>
  <c r="I48" i="15"/>
  <c r="I18" i="15"/>
  <c r="I56" i="15"/>
  <c r="I26" i="15"/>
  <c r="I60" i="15"/>
  <c r="I30" i="15"/>
  <c r="I13" i="15"/>
  <c r="I17" i="15"/>
  <c r="I21" i="15"/>
  <c r="I25" i="15"/>
  <c r="I46" i="15"/>
  <c r="I29" i="15"/>
  <c r="I12" i="15"/>
  <c r="I50" i="15"/>
  <c r="I33" i="15"/>
  <c r="I37" i="15"/>
  <c r="K20" i="15"/>
  <c r="I20" i="15"/>
  <c r="I60" i="25"/>
  <c r="I56" i="25"/>
  <c r="I52" i="25"/>
  <c r="I48" i="25"/>
  <c r="H65" i="25"/>
  <c r="I53" i="25"/>
  <c r="I26" i="25"/>
  <c r="I41" i="25"/>
  <c r="I36" i="25"/>
  <c r="I16" i="25"/>
  <c r="I25" i="25"/>
  <c r="I57" i="25"/>
  <c r="I20" i="25"/>
  <c r="I40" i="25"/>
  <c r="H64" i="25"/>
  <c r="H63" i="25"/>
  <c r="I24" i="25"/>
  <c r="I44" i="25"/>
  <c r="I49" i="25"/>
  <c r="I28" i="25"/>
  <c r="I13" i="25"/>
  <c r="I12" i="25"/>
  <c r="K34" i="5"/>
  <c r="I34" i="5"/>
  <c r="K23" i="6"/>
  <c r="I23" i="6"/>
  <c r="K56" i="8"/>
  <c r="I56" i="8"/>
  <c r="I20" i="4"/>
  <c r="K53" i="4"/>
  <c r="K15" i="5"/>
  <c r="I15" i="5"/>
  <c r="I23" i="7"/>
  <c r="K44" i="8"/>
  <c r="I44" i="8"/>
  <c r="K45" i="10"/>
  <c r="I45" i="10"/>
  <c r="K30" i="12"/>
  <c r="I30" i="12"/>
  <c r="K51" i="14"/>
  <c r="K59" i="4"/>
  <c r="K16" i="5"/>
  <c r="I16" i="5"/>
  <c r="K36" i="5"/>
  <c r="I36" i="5"/>
  <c r="K46" i="5"/>
  <c r="I46" i="5"/>
  <c r="K35" i="6"/>
  <c r="I35" i="6"/>
  <c r="I51" i="7"/>
  <c r="K32" i="8"/>
  <c r="I32" i="8"/>
  <c r="K33" i="10"/>
  <c r="I33" i="10"/>
  <c r="K18" i="12"/>
  <c r="I18" i="12"/>
  <c r="K39" i="14"/>
  <c r="I39" i="14"/>
  <c r="I58" i="15"/>
  <c r="K57" i="10"/>
  <c r="I57" i="10"/>
  <c r="K42" i="12"/>
  <c r="I42" i="12"/>
  <c r="K20" i="8"/>
  <c r="I20" i="8"/>
  <c r="K21" i="10"/>
  <c r="I21" i="10"/>
  <c r="K27" i="14"/>
  <c r="H3" i="17"/>
  <c r="H5" i="17" s="1"/>
  <c r="I20" i="17" s="1"/>
  <c r="I55" i="18"/>
  <c r="K54" i="26"/>
  <c r="I54" i="26"/>
  <c r="H3" i="13"/>
  <c r="H5" i="13" s="1"/>
  <c r="I40" i="17"/>
  <c r="I49" i="18"/>
  <c r="H65" i="20"/>
  <c r="H64" i="20"/>
  <c r="H63" i="20"/>
  <c r="I61" i="20"/>
  <c r="I57" i="20"/>
  <c r="I53" i="20"/>
  <c r="I49" i="20"/>
  <c r="I45" i="20"/>
  <c r="I41" i="20"/>
  <c r="I37" i="20"/>
  <c r="I33" i="20"/>
  <c r="I29" i="20"/>
  <c r="I25" i="20"/>
  <c r="I21" i="20"/>
  <c r="I17" i="20"/>
  <c r="I13" i="20"/>
  <c r="I18" i="20"/>
  <c r="I26" i="20"/>
  <c r="I34" i="20"/>
  <c r="I42" i="20"/>
  <c r="I50" i="20"/>
  <c r="I58" i="20"/>
  <c r="I33" i="26"/>
  <c r="I59" i="15"/>
  <c r="I25" i="18"/>
  <c r="I43" i="18"/>
  <c r="K17" i="19"/>
  <c r="I53" i="30"/>
  <c r="K39" i="40"/>
  <c r="H3" i="12"/>
  <c r="H5" i="12" s="1"/>
  <c r="I38" i="12" s="1"/>
  <c r="K12" i="15"/>
  <c r="I42" i="15"/>
  <c r="I55" i="15"/>
  <c r="K59" i="15"/>
  <c r="I12" i="16"/>
  <c r="I21" i="16"/>
  <c r="I44" i="16"/>
  <c r="I16" i="17"/>
  <c r="I21" i="17"/>
  <c r="I61" i="17"/>
  <c r="K25" i="18"/>
  <c r="I31" i="18"/>
  <c r="I37" i="18"/>
  <c r="K29" i="22"/>
  <c r="K37" i="25"/>
  <c r="I37" i="25"/>
  <c r="I23" i="5"/>
  <c r="I27" i="5"/>
  <c r="I31" i="5"/>
  <c r="I35" i="5"/>
  <c r="I39" i="5"/>
  <c r="I43" i="5"/>
  <c r="I47" i="5"/>
  <c r="I51" i="5"/>
  <c r="I55" i="5"/>
  <c r="I59" i="5"/>
  <c r="I24" i="6"/>
  <c r="I28" i="6"/>
  <c r="I32" i="6"/>
  <c r="I36" i="6"/>
  <c r="I40" i="6"/>
  <c r="I44" i="6"/>
  <c r="I48" i="6"/>
  <c r="I52" i="6"/>
  <c r="I56" i="6"/>
  <c r="I60" i="6"/>
  <c r="I13" i="8"/>
  <c r="I17" i="8"/>
  <c r="I21" i="8"/>
  <c r="I25" i="8"/>
  <c r="I29" i="8"/>
  <c r="I33" i="8"/>
  <c r="I37" i="8"/>
  <c r="I41" i="8"/>
  <c r="I45" i="8"/>
  <c r="I49" i="8"/>
  <c r="I53" i="8"/>
  <c r="I57" i="8"/>
  <c r="I61" i="8"/>
  <c r="I14" i="10"/>
  <c r="I18" i="10"/>
  <c r="I22" i="10"/>
  <c r="I26" i="10"/>
  <c r="I30" i="10"/>
  <c r="I34" i="10"/>
  <c r="I38" i="10"/>
  <c r="I42" i="10"/>
  <c r="I46" i="10"/>
  <c r="I50" i="10"/>
  <c r="I54" i="10"/>
  <c r="I58" i="10"/>
  <c r="I15" i="12"/>
  <c r="I19" i="12"/>
  <c r="I23" i="12"/>
  <c r="I27" i="12"/>
  <c r="I31" i="12"/>
  <c r="I35" i="12"/>
  <c r="I39" i="12"/>
  <c r="I43" i="12"/>
  <c r="I47" i="12"/>
  <c r="I51" i="12"/>
  <c r="I59" i="12"/>
  <c r="I12" i="14"/>
  <c r="I16" i="14"/>
  <c r="I20" i="14"/>
  <c r="I24" i="14"/>
  <c r="I28" i="14"/>
  <c r="I32" i="14"/>
  <c r="I36" i="14"/>
  <c r="I40" i="14"/>
  <c r="I44" i="14"/>
  <c r="I48" i="14"/>
  <c r="I52" i="14"/>
  <c r="I56" i="14"/>
  <c r="I60" i="14"/>
  <c r="I38" i="15"/>
  <c r="I51" i="15"/>
  <c r="K55" i="15"/>
  <c r="I26" i="16"/>
  <c r="I35" i="16"/>
  <c r="I12" i="17"/>
  <c r="K16" i="17"/>
  <c r="I36" i="17"/>
  <c r="I41" i="17"/>
  <c r="I56" i="17"/>
  <c r="I15" i="18"/>
  <c r="I12" i="20"/>
  <c r="K36" i="23"/>
  <c r="I25" i="26"/>
  <c r="H3" i="11"/>
  <c r="H5" i="11" s="1"/>
  <c r="I32" i="11" s="1"/>
  <c r="I47" i="15"/>
  <c r="K51" i="15"/>
  <c r="I17" i="16"/>
  <c r="I40" i="16"/>
  <c r="I49" i="16"/>
  <c r="I54" i="16"/>
  <c r="I31" i="17"/>
  <c r="K56" i="17"/>
  <c r="I50" i="18"/>
  <c r="I57" i="18"/>
  <c r="I20" i="20"/>
  <c r="I28" i="20"/>
  <c r="I36" i="20"/>
  <c r="I44" i="20"/>
  <c r="I52" i="20"/>
  <c r="I60" i="20"/>
  <c r="I47" i="26"/>
  <c r="I43" i="15"/>
  <c r="I21" i="18"/>
  <c r="I51" i="18"/>
  <c r="K12" i="19"/>
  <c r="H3" i="19"/>
  <c r="H5" i="19" s="1"/>
  <c r="I18" i="19" s="1"/>
  <c r="H3" i="22"/>
  <c r="H5" i="22" s="1"/>
  <c r="I12" i="22" s="1"/>
  <c r="K12" i="22"/>
  <c r="K36" i="36"/>
  <c r="I39" i="15"/>
  <c r="I32" i="17"/>
  <c r="I45" i="18"/>
  <c r="K18" i="24"/>
  <c r="I61" i="25"/>
  <c r="I37" i="26"/>
  <c r="I15" i="28"/>
  <c r="I52" i="5"/>
  <c r="I56" i="5"/>
  <c r="I60" i="5"/>
  <c r="I13" i="6"/>
  <c r="I17" i="6"/>
  <c r="I21" i="6"/>
  <c r="I25" i="6"/>
  <c r="I29" i="6"/>
  <c r="I33" i="6"/>
  <c r="I37" i="6"/>
  <c r="I41" i="6"/>
  <c r="I45" i="6"/>
  <c r="I49" i="6"/>
  <c r="I53" i="6"/>
  <c r="I57" i="6"/>
  <c r="I61" i="6"/>
  <c r="I14" i="8"/>
  <c r="I18" i="8"/>
  <c r="I22" i="8"/>
  <c r="I26" i="8"/>
  <c r="I30" i="8"/>
  <c r="I34" i="8"/>
  <c r="I38" i="8"/>
  <c r="I42" i="8"/>
  <c r="I46" i="8"/>
  <c r="I50" i="8"/>
  <c r="I54" i="8"/>
  <c r="I58" i="8"/>
  <c r="I15" i="10"/>
  <c r="I19" i="10"/>
  <c r="I23" i="10"/>
  <c r="I27" i="10"/>
  <c r="I31" i="10"/>
  <c r="I35" i="10"/>
  <c r="I39" i="10"/>
  <c r="I43" i="10"/>
  <c r="I47" i="10"/>
  <c r="I51" i="10"/>
  <c r="I55" i="10"/>
  <c r="I59" i="10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13" i="14"/>
  <c r="I17" i="14"/>
  <c r="I21" i="14"/>
  <c r="I25" i="14"/>
  <c r="I29" i="14"/>
  <c r="I33" i="14"/>
  <c r="I37" i="14"/>
  <c r="I41" i="14"/>
  <c r="I45" i="14"/>
  <c r="I49" i="14"/>
  <c r="I53" i="14"/>
  <c r="I57" i="14"/>
  <c r="I61" i="14"/>
  <c r="I22" i="15"/>
  <c r="I35" i="15"/>
  <c r="K39" i="15"/>
  <c r="I52" i="15"/>
  <c r="I18" i="16"/>
  <c r="I27" i="16"/>
  <c r="I50" i="16"/>
  <c r="I60" i="16"/>
  <c r="I13" i="17"/>
  <c r="I27" i="17"/>
  <c r="K32" i="17"/>
  <c r="I52" i="17"/>
  <c r="I33" i="18"/>
  <c r="I39" i="18"/>
  <c r="K20" i="19"/>
  <c r="I20" i="19"/>
  <c r="I41" i="22"/>
  <c r="K59" i="22"/>
  <c r="I59" i="22"/>
  <c r="H3" i="9"/>
  <c r="H5" i="9" s="1"/>
  <c r="I20" i="9" s="1"/>
  <c r="I31" i="15"/>
  <c r="K13" i="19"/>
  <c r="I13" i="19"/>
  <c r="K21" i="19"/>
  <c r="K51" i="23"/>
  <c r="K17" i="25"/>
  <c r="I17" i="25"/>
  <c r="I14" i="7"/>
  <c r="I18" i="7"/>
  <c r="I22" i="7"/>
  <c r="I26" i="7"/>
  <c r="I30" i="7"/>
  <c r="I34" i="7"/>
  <c r="I38" i="7"/>
  <c r="I42" i="7"/>
  <c r="I46" i="7"/>
  <c r="I50" i="7"/>
  <c r="I54" i="7"/>
  <c r="I58" i="7"/>
  <c r="I39" i="9"/>
  <c r="I43" i="9"/>
  <c r="I47" i="9"/>
  <c r="I51" i="9"/>
  <c r="I55" i="9"/>
  <c r="I13" i="13"/>
  <c r="I17" i="13"/>
  <c r="I25" i="13"/>
  <c r="I29" i="13"/>
  <c r="I33" i="13"/>
  <c r="I37" i="13"/>
  <c r="I41" i="13"/>
  <c r="I45" i="13"/>
  <c r="I49" i="13"/>
  <c r="I53" i="13"/>
  <c r="I57" i="13"/>
  <c r="I61" i="13"/>
  <c r="I14" i="15"/>
  <c r="I27" i="15"/>
  <c r="K31" i="15"/>
  <c r="I44" i="15"/>
  <c r="I14" i="16"/>
  <c r="I23" i="16"/>
  <c r="I46" i="16"/>
  <c r="I28" i="17"/>
  <c r="I33" i="17"/>
  <c r="I17" i="18"/>
  <c r="I22" i="18"/>
  <c r="I59" i="18"/>
  <c r="I24" i="22"/>
  <c r="I52" i="23"/>
  <c r="I42" i="25"/>
  <c r="K42" i="25"/>
  <c r="K51" i="35"/>
  <c r="I23" i="15"/>
  <c r="I56" i="16"/>
  <c r="I48" i="17"/>
  <c r="I53" i="18"/>
  <c r="K50" i="24"/>
  <c r="I19" i="15"/>
  <c r="I47" i="18"/>
  <c r="K21" i="23"/>
  <c r="I21" i="23"/>
  <c r="I15" i="15"/>
  <c r="K19" i="15"/>
  <c r="I32" i="15"/>
  <c r="I24" i="16"/>
  <c r="I33" i="16"/>
  <c r="I24" i="17"/>
  <c r="I29" i="17"/>
  <c r="I29" i="18"/>
  <c r="I41" i="18"/>
  <c r="I16" i="20"/>
  <c r="I24" i="20"/>
  <c r="I32" i="20"/>
  <c r="I40" i="20"/>
  <c r="I48" i="20"/>
  <c r="I56" i="20"/>
  <c r="I43" i="22"/>
  <c r="K41" i="24"/>
  <c r="I41" i="24"/>
  <c r="K32" i="25"/>
  <c r="I32" i="25"/>
  <c r="H1" i="35"/>
  <c r="H3" i="35" s="1"/>
  <c r="I54" i="35" s="1"/>
  <c r="K11" i="35"/>
  <c r="I52" i="16"/>
  <c r="I44" i="17"/>
  <c r="I13" i="18"/>
  <c r="H5" i="21"/>
  <c r="H3" i="23"/>
  <c r="H5" i="23" s="1"/>
  <c r="I13" i="23" s="1"/>
  <c r="K12" i="23"/>
  <c r="I12" i="23"/>
  <c r="I55" i="23"/>
  <c r="K32" i="24"/>
  <c r="I32" i="24"/>
  <c r="I21" i="25"/>
  <c r="I45" i="25"/>
  <c r="H65" i="26"/>
  <c r="I61" i="26"/>
  <c r="I53" i="26"/>
  <c r="I59" i="26"/>
  <c r="I45" i="26"/>
  <c r="I23" i="26"/>
  <c r="I17" i="26"/>
  <c r="I51" i="26"/>
  <c r="I43" i="26"/>
  <c r="I29" i="26"/>
  <c r="I57" i="26"/>
  <c r="I15" i="26"/>
  <c r="I49" i="26"/>
  <c r="I21" i="26"/>
  <c r="H64" i="26"/>
  <c r="I55" i="26"/>
  <c r="H63" i="26"/>
  <c r="I42" i="22"/>
  <c r="K26" i="23"/>
  <c r="I55" i="24"/>
  <c r="I20" i="26"/>
  <c r="K26" i="26"/>
  <c r="I26" i="26"/>
  <c r="I48" i="26"/>
  <c r="I43" i="30"/>
  <c r="K18" i="32"/>
  <c r="I15" i="20"/>
  <c r="I19" i="20"/>
  <c r="I23" i="20"/>
  <c r="I27" i="20"/>
  <c r="I31" i="20"/>
  <c r="I35" i="20"/>
  <c r="I39" i="20"/>
  <c r="I43" i="20"/>
  <c r="I47" i="20"/>
  <c r="I51" i="20"/>
  <c r="I55" i="20"/>
  <c r="I59" i="20"/>
  <c r="I25" i="22"/>
  <c r="I38" i="22"/>
  <c r="I55" i="22"/>
  <c r="I41" i="23"/>
  <c r="K46" i="23"/>
  <c r="I46" i="23"/>
  <c r="I56" i="23"/>
  <c r="I22" i="25"/>
  <c r="K27" i="25"/>
  <c r="I27" i="25"/>
  <c r="I54" i="25"/>
  <c r="I41" i="26"/>
  <c r="K32" i="27"/>
  <c r="I19" i="28"/>
  <c r="I27" i="28"/>
  <c r="I35" i="28"/>
  <c r="I43" i="28"/>
  <c r="I33" i="30"/>
  <c r="K54" i="30"/>
  <c r="I54" i="30"/>
  <c r="K52" i="31"/>
  <c r="K27" i="39"/>
  <c r="I21" i="22"/>
  <c r="I34" i="22"/>
  <c r="I51" i="22"/>
  <c r="I17" i="23"/>
  <c r="I27" i="23"/>
  <c r="I61" i="23"/>
  <c r="I14" i="24"/>
  <c r="I19" i="24"/>
  <c r="I28" i="24"/>
  <c r="I37" i="24"/>
  <c r="I46" i="24"/>
  <c r="I51" i="24"/>
  <c r="K54" i="25"/>
  <c r="I14" i="26"/>
  <c r="I27" i="26"/>
  <c r="K34" i="26"/>
  <c r="I34" i="26"/>
  <c r="I56" i="26"/>
  <c r="K12" i="28"/>
  <c r="I12" i="28"/>
  <c r="H1" i="29"/>
  <c r="H3" i="29" s="1"/>
  <c r="I47" i="29" s="1"/>
  <c r="I44" i="30"/>
  <c r="K44" i="30"/>
  <c r="K39" i="33"/>
  <c r="I30" i="22"/>
  <c r="K22" i="23"/>
  <c r="I22" i="23"/>
  <c r="I38" i="25"/>
  <c r="I28" i="26"/>
  <c r="K12" i="27"/>
  <c r="J5" i="27"/>
  <c r="H5" i="27"/>
  <c r="I30" i="27" s="1"/>
  <c r="K40" i="27"/>
  <c r="I40" i="27"/>
  <c r="K34" i="30"/>
  <c r="I34" i="30"/>
  <c r="K31" i="38"/>
  <c r="I13" i="22"/>
  <c r="I26" i="22"/>
  <c r="I37" i="23"/>
  <c r="K42" i="23"/>
  <c r="I42" i="23"/>
  <c r="I15" i="24"/>
  <c r="I42" i="24"/>
  <c r="I47" i="24"/>
  <c r="I56" i="24"/>
  <c r="I18" i="25"/>
  <c r="K23" i="25"/>
  <c r="I23" i="25"/>
  <c r="I33" i="25"/>
  <c r="K38" i="25"/>
  <c r="I35" i="26"/>
  <c r="K42" i="26"/>
  <c r="I42" i="26"/>
  <c r="K20" i="28"/>
  <c r="I20" i="28"/>
  <c r="K28" i="28"/>
  <c r="I28" i="28"/>
  <c r="K36" i="28"/>
  <c r="I36" i="28"/>
  <c r="K52" i="28"/>
  <c r="I52" i="28"/>
  <c r="K45" i="30"/>
  <c r="I45" i="30"/>
  <c r="I22" i="36"/>
  <c r="K41" i="37"/>
  <c r="I41" i="37"/>
  <c r="K18" i="39"/>
  <c r="K19" i="40"/>
  <c r="I22" i="22"/>
  <c r="I36" i="26"/>
  <c r="K55" i="27"/>
  <c r="I55" i="27"/>
  <c r="I14" i="28"/>
  <c r="K57" i="29"/>
  <c r="I18" i="22"/>
  <c r="I43" i="24"/>
  <c r="I50" i="25"/>
  <c r="I16" i="26"/>
  <c r="I22" i="26"/>
  <c r="K50" i="26"/>
  <c r="I50" i="26"/>
  <c r="K20" i="27"/>
  <c r="I22" i="28"/>
  <c r="I30" i="28"/>
  <c r="I38" i="28"/>
  <c r="I46" i="28"/>
  <c r="K10" i="33"/>
  <c r="H1" i="33"/>
  <c r="H3" i="33" s="1"/>
  <c r="I39" i="33" s="1"/>
  <c r="I48" i="34"/>
  <c r="K43" i="35"/>
  <c r="I43" i="35"/>
  <c r="I28" i="19"/>
  <c r="I32" i="19"/>
  <c r="I36" i="19"/>
  <c r="I40" i="19"/>
  <c r="I44" i="19"/>
  <c r="I48" i="19"/>
  <c r="I52" i="19"/>
  <c r="I56" i="19"/>
  <c r="I60" i="19"/>
  <c r="I13" i="21"/>
  <c r="I17" i="21"/>
  <c r="I21" i="21"/>
  <c r="I25" i="21"/>
  <c r="I29" i="21"/>
  <c r="I33" i="21"/>
  <c r="I49" i="21"/>
  <c r="I53" i="21"/>
  <c r="I57" i="21"/>
  <c r="I61" i="21"/>
  <c r="I14" i="22"/>
  <c r="K18" i="22"/>
  <c r="I31" i="22"/>
  <c r="I48" i="22"/>
  <c r="I33" i="23"/>
  <c r="K38" i="23"/>
  <c r="I38" i="23"/>
  <c r="I48" i="23"/>
  <c r="I14" i="25"/>
  <c r="K19" i="25"/>
  <c r="I19" i="25"/>
  <c r="I29" i="25"/>
  <c r="I34" i="25"/>
  <c r="K50" i="25"/>
  <c r="K22" i="26"/>
  <c r="I44" i="26"/>
  <c r="K22" i="34"/>
  <c r="I22" i="34"/>
  <c r="K13" i="21"/>
  <c r="K14" i="22"/>
  <c r="I27" i="22"/>
  <c r="I44" i="22"/>
  <c r="I61" i="22"/>
  <c r="I14" i="23"/>
  <c r="K58" i="23"/>
  <c r="I58" i="23"/>
  <c r="I39" i="24"/>
  <c r="K34" i="25"/>
  <c r="K58" i="26"/>
  <c r="I58" i="26"/>
  <c r="K28" i="27"/>
  <c r="I28" i="27"/>
  <c r="I57" i="27"/>
  <c r="K8" i="28"/>
  <c r="I8" i="28"/>
  <c r="I51" i="29"/>
  <c r="H1" i="31"/>
  <c r="H3" i="31" s="1"/>
  <c r="K8" i="31"/>
  <c r="H3" i="24"/>
  <c r="H5" i="24" s="1"/>
  <c r="I33" i="24" s="1"/>
  <c r="K30" i="26"/>
  <c r="I30" i="26"/>
  <c r="I52" i="26"/>
  <c r="H1" i="36"/>
  <c r="H3" i="36" s="1"/>
  <c r="I36" i="36" s="1"/>
  <c r="K8" i="36"/>
  <c r="K34" i="23"/>
  <c r="I34" i="23"/>
  <c r="I35" i="24"/>
  <c r="K15" i="25"/>
  <c r="I15" i="25"/>
  <c r="I24" i="26"/>
  <c r="K36" i="27"/>
  <c r="I36" i="27"/>
  <c r="I52" i="29"/>
  <c r="H1" i="30"/>
  <c r="H3" i="30" s="1"/>
  <c r="K38" i="31"/>
  <c r="I25" i="19"/>
  <c r="I29" i="19"/>
  <c r="I33" i="19"/>
  <c r="I37" i="19"/>
  <c r="I41" i="19"/>
  <c r="I45" i="19"/>
  <c r="I49" i="19"/>
  <c r="I53" i="19"/>
  <c r="I57" i="19"/>
  <c r="I61" i="19"/>
  <c r="I14" i="21"/>
  <c r="I22" i="21"/>
  <c r="I26" i="21"/>
  <c r="I30" i="21"/>
  <c r="I34" i="21"/>
  <c r="I38" i="21"/>
  <c r="I42" i="21"/>
  <c r="I46" i="21"/>
  <c r="I50" i="21"/>
  <c r="I54" i="21"/>
  <c r="I58" i="21"/>
  <c r="I15" i="22"/>
  <c r="I32" i="22"/>
  <c r="I49" i="22"/>
  <c r="I49" i="23"/>
  <c r="K54" i="23"/>
  <c r="K12" i="24"/>
  <c r="I30" i="25"/>
  <c r="I46" i="25"/>
  <c r="I12" i="26"/>
  <c r="I31" i="26"/>
  <c r="K38" i="26"/>
  <c r="I38" i="26"/>
  <c r="I60" i="26"/>
  <c r="I22" i="27"/>
  <c r="I58" i="27"/>
  <c r="K16" i="28"/>
  <c r="I16" i="28"/>
  <c r="K52" i="29"/>
  <c r="K16" i="31"/>
  <c r="K11" i="34"/>
  <c r="H1" i="34"/>
  <c r="H3" i="34" s="1"/>
  <c r="I58" i="22"/>
  <c r="I31" i="24"/>
  <c r="I58" i="25"/>
  <c r="I18" i="26"/>
  <c r="I32" i="26"/>
  <c r="K44" i="27"/>
  <c r="I44" i="27"/>
  <c r="K51" i="27"/>
  <c r="I51" i="27"/>
  <c r="I10" i="28"/>
  <c r="K24" i="28"/>
  <c r="I24" i="28"/>
  <c r="K32" i="28"/>
  <c r="I32" i="28"/>
  <c r="K56" i="28"/>
  <c r="I56" i="28"/>
  <c r="K50" i="30"/>
  <c r="I50" i="30"/>
  <c r="K39" i="34"/>
  <c r="I39" i="34"/>
  <c r="I54" i="22"/>
  <c r="K30" i="23"/>
  <c r="I30" i="23"/>
  <c r="K58" i="25"/>
  <c r="K18" i="26"/>
  <c r="I39" i="26"/>
  <c r="K46" i="26"/>
  <c r="I46" i="26"/>
  <c r="K16" i="27"/>
  <c r="K10" i="30"/>
  <c r="I10" i="30"/>
  <c r="I40" i="30"/>
  <c r="K40" i="30"/>
  <c r="I50" i="22"/>
  <c r="K50" i="23"/>
  <c r="I50" i="23"/>
  <c r="I27" i="24"/>
  <c r="I59" i="24"/>
  <c r="K31" i="25"/>
  <c r="I31" i="25"/>
  <c r="I40" i="26"/>
  <c r="K59" i="27"/>
  <c r="I18" i="28"/>
  <c r="I26" i="28"/>
  <c r="I34" i="28"/>
  <c r="I42" i="28"/>
  <c r="I20" i="30"/>
  <c r="K30" i="30"/>
  <c r="I30" i="30"/>
  <c r="I33" i="32"/>
  <c r="I57" i="37"/>
  <c r="I56" i="33"/>
  <c r="K19" i="34"/>
  <c r="I19" i="34"/>
  <c r="K33" i="42"/>
  <c r="K55" i="32"/>
  <c r="I31" i="33"/>
  <c r="I47" i="34"/>
  <c r="I14" i="36"/>
  <c r="K13" i="37"/>
  <c r="I13" i="37"/>
  <c r="I49" i="37"/>
  <c r="K38" i="40"/>
  <c r="K27" i="43"/>
  <c r="I56" i="34"/>
  <c r="K33" i="37"/>
  <c r="I51" i="37"/>
  <c r="H61" i="41"/>
  <c r="H60" i="41"/>
  <c r="H59" i="41"/>
  <c r="I57" i="41"/>
  <c r="I53" i="41"/>
  <c r="I49" i="41"/>
  <c r="I45" i="41"/>
  <c r="I41" i="41"/>
  <c r="I37" i="41"/>
  <c r="I33" i="41"/>
  <c r="I29" i="41"/>
  <c r="I25" i="41"/>
  <c r="I21" i="41"/>
  <c r="I17" i="41"/>
  <c r="I13" i="41"/>
  <c r="I9" i="41"/>
  <c r="I52" i="41"/>
  <c r="I44" i="41"/>
  <c r="I36" i="41"/>
  <c r="I28" i="41"/>
  <c r="I20" i="41"/>
  <c r="I12" i="41"/>
  <c r="I56" i="41"/>
  <c r="I48" i="41"/>
  <c r="I40" i="41"/>
  <c r="I32" i="41"/>
  <c r="I24" i="41"/>
  <c r="I16" i="41"/>
  <c r="K25" i="42"/>
  <c r="K57" i="42"/>
  <c r="I40" i="28"/>
  <c r="I44" i="28"/>
  <c r="I48" i="28"/>
  <c r="I49" i="29"/>
  <c r="I11" i="30"/>
  <c r="I16" i="30"/>
  <c r="K53" i="31"/>
  <c r="K11" i="33"/>
  <c r="I18" i="33"/>
  <c r="I52" i="33"/>
  <c r="K31" i="34"/>
  <c r="I31" i="34"/>
  <c r="I30" i="36"/>
  <c r="K28" i="39"/>
  <c r="I28" i="39"/>
  <c r="K39" i="50"/>
  <c r="K26" i="30"/>
  <c r="I26" i="30"/>
  <c r="I36" i="30"/>
  <c r="K51" i="32"/>
  <c r="I19" i="33"/>
  <c r="K25" i="37"/>
  <c r="I25" i="37"/>
  <c r="K30" i="40"/>
  <c r="I30" i="40"/>
  <c r="I8" i="41"/>
  <c r="K22" i="44"/>
  <c r="K36" i="30"/>
  <c r="I41" i="30"/>
  <c r="I56" i="30"/>
  <c r="K19" i="33"/>
  <c r="I26" i="33"/>
  <c r="K23" i="34"/>
  <c r="I23" i="34"/>
  <c r="I42" i="34"/>
  <c r="I16" i="36"/>
  <c r="I38" i="36"/>
  <c r="I52" i="36"/>
  <c r="I31" i="40"/>
  <c r="K17" i="45"/>
  <c r="K57" i="48"/>
  <c r="I12" i="30"/>
  <c r="I35" i="31"/>
  <c r="H1" i="32"/>
  <c r="H3" i="32" s="1"/>
  <c r="I18" i="32" s="1"/>
  <c r="I27" i="33"/>
  <c r="I10" i="36"/>
  <c r="K17" i="37"/>
  <c r="I17" i="37"/>
  <c r="K17" i="42"/>
  <c r="K49" i="42"/>
  <c r="K18" i="45"/>
  <c r="K22" i="30"/>
  <c r="I22" i="30"/>
  <c r="I32" i="30"/>
  <c r="I31" i="31"/>
  <c r="I49" i="31"/>
  <c r="K55" i="31"/>
  <c r="I55" i="31"/>
  <c r="I48" i="33"/>
  <c r="K15" i="34"/>
  <c r="I15" i="34"/>
  <c r="K45" i="37"/>
  <c r="K26" i="38"/>
  <c r="I23" i="40"/>
  <c r="K52" i="40"/>
  <c r="I52" i="40"/>
  <c r="I10" i="29"/>
  <c r="I14" i="29"/>
  <c r="I18" i="29"/>
  <c r="I22" i="29"/>
  <c r="I26" i="29"/>
  <c r="I30" i="29"/>
  <c r="I34" i="29"/>
  <c r="I38" i="29"/>
  <c r="K32" i="30"/>
  <c r="I37" i="30"/>
  <c r="K42" i="30"/>
  <c r="I42" i="30"/>
  <c r="I52" i="30"/>
  <c r="I57" i="30"/>
  <c r="I14" i="31"/>
  <c r="I27" i="31"/>
  <c r="I44" i="31"/>
  <c r="K49" i="31"/>
  <c r="K9" i="32"/>
  <c r="I35" i="33"/>
  <c r="K43" i="34"/>
  <c r="I43" i="34"/>
  <c r="I51" i="34"/>
  <c r="I18" i="36"/>
  <c r="I47" i="36"/>
  <c r="H1" i="37"/>
  <c r="H3" i="37" s="1"/>
  <c r="I33" i="37" s="1"/>
  <c r="K9" i="37"/>
  <c r="I9" i="37"/>
  <c r="I53" i="37"/>
  <c r="K53" i="40"/>
  <c r="I53" i="40"/>
  <c r="I35" i="25"/>
  <c r="I39" i="25"/>
  <c r="I43" i="25"/>
  <c r="I47" i="25"/>
  <c r="I51" i="25"/>
  <c r="I55" i="25"/>
  <c r="I59" i="25"/>
  <c r="I8" i="30"/>
  <c r="I10" i="31"/>
  <c r="I40" i="31"/>
  <c r="I56" i="31"/>
  <c r="I31" i="32"/>
  <c r="I53" i="32"/>
  <c r="K35" i="33"/>
  <c r="I42" i="33"/>
  <c r="I54" i="33"/>
  <c r="I26" i="34"/>
  <c r="I52" i="34"/>
  <c r="K37" i="37"/>
  <c r="I47" i="37"/>
  <c r="K13" i="40"/>
  <c r="I13" i="40"/>
  <c r="K9" i="42"/>
  <c r="I50" i="28"/>
  <c r="I54" i="28"/>
  <c r="K8" i="30"/>
  <c r="I13" i="30"/>
  <c r="K18" i="30"/>
  <c r="I18" i="30"/>
  <c r="I23" i="30"/>
  <c r="I28" i="30"/>
  <c r="I14" i="33"/>
  <c r="I43" i="33"/>
  <c r="K35" i="34"/>
  <c r="I35" i="34"/>
  <c r="I26" i="36"/>
  <c r="I55" i="36"/>
  <c r="H1" i="39"/>
  <c r="H3" i="39" s="1"/>
  <c r="I32" i="39" s="1"/>
  <c r="I24" i="40"/>
  <c r="K41" i="42"/>
  <c r="K49" i="43"/>
  <c r="K28" i="30"/>
  <c r="K38" i="30"/>
  <c r="I38" i="30"/>
  <c r="I48" i="30"/>
  <c r="I50" i="31"/>
  <c r="I15" i="33"/>
  <c r="K43" i="33"/>
  <c r="I40" i="36"/>
  <c r="K29" i="37"/>
  <c r="I29" i="37"/>
  <c r="I55" i="37"/>
  <c r="I57" i="31"/>
  <c r="K27" i="34"/>
  <c r="I27" i="34"/>
  <c r="I34" i="36"/>
  <c r="K14" i="30"/>
  <c r="I14" i="30"/>
  <c r="I24" i="30"/>
  <c r="K51" i="31"/>
  <c r="I51" i="31"/>
  <c r="I11" i="32"/>
  <c r="I27" i="32"/>
  <c r="I43" i="32"/>
  <c r="I23" i="33"/>
  <c r="K21" i="37"/>
  <c r="H1" i="40"/>
  <c r="H3" i="40" s="1"/>
  <c r="I38" i="40" s="1"/>
  <c r="K38" i="43"/>
  <c r="K38" i="50"/>
  <c r="K28" i="45"/>
  <c r="K39" i="45"/>
  <c r="K49" i="45"/>
  <c r="I49" i="45"/>
  <c r="K23" i="39"/>
  <c r="I23" i="39"/>
  <c r="I17" i="43"/>
  <c r="K50" i="45"/>
  <c r="K48" i="48"/>
  <c r="I48" i="48"/>
  <c r="H61" i="49"/>
  <c r="I54" i="49"/>
  <c r="I50" i="49"/>
  <c r="I46" i="49"/>
  <c r="I42" i="49"/>
  <c r="I38" i="49"/>
  <c r="I34" i="49"/>
  <c r="I30" i="49"/>
  <c r="I26" i="49"/>
  <c r="I22" i="49"/>
  <c r="I18" i="49"/>
  <c r="I14" i="49"/>
  <c r="I10" i="49"/>
  <c r="H60" i="49"/>
  <c r="H59" i="49"/>
  <c r="K56" i="38"/>
  <c r="I38" i="39"/>
  <c r="K43" i="39"/>
  <c r="I43" i="39"/>
  <c r="I8" i="40"/>
  <c r="I32" i="40"/>
  <c r="K17" i="43"/>
  <c r="K28" i="43"/>
  <c r="I39" i="48"/>
  <c r="K49" i="48"/>
  <c r="I49" i="48"/>
  <c r="I20" i="40"/>
  <c r="K31" i="44"/>
  <c r="K54" i="44"/>
  <c r="K19" i="39"/>
  <c r="I10" i="37"/>
  <c r="I14" i="37"/>
  <c r="I18" i="37"/>
  <c r="I22" i="37"/>
  <c r="I26" i="37"/>
  <c r="I30" i="37"/>
  <c r="I34" i="37"/>
  <c r="I38" i="37"/>
  <c r="I42" i="37"/>
  <c r="H1" i="38"/>
  <c r="H3" i="38" s="1"/>
  <c r="I23" i="38" s="1"/>
  <c r="I37" i="38"/>
  <c r="K52" i="38"/>
  <c r="K39" i="39"/>
  <c r="I15" i="40"/>
  <c r="K33" i="40"/>
  <c r="I33" i="40"/>
  <c r="K48" i="40"/>
  <c r="I48" i="40"/>
  <c r="K13" i="42"/>
  <c r="I13" i="42"/>
  <c r="K21" i="42"/>
  <c r="I21" i="42"/>
  <c r="K29" i="42"/>
  <c r="K37" i="42"/>
  <c r="K45" i="42"/>
  <c r="K53" i="42"/>
  <c r="I40" i="48"/>
  <c r="I52" i="49"/>
  <c r="K34" i="40"/>
  <c r="I34" i="40"/>
  <c r="K42" i="40"/>
  <c r="I42" i="40"/>
  <c r="K49" i="40"/>
  <c r="I49" i="40"/>
  <c r="I46" i="36"/>
  <c r="I50" i="36"/>
  <c r="I54" i="36"/>
  <c r="I10" i="39"/>
  <c r="K15" i="39"/>
  <c r="I21" i="40"/>
  <c r="I35" i="40"/>
  <c r="I43" i="40"/>
  <c r="K56" i="40"/>
  <c r="I56" i="40"/>
  <c r="K43" i="43"/>
  <c r="K12" i="45"/>
  <c r="I12" i="45"/>
  <c r="K23" i="45"/>
  <c r="I23" i="45"/>
  <c r="K33" i="45"/>
  <c r="I33" i="45"/>
  <c r="K31" i="46"/>
  <c r="K10" i="50"/>
  <c r="K45" i="56"/>
  <c r="K48" i="38"/>
  <c r="K35" i="39"/>
  <c r="I35" i="39"/>
  <c r="I16" i="40"/>
  <c r="K35" i="40"/>
  <c r="K57" i="40"/>
  <c r="I57" i="40"/>
  <c r="K54" i="43"/>
  <c r="K34" i="45"/>
  <c r="I53" i="49"/>
  <c r="I28" i="40"/>
  <c r="H1" i="42"/>
  <c r="H3" i="42" s="1"/>
  <c r="I33" i="42" s="1"/>
  <c r="K44" i="43"/>
  <c r="K55" i="45"/>
  <c r="I55" i="45"/>
  <c r="H1" i="47"/>
  <c r="H3" i="47" s="1"/>
  <c r="K11" i="47"/>
  <c r="I33" i="49"/>
  <c r="I44" i="49"/>
  <c r="K42" i="55"/>
  <c r="I9" i="34"/>
  <c r="I13" i="34"/>
  <c r="I17" i="34"/>
  <c r="I21" i="34"/>
  <c r="I25" i="34"/>
  <c r="I29" i="34"/>
  <c r="I33" i="34"/>
  <c r="I37" i="34"/>
  <c r="I41" i="34"/>
  <c r="I45" i="34"/>
  <c r="I8" i="38"/>
  <c r="K11" i="39"/>
  <c r="I11" i="40"/>
  <c r="K22" i="43"/>
  <c r="K13" i="48"/>
  <c r="I13" i="48"/>
  <c r="H1" i="51"/>
  <c r="H3" i="51" s="1"/>
  <c r="I8" i="51" s="1"/>
  <c r="K8" i="51"/>
  <c r="K53" i="54"/>
  <c r="K31" i="39"/>
  <c r="H1" i="45"/>
  <c r="H3" i="45" s="1"/>
  <c r="I18" i="45" s="1"/>
  <c r="K24" i="46"/>
  <c r="H1" i="46"/>
  <c r="H3" i="46" s="1"/>
  <c r="I24" i="46"/>
  <c r="I47" i="47"/>
  <c r="I30" i="46"/>
  <c r="I19" i="47"/>
  <c r="K21" i="48"/>
  <c r="I16" i="49"/>
  <c r="H1" i="50"/>
  <c r="H3" i="50" s="1"/>
  <c r="I38" i="50" s="1"/>
  <c r="K9" i="50"/>
  <c r="I18" i="50"/>
  <c r="K16" i="52"/>
  <c r="I10" i="46"/>
  <c r="I20" i="47"/>
  <c r="I39" i="47"/>
  <c r="I23" i="48"/>
  <c r="K41" i="48"/>
  <c r="I41" i="48"/>
  <c r="I17" i="49"/>
  <c r="I36" i="49"/>
  <c r="K17" i="51"/>
  <c r="K39" i="47"/>
  <c r="I32" i="48"/>
  <c r="I51" i="48"/>
  <c r="I45" i="49"/>
  <c r="H1" i="52"/>
  <c r="H3" i="52" s="1"/>
  <c r="K8" i="52"/>
  <c r="K13" i="45"/>
  <c r="I13" i="45"/>
  <c r="K29" i="45"/>
  <c r="I29" i="45"/>
  <c r="K45" i="45"/>
  <c r="I45" i="45"/>
  <c r="I18" i="46"/>
  <c r="I31" i="47"/>
  <c r="I15" i="48"/>
  <c r="K33" i="48"/>
  <c r="I33" i="48"/>
  <c r="I9" i="49"/>
  <c r="I28" i="49"/>
  <c r="K34" i="55"/>
  <c r="K24" i="43"/>
  <c r="K40" i="43"/>
  <c r="K56" i="43"/>
  <c r="K40" i="46"/>
  <c r="I40" i="46"/>
  <c r="K48" i="46"/>
  <c r="I48" i="46"/>
  <c r="K56" i="46"/>
  <c r="I56" i="46"/>
  <c r="I37" i="49"/>
  <c r="I56" i="49"/>
  <c r="I10" i="42"/>
  <c r="I14" i="42"/>
  <c r="I18" i="42"/>
  <c r="I22" i="42"/>
  <c r="I26" i="42"/>
  <c r="I30" i="42"/>
  <c r="I34" i="42"/>
  <c r="I38" i="42"/>
  <c r="I42" i="42"/>
  <c r="I46" i="42"/>
  <c r="I8" i="45"/>
  <c r="I14" i="45"/>
  <c r="I19" i="45"/>
  <c r="I24" i="45"/>
  <c r="I30" i="45"/>
  <c r="I35" i="45"/>
  <c r="I46" i="45"/>
  <c r="I51" i="45"/>
  <c r="I26" i="46"/>
  <c r="H1" i="48"/>
  <c r="H3" i="48" s="1"/>
  <c r="I57" i="48" s="1"/>
  <c r="K8" i="48"/>
  <c r="K25" i="48"/>
  <c r="I25" i="48"/>
  <c r="I52" i="48"/>
  <c r="I20" i="49"/>
  <c r="I37" i="40"/>
  <c r="I41" i="40"/>
  <c r="H1" i="43"/>
  <c r="H3" i="43" s="1"/>
  <c r="I19" i="43" s="1"/>
  <c r="I25" i="43"/>
  <c r="I30" i="43"/>
  <c r="I35" i="43"/>
  <c r="I41" i="43"/>
  <c r="I46" i="43"/>
  <c r="K57" i="45"/>
  <c r="I57" i="45"/>
  <c r="K23" i="47"/>
  <c r="I8" i="48"/>
  <c r="I16" i="48"/>
  <c r="I35" i="48"/>
  <c r="K53" i="48"/>
  <c r="I53" i="48"/>
  <c r="I29" i="49"/>
  <c r="I48" i="49"/>
  <c r="K43" i="50"/>
  <c r="I10" i="41"/>
  <c r="I14" i="41"/>
  <c r="I18" i="41"/>
  <c r="I22" i="41"/>
  <c r="I26" i="41"/>
  <c r="I30" i="41"/>
  <c r="I34" i="41"/>
  <c r="I38" i="41"/>
  <c r="I42" i="41"/>
  <c r="I46" i="41"/>
  <c r="I50" i="41"/>
  <c r="I54" i="41"/>
  <c r="I11" i="43"/>
  <c r="I15" i="43"/>
  <c r="K9" i="45"/>
  <c r="I9" i="45"/>
  <c r="K25" i="45"/>
  <c r="I25" i="45"/>
  <c r="K41" i="45"/>
  <c r="I41" i="45"/>
  <c r="I34" i="46"/>
  <c r="I15" i="47"/>
  <c r="K17" i="48"/>
  <c r="I17" i="48"/>
  <c r="I44" i="48"/>
  <c r="I12" i="49"/>
  <c r="I57" i="49"/>
  <c r="K20" i="43"/>
  <c r="K36" i="43"/>
  <c r="I36" i="43"/>
  <c r="K52" i="43"/>
  <c r="I52" i="43"/>
  <c r="I42" i="46"/>
  <c r="I50" i="46"/>
  <c r="I24" i="47"/>
  <c r="I43" i="47"/>
  <c r="K9" i="48"/>
  <c r="I27" i="48"/>
  <c r="K45" i="48"/>
  <c r="I45" i="48"/>
  <c r="I21" i="49"/>
  <c r="I40" i="49"/>
  <c r="K54" i="50"/>
  <c r="I54" i="50"/>
  <c r="I21" i="51"/>
  <c r="I37" i="51"/>
  <c r="I29" i="44"/>
  <c r="I52" i="47"/>
  <c r="I36" i="48"/>
  <c r="I55" i="48"/>
  <c r="I49" i="49"/>
  <c r="K34" i="50"/>
  <c r="K12" i="51"/>
  <c r="I31" i="43"/>
  <c r="I37" i="43"/>
  <c r="I42" i="43"/>
  <c r="I47" i="43"/>
  <c r="I53" i="43"/>
  <c r="I14" i="46"/>
  <c r="I28" i="46"/>
  <c r="I35" i="46"/>
  <c r="I16" i="47"/>
  <c r="I19" i="48"/>
  <c r="K37" i="48"/>
  <c r="I37" i="48"/>
  <c r="I13" i="49"/>
  <c r="I32" i="49"/>
  <c r="K13" i="51"/>
  <c r="I13" i="51"/>
  <c r="K29" i="53"/>
  <c r="I29" i="53"/>
  <c r="K39" i="63"/>
  <c r="I11" i="41"/>
  <c r="I15" i="41"/>
  <c r="I19" i="41"/>
  <c r="I23" i="41"/>
  <c r="I27" i="41"/>
  <c r="I31" i="41"/>
  <c r="I35" i="41"/>
  <c r="I39" i="41"/>
  <c r="I43" i="41"/>
  <c r="I47" i="41"/>
  <c r="I51" i="41"/>
  <c r="I55" i="41"/>
  <c r="I8" i="43"/>
  <c r="I12" i="43"/>
  <c r="H1" i="44"/>
  <c r="H3" i="44" s="1"/>
  <c r="I31" i="44" s="1"/>
  <c r="I11" i="44"/>
  <c r="I25" i="44"/>
  <c r="I34" i="44"/>
  <c r="I43" i="44"/>
  <c r="I57" i="44"/>
  <c r="K21" i="45"/>
  <c r="K37" i="45"/>
  <c r="I37" i="45"/>
  <c r="K53" i="45"/>
  <c r="I53" i="45"/>
  <c r="I43" i="46"/>
  <c r="I51" i="46"/>
  <c r="I8" i="47"/>
  <c r="K35" i="47"/>
  <c r="I44" i="47"/>
  <c r="I28" i="48"/>
  <c r="I47" i="48"/>
  <c r="I41" i="49"/>
  <c r="I30" i="53"/>
  <c r="K32" i="43"/>
  <c r="K48" i="43"/>
  <c r="I22" i="46"/>
  <c r="I36" i="46"/>
  <c r="K44" i="46"/>
  <c r="I44" i="46"/>
  <c r="K52" i="46"/>
  <c r="I52" i="46"/>
  <c r="I27" i="47"/>
  <c r="I11" i="48"/>
  <c r="K29" i="48"/>
  <c r="I29" i="48"/>
  <c r="I56" i="48"/>
  <c r="I24" i="49"/>
  <c r="I47" i="50"/>
  <c r="K14" i="52"/>
  <c r="K21" i="53"/>
  <c r="K21" i="59"/>
  <c r="I8" i="49"/>
  <c r="I42" i="50"/>
  <c r="I57" i="50"/>
  <c r="I16" i="51"/>
  <c r="I26" i="51"/>
  <c r="I15" i="53"/>
  <c r="K57" i="53"/>
  <c r="K61" i="54"/>
  <c r="K14" i="55"/>
  <c r="K50" i="55"/>
  <c r="I22" i="51"/>
  <c r="I54" i="51"/>
  <c r="K37" i="53"/>
  <c r="I37" i="53"/>
  <c r="K17" i="56"/>
  <c r="K19" i="60"/>
  <c r="I14" i="50"/>
  <c r="I33" i="50"/>
  <c r="H1" i="53"/>
  <c r="H3" i="53" s="1"/>
  <c r="I43" i="53" s="1"/>
  <c r="K9" i="53"/>
  <c r="I38" i="53"/>
  <c r="K45" i="54"/>
  <c r="K49" i="58"/>
  <c r="I49" i="58"/>
  <c r="H1" i="59"/>
  <c r="H3" i="59" s="1"/>
  <c r="I42" i="59" s="1"/>
  <c r="H1" i="60"/>
  <c r="H3" i="60" s="1"/>
  <c r="I19" i="60" s="1"/>
  <c r="K45" i="53"/>
  <c r="K26" i="56"/>
  <c r="K21" i="58"/>
  <c r="H1" i="58"/>
  <c r="H3" i="58" s="1"/>
  <c r="K18" i="63"/>
  <c r="I18" i="51"/>
  <c r="I38" i="51"/>
  <c r="K17" i="53"/>
  <c r="I17" i="53"/>
  <c r="I39" i="53"/>
  <c r="J5" i="54"/>
  <c r="I13" i="54"/>
  <c r="K37" i="54"/>
  <c r="I15" i="50"/>
  <c r="I29" i="50"/>
  <c r="I28" i="51"/>
  <c r="I33" i="51"/>
  <c r="I11" i="53"/>
  <c r="I18" i="53"/>
  <c r="K53" i="53"/>
  <c r="I53" i="53"/>
  <c r="K13" i="54"/>
  <c r="K21" i="54"/>
  <c r="K29" i="54"/>
  <c r="K18" i="55"/>
  <c r="K54" i="55"/>
  <c r="K41" i="61"/>
  <c r="I41" i="61"/>
  <c r="I50" i="51"/>
  <c r="K10" i="52"/>
  <c r="I10" i="52"/>
  <c r="K25" i="53"/>
  <c r="I25" i="53"/>
  <c r="I47" i="53"/>
  <c r="I54" i="53"/>
  <c r="H1" i="55"/>
  <c r="H3" i="55" s="1"/>
  <c r="I10" i="55"/>
  <c r="K14" i="57"/>
  <c r="I42" i="61"/>
  <c r="K45" i="67"/>
  <c r="I11" i="50"/>
  <c r="I30" i="50"/>
  <c r="I35" i="50"/>
  <c r="K50" i="50"/>
  <c r="I50" i="50"/>
  <c r="I9" i="51"/>
  <c r="I14" i="51"/>
  <c r="K57" i="54"/>
  <c r="K10" i="55"/>
  <c r="K46" i="55"/>
  <c r="K55" i="59"/>
  <c r="I52" i="62"/>
  <c r="K52" i="62"/>
  <c r="I34" i="51"/>
  <c r="K33" i="53"/>
  <c r="I33" i="53"/>
  <c r="I55" i="53"/>
  <c r="I38" i="55"/>
  <c r="K40" i="56"/>
  <c r="I27" i="53"/>
  <c r="I34" i="53"/>
  <c r="K12" i="56"/>
  <c r="K30" i="56"/>
  <c r="K41" i="56"/>
  <c r="I32" i="61"/>
  <c r="I10" i="47"/>
  <c r="I14" i="47"/>
  <c r="I18" i="47"/>
  <c r="I22" i="47"/>
  <c r="I38" i="47"/>
  <c r="I42" i="47"/>
  <c r="I46" i="47"/>
  <c r="I50" i="47"/>
  <c r="I54" i="47"/>
  <c r="I11" i="49"/>
  <c r="I15" i="49"/>
  <c r="I19" i="49"/>
  <c r="I23" i="49"/>
  <c r="I27" i="49"/>
  <c r="I31" i="49"/>
  <c r="I35" i="49"/>
  <c r="I39" i="49"/>
  <c r="I43" i="49"/>
  <c r="I47" i="49"/>
  <c r="I51" i="49"/>
  <c r="I55" i="49"/>
  <c r="I26" i="50"/>
  <c r="I31" i="50"/>
  <c r="I51" i="50"/>
  <c r="I10" i="51"/>
  <c r="I12" i="52"/>
  <c r="K41" i="53"/>
  <c r="I41" i="53"/>
  <c r="K30" i="55"/>
  <c r="H1" i="56"/>
  <c r="H3" i="56" s="1"/>
  <c r="I42" i="56" s="1"/>
  <c r="K37" i="59"/>
  <c r="K32" i="61"/>
  <c r="I12" i="50"/>
  <c r="I21" i="50"/>
  <c r="I46" i="50"/>
  <c r="I20" i="51"/>
  <c r="I25" i="51"/>
  <c r="I30" i="51"/>
  <c r="I40" i="51"/>
  <c r="I46" i="51"/>
  <c r="K13" i="53"/>
  <c r="I13" i="53"/>
  <c r="I35" i="53"/>
  <c r="I42" i="53"/>
  <c r="K41" i="54"/>
  <c r="K55" i="58"/>
  <c r="I41" i="50"/>
  <c r="I14" i="53"/>
  <c r="K49" i="53"/>
  <c r="I49" i="53"/>
  <c r="K18" i="57"/>
  <c r="I16" i="56"/>
  <c r="I23" i="61"/>
  <c r="I51" i="61"/>
  <c r="I51" i="62"/>
  <c r="H1" i="62"/>
  <c r="H3" i="62" s="1"/>
  <c r="K43" i="67"/>
  <c r="K17" i="58"/>
  <c r="I17" i="58"/>
  <c r="K33" i="58"/>
  <c r="I33" i="58"/>
  <c r="I50" i="59"/>
  <c r="I24" i="61"/>
  <c r="K29" i="63"/>
  <c r="K42" i="68"/>
  <c r="I14" i="54"/>
  <c r="I18" i="54"/>
  <c r="I22" i="54"/>
  <c r="I26" i="54"/>
  <c r="I30" i="54"/>
  <c r="I34" i="54"/>
  <c r="I38" i="54"/>
  <c r="I42" i="54"/>
  <c r="I46" i="54"/>
  <c r="I50" i="54"/>
  <c r="I54" i="54"/>
  <c r="I58" i="54"/>
  <c r="I11" i="55"/>
  <c r="I15" i="55"/>
  <c r="I19" i="55"/>
  <c r="K8" i="56"/>
  <c r="K36" i="56"/>
  <c r="I36" i="56"/>
  <c r="I46" i="56"/>
  <c r="K56" i="56"/>
  <c r="I56" i="56"/>
  <c r="I39" i="58"/>
  <c r="K45" i="58"/>
  <c r="I45" i="58"/>
  <c r="K12" i="60"/>
  <c r="K24" i="61"/>
  <c r="I16" i="65"/>
  <c r="K57" i="58"/>
  <c r="I57" i="58"/>
  <c r="H1" i="61"/>
  <c r="H3" i="61" s="1"/>
  <c r="I15" i="61" s="1"/>
  <c r="I8" i="61"/>
  <c r="I16" i="61"/>
  <c r="I35" i="61"/>
  <c r="K38" i="65"/>
  <c r="K34" i="68"/>
  <c r="I56" i="55"/>
  <c r="K20" i="60"/>
  <c r="K28" i="60"/>
  <c r="I28" i="60"/>
  <c r="K36" i="60"/>
  <c r="K44" i="60"/>
  <c r="K52" i="60"/>
  <c r="K35" i="67"/>
  <c r="K56" i="55"/>
  <c r="K32" i="56"/>
  <c r="I32" i="56"/>
  <c r="K13" i="58"/>
  <c r="K29" i="58"/>
  <c r="I27" i="61"/>
  <c r="K45" i="61"/>
  <c r="I45" i="61"/>
  <c r="K50" i="65"/>
  <c r="K26" i="68"/>
  <c r="I26" i="68"/>
  <c r="I35" i="54"/>
  <c r="I39" i="54"/>
  <c r="I43" i="54"/>
  <c r="I47" i="54"/>
  <c r="I51" i="54"/>
  <c r="I55" i="54"/>
  <c r="I59" i="54"/>
  <c r="K52" i="56"/>
  <c r="I36" i="61"/>
  <c r="K53" i="63"/>
  <c r="K31" i="73"/>
  <c r="I18" i="52"/>
  <c r="I22" i="52"/>
  <c r="I26" i="52"/>
  <c r="I30" i="52"/>
  <c r="I34" i="52"/>
  <c r="I50" i="52"/>
  <c r="I54" i="52"/>
  <c r="I14" i="58"/>
  <c r="I19" i="58"/>
  <c r="I30" i="58"/>
  <c r="I35" i="58"/>
  <c r="K41" i="58"/>
  <c r="I41" i="58"/>
  <c r="I18" i="59"/>
  <c r="K8" i="60"/>
  <c r="I19" i="61"/>
  <c r="K36" i="61"/>
  <c r="K18" i="68"/>
  <c r="I57" i="55"/>
  <c r="K28" i="56"/>
  <c r="I28" i="56"/>
  <c r="I38" i="56"/>
  <c r="I53" i="56"/>
  <c r="I47" i="58"/>
  <c r="K53" i="58"/>
  <c r="I53" i="58"/>
  <c r="I28" i="61"/>
  <c r="K34" i="63"/>
  <c r="K48" i="56"/>
  <c r="I48" i="56"/>
  <c r="K9" i="58"/>
  <c r="I9" i="58"/>
  <c r="K25" i="58"/>
  <c r="I11" i="61"/>
  <c r="K13" i="63"/>
  <c r="H1" i="68"/>
  <c r="H3" i="68" s="1"/>
  <c r="I34" i="68" s="1"/>
  <c r="K10" i="68"/>
  <c r="I12" i="54"/>
  <c r="I16" i="54"/>
  <c r="I20" i="54"/>
  <c r="I24" i="54"/>
  <c r="I28" i="54"/>
  <c r="I32" i="54"/>
  <c r="I36" i="54"/>
  <c r="I40" i="54"/>
  <c r="I44" i="54"/>
  <c r="I48" i="54"/>
  <c r="I52" i="54"/>
  <c r="I56" i="54"/>
  <c r="I54" i="59"/>
  <c r="I20" i="61"/>
  <c r="K49" i="61"/>
  <c r="I49" i="61"/>
  <c r="K24" i="63"/>
  <c r="I40" i="64"/>
  <c r="K21" i="65"/>
  <c r="K32" i="65"/>
  <c r="K43" i="65"/>
  <c r="K53" i="67"/>
  <c r="I11" i="52"/>
  <c r="I15" i="52"/>
  <c r="I19" i="52"/>
  <c r="I23" i="52"/>
  <c r="I27" i="52"/>
  <c r="I31" i="52"/>
  <c r="I35" i="52"/>
  <c r="I39" i="52"/>
  <c r="I43" i="52"/>
  <c r="I47" i="52"/>
  <c r="I51" i="52"/>
  <c r="K24" i="56"/>
  <c r="I10" i="58"/>
  <c r="I15" i="58"/>
  <c r="I26" i="58"/>
  <c r="I31" i="58"/>
  <c r="I14" i="59"/>
  <c r="I19" i="59"/>
  <c r="I30" i="59"/>
  <c r="I35" i="59"/>
  <c r="K16" i="60"/>
  <c r="K20" i="61"/>
  <c r="K44" i="56"/>
  <c r="H1" i="57"/>
  <c r="H3" i="57" s="1"/>
  <c r="I9" i="57" s="1"/>
  <c r="K37" i="58"/>
  <c r="I37" i="58"/>
  <c r="K24" i="60"/>
  <c r="K32" i="60"/>
  <c r="K40" i="60"/>
  <c r="K48" i="60"/>
  <c r="K56" i="60"/>
  <c r="I12" i="61"/>
  <c r="I31" i="61"/>
  <c r="I12" i="64"/>
  <c r="I29" i="64"/>
  <c r="K10" i="65"/>
  <c r="I10" i="65"/>
  <c r="K26" i="65"/>
  <c r="I26" i="65"/>
  <c r="I15" i="69"/>
  <c r="K56" i="70"/>
  <c r="I56" i="62"/>
  <c r="I57" i="64"/>
  <c r="I14" i="66"/>
  <c r="I51" i="68"/>
  <c r="K51" i="68"/>
  <c r="K40" i="70"/>
  <c r="I10" i="73"/>
  <c r="K22" i="84"/>
  <c r="K27" i="67"/>
  <c r="I11" i="68"/>
  <c r="I19" i="68"/>
  <c r="I27" i="68"/>
  <c r="I35" i="68"/>
  <c r="I43" i="68"/>
  <c r="H1" i="69"/>
  <c r="H3" i="69" s="1"/>
  <c r="I9" i="69" s="1"/>
  <c r="I48" i="62"/>
  <c r="K22" i="65"/>
  <c r="H1" i="66"/>
  <c r="H3" i="66" s="1"/>
  <c r="I22" i="66" s="1"/>
  <c r="I38" i="66"/>
  <c r="I46" i="66"/>
  <c r="I54" i="66"/>
  <c r="K37" i="67"/>
  <c r="K55" i="67"/>
  <c r="K9" i="69"/>
  <c r="K50" i="69"/>
  <c r="I50" i="69"/>
  <c r="K24" i="70"/>
  <c r="K52" i="80"/>
  <c r="I46" i="61"/>
  <c r="I55" i="61"/>
  <c r="I8" i="62"/>
  <c r="I12" i="62"/>
  <c r="I16" i="62"/>
  <c r="I20" i="62"/>
  <c r="I24" i="62"/>
  <c r="I28" i="62"/>
  <c r="I32" i="62"/>
  <c r="I36" i="62"/>
  <c r="I40" i="62"/>
  <c r="I44" i="62"/>
  <c r="K48" i="62"/>
  <c r="K21" i="64"/>
  <c r="K53" i="64"/>
  <c r="H1" i="65"/>
  <c r="H3" i="65" s="1"/>
  <c r="I38" i="65" s="1"/>
  <c r="K39" i="65"/>
  <c r="I39" i="65"/>
  <c r="K22" i="66"/>
  <c r="K30" i="66"/>
  <c r="K19" i="67"/>
  <c r="I53" i="68"/>
  <c r="H1" i="64"/>
  <c r="H3" i="64" s="1"/>
  <c r="I44" i="64" s="1"/>
  <c r="I17" i="64"/>
  <c r="I49" i="64"/>
  <c r="K46" i="65"/>
  <c r="I46" i="65"/>
  <c r="K29" i="67"/>
  <c r="K47" i="67"/>
  <c r="I34" i="69"/>
  <c r="K16" i="71"/>
  <c r="K17" i="64"/>
  <c r="K49" i="64"/>
  <c r="I23" i="65"/>
  <c r="K11" i="67"/>
  <c r="K57" i="67"/>
  <c r="K34" i="69"/>
  <c r="I44" i="69"/>
  <c r="I17" i="70"/>
  <c r="K27" i="71"/>
  <c r="I54" i="72"/>
  <c r="I19" i="74"/>
  <c r="I45" i="64"/>
  <c r="K18" i="65"/>
  <c r="I18" i="65"/>
  <c r="K34" i="65"/>
  <c r="I34" i="65"/>
  <c r="K54" i="65"/>
  <c r="I54" i="65"/>
  <c r="K39" i="67"/>
  <c r="I39" i="67"/>
  <c r="K55" i="68"/>
  <c r="K46" i="75"/>
  <c r="I38" i="61"/>
  <c r="I47" i="61"/>
  <c r="I56" i="61"/>
  <c r="K13" i="64"/>
  <c r="I36" i="64"/>
  <c r="K45" i="64"/>
  <c r="I10" i="66"/>
  <c r="I13" i="67"/>
  <c r="K49" i="67"/>
  <c r="I18" i="70"/>
  <c r="I49" i="59"/>
  <c r="I53" i="59"/>
  <c r="I57" i="59"/>
  <c r="I26" i="61"/>
  <c r="I30" i="61"/>
  <c r="I34" i="61"/>
  <c r="H1" i="63"/>
  <c r="H3" i="63" s="1"/>
  <c r="I18" i="63" s="1"/>
  <c r="I9" i="64"/>
  <c r="I41" i="64"/>
  <c r="K35" i="65"/>
  <c r="I35" i="65"/>
  <c r="I22" i="67"/>
  <c r="K31" i="67"/>
  <c r="I14" i="68"/>
  <c r="I22" i="68"/>
  <c r="K45" i="69"/>
  <c r="H61" i="74"/>
  <c r="I55" i="74"/>
  <c r="I45" i="74"/>
  <c r="I41" i="74"/>
  <c r="I37" i="74"/>
  <c r="I33" i="74"/>
  <c r="I29" i="74"/>
  <c r="I25" i="74"/>
  <c r="I21" i="74"/>
  <c r="I17" i="74"/>
  <c r="I13" i="74"/>
  <c r="I9" i="74"/>
  <c r="H60" i="74"/>
  <c r="I49" i="74"/>
  <c r="H59" i="74"/>
  <c r="I48" i="74"/>
  <c r="I51" i="74"/>
  <c r="H1" i="75"/>
  <c r="H3" i="75" s="1"/>
  <c r="I9" i="75"/>
  <c r="K9" i="75"/>
  <c r="K37" i="75"/>
  <c r="I37" i="75"/>
  <c r="I43" i="61"/>
  <c r="I52" i="61"/>
  <c r="K9" i="64"/>
  <c r="I32" i="64"/>
  <c r="K41" i="64"/>
  <c r="I19" i="65"/>
  <c r="I18" i="66"/>
  <c r="I25" i="66"/>
  <c r="I33" i="66"/>
  <c r="I41" i="66"/>
  <c r="I49" i="66"/>
  <c r="I57" i="66"/>
  <c r="K41" i="67"/>
  <c r="I31" i="68"/>
  <c r="I39" i="68"/>
  <c r="I38" i="72"/>
  <c r="I46" i="60"/>
  <c r="I57" i="61"/>
  <c r="I37" i="64"/>
  <c r="K14" i="65"/>
  <c r="I14" i="65"/>
  <c r="K30" i="65"/>
  <c r="I30" i="65"/>
  <c r="I56" i="65"/>
  <c r="K18" i="66"/>
  <c r="I26" i="66"/>
  <c r="I34" i="66"/>
  <c r="I42" i="66"/>
  <c r="I50" i="66"/>
  <c r="I14" i="67"/>
  <c r="K23" i="67"/>
  <c r="K48" i="68"/>
  <c r="I48" i="68"/>
  <c r="I10" i="71"/>
  <c r="K52" i="74"/>
  <c r="I52" i="74"/>
  <c r="I10" i="75"/>
  <c r="I12" i="63"/>
  <c r="I17" i="63"/>
  <c r="K37" i="64"/>
  <c r="K42" i="65"/>
  <c r="I42" i="65"/>
  <c r="K26" i="66"/>
  <c r="K34" i="66"/>
  <c r="K42" i="66"/>
  <c r="H1" i="67"/>
  <c r="H3" i="67" s="1"/>
  <c r="I9" i="67" s="1"/>
  <c r="K51" i="67"/>
  <c r="I51" i="67"/>
  <c r="I30" i="72"/>
  <c r="I43" i="74"/>
  <c r="I53" i="61"/>
  <c r="I37" i="63"/>
  <c r="K15" i="67"/>
  <c r="K43" i="74"/>
  <c r="I14" i="69"/>
  <c r="I24" i="69"/>
  <c r="K15" i="71"/>
  <c r="I15" i="71"/>
  <c r="I21" i="71"/>
  <c r="K46" i="71"/>
  <c r="I46" i="71"/>
  <c r="K19" i="73"/>
  <c r="K51" i="73"/>
  <c r="I40" i="69"/>
  <c r="I56" i="69"/>
  <c r="K20" i="70"/>
  <c r="K36" i="70"/>
  <c r="K52" i="70"/>
  <c r="I22" i="71"/>
  <c r="I35" i="74"/>
  <c r="I44" i="74"/>
  <c r="I39" i="78"/>
  <c r="K42" i="80"/>
  <c r="K10" i="69"/>
  <c r="I30" i="69"/>
  <c r="K22" i="71"/>
  <c r="K38" i="71"/>
  <c r="I38" i="71"/>
  <c r="I15" i="72"/>
  <c r="I23" i="72"/>
  <c r="I55" i="72"/>
  <c r="K11" i="73"/>
  <c r="K43" i="73"/>
  <c r="I11" i="74"/>
  <c r="K35" i="74"/>
  <c r="I35" i="76"/>
  <c r="I53" i="76"/>
  <c r="H61" i="78"/>
  <c r="H60" i="78"/>
  <c r="H59" i="78"/>
  <c r="I57" i="78"/>
  <c r="I53" i="78"/>
  <c r="I49" i="78"/>
  <c r="I45" i="78"/>
  <c r="I41" i="78"/>
  <c r="I37" i="78"/>
  <c r="I33" i="78"/>
  <c r="I29" i="78"/>
  <c r="I21" i="78"/>
  <c r="I9" i="78"/>
  <c r="I31" i="78"/>
  <c r="I25" i="78"/>
  <c r="I19" i="78"/>
  <c r="I13" i="78"/>
  <c r="I47" i="78"/>
  <c r="I35" i="78"/>
  <c r="I17" i="78"/>
  <c r="K11" i="71"/>
  <c r="K23" i="71"/>
  <c r="I23" i="71"/>
  <c r="I36" i="74"/>
  <c r="I22" i="75"/>
  <c r="I50" i="75"/>
  <c r="K43" i="83"/>
  <c r="K47" i="68"/>
  <c r="K46" i="69"/>
  <c r="H1" i="71"/>
  <c r="H3" i="71" s="1"/>
  <c r="I37" i="71" s="1"/>
  <c r="K30" i="71"/>
  <c r="K50" i="71"/>
  <c r="I50" i="71"/>
  <c r="K23" i="73"/>
  <c r="K55" i="73"/>
  <c r="I12" i="74"/>
  <c r="I20" i="74"/>
  <c r="I28" i="74"/>
  <c r="I56" i="74"/>
  <c r="K50" i="75"/>
  <c r="K26" i="76"/>
  <c r="K23" i="78"/>
  <c r="I23" i="78"/>
  <c r="I55" i="79"/>
  <c r="I26" i="69"/>
  <c r="I36" i="69"/>
  <c r="I52" i="69"/>
  <c r="K16" i="70"/>
  <c r="K32" i="70"/>
  <c r="K48" i="70"/>
  <c r="K31" i="71"/>
  <c r="I41" i="71"/>
  <c r="I13" i="75"/>
  <c r="I41" i="75"/>
  <c r="H1" i="76"/>
  <c r="H3" i="76" s="1"/>
  <c r="I25" i="76" s="1"/>
  <c r="K8" i="76"/>
  <c r="K11" i="77"/>
  <c r="H1" i="77"/>
  <c r="H3" i="77" s="1"/>
  <c r="I11" i="77" s="1"/>
  <c r="K21" i="77"/>
  <c r="K45" i="77"/>
  <c r="K26" i="69"/>
  <c r="I31" i="69"/>
  <c r="I12" i="71"/>
  <c r="I18" i="71"/>
  <c r="I24" i="71"/>
  <c r="K35" i="73"/>
  <c r="I47" i="74"/>
  <c r="I57" i="74"/>
  <c r="K41" i="75"/>
  <c r="I12" i="77"/>
  <c r="I12" i="69"/>
  <c r="K18" i="71"/>
  <c r="H1" i="72"/>
  <c r="H3" i="72" s="1"/>
  <c r="I47" i="72" s="1"/>
  <c r="K47" i="74"/>
  <c r="K14" i="75"/>
  <c r="I14" i="75"/>
  <c r="I42" i="75"/>
  <c r="K17" i="76"/>
  <c r="I17" i="76"/>
  <c r="K35" i="77"/>
  <c r="I34" i="78"/>
  <c r="I22" i="69"/>
  <c r="I32" i="69"/>
  <c r="K42" i="69"/>
  <c r="I42" i="69"/>
  <c r="K42" i="71"/>
  <c r="I42" i="71"/>
  <c r="K15" i="73"/>
  <c r="K47" i="73"/>
  <c r="I39" i="74"/>
  <c r="I30" i="76"/>
  <c r="I39" i="76"/>
  <c r="K36" i="77"/>
  <c r="I36" i="77"/>
  <c r="I57" i="77"/>
  <c r="H61" i="79"/>
  <c r="H60" i="79"/>
  <c r="H59" i="79"/>
  <c r="I57" i="79"/>
  <c r="I53" i="79"/>
  <c r="I45" i="79"/>
  <c r="I37" i="79"/>
  <c r="I29" i="79"/>
  <c r="I21" i="79"/>
  <c r="I13" i="79"/>
  <c r="I51" i="79"/>
  <c r="I43" i="79"/>
  <c r="I35" i="79"/>
  <c r="I27" i="79"/>
  <c r="I19" i="79"/>
  <c r="I11" i="79"/>
  <c r="I9" i="79"/>
  <c r="K22" i="69"/>
  <c r="I48" i="69"/>
  <c r="I53" i="69"/>
  <c r="K12" i="70"/>
  <c r="K28" i="70"/>
  <c r="K44" i="70"/>
  <c r="I8" i="71"/>
  <c r="K19" i="71"/>
  <c r="I19" i="71"/>
  <c r="H1" i="73"/>
  <c r="H3" i="73" s="1"/>
  <c r="I38" i="73"/>
  <c r="K39" i="74"/>
  <c r="K30" i="76"/>
  <c r="K20" i="82"/>
  <c r="I47" i="65"/>
  <c r="I51" i="65"/>
  <c r="I55" i="65"/>
  <c r="I8" i="67"/>
  <c r="I12" i="67"/>
  <c r="I16" i="67"/>
  <c r="I20" i="67"/>
  <c r="I24" i="67"/>
  <c r="I28" i="67"/>
  <c r="I32" i="67"/>
  <c r="I48" i="67"/>
  <c r="I52" i="67"/>
  <c r="I56" i="67"/>
  <c r="I49" i="68"/>
  <c r="I54" i="68"/>
  <c r="I8" i="69"/>
  <c r="K54" i="71"/>
  <c r="I54" i="71"/>
  <c r="I11" i="72"/>
  <c r="I19" i="72"/>
  <c r="I27" i="72"/>
  <c r="I35" i="72"/>
  <c r="I43" i="72"/>
  <c r="K27" i="73"/>
  <c r="I8" i="74"/>
  <c r="I15" i="74"/>
  <c r="I23" i="74"/>
  <c r="I31" i="74"/>
  <c r="I40" i="74"/>
  <c r="I18" i="69"/>
  <c r="I28" i="69"/>
  <c r="I14" i="71"/>
  <c r="I26" i="71"/>
  <c r="K34" i="71"/>
  <c r="I34" i="71"/>
  <c r="I45" i="71"/>
  <c r="I18" i="73"/>
  <c r="K26" i="77"/>
  <c r="I28" i="78"/>
  <c r="I25" i="79"/>
  <c r="K38" i="69"/>
  <c r="I38" i="69"/>
  <c r="K54" i="69"/>
  <c r="I54" i="69"/>
  <c r="K8" i="70"/>
  <c r="H1" i="70"/>
  <c r="H3" i="70" s="1"/>
  <c r="I9" i="71"/>
  <c r="K39" i="73"/>
  <c r="I16" i="74"/>
  <c r="I24" i="74"/>
  <c r="I32" i="74"/>
  <c r="K49" i="76"/>
  <c r="I32" i="75"/>
  <c r="I40" i="78"/>
  <c r="K33" i="80"/>
  <c r="I28" i="75"/>
  <c r="K51" i="77"/>
  <c r="K11" i="78"/>
  <c r="I54" i="78"/>
  <c r="I10" i="79"/>
  <c r="I18" i="79"/>
  <c r="I26" i="79"/>
  <c r="I34" i="79"/>
  <c r="I42" i="79"/>
  <c r="I50" i="79"/>
  <c r="K24" i="80"/>
  <c r="I31" i="76"/>
  <c r="I12" i="78"/>
  <c r="I18" i="78"/>
  <c r="K53" i="81"/>
  <c r="I53" i="81"/>
  <c r="K47" i="82"/>
  <c r="K19" i="83"/>
  <c r="I24" i="75"/>
  <c r="I56" i="75"/>
  <c r="I17" i="77"/>
  <c r="I52" i="77"/>
  <c r="K18" i="78"/>
  <c r="I24" i="78"/>
  <c r="I30" i="78"/>
  <c r="H1" i="80"/>
  <c r="H3" i="80" s="1"/>
  <c r="I34" i="80" s="1"/>
  <c r="K8" i="80"/>
  <c r="K16" i="80"/>
  <c r="K23" i="81"/>
  <c r="I23" i="81"/>
  <c r="K14" i="84"/>
  <c r="I27" i="76"/>
  <c r="I37" i="77"/>
  <c r="I36" i="78"/>
  <c r="I42" i="78"/>
  <c r="I48" i="78"/>
  <c r="K55" i="78"/>
  <c r="I55" i="78"/>
  <c r="K46" i="80"/>
  <c r="I34" i="81"/>
  <c r="K34" i="81"/>
  <c r="I35" i="71"/>
  <c r="I39" i="71"/>
  <c r="I43" i="71"/>
  <c r="I47" i="71"/>
  <c r="I51" i="71"/>
  <c r="I55" i="71"/>
  <c r="I8" i="73"/>
  <c r="I12" i="73"/>
  <c r="I16" i="73"/>
  <c r="I53" i="74"/>
  <c r="I20" i="75"/>
  <c r="I29" i="75"/>
  <c r="I38" i="75"/>
  <c r="I52" i="75"/>
  <c r="I9" i="76"/>
  <c r="K27" i="76"/>
  <c r="I50" i="76"/>
  <c r="K37" i="77"/>
  <c r="K47" i="77"/>
  <c r="I47" i="77"/>
  <c r="I53" i="77"/>
  <c r="I56" i="78"/>
  <c r="K11" i="79"/>
  <c r="I46" i="81"/>
  <c r="K46" i="81"/>
  <c r="I23" i="76"/>
  <c r="K35" i="83"/>
  <c r="I16" i="75"/>
  <c r="I48" i="75"/>
  <c r="I33" i="77"/>
  <c r="I8" i="78"/>
  <c r="I14" i="78"/>
  <c r="K11" i="83"/>
  <c r="K45" i="87"/>
  <c r="I45" i="87"/>
  <c r="I54" i="74"/>
  <c r="K16" i="75"/>
  <c r="K48" i="75"/>
  <c r="I19" i="76"/>
  <c r="I28" i="76"/>
  <c r="I51" i="76"/>
  <c r="I23" i="77"/>
  <c r="K33" i="77"/>
  <c r="I38" i="77"/>
  <c r="K14" i="78"/>
  <c r="I20" i="78"/>
  <c r="I26" i="78"/>
  <c r="I43" i="78"/>
  <c r="I50" i="78"/>
  <c r="I39" i="82"/>
  <c r="K39" i="82"/>
  <c r="I40" i="71"/>
  <c r="I44" i="71"/>
  <c r="I48" i="71"/>
  <c r="I52" i="71"/>
  <c r="I56" i="71"/>
  <c r="I12" i="75"/>
  <c r="I44" i="75"/>
  <c r="K19" i="76"/>
  <c r="I9" i="77"/>
  <c r="I32" i="78"/>
  <c r="I38" i="78"/>
  <c r="I14" i="79"/>
  <c r="I22" i="79"/>
  <c r="I30" i="79"/>
  <c r="I38" i="79"/>
  <c r="I46" i="79"/>
  <c r="I54" i="79"/>
  <c r="I50" i="74"/>
  <c r="K12" i="75"/>
  <c r="I15" i="76"/>
  <c r="I47" i="76"/>
  <c r="I29" i="77"/>
  <c r="I49" i="77"/>
  <c r="I44" i="78"/>
  <c r="K20" i="80"/>
  <c r="I20" i="80"/>
  <c r="K51" i="83"/>
  <c r="I9" i="72"/>
  <c r="I13" i="72"/>
  <c r="I17" i="72"/>
  <c r="I21" i="72"/>
  <c r="I25" i="72"/>
  <c r="I29" i="72"/>
  <c r="I33" i="72"/>
  <c r="I37" i="72"/>
  <c r="I41" i="72"/>
  <c r="I45" i="72"/>
  <c r="I49" i="72"/>
  <c r="I53" i="72"/>
  <c r="I57" i="72"/>
  <c r="I10" i="74"/>
  <c r="I14" i="74"/>
  <c r="I18" i="74"/>
  <c r="I22" i="74"/>
  <c r="I26" i="74"/>
  <c r="I30" i="74"/>
  <c r="I34" i="74"/>
  <c r="I38" i="74"/>
  <c r="I42" i="74"/>
  <c r="I46" i="74"/>
  <c r="I8" i="75"/>
  <c r="I17" i="75"/>
  <c r="I26" i="75"/>
  <c r="I40" i="75"/>
  <c r="I49" i="75"/>
  <c r="K15" i="76"/>
  <c r="I29" i="76"/>
  <c r="K29" i="77"/>
  <c r="K49" i="77"/>
  <c r="I15" i="78"/>
  <c r="I51" i="78"/>
  <c r="I11" i="76"/>
  <c r="I20" i="76"/>
  <c r="I43" i="76"/>
  <c r="I39" i="77"/>
  <c r="K55" i="77"/>
  <c r="I55" i="77"/>
  <c r="I10" i="78"/>
  <c r="I27" i="78"/>
  <c r="K51" i="78"/>
  <c r="I15" i="79"/>
  <c r="I23" i="79"/>
  <c r="I31" i="79"/>
  <c r="I39" i="79"/>
  <c r="I47" i="79"/>
  <c r="K12" i="80"/>
  <c r="K55" i="82"/>
  <c r="K27" i="83"/>
  <c r="K30" i="84"/>
  <c r="I30" i="84"/>
  <c r="K49" i="86"/>
  <c r="K11" i="76"/>
  <c r="I25" i="77"/>
  <c r="K10" i="78"/>
  <c r="I16" i="78"/>
  <c r="I22" i="78"/>
  <c r="I52" i="78"/>
  <c r="K29" i="81"/>
  <c r="I29" i="81"/>
  <c r="H1" i="82"/>
  <c r="H3" i="82" s="1"/>
  <c r="I27" i="87"/>
  <c r="K50" i="84"/>
  <c r="I25" i="85"/>
  <c r="I43" i="85"/>
  <c r="I19" i="87"/>
  <c r="I47" i="87"/>
  <c r="H60" i="91"/>
  <c r="H59" i="91"/>
  <c r="I46" i="91"/>
  <c r="I42" i="91"/>
  <c r="I38" i="91"/>
  <c r="I34" i="91"/>
  <c r="I30" i="91"/>
  <c r="I26" i="91"/>
  <c r="I22" i="91"/>
  <c r="I18" i="91"/>
  <c r="I14" i="91"/>
  <c r="I10" i="91"/>
  <c r="I25" i="91"/>
  <c r="I33" i="91"/>
  <c r="I41" i="91"/>
  <c r="I13" i="91"/>
  <c r="I49" i="91"/>
  <c r="I21" i="91"/>
  <c r="I29" i="91"/>
  <c r="H61" i="91"/>
  <c r="I37" i="91"/>
  <c r="I45" i="91"/>
  <c r="I9" i="91"/>
  <c r="I17" i="91"/>
  <c r="I35" i="81"/>
  <c r="K27" i="82"/>
  <c r="I53" i="85"/>
  <c r="I8" i="79"/>
  <c r="I12" i="79"/>
  <c r="I16" i="79"/>
  <c r="I20" i="79"/>
  <c r="I24" i="79"/>
  <c r="I28" i="79"/>
  <c r="I32" i="79"/>
  <c r="I36" i="79"/>
  <c r="I40" i="79"/>
  <c r="I44" i="79"/>
  <c r="I48" i="79"/>
  <c r="I52" i="79"/>
  <c r="I56" i="79"/>
  <c r="K18" i="81"/>
  <c r="K54" i="81"/>
  <c r="K8" i="82"/>
  <c r="I45" i="83"/>
  <c r="K42" i="84"/>
  <c r="I9" i="85"/>
  <c r="I17" i="85"/>
  <c r="I35" i="85"/>
  <c r="K30" i="81"/>
  <c r="K15" i="82"/>
  <c r="I34" i="82"/>
  <c r="H1" i="83"/>
  <c r="H3" i="83" s="1"/>
  <c r="I49" i="83" s="1"/>
  <c r="I45" i="85"/>
  <c r="I30" i="87"/>
  <c r="I26" i="88"/>
  <c r="I36" i="88"/>
  <c r="K40" i="90"/>
  <c r="K48" i="80"/>
  <c r="I13" i="81"/>
  <c r="K42" i="81"/>
  <c r="K42" i="82"/>
  <c r="H1" i="84"/>
  <c r="H3" i="84" s="1"/>
  <c r="I10" i="84"/>
  <c r="K34" i="84"/>
  <c r="I34" i="84"/>
  <c r="I27" i="85"/>
  <c r="K11" i="87"/>
  <c r="H1" i="87"/>
  <c r="H3" i="87" s="1"/>
  <c r="K15" i="83"/>
  <c r="K23" i="83"/>
  <c r="K31" i="83"/>
  <c r="K39" i="83"/>
  <c r="I39" i="83"/>
  <c r="K47" i="83"/>
  <c r="I47" i="83"/>
  <c r="K55" i="83"/>
  <c r="K18" i="84"/>
  <c r="K26" i="84"/>
  <c r="I37" i="85"/>
  <c r="I55" i="85"/>
  <c r="I16" i="88"/>
  <c r="I20" i="88"/>
  <c r="I10" i="88"/>
  <c r="I44" i="88"/>
  <c r="I34" i="88"/>
  <c r="I24" i="88"/>
  <c r="I14" i="88"/>
  <c r="H61" i="88"/>
  <c r="H60" i="88"/>
  <c r="H59" i="88"/>
  <c r="I52" i="88"/>
  <c r="I42" i="88"/>
  <c r="I32" i="88"/>
  <c r="I22" i="88"/>
  <c r="I19" i="85"/>
  <c r="K44" i="80"/>
  <c r="K14" i="81"/>
  <c r="I43" i="81"/>
  <c r="I10" i="82"/>
  <c r="K23" i="82"/>
  <c r="K54" i="84"/>
  <c r="I29" i="85"/>
  <c r="I47" i="85"/>
  <c r="I11" i="85"/>
  <c r="I57" i="85"/>
  <c r="K40" i="80"/>
  <c r="I9" i="81"/>
  <c r="K38" i="81"/>
  <c r="K11" i="82"/>
  <c r="K46" i="84"/>
  <c r="I21" i="85"/>
  <c r="I50" i="88"/>
  <c r="I21" i="81"/>
  <c r="I57" i="81"/>
  <c r="I31" i="82"/>
  <c r="I49" i="85"/>
  <c r="K10" i="89"/>
  <c r="K8" i="90"/>
  <c r="H1" i="90"/>
  <c r="H3" i="90" s="1"/>
  <c r="K38" i="84"/>
  <c r="I38" i="84"/>
  <c r="K27" i="80"/>
  <c r="K56" i="80"/>
  <c r="K10" i="81"/>
  <c r="I45" i="81"/>
  <c r="K46" i="82"/>
  <c r="I41" i="85"/>
  <c r="K12" i="88"/>
  <c r="I12" i="88"/>
  <c r="I17" i="88"/>
  <c r="I27" i="88"/>
  <c r="I35" i="89"/>
  <c r="I43" i="89"/>
  <c r="I30" i="90"/>
  <c r="I36" i="91"/>
  <c r="I42" i="93"/>
  <c r="I37" i="88"/>
  <c r="I47" i="88"/>
  <c r="I57" i="88"/>
  <c r="K20" i="90"/>
  <c r="I20" i="90"/>
  <c r="K52" i="90"/>
  <c r="I52" i="90"/>
  <c r="K47" i="92"/>
  <c r="I17" i="93"/>
  <c r="K14" i="94"/>
  <c r="I14" i="94"/>
  <c r="I10" i="90"/>
  <c r="I42" i="90"/>
  <c r="I28" i="91"/>
  <c r="I57" i="91"/>
  <c r="I8" i="85"/>
  <c r="I12" i="85"/>
  <c r="I16" i="85"/>
  <c r="I20" i="85"/>
  <c r="I24" i="85"/>
  <c r="I28" i="85"/>
  <c r="I32" i="85"/>
  <c r="I36" i="85"/>
  <c r="I40" i="85"/>
  <c r="I44" i="85"/>
  <c r="I48" i="85"/>
  <c r="I52" i="85"/>
  <c r="I56" i="85"/>
  <c r="I33" i="87"/>
  <c r="I8" i="88"/>
  <c r="I13" i="88"/>
  <c r="I23" i="88"/>
  <c r="K32" i="90"/>
  <c r="I32" i="90"/>
  <c r="I11" i="84"/>
  <c r="I15" i="84"/>
  <c r="I19" i="84"/>
  <c r="I23" i="84"/>
  <c r="I27" i="84"/>
  <c r="I31" i="84"/>
  <c r="I35" i="84"/>
  <c r="I39" i="84"/>
  <c r="K8" i="85"/>
  <c r="I29" i="87"/>
  <c r="K8" i="88"/>
  <c r="K13" i="88"/>
  <c r="I18" i="88"/>
  <c r="K23" i="88"/>
  <c r="I28" i="88"/>
  <c r="I33" i="88"/>
  <c r="I43" i="88"/>
  <c r="I23" i="89"/>
  <c r="I22" i="90"/>
  <c r="I20" i="91"/>
  <c r="K15" i="92"/>
  <c r="I38" i="83"/>
  <c r="I42" i="83"/>
  <c r="I46" i="83"/>
  <c r="I50" i="83"/>
  <c r="I54" i="83"/>
  <c r="I55" i="87"/>
  <c r="K33" i="88"/>
  <c r="I38" i="88"/>
  <c r="K43" i="88"/>
  <c r="I48" i="88"/>
  <c r="I53" i="88"/>
  <c r="K54" i="89"/>
  <c r="K12" i="90"/>
  <c r="I12" i="90"/>
  <c r="K44" i="90"/>
  <c r="I44" i="90"/>
  <c r="K11" i="91"/>
  <c r="I11" i="91"/>
  <c r="I48" i="91"/>
  <c r="K16" i="92"/>
  <c r="K19" i="93"/>
  <c r="I19" i="93"/>
  <c r="K30" i="94"/>
  <c r="I30" i="94"/>
  <c r="I12" i="81"/>
  <c r="I16" i="81"/>
  <c r="I20" i="81"/>
  <c r="I24" i="81"/>
  <c r="I28" i="81"/>
  <c r="I32" i="81"/>
  <c r="I36" i="81"/>
  <c r="I40" i="81"/>
  <c r="I44" i="81"/>
  <c r="I48" i="81"/>
  <c r="I52" i="81"/>
  <c r="I56" i="81"/>
  <c r="I25" i="82"/>
  <c r="I29" i="82"/>
  <c r="I33" i="82"/>
  <c r="I37" i="82"/>
  <c r="I41" i="82"/>
  <c r="I45" i="82"/>
  <c r="I49" i="82"/>
  <c r="I53" i="82"/>
  <c r="I57" i="82"/>
  <c r="I9" i="88"/>
  <c r="I19" i="88"/>
  <c r="K53" i="88"/>
  <c r="K38" i="89"/>
  <c r="K46" i="89"/>
  <c r="I55" i="89"/>
  <c r="I34" i="90"/>
  <c r="I12" i="91"/>
  <c r="K38" i="92"/>
  <c r="I38" i="92"/>
  <c r="I51" i="92"/>
  <c r="I17" i="87"/>
  <c r="K9" i="88"/>
  <c r="I29" i="88"/>
  <c r="I39" i="88"/>
  <c r="K24" i="90"/>
  <c r="I24" i="90"/>
  <c r="K56" i="90"/>
  <c r="I56" i="90"/>
  <c r="I40" i="91"/>
  <c r="I49" i="88"/>
  <c r="H1" i="89"/>
  <c r="H3" i="89" s="1"/>
  <c r="I39" i="89" s="1"/>
  <c r="I47" i="89"/>
  <c r="I14" i="90"/>
  <c r="I46" i="90"/>
  <c r="H1" i="86"/>
  <c r="H3" i="86" s="1"/>
  <c r="I43" i="86"/>
  <c r="I22" i="87"/>
  <c r="I39" i="87"/>
  <c r="I15" i="88"/>
  <c r="K49" i="88"/>
  <c r="I54" i="88"/>
  <c r="I13" i="89"/>
  <c r="K36" i="90"/>
  <c r="I36" i="90"/>
  <c r="I32" i="91"/>
  <c r="I50" i="91"/>
  <c r="I19" i="92"/>
  <c r="K29" i="92"/>
  <c r="I29" i="92"/>
  <c r="H1" i="93"/>
  <c r="H3" i="93" s="1"/>
  <c r="I56" i="86"/>
  <c r="I18" i="87"/>
  <c r="I25" i="88"/>
  <c r="I35" i="88"/>
  <c r="K8" i="89"/>
  <c r="I38" i="93"/>
  <c r="I10" i="85"/>
  <c r="I14" i="85"/>
  <c r="I18" i="85"/>
  <c r="I22" i="85"/>
  <c r="I26" i="85"/>
  <c r="I30" i="85"/>
  <c r="I34" i="85"/>
  <c r="I38" i="85"/>
  <c r="I42" i="85"/>
  <c r="I46" i="85"/>
  <c r="I50" i="85"/>
  <c r="I54" i="85"/>
  <c r="I52" i="86"/>
  <c r="I31" i="87"/>
  <c r="K25" i="88"/>
  <c r="I30" i="88"/>
  <c r="K35" i="88"/>
  <c r="I40" i="88"/>
  <c r="I45" i="88"/>
  <c r="I55" i="88"/>
  <c r="I40" i="89"/>
  <c r="I48" i="89"/>
  <c r="K16" i="90"/>
  <c r="I16" i="90"/>
  <c r="K48" i="90"/>
  <c r="I48" i="90"/>
  <c r="I24" i="91"/>
  <c r="I31" i="92"/>
  <c r="H1" i="94"/>
  <c r="H3" i="94" s="1"/>
  <c r="I53" i="94" s="1"/>
  <c r="K22" i="94"/>
  <c r="I22" i="94"/>
  <c r="I11" i="88"/>
  <c r="K45" i="88"/>
  <c r="K55" i="88"/>
  <c r="I14" i="89"/>
  <c r="I26" i="89"/>
  <c r="I38" i="90"/>
  <c r="K15" i="91"/>
  <c r="I15" i="91"/>
  <c r="I10" i="92"/>
  <c r="I21" i="88"/>
  <c r="I31" i="88"/>
  <c r="K28" i="90"/>
  <c r="I8" i="91"/>
  <c r="I16" i="91"/>
  <c r="K53" i="91"/>
  <c r="I53" i="91"/>
  <c r="K26" i="93"/>
  <c r="I26" i="93"/>
  <c r="I53" i="87"/>
  <c r="K21" i="88"/>
  <c r="K31" i="88"/>
  <c r="I41" i="88"/>
  <c r="I51" i="88"/>
  <c r="I56" i="88"/>
  <c r="I15" i="89"/>
  <c r="I27" i="89"/>
  <c r="I34" i="89"/>
  <c r="K42" i="89"/>
  <c r="K50" i="89"/>
  <c r="I18" i="90"/>
  <c r="I50" i="90"/>
  <c r="I44" i="91"/>
  <c r="I33" i="92"/>
  <c r="K14" i="93"/>
  <c r="I14" i="93"/>
  <c r="I53" i="93"/>
  <c r="K53" i="93"/>
  <c r="I48" i="92"/>
  <c r="I21" i="93"/>
  <c r="I22" i="96"/>
  <c r="K47" i="96"/>
  <c r="I47" i="96"/>
  <c r="H1" i="92"/>
  <c r="H3" i="92" s="1"/>
  <c r="I47" i="92" s="1"/>
  <c r="K48" i="92"/>
  <c r="I10" i="93"/>
  <c r="I15" i="93"/>
  <c r="K21" i="93"/>
  <c r="K27" i="93"/>
  <c r="I27" i="93"/>
  <c r="I54" i="93"/>
  <c r="I41" i="94"/>
  <c r="I10" i="96"/>
  <c r="K35" i="96"/>
  <c r="I35" i="96"/>
  <c r="I9" i="90"/>
  <c r="I13" i="90"/>
  <c r="I17" i="90"/>
  <c r="I21" i="90"/>
  <c r="I25" i="90"/>
  <c r="I29" i="90"/>
  <c r="I33" i="90"/>
  <c r="I49" i="90"/>
  <c r="I53" i="90"/>
  <c r="I57" i="90"/>
  <c r="I54" i="91"/>
  <c r="I12" i="92"/>
  <c r="I21" i="92"/>
  <c r="I30" i="92"/>
  <c r="I44" i="92"/>
  <c r="I53" i="92"/>
  <c r="K10" i="93"/>
  <c r="K15" i="93"/>
  <c r="I34" i="93"/>
  <c r="I41" i="93"/>
  <c r="K23" i="96"/>
  <c r="I23" i="96"/>
  <c r="K12" i="92"/>
  <c r="K44" i="92"/>
  <c r="I17" i="94"/>
  <c r="I25" i="94"/>
  <c r="I33" i="94"/>
  <c r="K54" i="94"/>
  <c r="I54" i="94"/>
  <c r="K11" i="96"/>
  <c r="I11" i="96"/>
  <c r="I50" i="96"/>
  <c r="I11" i="93"/>
  <c r="K16" i="93"/>
  <c r="I16" i="93"/>
  <c r="I29" i="93"/>
  <c r="I49" i="93"/>
  <c r="I42" i="94"/>
  <c r="I38" i="96"/>
  <c r="I55" i="91"/>
  <c r="K40" i="92"/>
  <c r="K11" i="93"/>
  <c r="K29" i="93"/>
  <c r="K35" i="93"/>
  <c r="I35" i="93"/>
  <c r="K49" i="93"/>
  <c r="I10" i="94"/>
  <c r="I26" i="96"/>
  <c r="K51" i="96"/>
  <c r="I51" i="96"/>
  <c r="K55" i="91"/>
  <c r="I36" i="92"/>
  <c r="I57" i="93"/>
  <c r="K10" i="94"/>
  <c r="I18" i="94"/>
  <c r="I26" i="94"/>
  <c r="I34" i="94"/>
  <c r="I57" i="94"/>
  <c r="I54" i="95"/>
  <c r="I14" i="96"/>
  <c r="K39" i="96"/>
  <c r="I39" i="96"/>
  <c r="I51" i="91"/>
  <c r="I12" i="93"/>
  <c r="K23" i="93"/>
  <c r="I23" i="93"/>
  <c r="I42" i="95"/>
  <c r="K27" i="96"/>
  <c r="I27" i="96"/>
  <c r="I19" i="91"/>
  <c r="I23" i="91"/>
  <c r="I27" i="91"/>
  <c r="I31" i="91"/>
  <c r="I35" i="91"/>
  <c r="I39" i="91"/>
  <c r="I43" i="91"/>
  <c r="I47" i="91"/>
  <c r="K51" i="91"/>
  <c r="I56" i="91"/>
  <c r="I9" i="92"/>
  <c r="K12" i="93"/>
  <c r="I30" i="93"/>
  <c r="I37" i="93"/>
  <c r="I50" i="93"/>
  <c r="K11" i="94"/>
  <c r="I11" i="94"/>
  <c r="K15" i="96"/>
  <c r="I15" i="96"/>
  <c r="I54" i="96"/>
  <c r="K32" i="92"/>
  <c r="I8" i="93"/>
  <c r="K37" i="93"/>
  <c r="K46" i="94"/>
  <c r="I46" i="94"/>
  <c r="H61" i="95"/>
  <c r="H60" i="95"/>
  <c r="H59" i="95"/>
  <c r="I18" i="95"/>
  <c r="I42" i="96"/>
  <c r="I11" i="90"/>
  <c r="I15" i="90"/>
  <c r="I31" i="90"/>
  <c r="I35" i="90"/>
  <c r="I39" i="90"/>
  <c r="I43" i="90"/>
  <c r="I47" i="90"/>
  <c r="I51" i="90"/>
  <c r="I55" i="90"/>
  <c r="I52" i="91"/>
  <c r="I14" i="92"/>
  <c r="I23" i="92"/>
  <c r="I28" i="92"/>
  <c r="I37" i="92"/>
  <c r="I46" i="92"/>
  <c r="I25" i="93"/>
  <c r="I37" i="94"/>
  <c r="I30" i="96"/>
  <c r="K55" i="96"/>
  <c r="I55" i="96"/>
  <c r="K28" i="92"/>
  <c r="K31" i="93"/>
  <c r="I31" i="93"/>
  <c r="I45" i="93"/>
  <c r="I13" i="94"/>
  <c r="I21" i="94"/>
  <c r="I29" i="94"/>
  <c r="H1" i="96"/>
  <c r="H3" i="96" s="1"/>
  <c r="I18" i="96"/>
  <c r="K43" i="96"/>
  <c r="I43" i="96"/>
  <c r="I24" i="92"/>
  <c r="I56" i="92"/>
  <c r="K45" i="93"/>
  <c r="I49" i="94"/>
  <c r="I46" i="95"/>
  <c r="K31" i="96"/>
  <c r="I31" i="96"/>
  <c r="I34" i="95"/>
  <c r="K19" i="96"/>
  <c r="I19" i="96"/>
  <c r="I20" i="92"/>
  <c r="I52" i="92"/>
  <c r="I33" i="93"/>
  <c r="K50" i="94"/>
  <c r="I50" i="94"/>
  <c r="I22" i="95"/>
  <c r="I46" i="96"/>
  <c r="K39" i="93"/>
  <c r="I39" i="93"/>
  <c r="I34" i="96"/>
  <c r="I55" i="97"/>
  <c r="I51" i="97"/>
  <c r="I47" i="97"/>
  <c r="I43" i="97"/>
  <c r="I39" i="97"/>
  <c r="I35" i="97"/>
  <c r="I31" i="97"/>
  <c r="I27" i="97"/>
  <c r="I23" i="97"/>
  <c r="I19" i="97"/>
  <c r="I15" i="97"/>
  <c r="I11" i="97"/>
  <c r="H61" i="97"/>
  <c r="H60" i="97"/>
  <c r="H59" i="97"/>
  <c r="I11" i="95"/>
  <c r="I15" i="95"/>
  <c r="I19" i="95"/>
  <c r="I23" i="95"/>
  <c r="I27" i="95"/>
  <c r="I31" i="95"/>
  <c r="I35" i="95"/>
  <c r="I39" i="95"/>
  <c r="I43" i="95"/>
  <c r="I47" i="95"/>
  <c r="I51" i="95"/>
  <c r="I55" i="95"/>
  <c r="I8" i="97"/>
  <c r="I12" i="97"/>
  <c r="I16" i="97"/>
  <c r="I20" i="97"/>
  <c r="I24" i="97"/>
  <c r="I28" i="97"/>
  <c r="I32" i="97"/>
  <c r="I36" i="97"/>
  <c r="I40" i="97"/>
  <c r="I44" i="97"/>
  <c r="I48" i="97"/>
  <c r="I52" i="97"/>
  <c r="I56" i="97"/>
  <c r="K8" i="97"/>
  <c r="I15" i="94"/>
  <c r="I19" i="94"/>
  <c r="I23" i="94"/>
  <c r="I27" i="94"/>
  <c r="I31" i="94"/>
  <c r="I35" i="94"/>
  <c r="I39" i="94"/>
  <c r="I43" i="94"/>
  <c r="I47" i="94"/>
  <c r="I51" i="94"/>
  <c r="I55" i="94"/>
  <c r="I8" i="96"/>
  <c r="I12" i="96"/>
  <c r="I16" i="96"/>
  <c r="I20" i="96"/>
  <c r="I24" i="96"/>
  <c r="I28" i="96"/>
  <c r="I32" i="96"/>
  <c r="I36" i="96"/>
  <c r="I40" i="96"/>
  <c r="I44" i="96"/>
  <c r="I48" i="96"/>
  <c r="I52" i="96"/>
  <c r="I56" i="96"/>
  <c r="I43" i="93"/>
  <c r="I47" i="93"/>
  <c r="I51" i="93"/>
  <c r="I55" i="93"/>
  <c r="I8" i="95"/>
  <c r="I12" i="95"/>
  <c r="I16" i="95"/>
  <c r="I20" i="95"/>
  <c r="I24" i="95"/>
  <c r="I28" i="95"/>
  <c r="I32" i="95"/>
  <c r="I36" i="95"/>
  <c r="I40" i="95"/>
  <c r="I44" i="95"/>
  <c r="I48" i="95"/>
  <c r="I52" i="95"/>
  <c r="I56" i="95"/>
  <c r="I9" i="97"/>
  <c r="I13" i="97"/>
  <c r="I17" i="97"/>
  <c r="I21" i="97"/>
  <c r="I25" i="97"/>
  <c r="I29" i="97"/>
  <c r="I33" i="97"/>
  <c r="I37" i="97"/>
  <c r="I41" i="97"/>
  <c r="I45" i="97"/>
  <c r="I49" i="97"/>
  <c r="I53" i="97"/>
  <c r="I57" i="97"/>
  <c r="I20" i="93"/>
  <c r="I24" i="93"/>
  <c r="I28" i="93"/>
  <c r="I32" i="93"/>
  <c r="I36" i="93"/>
  <c r="I40" i="93"/>
  <c r="I44" i="93"/>
  <c r="I48" i="93"/>
  <c r="I52" i="93"/>
  <c r="I56" i="93"/>
  <c r="I9" i="95"/>
  <c r="I13" i="95"/>
  <c r="I17" i="95"/>
  <c r="I21" i="95"/>
  <c r="I25" i="95"/>
  <c r="I29" i="95"/>
  <c r="I33" i="95"/>
  <c r="I37" i="95"/>
  <c r="I41" i="95"/>
  <c r="I45" i="95"/>
  <c r="I49" i="95"/>
  <c r="I53" i="95"/>
  <c r="I57" i="95"/>
  <c r="I10" i="97"/>
  <c r="I14" i="97"/>
  <c r="I18" i="97"/>
  <c r="I22" i="97"/>
  <c r="I26" i="97"/>
  <c r="I30" i="97"/>
  <c r="I34" i="97"/>
  <c r="I38" i="97"/>
  <c r="I42" i="97"/>
  <c r="I46" i="97"/>
  <c r="I50" i="97"/>
  <c r="I54" i="97"/>
  <c r="I44" i="86" l="1"/>
  <c r="I48" i="86"/>
  <c r="I47" i="86"/>
  <c r="I55" i="86"/>
  <c r="I42" i="86"/>
  <c r="I38" i="86"/>
  <c r="I34" i="86"/>
  <c r="I30" i="86"/>
  <c r="I26" i="86"/>
  <c r="I22" i="86"/>
  <c r="I18" i="86"/>
  <c r="I14" i="86"/>
  <c r="I10" i="86"/>
  <c r="I41" i="86"/>
  <c r="I37" i="86"/>
  <c r="I33" i="86"/>
  <c r="I29" i="86"/>
  <c r="I25" i="86"/>
  <c r="I21" i="86"/>
  <c r="I17" i="86"/>
  <c r="I13" i="86"/>
  <c r="I9" i="86"/>
  <c r="I45" i="86"/>
  <c r="I53" i="86"/>
  <c r="I54" i="86"/>
  <c r="I12" i="86"/>
  <c r="I37" i="83"/>
  <c r="I28" i="80"/>
  <c r="I51" i="89"/>
  <c r="I55" i="70"/>
  <c r="I39" i="70"/>
  <c r="I23" i="70"/>
  <c r="I43" i="70"/>
  <c r="I27" i="70"/>
  <c r="I11" i="70"/>
  <c r="H61" i="70"/>
  <c r="I53" i="70"/>
  <c r="I42" i="70"/>
  <c r="I37" i="70"/>
  <c r="I26" i="70"/>
  <c r="I21" i="70"/>
  <c r="I10" i="70"/>
  <c r="H60" i="70"/>
  <c r="I47" i="70"/>
  <c r="I31" i="70"/>
  <c r="I15" i="70"/>
  <c r="H59" i="70"/>
  <c r="I51" i="70"/>
  <c r="I35" i="70"/>
  <c r="I19" i="70"/>
  <c r="I46" i="70"/>
  <c r="I25" i="70"/>
  <c r="I9" i="70"/>
  <c r="I41" i="70"/>
  <c r="I57" i="70"/>
  <c r="I14" i="70"/>
  <c r="I30" i="70"/>
  <c r="H61" i="73"/>
  <c r="H60" i="73"/>
  <c r="H59" i="73"/>
  <c r="I57" i="73"/>
  <c r="I53" i="73"/>
  <c r="I49" i="73"/>
  <c r="I45" i="73"/>
  <c r="I41" i="73"/>
  <c r="I37" i="73"/>
  <c r="I33" i="73"/>
  <c r="I29" i="73"/>
  <c r="I25" i="73"/>
  <c r="I21" i="73"/>
  <c r="I17" i="73"/>
  <c r="I13" i="73"/>
  <c r="I9" i="73"/>
  <c r="I21" i="77"/>
  <c r="I32" i="70"/>
  <c r="I43" i="83"/>
  <c r="I52" i="70"/>
  <c r="I42" i="60"/>
  <c r="I57" i="67"/>
  <c r="I29" i="67"/>
  <c r="I49" i="70"/>
  <c r="I40" i="70"/>
  <c r="I17" i="67"/>
  <c r="I32" i="60"/>
  <c r="I45" i="57"/>
  <c r="I29" i="63"/>
  <c r="I42" i="57"/>
  <c r="H61" i="55"/>
  <c r="H60" i="55"/>
  <c r="H59" i="55"/>
  <c r="I53" i="55"/>
  <c r="I49" i="55"/>
  <c r="I45" i="55"/>
  <c r="I41" i="55"/>
  <c r="I37" i="55"/>
  <c r="I33" i="55"/>
  <c r="I29" i="55"/>
  <c r="I25" i="55"/>
  <c r="I21" i="55"/>
  <c r="I17" i="55"/>
  <c r="I13" i="55"/>
  <c r="I9" i="55"/>
  <c r="I52" i="55"/>
  <c r="I48" i="55"/>
  <c r="I44" i="55"/>
  <c r="I40" i="55"/>
  <c r="I36" i="55"/>
  <c r="I32" i="55"/>
  <c r="I28" i="55"/>
  <c r="I24" i="55"/>
  <c r="I20" i="55"/>
  <c r="I16" i="55"/>
  <c r="I12" i="55"/>
  <c r="I8" i="55"/>
  <c r="H61" i="52"/>
  <c r="H60" i="52"/>
  <c r="H59" i="52"/>
  <c r="I57" i="52"/>
  <c r="I32" i="52"/>
  <c r="I25" i="52"/>
  <c r="I44" i="52"/>
  <c r="I37" i="52"/>
  <c r="I56" i="52"/>
  <c r="I49" i="52"/>
  <c r="I24" i="52"/>
  <c r="I17" i="52"/>
  <c r="I36" i="52"/>
  <c r="I29" i="52"/>
  <c r="I48" i="52"/>
  <c r="I41" i="52"/>
  <c r="I9" i="52"/>
  <c r="I53" i="52"/>
  <c r="I21" i="52"/>
  <c r="I52" i="52"/>
  <c r="I45" i="52"/>
  <c r="I13" i="52"/>
  <c r="I33" i="52"/>
  <c r="I40" i="52"/>
  <c r="I8" i="52"/>
  <c r="I8" i="39"/>
  <c r="I23" i="31"/>
  <c r="I19" i="31"/>
  <c r="I15" i="31"/>
  <c r="I11" i="31"/>
  <c r="I41" i="31"/>
  <c r="I24" i="31"/>
  <c r="I45" i="31"/>
  <c r="I28" i="31"/>
  <c r="I18" i="31"/>
  <c r="I54" i="31"/>
  <c r="I22" i="31"/>
  <c r="I9" i="31"/>
  <c r="I48" i="31"/>
  <c r="I30" i="31"/>
  <c r="I13" i="31"/>
  <c r="I17" i="31"/>
  <c r="I21" i="31"/>
  <c r="H60" i="31"/>
  <c r="I33" i="31"/>
  <c r="H61" i="31"/>
  <c r="H59" i="31"/>
  <c r="I8" i="31"/>
  <c r="I29" i="31"/>
  <c r="I37" i="31"/>
  <c r="I20" i="31"/>
  <c r="I12" i="31"/>
  <c r="I25" i="31"/>
  <c r="I32" i="29"/>
  <c r="I26" i="27"/>
  <c r="I44" i="9"/>
  <c r="H65" i="4"/>
  <c r="I24" i="4"/>
  <c r="I60" i="4"/>
  <c r="I16" i="4"/>
  <c r="I48" i="4"/>
  <c r="I28" i="4"/>
  <c r="I52" i="4"/>
  <c r="I47" i="4"/>
  <c r="I42" i="4"/>
  <c r="I37" i="4"/>
  <c r="I15" i="4"/>
  <c r="I54" i="4"/>
  <c r="I32" i="4"/>
  <c r="I19" i="4"/>
  <c r="I23" i="4"/>
  <c r="I56" i="4"/>
  <c r="I36" i="4"/>
  <c r="I22" i="4"/>
  <c r="I44" i="4"/>
  <c r="I25" i="4"/>
  <c r="H64" i="4"/>
  <c r="I55" i="4"/>
  <c r="I40" i="4"/>
  <c r="I35" i="4"/>
  <c r="I30" i="4"/>
  <c r="I13" i="4"/>
  <c r="H63" i="4"/>
  <c r="I39" i="4"/>
  <c r="I34" i="4"/>
  <c r="I55" i="29"/>
  <c r="H61" i="35"/>
  <c r="H60" i="35"/>
  <c r="H59" i="35"/>
  <c r="I57" i="35"/>
  <c r="I53" i="35"/>
  <c r="I49" i="35"/>
  <c r="I44" i="35"/>
  <c r="I40" i="35"/>
  <c r="I36" i="35"/>
  <c r="I32" i="35"/>
  <c r="I28" i="35"/>
  <c r="I24" i="35"/>
  <c r="I20" i="35"/>
  <c r="I16" i="35"/>
  <c r="I12" i="35"/>
  <c r="I8" i="35"/>
  <c r="I15" i="35"/>
  <c r="I19" i="35"/>
  <c r="I31" i="35"/>
  <c r="I35" i="35"/>
  <c r="I23" i="35"/>
  <c r="I29" i="83"/>
  <c r="I40" i="86"/>
  <c r="I20" i="86"/>
  <c r="I8" i="70"/>
  <c r="I15" i="80"/>
  <c r="I38" i="60"/>
  <c r="I30" i="67"/>
  <c r="I47" i="67"/>
  <c r="I19" i="67"/>
  <c r="I24" i="63"/>
  <c r="I20" i="60"/>
  <c r="H61" i="59"/>
  <c r="H60" i="59"/>
  <c r="H59" i="59"/>
  <c r="I56" i="59"/>
  <c r="I52" i="59"/>
  <c r="I48" i="59"/>
  <c r="I44" i="59"/>
  <c r="I40" i="59"/>
  <c r="I36" i="59"/>
  <c r="I32" i="59"/>
  <c r="I28" i="59"/>
  <c r="I24" i="59"/>
  <c r="I20" i="59"/>
  <c r="I16" i="59"/>
  <c r="I12" i="59"/>
  <c r="I8" i="59"/>
  <c r="I47" i="59"/>
  <c r="I29" i="59"/>
  <c r="I13" i="59"/>
  <c r="I43" i="59"/>
  <c r="I27" i="59"/>
  <c r="I11" i="59"/>
  <c r="I9" i="59"/>
  <c r="I25" i="59"/>
  <c r="I15" i="59"/>
  <c r="I31" i="59"/>
  <c r="I41" i="59"/>
  <c r="I53" i="57"/>
  <c r="I50" i="35"/>
  <c r="H61" i="47"/>
  <c r="H60" i="47"/>
  <c r="H59" i="47"/>
  <c r="I57" i="47"/>
  <c r="I53" i="47"/>
  <c r="I49" i="47"/>
  <c r="I45" i="47"/>
  <c r="I41" i="47"/>
  <c r="I37" i="47"/>
  <c r="I33" i="47"/>
  <c r="I29" i="47"/>
  <c r="I25" i="47"/>
  <c r="I21" i="47"/>
  <c r="I17" i="47"/>
  <c r="I13" i="47"/>
  <c r="I9" i="47"/>
  <c r="I33" i="43"/>
  <c r="I40" i="38"/>
  <c r="I36" i="38"/>
  <c r="I32" i="38"/>
  <c r="I28" i="38"/>
  <c r="I54" i="38"/>
  <c r="I34" i="38"/>
  <c r="H61" i="38"/>
  <c r="I38" i="38"/>
  <c r="I24" i="38"/>
  <c r="H60" i="38"/>
  <c r="I33" i="38"/>
  <c r="H59" i="38"/>
  <c r="I42" i="38"/>
  <c r="I19" i="38"/>
  <c r="I15" i="38"/>
  <c r="I11" i="38"/>
  <c r="I47" i="38"/>
  <c r="I27" i="38"/>
  <c r="I51" i="38"/>
  <c r="I21" i="38"/>
  <c r="I9" i="38"/>
  <c r="I25" i="38"/>
  <c r="I55" i="38"/>
  <c r="I13" i="38"/>
  <c r="I30" i="38"/>
  <c r="H61" i="39"/>
  <c r="I54" i="39"/>
  <c r="I50" i="39"/>
  <c r="H60" i="39"/>
  <c r="I49" i="39"/>
  <c r="I52" i="39"/>
  <c r="I41" i="39"/>
  <c r="I46" i="39"/>
  <c r="I21" i="39"/>
  <c r="I56" i="39"/>
  <c r="I40" i="39"/>
  <c r="I30" i="39"/>
  <c r="I25" i="39"/>
  <c r="I55" i="39"/>
  <c r="I44" i="39"/>
  <c r="I29" i="39"/>
  <c r="I24" i="39"/>
  <c r="I14" i="39"/>
  <c r="I9" i="39"/>
  <c r="I33" i="39"/>
  <c r="H59" i="39"/>
  <c r="I48" i="39"/>
  <c r="I13" i="39"/>
  <c r="I47" i="39"/>
  <c r="I22" i="39"/>
  <c r="I12" i="39"/>
  <c r="I37" i="39"/>
  <c r="I42" i="39"/>
  <c r="I17" i="39"/>
  <c r="I36" i="47"/>
  <c r="I48" i="29"/>
  <c r="I60" i="11"/>
  <c r="I36" i="23"/>
  <c r="I25" i="23"/>
  <c r="H64" i="6"/>
  <c r="H63" i="6"/>
  <c r="I46" i="6"/>
  <c r="I14" i="6"/>
  <c r="I34" i="6"/>
  <c r="I54" i="6"/>
  <c r="I22" i="6"/>
  <c r="I26" i="6"/>
  <c r="I42" i="6"/>
  <c r="I30" i="6"/>
  <c r="H65" i="6"/>
  <c r="I58" i="6"/>
  <c r="I50" i="6"/>
  <c r="I18" i="6"/>
  <c r="I38" i="6"/>
  <c r="I59" i="8"/>
  <c r="I55" i="8"/>
  <c r="I51" i="8"/>
  <c r="I47" i="8"/>
  <c r="I43" i="8"/>
  <c r="I39" i="8"/>
  <c r="I35" i="8"/>
  <c r="I31" i="8"/>
  <c r="I27" i="8"/>
  <c r="I23" i="8"/>
  <c r="I19" i="8"/>
  <c r="I15" i="8"/>
  <c r="H65" i="8"/>
  <c r="H64" i="8"/>
  <c r="H63" i="8"/>
  <c r="I58" i="12"/>
  <c r="I29" i="4"/>
  <c r="H61" i="60"/>
  <c r="H60" i="60"/>
  <c r="H59" i="60"/>
  <c r="I55" i="60"/>
  <c r="I47" i="60"/>
  <c r="I39" i="60"/>
  <c r="I31" i="60"/>
  <c r="I23" i="60"/>
  <c r="I9" i="60"/>
  <c r="I53" i="60"/>
  <c r="I45" i="60"/>
  <c r="I37" i="60"/>
  <c r="I29" i="60"/>
  <c r="I21" i="60"/>
  <c r="I13" i="60"/>
  <c r="I57" i="60"/>
  <c r="I49" i="60"/>
  <c r="I41" i="60"/>
  <c r="I33" i="60"/>
  <c r="I25" i="60"/>
  <c r="I11" i="60"/>
  <c r="I17" i="60"/>
  <c r="I51" i="80"/>
  <c r="I31" i="80"/>
  <c r="I54" i="80"/>
  <c r="I57" i="83"/>
  <c r="I56" i="83"/>
  <c r="I48" i="83"/>
  <c r="I40" i="83"/>
  <c r="I32" i="83"/>
  <c r="I24" i="83"/>
  <c r="I16" i="83"/>
  <c r="I8" i="83"/>
  <c r="I52" i="83"/>
  <c r="I12" i="83"/>
  <c r="I36" i="83"/>
  <c r="I20" i="83"/>
  <c r="I44" i="83"/>
  <c r="I28" i="83"/>
  <c r="I21" i="83"/>
  <c r="I41" i="83"/>
  <c r="I27" i="83"/>
  <c r="I11" i="83"/>
  <c r="I9" i="80"/>
  <c r="I24" i="80"/>
  <c r="I17" i="83"/>
  <c r="H59" i="77"/>
  <c r="I20" i="77"/>
  <c r="I10" i="77"/>
  <c r="I24" i="77"/>
  <c r="I14" i="77"/>
  <c r="I54" i="77"/>
  <c r="I43" i="77"/>
  <c r="I48" i="77"/>
  <c r="I28" i="77"/>
  <c r="I18" i="77"/>
  <c r="I8" i="77"/>
  <c r="I32" i="77"/>
  <c r="I22" i="77"/>
  <c r="H61" i="77"/>
  <c r="H60" i="77"/>
  <c r="I46" i="77"/>
  <c r="I31" i="77"/>
  <c r="I50" i="77"/>
  <c r="I15" i="77"/>
  <c r="I56" i="77"/>
  <c r="I16" i="77"/>
  <c r="I30" i="77"/>
  <c r="I40" i="77"/>
  <c r="I16" i="70"/>
  <c r="I36" i="70"/>
  <c r="I34" i="60"/>
  <c r="I55" i="67"/>
  <c r="H61" i="69"/>
  <c r="I33" i="69"/>
  <c r="I23" i="69"/>
  <c r="H60" i="69"/>
  <c r="I17" i="69"/>
  <c r="H59" i="69"/>
  <c r="I57" i="69"/>
  <c r="I41" i="69"/>
  <c r="I21" i="69"/>
  <c r="I11" i="69"/>
  <c r="I51" i="69"/>
  <c r="I35" i="69"/>
  <c r="I29" i="69"/>
  <c r="I55" i="69"/>
  <c r="I19" i="69"/>
  <c r="I49" i="69"/>
  <c r="I39" i="69"/>
  <c r="I24" i="60"/>
  <c r="I33" i="57"/>
  <c r="I29" i="56"/>
  <c r="I43" i="56"/>
  <c r="I19" i="56"/>
  <c r="I10" i="56"/>
  <c r="H61" i="56"/>
  <c r="H60" i="56"/>
  <c r="H59" i="56"/>
  <c r="I47" i="56"/>
  <c r="I57" i="56"/>
  <c r="I37" i="56"/>
  <c r="I51" i="56"/>
  <c r="I22" i="56"/>
  <c r="I13" i="56"/>
  <c r="I50" i="56"/>
  <c r="I21" i="56"/>
  <c r="I11" i="56"/>
  <c r="I55" i="56"/>
  <c r="I35" i="56"/>
  <c r="I25" i="56"/>
  <c r="H61" i="51"/>
  <c r="H60" i="51"/>
  <c r="H59" i="51"/>
  <c r="I57" i="51"/>
  <c r="I53" i="51"/>
  <c r="I49" i="51"/>
  <c r="I45" i="51"/>
  <c r="I35" i="51"/>
  <c r="I15" i="51"/>
  <c r="I51" i="51"/>
  <c r="I56" i="51"/>
  <c r="I29" i="51"/>
  <c r="I24" i="51"/>
  <c r="I39" i="51"/>
  <c r="I19" i="51"/>
  <c r="I55" i="51"/>
  <c r="I23" i="51"/>
  <c r="I27" i="51"/>
  <c r="I47" i="51"/>
  <c r="I41" i="51"/>
  <c r="I31" i="51"/>
  <c r="I52" i="51"/>
  <c r="I11" i="51"/>
  <c r="I36" i="51"/>
  <c r="I43" i="51"/>
  <c r="I46" i="35"/>
  <c r="I11" i="47"/>
  <c r="I29" i="43"/>
  <c r="I26" i="35"/>
  <c r="I57" i="33"/>
  <c r="I53" i="33"/>
  <c r="I49" i="33"/>
  <c r="I44" i="33"/>
  <c r="I40" i="33"/>
  <c r="I36" i="33"/>
  <c r="I32" i="33"/>
  <c r="I28" i="33"/>
  <c r="I24" i="33"/>
  <c r="I20" i="33"/>
  <c r="I16" i="33"/>
  <c r="I12" i="33"/>
  <c r="I8" i="33"/>
  <c r="I55" i="33"/>
  <c r="I50" i="33"/>
  <c r="I9" i="33"/>
  <c r="I37" i="33"/>
  <c r="I22" i="33"/>
  <c r="I29" i="33"/>
  <c r="I21" i="33"/>
  <c r="I34" i="33"/>
  <c r="I13" i="33"/>
  <c r="I41" i="33"/>
  <c r="H61" i="33"/>
  <c r="I47" i="33"/>
  <c r="H60" i="33"/>
  <c r="I33" i="33"/>
  <c r="H59" i="33"/>
  <c r="I17" i="33"/>
  <c r="I45" i="33"/>
  <c r="I30" i="33"/>
  <c r="I25" i="33"/>
  <c r="I51" i="33"/>
  <c r="I38" i="33"/>
  <c r="I51" i="35"/>
  <c r="I56" i="11"/>
  <c r="H65" i="9"/>
  <c r="I58" i="9"/>
  <c r="I54" i="9"/>
  <c r="I50" i="9"/>
  <c r="I46" i="9"/>
  <c r="I42" i="9"/>
  <c r="I38" i="9"/>
  <c r="I34" i="9"/>
  <c r="I30" i="9"/>
  <c r="I26" i="9"/>
  <c r="I22" i="9"/>
  <c r="I18" i="9"/>
  <c r="I14" i="9"/>
  <c r="H64" i="9"/>
  <c r="H63" i="9"/>
  <c r="I61" i="9"/>
  <c r="I57" i="9"/>
  <c r="I53" i="9"/>
  <c r="I49" i="9"/>
  <c r="I45" i="9"/>
  <c r="I41" i="9"/>
  <c r="I37" i="9"/>
  <c r="I33" i="9"/>
  <c r="I29" i="9"/>
  <c r="I25" i="9"/>
  <c r="I21" i="9"/>
  <c r="I17" i="9"/>
  <c r="I13" i="9"/>
  <c r="I46" i="22"/>
  <c r="I46" i="4"/>
  <c r="I50" i="12"/>
  <c r="I12" i="9"/>
  <c r="I28" i="9"/>
  <c r="I55" i="14"/>
  <c r="I51" i="4"/>
  <c r="I41" i="80"/>
  <c r="I50" i="80"/>
  <c r="I45" i="80"/>
  <c r="I26" i="80"/>
  <c r="I22" i="80"/>
  <c r="I18" i="80"/>
  <c r="I14" i="80"/>
  <c r="I10" i="80"/>
  <c r="I49" i="80"/>
  <c r="I30" i="80"/>
  <c r="H61" i="80"/>
  <c r="I53" i="80"/>
  <c r="H60" i="80"/>
  <c r="H59" i="80"/>
  <c r="I57" i="80"/>
  <c r="I32" i="80"/>
  <c r="I13" i="83"/>
  <c r="I18" i="82"/>
  <c r="I36" i="82"/>
  <c r="I16" i="82"/>
  <c r="I22" i="82"/>
  <c r="I56" i="82"/>
  <c r="I48" i="82"/>
  <c r="I26" i="82"/>
  <c r="I32" i="82"/>
  <c r="I55" i="73"/>
  <c r="I30" i="60"/>
  <c r="I21" i="67"/>
  <c r="I10" i="67"/>
  <c r="I25" i="57"/>
  <c r="I51" i="60"/>
  <c r="I17" i="56"/>
  <c r="I39" i="63"/>
  <c r="I56" i="38"/>
  <c r="I57" i="42"/>
  <c r="I21" i="32"/>
  <c r="H60" i="29"/>
  <c r="H59" i="29"/>
  <c r="I43" i="29"/>
  <c r="I39" i="29"/>
  <c r="I35" i="29"/>
  <c r="I31" i="29"/>
  <c r="I27" i="29"/>
  <c r="I23" i="29"/>
  <c r="I19" i="29"/>
  <c r="I15" i="29"/>
  <c r="I11" i="29"/>
  <c r="I54" i="29"/>
  <c r="I50" i="29"/>
  <c r="I46" i="29"/>
  <c r="H61" i="29"/>
  <c r="I41" i="29"/>
  <c r="I37" i="29"/>
  <c r="I33" i="29"/>
  <c r="I29" i="29"/>
  <c r="I25" i="29"/>
  <c r="I21" i="29"/>
  <c r="I17" i="29"/>
  <c r="I13" i="29"/>
  <c r="I9" i="29"/>
  <c r="I44" i="29"/>
  <c r="I36" i="29"/>
  <c r="I28" i="29"/>
  <c r="I20" i="29"/>
  <c r="I12" i="29"/>
  <c r="I8" i="29"/>
  <c r="I56" i="29"/>
  <c r="I52" i="11"/>
  <c r="I17" i="19"/>
  <c r="I41" i="4"/>
  <c r="I39" i="6"/>
  <c r="I36" i="8"/>
  <c r="I15" i="6"/>
  <c r="I17" i="4"/>
  <c r="I39" i="92"/>
  <c r="I39" i="86"/>
  <c r="I34" i="83"/>
  <c r="I36" i="80"/>
  <c r="I35" i="80"/>
  <c r="I31" i="83"/>
  <c r="I49" i="84"/>
  <c r="I45" i="84"/>
  <c r="I41" i="84"/>
  <c r="I37" i="84"/>
  <c r="I33" i="84"/>
  <c r="I29" i="84"/>
  <c r="I25" i="84"/>
  <c r="I21" i="84"/>
  <c r="I17" i="84"/>
  <c r="I13" i="84"/>
  <c r="I9" i="84"/>
  <c r="I48" i="84"/>
  <c r="I56" i="84"/>
  <c r="I28" i="84"/>
  <c r="I20" i="84"/>
  <c r="I12" i="84"/>
  <c r="I36" i="84"/>
  <c r="I44" i="84"/>
  <c r="I52" i="84"/>
  <c r="I24" i="84"/>
  <c r="I16" i="84"/>
  <c r="I32" i="84"/>
  <c r="I40" i="84"/>
  <c r="I8" i="84"/>
  <c r="I15" i="82"/>
  <c r="I19" i="80"/>
  <c r="I33" i="80"/>
  <c r="I44" i="70"/>
  <c r="I35" i="77"/>
  <c r="I8" i="76"/>
  <c r="I20" i="70"/>
  <c r="I42" i="73"/>
  <c r="I26" i="60"/>
  <c r="I31" i="75"/>
  <c r="H61" i="75"/>
  <c r="H60" i="75"/>
  <c r="I35" i="75"/>
  <c r="H59" i="75"/>
  <c r="I53" i="75"/>
  <c r="I30" i="75"/>
  <c r="I21" i="75"/>
  <c r="I57" i="75"/>
  <c r="I34" i="75"/>
  <c r="I25" i="75"/>
  <c r="I43" i="75"/>
  <c r="I11" i="75"/>
  <c r="I47" i="75"/>
  <c r="I15" i="75"/>
  <c r="I51" i="75"/>
  <c r="I19" i="75"/>
  <c r="I23" i="75"/>
  <c r="I55" i="75"/>
  <c r="I27" i="75"/>
  <c r="I16" i="63"/>
  <c r="I11" i="67"/>
  <c r="I54" i="67"/>
  <c r="I34" i="63"/>
  <c r="I18" i="68"/>
  <c r="I31" i="73"/>
  <c r="I50" i="65"/>
  <c r="I35" i="67"/>
  <c r="I43" i="60"/>
  <c r="I31" i="56"/>
  <c r="I57" i="71"/>
  <c r="I41" i="56"/>
  <c r="I18" i="56"/>
  <c r="I52" i="44"/>
  <c r="I20" i="44"/>
  <c r="I56" i="44"/>
  <c r="I47" i="44"/>
  <c r="I38" i="44"/>
  <c r="I24" i="44"/>
  <c r="I15" i="44"/>
  <c r="I28" i="44"/>
  <c r="I32" i="44"/>
  <c r="I50" i="44"/>
  <c r="I36" i="44"/>
  <c r="I27" i="44"/>
  <c r="I18" i="44"/>
  <c r="I40" i="44"/>
  <c r="H60" i="44"/>
  <c r="I35" i="44"/>
  <c r="I12" i="44"/>
  <c r="H61" i="44"/>
  <c r="H59" i="44"/>
  <c r="I48" i="44"/>
  <c r="I26" i="44"/>
  <c r="I39" i="44"/>
  <c r="I16" i="44"/>
  <c r="I44" i="44"/>
  <c r="I8" i="44"/>
  <c r="I30" i="44"/>
  <c r="I9" i="56"/>
  <c r="I12" i="47"/>
  <c r="I48" i="47"/>
  <c r="H61" i="46"/>
  <c r="I54" i="46"/>
  <c r="H60" i="46"/>
  <c r="H59" i="46"/>
  <c r="I57" i="46"/>
  <c r="I53" i="46"/>
  <c r="I49" i="46"/>
  <c r="I45" i="46"/>
  <c r="I41" i="46"/>
  <c r="I37" i="46"/>
  <c r="I33" i="46"/>
  <c r="I29" i="46"/>
  <c r="I25" i="46"/>
  <c r="I21" i="46"/>
  <c r="I17" i="46"/>
  <c r="I13" i="46"/>
  <c r="I9" i="46"/>
  <c r="I27" i="46"/>
  <c r="I20" i="46"/>
  <c r="I11" i="46"/>
  <c r="I55" i="46"/>
  <c r="I47" i="46"/>
  <c r="I39" i="46"/>
  <c r="I32" i="46"/>
  <c r="I15" i="46"/>
  <c r="I23" i="46"/>
  <c r="I16" i="46"/>
  <c r="I8" i="46"/>
  <c r="I41" i="35"/>
  <c r="I39" i="45"/>
  <c r="I47" i="35"/>
  <c r="I43" i="38"/>
  <c r="I44" i="32"/>
  <c r="I40" i="32"/>
  <c r="I36" i="32"/>
  <c r="I32" i="32"/>
  <c r="I28" i="32"/>
  <c r="I24" i="32"/>
  <c r="I20" i="32"/>
  <c r="I16" i="32"/>
  <c r="I12" i="32"/>
  <c r="I8" i="32"/>
  <c r="I52" i="32"/>
  <c r="I48" i="32"/>
  <c r="I23" i="32"/>
  <c r="I19" i="32"/>
  <c r="I15" i="32"/>
  <c r="H61" i="32"/>
  <c r="I54" i="32"/>
  <c r="I50" i="32"/>
  <c r="H60" i="32"/>
  <c r="I42" i="32"/>
  <c r="I26" i="32"/>
  <c r="I41" i="32"/>
  <c r="I25" i="32"/>
  <c r="I9" i="32"/>
  <c r="H59" i="32"/>
  <c r="I46" i="32"/>
  <c r="I30" i="32"/>
  <c r="I14" i="32"/>
  <c r="I57" i="32"/>
  <c r="I34" i="32"/>
  <c r="I38" i="32"/>
  <c r="I22" i="32"/>
  <c r="I49" i="32"/>
  <c r="I38" i="35"/>
  <c r="I17" i="32"/>
  <c r="I37" i="32"/>
  <c r="I57" i="29"/>
  <c r="I45" i="27"/>
  <c r="I41" i="27"/>
  <c r="I37" i="27"/>
  <c r="I33" i="27"/>
  <c r="I29" i="27"/>
  <c r="I25" i="27"/>
  <c r="I21" i="27"/>
  <c r="I17" i="27"/>
  <c r="I13" i="27"/>
  <c r="I47" i="27"/>
  <c r="I43" i="27"/>
  <c r="I39" i="27"/>
  <c r="I35" i="27"/>
  <c r="I31" i="27"/>
  <c r="I27" i="27"/>
  <c r="I23" i="27"/>
  <c r="I19" i="27"/>
  <c r="I15" i="27"/>
  <c r="I52" i="27"/>
  <c r="I50" i="27"/>
  <c r="I14" i="27"/>
  <c r="I56" i="27"/>
  <c r="I34" i="27"/>
  <c r="I60" i="27"/>
  <c r="I38" i="27"/>
  <c r="I48" i="11"/>
  <c r="I35" i="9"/>
  <c r="H65" i="13"/>
  <c r="I58" i="13"/>
  <c r="I54" i="13"/>
  <c r="I50" i="13"/>
  <c r="I46" i="13"/>
  <c r="I42" i="13"/>
  <c r="I38" i="13"/>
  <c r="I34" i="13"/>
  <c r="I30" i="13"/>
  <c r="I26" i="13"/>
  <c r="I22" i="13"/>
  <c r="I18" i="13"/>
  <c r="I14" i="13"/>
  <c r="H64" i="13"/>
  <c r="H63" i="13"/>
  <c r="I60" i="13"/>
  <c r="I56" i="13"/>
  <c r="I52" i="13"/>
  <c r="I48" i="13"/>
  <c r="I44" i="13"/>
  <c r="I40" i="13"/>
  <c r="I36" i="13"/>
  <c r="I32" i="13"/>
  <c r="I28" i="13"/>
  <c r="I24" i="13"/>
  <c r="I20" i="13"/>
  <c r="I16" i="13"/>
  <c r="I12" i="13"/>
  <c r="I59" i="13"/>
  <c r="I55" i="13"/>
  <c r="I51" i="13"/>
  <c r="I47" i="13"/>
  <c r="I43" i="13"/>
  <c r="I39" i="13"/>
  <c r="I35" i="13"/>
  <c r="I31" i="13"/>
  <c r="I27" i="13"/>
  <c r="I23" i="13"/>
  <c r="I19" i="13"/>
  <c r="I15" i="13"/>
  <c r="I52" i="9"/>
  <c r="I47" i="14"/>
  <c r="I14" i="4"/>
  <c r="I13" i="11"/>
  <c r="I51" i="6"/>
  <c r="I34" i="12"/>
  <c r="I46" i="12"/>
  <c r="I35" i="86"/>
  <c r="H61" i="89"/>
  <c r="H59" i="89"/>
  <c r="I57" i="89"/>
  <c r="I53" i="89"/>
  <c r="I49" i="89"/>
  <c r="I45" i="89"/>
  <c r="I41" i="89"/>
  <c r="I37" i="89"/>
  <c r="I33" i="89"/>
  <c r="I29" i="89"/>
  <c r="I25" i="89"/>
  <c r="I9" i="89"/>
  <c r="H60" i="89"/>
  <c r="I32" i="89"/>
  <c r="I56" i="89"/>
  <c r="I12" i="89"/>
  <c r="I17" i="89"/>
  <c r="I52" i="89"/>
  <c r="I22" i="89"/>
  <c r="I28" i="89"/>
  <c r="I16" i="89"/>
  <c r="I21" i="89"/>
  <c r="I54" i="89"/>
  <c r="I30" i="83"/>
  <c r="I28" i="86"/>
  <c r="I11" i="82"/>
  <c r="I42" i="82"/>
  <c r="I55" i="82"/>
  <c r="I56" i="73"/>
  <c r="I14" i="84"/>
  <c r="I23" i="73"/>
  <c r="I42" i="67"/>
  <c r="I30" i="73"/>
  <c r="I22" i="60"/>
  <c r="I27" i="63"/>
  <c r="I22" i="63"/>
  <c r="I31" i="63"/>
  <c r="I26" i="63"/>
  <c r="I21" i="63"/>
  <c r="I55" i="63"/>
  <c r="I50" i="63"/>
  <c r="I45" i="63"/>
  <c r="I40" i="63"/>
  <c r="I15" i="63"/>
  <c r="I10" i="63"/>
  <c r="H61" i="63"/>
  <c r="H59" i="63"/>
  <c r="I14" i="63"/>
  <c r="I43" i="63"/>
  <c r="I33" i="63"/>
  <c r="I52" i="63"/>
  <c r="I9" i="63"/>
  <c r="I19" i="63"/>
  <c r="H60" i="63"/>
  <c r="I57" i="63"/>
  <c r="I8" i="63"/>
  <c r="I28" i="63"/>
  <c r="I38" i="63"/>
  <c r="I10" i="68"/>
  <c r="I35" i="60"/>
  <c r="I26" i="55"/>
  <c r="I21" i="59"/>
  <c r="H61" i="43"/>
  <c r="H60" i="43"/>
  <c r="H59" i="43"/>
  <c r="I14" i="43"/>
  <c r="I10" i="43"/>
  <c r="I13" i="43"/>
  <c r="I9" i="43"/>
  <c r="I56" i="43"/>
  <c r="I45" i="44"/>
  <c r="I45" i="43"/>
  <c r="I49" i="44"/>
  <c r="I54" i="43"/>
  <c r="I37" i="35"/>
  <c r="I22" i="38"/>
  <c r="I34" i="35"/>
  <c r="I49" i="43"/>
  <c r="I35" i="38"/>
  <c r="I25" i="42"/>
  <c r="I55" i="32"/>
  <c r="I52" i="31"/>
  <c r="I30" i="35"/>
  <c r="I44" i="11"/>
  <c r="I31" i="9"/>
  <c r="I32" i="9"/>
  <c r="I48" i="9"/>
  <c r="I27" i="4"/>
  <c r="H61" i="92"/>
  <c r="I49" i="92"/>
  <c r="I35" i="92"/>
  <c r="I26" i="92"/>
  <c r="I17" i="92"/>
  <c r="H60" i="92"/>
  <c r="H59" i="92"/>
  <c r="I57" i="92"/>
  <c r="I43" i="92"/>
  <c r="I34" i="92"/>
  <c r="I25" i="92"/>
  <c r="I11" i="92"/>
  <c r="I45" i="92"/>
  <c r="I31" i="86"/>
  <c r="I19" i="89"/>
  <c r="I26" i="83"/>
  <c r="I57" i="86"/>
  <c r="I55" i="80"/>
  <c r="I23" i="82"/>
  <c r="I24" i="86"/>
  <c r="I23" i="83"/>
  <c r="I48" i="80"/>
  <c r="I13" i="80"/>
  <c r="I12" i="80"/>
  <c r="I21" i="80"/>
  <c r="I52" i="73"/>
  <c r="I28" i="70"/>
  <c r="I47" i="73"/>
  <c r="I35" i="73"/>
  <c r="I57" i="76"/>
  <c r="I34" i="76"/>
  <c r="I56" i="76"/>
  <c r="I24" i="76"/>
  <c r="I46" i="76"/>
  <c r="I37" i="76"/>
  <c r="I14" i="76"/>
  <c r="I32" i="76"/>
  <c r="I36" i="76"/>
  <c r="I40" i="76"/>
  <c r="H61" i="76"/>
  <c r="H59" i="76"/>
  <c r="H60" i="76"/>
  <c r="I48" i="76"/>
  <c r="I16" i="76"/>
  <c r="I44" i="76"/>
  <c r="I12" i="76"/>
  <c r="I34" i="73"/>
  <c r="I42" i="80"/>
  <c r="H61" i="67"/>
  <c r="I46" i="67"/>
  <c r="I38" i="67"/>
  <c r="I34" i="67"/>
  <c r="I26" i="67"/>
  <c r="H60" i="67"/>
  <c r="H59" i="67"/>
  <c r="I18" i="60"/>
  <c r="I45" i="70"/>
  <c r="I11" i="63"/>
  <c r="I57" i="57"/>
  <c r="I23" i="63"/>
  <c r="I20" i="65"/>
  <c r="I21" i="57"/>
  <c r="I53" i="63"/>
  <c r="I27" i="60"/>
  <c r="I55" i="55"/>
  <c r="H59" i="58"/>
  <c r="I54" i="58"/>
  <c r="I48" i="58"/>
  <c r="I20" i="58"/>
  <c r="I42" i="58"/>
  <c r="I36" i="58"/>
  <c r="I24" i="58"/>
  <c r="I8" i="58"/>
  <c r="H61" i="58"/>
  <c r="I52" i="58"/>
  <c r="H60" i="58"/>
  <c r="I46" i="58"/>
  <c r="I40" i="58"/>
  <c r="I51" i="58"/>
  <c r="I34" i="58"/>
  <c r="I23" i="58"/>
  <c r="I18" i="58"/>
  <c r="I28" i="58"/>
  <c r="I12" i="58"/>
  <c r="I32" i="58"/>
  <c r="I16" i="58"/>
  <c r="I44" i="58"/>
  <c r="I43" i="58"/>
  <c r="I22" i="58"/>
  <c r="I50" i="58"/>
  <c r="I11" i="58"/>
  <c r="I27" i="58"/>
  <c r="I56" i="58"/>
  <c r="I51" i="47"/>
  <c r="I55" i="43"/>
  <c r="I13" i="44"/>
  <c r="I21" i="44"/>
  <c r="I44" i="43"/>
  <c r="I43" i="43"/>
  <c r="I33" i="35"/>
  <c r="I18" i="38"/>
  <c r="I28" i="45"/>
  <c r="I27" i="35"/>
  <c r="I9" i="42"/>
  <c r="I51" i="32"/>
  <c r="I18" i="35"/>
  <c r="I36" i="39"/>
  <c r="I46" i="38"/>
  <c r="I12" i="27"/>
  <c r="I54" i="27"/>
  <c r="I40" i="11"/>
  <c r="I27" i="9"/>
  <c r="I40" i="29"/>
  <c r="H65" i="22"/>
  <c r="H64" i="22"/>
  <c r="I37" i="22"/>
  <c r="I20" i="22"/>
  <c r="I45" i="22"/>
  <c r="I28" i="22"/>
  <c r="H63" i="22"/>
  <c r="I53" i="22"/>
  <c r="I36" i="22"/>
  <c r="I19" i="22"/>
  <c r="I57" i="22"/>
  <c r="I40" i="22"/>
  <c r="I23" i="22"/>
  <c r="I52" i="22"/>
  <c r="I35" i="22"/>
  <c r="I56" i="22"/>
  <c r="I39" i="22"/>
  <c r="I47" i="22"/>
  <c r="I17" i="22"/>
  <c r="I16" i="22"/>
  <c r="I33" i="22"/>
  <c r="H65" i="14"/>
  <c r="I58" i="14"/>
  <c r="I54" i="14"/>
  <c r="I50" i="14"/>
  <c r="I46" i="14"/>
  <c r="I42" i="14"/>
  <c r="I38" i="14"/>
  <c r="I34" i="14"/>
  <c r="I30" i="14"/>
  <c r="I26" i="14"/>
  <c r="I22" i="14"/>
  <c r="I18" i="14"/>
  <c r="I14" i="14"/>
  <c r="H64" i="14"/>
  <c r="H63" i="14"/>
  <c r="I19" i="6"/>
  <c r="I49" i="10"/>
  <c r="I61" i="10"/>
  <c r="I27" i="86"/>
  <c r="I30" i="89"/>
  <c r="I22" i="83"/>
  <c r="I13" i="92"/>
  <c r="I16" i="86"/>
  <c r="I40" i="80"/>
  <c r="I44" i="80"/>
  <c r="I35" i="82"/>
  <c r="I43" i="80"/>
  <c r="I32" i="86"/>
  <c r="I48" i="73"/>
  <c r="I33" i="83"/>
  <c r="I19" i="83"/>
  <c r="I43" i="73"/>
  <c r="I54" i="70"/>
  <c r="I14" i="60"/>
  <c r="I45" i="69"/>
  <c r="I47" i="63"/>
  <c r="I27" i="57"/>
  <c r="I56" i="57"/>
  <c r="I51" i="57"/>
  <c r="I46" i="57"/>
  <c r="I36" i="57"/>
  <c r="I31" i="57"/>
  <c r="I11" i="57"/>
  <c r="I55" i="57"/>
  <c r="I50" i="57"/>
  <c r="I40" i="57"/>
  <c r="I35" i="57"/>
  <c r="I15" i="57"/>
  <c r="I10" i="57"/>
  <c r="I54" i="57"/>
  <c r="I44" i="57"/>
  <c r="I39" i="57"/>
  <c r="I19" i="57"/>
  <c r="H59" i="57"/>
  <c r="H61" i="57"/>
  <c r="I8" i="57"/>
  <c r="H60" i="57"/>
  <c r="I23" i="57"/>
  <c r="I47" i="57"/>
  <c r="I38" i="57"/>
  <c r="I52" i="57"/>
  <c r="I43" i="57"/>
  <c r="I28" i="57"/>
  <c r="I37" i="57"/>
  <c r="I17" i="57"/>
  <c r="H59" i="68"/>
  <c r="I45" i="68"/>
  <c r="I41" i="68"/>
  <c r="I37" i="68"/>
  <c r="I33" i="68"/>
  <c r="I29" i="68"/>
  <c r="I25" i="68"/>
  <c r="I21" i="68"/>
  <c r="I17" i="68"/>
  <c r="I13" i="68"/>
  <c r="I9" i="68"/>
  <c r="I44" i="68"/>
  <c r="I40" i="68"/>
  <c r="I36" i="68"/>
  <c r="I32" i="68"/>
  <c r="I28" i="68"/>
  <c r="I24" i="68"/>
  <c r="I20" i="68"/>
  <c r="I16" i="68"/>
  <c r="I12" i="68"/>
  <c r="I8" i="68"/>
  <c r="H61" i="68"/>
  <c r="I57" i="68"/>
  <c r="I52" i="68"/>
  <c r="H60" i="68"/>
  <c r="I56" i="68"/>
  <c r="I46" i="68"/>
  <c r="I38" i="68"/>
  <c r="I30" i="68"/>
  <c r="I50" i="68"/>
  <c r="I9" i="65"/>
  <c r="I33" i="56"/>
  <c r="I32" i="63"/>
  <c r="I12" i="60"/>
  <c r="I51" i="55"/>
  <c r="I10" i="59"/>
  <c r="I45" i="67"/>
  <c r="I21" i="58"/>
  <c r="I50" i="55"/>
  <c r="I32" i="47"/>
  <c r="I40" i="43"/>
  <c r="I39" i="43"/>
  <c r="I16" i="52"/>
  <c r="I23" i="53"/>
  <c r="I29" i="35"/>
  <c r="I17" i="44"/>
  <c r="I28" i="47"/>
  <c r="I14" i="38"/>
  <c r="I35" i="32"/>
  <c r="I45" i="32"/>
  <c r="I46" i="31"/>
  <c r="I32" i="31"/>
  <c r="I10" i="33"/>
  <c r="I18" i="27"/>
  <c r="I61" i="27"/>
  <c r="I36" i="11"/>
  <c r="I23" i="9"/>
  <c r="H64" i="19"/>
  <c r="H63" i="19"/>
  <c r="I59" i="19"/>
  <c r="I55" i="19"/>
  <c r="I51" i="19"/>
  <c r="I47" i="19"/>
  <c r="I43" i="19"/>
  <c r="I39" i="19"/>
  <c r="I35" i="19"/>
  <c r="I31" i="19"/>
  <c r="I27" i="19"/>
  <c r="I23" i="19"/>
  <c r="I19" i="19"/>
  <c r="I15" i="19"/>
  <c r="I42" i="19"/>
  <c r="I50" i="19"/>
  <c r="I22" i="19"/>
  <c r="I14" i="19"/>
  <c r="I58" i="19"/>
  <c r="I30" i="19"/>
  <c r="I38" i="19"/>
  <c r="I12" i="19"/>
  <c r="I46" i="19"/>
  <c r="I54" i="19"/>
  <c r="I26" i="19"/>
  <c r="I16" i="19"/>
  <c r="H65" i="19"/>
  <c r="I34" i="19"/>
  <c r="I26" i="12"/>
  <c r="I23" i="86"/>
  <c r="I8" i="89"/>
  <c r="I46" i="89"/>
  <c r="I21" i="82"/>
  <c r="I18" i="83"/>
  <c r="I8" i="86"/>
  <c r="I56" i="80"/>
  <c r="I46" i="86"/>
  <c r="I15" i="83"/>
  <c r="I24" i="89"/>
  <c r="I38" i="80"/>
  <c r="I25" i="83"/>
  <c r="I42" i="77"/>
  <c r="I44" i="73"/>
  <c r="I9" i="83"/>
  <c r="I12" i="82"/>
  <c r="I49" i="76"/>
  <c r="I12" i="70"/>
  <c r="I15" i="73"/>
  <c r="I20" i="69"/>
  <c r="I38" i="70"/>
  <c r="I29" i="70"/>
  <c r="I10" i="60"/>
  <c r="H60" i="64"/>
  <c r="H59" i="64"/>
  <c r="I51" i="64"/>
  <c r="I42" i="64"/>
  <c r="I19" i="64"/>
  <c r="I10" i="64"/>
  <c r="I55" i="64"/>
  <c r="I46" i="64"/>
  <c r="I23" i="64"/>
  <c r="I14" i="64"/>
  <c r="I50" i="64"/>
  <c r="I27" i="64"/>
  <c r="I18" i="64"/>
  <c r="I54" i="64"/>
  <c r="I31" i="64"/>
  <c r="I22" i="64"/>
  <c r="I35" i="64"/>
  <c r="I26" i="64"/>
  <c r="H61" i="64"/>
  <c r="I34" i="64"/>
  <c r="I47" i="64"/>
  <c r="I11" i="64"/>
  <c r="I39" i="64"/>
  <c r="I52" i="64"/>
  <c r="I24" i="64"/>
  <c r="I16" i="64"/>
  <c r="I38" i="64"/>
  <c r="I30" i="64"/>
  <c r="I15" i="64"/>
  <c r="I43" i="64"/>
  <c r="I56" i="64"/>
  <c r="I48" i="64"/>
  <c r="I20" i="64"/>
  <c r="H61" i="65"/>
  <c r="H59" i="65"/>
  <c r="I57" i="65"/>
  <c r="I53" i="65"/>
  <c r="I49" i="65"/>
  <c r="I45" i="65"/>
  <c r="I41" i="65"/>
  <c r="I48" i="65"/>
  <c r="I29" i="65"/>
  <c r="I24" i="65"/>
  <c r="I13" i="65"/>
  <c r="I8" i="65"/>
  <c r="I40" i="65"/>
  <c r="I33" i="65"/>
  <c r="I28" i="65"/>
  <c r="I17" i="65"/>
  <c r="I12" i="65"/>
  <c r="I44" i="65"/>
  <c r="I11" i="65"/>
  <c r="I52" i="65"/>
  <c r="I31" i="65"/>
  <c r="I27" i="65"/>
  <c r="I37" i="65"/>
  <c r="I15" i="65"/>
  <c r="H60" i="65"/>
  <c r="I30" i="66"/>
  <c r="I37" i="67"/>
  <c r="I25" i="64"/>
  <c r="I54" i="56"/>
  <c r="I22" i="57"/>
  <c r="I24" i="56"/>
  <c r="I32" i="65"/>
  <c r="I46" i="59"/>
  <c r="I23" i="56"/>
  <c r="I20" i="63"/>
  <c r="I47" i="55"/>
  <c r="I29" i="57"/>
  <c r="I12" i="56"/>
  <c r="I48" i="57"/>
  <c r="I27" i="56"/>
  <c r="I31" i="53"/>
  <c r="I14" i="55"/>
  <c r="I26" i="43"/>
  <c r="I20" i="43"/>
  <c r="I55" i="44"/>
  <c r="I23" i="43"/>
  <c r="I56" i="47"/>
  <c r="I51" i="39"/>
  <c r="I22" i="43"/>
  <c r="I48" i="38"/>
  <c r="I25" i="35"/>
  <c r="I53" i="42"/>
  <c r="I38" i="46"/>
  <c r="I10" i="38"/>
  <c r="I39" i="31"/>
  <c r="I43" i="31"/>
  <c r="I29" i="32"/>
  <c r="I11" i="33"/>
  <c r="I46" i="27"/>
  <c r="H65" i="23"/>
  <c r="I60" i="23"/>
  <c r="I45" i="23"/>
  <c r="I16" i="23"/>
  <c r="I35" i="23"/>
  <c r="I20" i="23"/>
  <c r="I59" i="23"/>
  <c r="I44" i="23"/>
  <c r="I29" i="23"/>
  <c r="I15" i="23"/>
  <c r="I39" i="23"/>
  <c r="I24" i="23"/>
  <c r="I43" i="23"/>
  <c r="I28" i="23"/>
  <c r="I18" i="23"/>
  <c r="H64" i="23"/>
  <c r="I57" i="23"/>
  <c r="I23" i="23"/>
  <c r="H63" i="23"/>
  <c r="I47" i="23"/>
  <c r="I32" i="23"/>
  <c r="I31" i="23"/>
  <c r="I19" i="9"/>
  <c r="I24" i="29"/>
  <c r="I43" i="6"/>
  <c r="I59" i="14"/>
  <c r="I48" i="8"/>
  <c r="I36" i="9"/>
  <c r="I61" i="11"/>
  <c r="I57" i="11"/>
  <c r="I53" i="11"/>
  <c r="I49" i="11"/>
  <c r="I45" i="11"/>
  <c r="I41" i="11"/>
  <c r="I37" i="11"/>
  <c r="I33" i="11"/>
  <c r="I29" i="11"/>
  <c r="I25" i="11"/>
  <c r="I21" i="11"/>
  <c r="I59" i="11"/>
  <c r="I55" i="11"/>
  <c r="I51" i="11"/>
  <c r="I47" i="11"/>
  <c r="I43" i="11"/>
  <c r="I39" i="11"/>
  <c r="I35" i="11"/>
  <c r="I31" i="11"/>
  <c r="I27" i="11"/>
  <c r="I23" i="11"/>
  <c r="I19" i="11"/>
  <c r="I15" i="11"/>
  <c r="H65" i="11"/>
  <c r="I58" i="11"/>
  <c r="I54" i="11"/>
  <c r="I50" i="11"/>
  <c r="I46" i="11"/>
  <c r="I42" i="11"/>
  <c r="I38" i="11"/>
  <c r="I34" i="11"/>
  <c r="I30" i="11"/>
  <c r="I26" i="11"/>
  <c r="I22" i="11"/>
  <c r="I18" i="11"/>
  <c r="I14" i="11"/>
  <c r="H64" i="11"/>
  <c r="H63" i="11"/>
  <c r="I19" i="86"/>
  <c r="I17" i="82"/>
  <c r="I14" i="83"/>
  <c r="I50" i="86"/>
  <c r="I44" i="89"/>
  <c r="I27" i="80"/>
  <c r="I46" i="84"/>
  <c r="I36" i="86"/>
  <c r="I53" i="84"/>
  <c r="I29" i="80"/>
  <c r="I40" i="82"/>
  <c r="I28" i="82"/>
  <c r="I40" i="73"/>
  <c r="I26" i="77"/>
  <c r="I20" i="82"/>
  <c r="I46" i="73"/>
  <c r="I30" i="71"/>
  <c r="I17" i="71"/>
  <c r="I11" i="73"/>
  <c r="I10" i="69"/>
  <c r="I13" i="70"/>
  <c r="I47" i="69"/>
  <c r="I13" i="69"/>
  <c r="I13" i="64"/>
  <c r="I8" i="64"/>
  <c r="I13" i="76"/>
  <c r="I27" i="67"/>
  <c r="I44" i="56"/>
  <c r="I12" i="57"/>
  <c r="I21" i="65"/>
  <c r="I14" i="56"/>
  <c r="I52" i="56"/>
  <c r="I51" i="59"/>
  <c r="I52" i="60"/>
  <c r="I43" i="55"/>
  <c r="I8" i="56"/>
  <c r="I30" i="55"/>
  <c r="I55" i="59"/>
  <c r="I54" i="55"/>
  <c r="I30" i="57"/>
  <c r="I9" i="53"/>
  <c r="I50" i="53"/>
  <c r="I21" i="43"/>
  <c r="I19" i="46"/>
  <c r="I46" i="44"/>
  <c r="I24" i="43"/>
  <c r="I28" i="52"/>
  <c r="H59" i="45"/>
  <c r="I52" i="45"/>
  <c r="I47" i="45"/>
  <c r="I42" i="45"/>
  <c r="I36" i="45"/>
  <c r="I31" i="45"/>
  <c r="I26" i="45"/>
  <c r="I20" i="45"/>
  <c r="I15" i="45"/>
  <c r="I10" i="45"/>
  <c r="H61" i="45"/>
  <c r="H60" i="45"/>
  <c r="I56" i="45"/>
  <c r="I40" i="45"/>
  <c r="I44" i="45"/>
  <c r="I54" i="45"/>
  <c r="I43" i="45"/>
  <c r="I32" i="45"/>
  <c r="I22" i="45"/>
  <c r="I11" i="45"/>
  <c r="I16" i="45"/>
  <c r="I27" i="45"/>
  <c r="I38" i="45"/>
  <c r="I48" i="45"/>
  <c r="I16" i="39"/>
  <c r="I55" i="42"/>
  <c r="I51" i="42"/>
  <c r="I47" i="42"/>
  <c r="I43" i="42"/>
  <c r="I39" i="42"/>
  <c r="I35" i="42"/>
  <c r="I31" i="42"/>
  <c r="I27" i="42"/>
  <c r="I23" i="42"/>
  <c r="I19" i="42"/>
  <c r="I15" i="42"/>
  <c r="I11" i="42"/>
  <c r="H61" i="42"/>
  <c r="H60" i="42"/>
  <c r="H59" i="42"/>
  <c r="I56" i="42"/>
  <c r="I48" i="42"/>
  <c r="I40" i="42"/>
  <c r="I32" i="42"/>
  <c r="I24" i="42"/>
  <c r="I16" i="42"/>
  <c r="I8" i="42"/>
  <c r="I52" i="42"/>
  <c r="I44" i="42"/>
  <c r="I36" i="42"/>
  <c r="I28" i="42"/>
  <c r="I20" i="42"/>
  <c r="I12" i="42"/>
  <c r="I21" i="35"/>
  <c r="I39" i="39"/>
  <c r="I50" i="43"/>
  <c r="I56" i="35"/>
  <c r="I46" i="46"/>
  <c r="I56" i="37"/>
  <c r="I52" i="37"/>
  <c r="I48" i="37"/>
  <c r="I43" i="37"/>
  <c r="I39" i="37"/>
  <c r="I35" i="37"/>
  <c r="I31" i="37"/>
  <c r="I27" i="37"/>
  <c r="I23" i="37"/>
  <c r="I19" i="37"/>
  <c r="I15" i="37"/>
  <c r="I11" i="37"/>
  <c r="H61" i="37"/>
  <c r="I54" i="37"/>
  <c r="I50" i="37"/>
  <c r="H60" i="37"/>
  <c r="H59" i="37"/>
  <c r="I40" i="37"/>
  <c r="I12" i="37"/>
  <c r="I20" i="37"/>
  <c r="I28" i="37"/>
  <c r="I36" i="37"/>
  <c r="I8" i="37"/>
  <c r="I44" i="37"/>
  <c r="I16" i="37"/>
  <c r="I32" i="37"/>
  <c r="I24" i="37"/>
  <c r="I17" i="45"/>
  <c r="I26" i="31"/>
  <c r="I13" i="32"/>
  <c r="I53" i="31"/>
  <c r="I56" i="32"/>
  <c r="I43" i="36"/>
  <c r="I39" i="36"/>
  <c r="I35" i="36"/>
  <c r="I31" i="36"/>
  <c r="I27" i="36"/>
  <c r="I23" i="36"/>
  <c r="I19" i="36"/>
  <c r="I15" i="36"/>
  <c r="I11" i="36"/>
  <c r="H61" i="36"/>
  <c r="H60" i="36"/>
  <c r="H59" i="36"/>
  <c r="I41" i="36"/>
  <c r="I37" i="36"/>
  <c r="I33" i="36"/>
  <c r="I29" i="36"/>
  <c r="I25" i="36"/>
  <c r="I21" i="36"/>
  <c r="I17" i="36"/>
  <c r="I13" i="36"/>
  <c r="I9" i="36"/>
  <c r="I57" i="36"/>
  <c r="I53" i="36"/>
  <c r="I49" i="36"/>
  <c r="I48" i="36"/>
  <c r="I12" i="36"/>
  <c r="I24" i="36"/>
  <c r="I44" i="36"/>
  <c r="I56" i="36"/>
  <c r="I20" i="36"/>
  <c r="I28" i="36"/>
  <c r="I49" i="27"/>
  <c r="I32" i="27"/>
  <c r="H63" i="21"/>
  <c r="H65" i="21"/>
  <c r="H64" i="21"/>
  <c r="I60" i="21"/>
  <c r="I56" i="21"/>
  <c r="I52" i="21"/>
  <c r="I48" i="21"/>
  <c r="I44" i="21"/>
  <c r="I40" i="21"/>
  <c r="I36" i="21"/>
  <c r="I32" i="21"/>
  <c r="I28" i="21"/>
  <c r="I24" i="21"/>
  <c r="I20" i="21"/>
  <c r="I16" i="21"/>
  <c r="I12" i="21"/>
  <c r="I31" i="21"/>
  <c r="I39" i="21"/>
  <c r="I47" i="21"/>
  <c r="I19" i="21"/>
  <c r="I55" i="21"/>
  <c r="I27" i="21"/>
  <c r="I35" i="21"/>
  <c r="I43" i="21"/>
  <c r="I15" i="21"/>
  <c r="I51" i="21"/>
  <c r="I23" i="21"/>
  <c r="I59" i="21"/>
  <c r="I28" i="11"/>
  <c r="I15" i="9"/>
  <c r="I51" i="23"/>
  <c r="I60" i="17"/>
  <c r="I54" i="12"/>
  <c r="I57" i="4"/>
  <c r="I14" i="12"/>
  <c r="I45" i="5"/>
  <c r="I57" i="5"/>
  <c r="I25" i="5"/>
  <c r="I17" i="5"/>
  <c r="I37" i="5"/>
  <c r="I33" i="5"/>
  <c r="I53" i="5"/>
  <c r="I13" i="5"/>
  <c r="I21" i="5"/>
  <c r="I41" i="5"/>
  <c r="I61" i="5"/>
  <c r="I29" i="5"/>
  <c r="I49" i="5"/>
  <c r="I19" i="5"/>
  <c r="I60" i="8"/>
  <c r="I15" i="86"/>
  <c r="I10" i="83"/>
  <c r="I36" i="89"/>
  <c r="I57" i="84"/>
  <c r="H61" i="90"/>
  <c r="H60" i="90"/>
  <c r="H59" i="90"/>
  <c r="I26" i="84"/>
  <c r="I51" i="82"/>
  <c r="I44" i="77"/>
  <c r="I11" i="80"/>
  <c r="I35" i="83"/>
  <c r="I27" i="77"/>
  <c r="I36" i="73"/>
  <c r="I47" i="82"/>
  <c r="I14" i="73"/>
  <c r="I54" i="76"/>
  <c r="I11" i="71"/>
  <c r="I51" i="86"/>
  <c r="I25" i="67"/>
  <c r="I51" i="63"/>
  <c r="I46" i="75"/>
  <c r="I30" i="63"/>
  <c r="I56" i="66"/>
  <c r="I52" i="66"/>
  <c r="I48" i="66"/>
  <c r="I44" i="66"/>
  <c r="I40" i="66"/>
  <c r="I36" i="66"/>
  <c r="I32" i="66"/>
  <c r="I28" i="66"/>
  <c r="I24" i="66"/>
  <c r="I20" i="66"/>
  <c r="I16" i="66"/>
  <c r="I12" i="66"/>
  <c r="I8" i="66"/>
  <c r="I55" i="66"/>
  <c r="I51" i="66"/>
  <c r="I47" i="66"/>
  <c r="I43" i="66"/>
  <c r="I39" i="66"/>
  <c r="I35" i="66"/>
  <c r="I31" i="66"/>
  <c r="I27" i="66"/>
  <c r="I23" i="66"/>
  <c r="H61" i="66"/>
  <c r="H59" i="66"/>
  <c r="I19" i="66"/>
  <c r="H60" i="66"/>
  <c r="I11" i="66"/>
  <c r="I17" i="66"/>
  <c r="I9" i="66"/>
  <c r="I15" i="66"/>
  <c r="I53" i="66"/>
  <c r="I45" i="66"/>
  <c r="I37" i="66"/>
  <c r="I21" i="66"/>
  <c r="I29" i="66"/>
  <c r="I13" i="66"/>
  <c r="I52" i="76"/>
  <c r="I56" i="60"/>
  <c r="I49" i="56"/>
  <c r="I35" i="63"/>
  <c r="I8" i="60"/>
  <c r="I33" i="59"/>
  <c r="I39" i="55"/>
  <c r="I43" i="67"/>
  <c r="I32" i="57"/>
  <c r="I26" i="59"/>
  <c r="I18" i="55"/>
  <c r="I13" i="57"/>
  <c r="I16" i="43"/>
  <c r="I20" i="57"/>
  <c r="I51" i="44"/>
  <c r="I12" i="46"/>
  <c r="I37" i="44"/>
  <c r="I38" i="58"/>
  <c r="I42" i="51"/>
  <c r="I34" i="43"/>
  <c r="I11" i="39"/>
  <c r="I17" i="35"/>
  <c r="I45" i="42"/>
  <c r="I28" i="43"/>
  <c r="I52" i="35"/>
  <c r="I53" i="44"/>
  <c r="I29" i="38"/>
  <c r="I50" i="38"/>
  <c r="I26" i="38"/>
  <c r="I49" i="42"/>
  <c r="I27" i="43"/>
  <c r="I26" i="39"/>
  <c r="I39" i="32"/>
  <c r="I8" i="36"/>
  <c r="I20" i="27"/>
  <c r="I53" i="27"/>
  <c r="I24" i="11"/>
  <c r="I34" i="24"/>
  <c r="I17" i="11"/>
  <c r="I53" i="4"/>
  <c r="I55" i="6"/>
  <c r="I31" i="4"/>
  <c r="I55" i="84"/>
  <c r="I46" i="82"/>
  <c r="I43" i="82"/>
  <c r="I40" i="90"/>
  <c r="I14" i="82"/>
  <c r="I34" i="77"/>
  <c r="I32" i="73"/>
  <c r="I46" i="80"/>
  <c r="I16" i="80"/>
  <c r="I24" i="82"/>
  <c r="I21" i="76"/>
  <c r="I45" i="76"/>
  <c r="H61" i="71"/>
  <c r="I20" i="71"/>
  <c r="H60" i="71"/>
  <c r="H59" i="71"/>
  <c r="I54" i="73"/>
  <c r="I33" i="76"/>
  <c r="I15" i="67"/>
  <c r="I56" i="63"/>
  <c r="I46" i="63"/>
  <c r="I25" i="63"/>
  <c r="I50" i="70"/>
  <c r="I54" i="63"/>
  <c r="I22" i="65"/>
  <c r="I18" i="67"/>
  <c r="I42" i="76"/>
  <c r="I20" i="56"/>
  <c r="I34" i="56"/>
  <c r="I53" i="67"/>
  <c r="I13" i="63"/>
  <c r="I17" i="59"/>
  <c r="I44" i="60"/>
  <c r="I35" i="55"/>
  <c r="I55" i="58"/>
  <c r="I14" i="57"/>
  <c r="I26" i="56"/>
  <c r="H61" i="53"/>
  <c r="H60" i="53"/>
  <c r="H59" i="53"/>
  <c r="I28" i="53"/>
  <c r="I56" i="53"/>
  <c r="I20" i="53"/>
  <c r="I48" i="53"/>
  <c r="I12" i="53"/>
  <c r="I40" i="53"/>
  <c r="I32" i="53"/>
  <c r="I24" i="53"/>
  <c r="I52" i="53"/>
  <c r="I16" i="53"/>
  <c r="I36" i="53"/>
  <c r="I44" i="53"/>
  <c r="I8" i="53"/>
  <c r="I21" i="53"/>
  <c r="I12" i="51"/>
  <c r="I10" i="53"/>
  <c r="I42" i="44"/>
  <c r="I23" i="44"/>
  <c r="I17" i="51"/>
  <c r="H61" i="50"/>
  <c r="H59" i="50"/>
  <c r="I8" i="50"/>
  <c r="I36" i="50"/>
  <c r="I56" i="50"/>
  <c r="I45" i="50"/>
  <c r="I16" i="50"/>
  <c r="I40" i="50"/>
  <c r="I25" i="50"/>
  <c r="I20" i="50"/>
  <c r="I55" i="50"/>
  <c r="I49" i="50"/>
  <c r="I44" i="50"/>
  <c r="I24" i="50"/>
  <c r="I48" i="50"/>
  <c r="I28" i="50"/>
  <c r="I52" i="50"/>
  <c r="I32" i="50"/>
  <c r="I27" i="50"/>
  <c r="I22" i="50"/>
  <c r="I17" i="50"/>
  <c r="I13" i="50"/>
  <c r="I37" i="50"/>
  <c r="H60" i="50"/>
  <c r="I9" i="50"/>
  <c r="I19" i="50"/>
  <c r="I57" i="39"/>
  <c r="I42" i="55"/>
  <c r="I10" i="50"/>
  <c r="I13" i="35"/>
  <c r="I34" i="39"/>
  <c r="I18" i="43"/>
  <c r="I48" i="35"/>
  <c r="I10" i="32"/>
  <c r="I34" i="31"/>
  <c r="I53" i="38"/>
  <c r="I38" i="31"/>
  <c r="I19" i="40"/>
  <c r="I27" i="39"/>
  <c r="I42" i="27"/>
  <c r="I20" i="11"/>
  <c r="I40" i="23"/>
  <c r="I25" i="24"/>
  <c r="I24" i="24"/>
  <c r="H65" i="17"/>
  <c r="I58" i="17"/>
  <c r="I54" i="17"/>
  <c r="H64" i="17"/>
  <c r="I59" i="17"/>
  <c r="I49" i="17"/>
  <c r="I34" i="17"/>
  <c r="I19" i="17"/>
  <c r="I43" i="17"/>
  <c r="I14" i="17"/>
  <c r="I53" i="17"/>
  <c r="I38" i="17"/>
  <c r="I23" i="17"/>
  <c r="I18" i="17"/>
  <c r="I47" i="17"/>
  <c r="I42" i="17"/>
  <c r="I57" i="17"/>
  <c r="I37" i="17"/>
  <c r="I22" i="17"/>
  <c r="I51" i="17"/>
  <c r="I17" i="17"/>
  <c r="H63" i="17"/>
  <c r="I46" i="17"/>
  <c r="I26" i="17"/>
  <c r="I55" i="17"/>
  <c r="I50" i="17"/>
  <c r="I35" i="17"/>
  <c r="I45" i="17"/>
  <c r="I30" i="17"/>
  <c r="I39" i="17"/>
  <c r="I24" i="9"/>
  <c r="I60" i="9"/>
  <c r="I47" i="6"/>
  <c r="I18" i="4"/>
  <c r="I60" i="10"/>
  <c r="I56" i="10"/>
  <c r="I52" i="10"/>
  <c r="I48" i="10"/>
  <c r="I44" i="10"/>
  <c r="I40" i="10"/>
  <c r="I36" i="10"/>
  <c r="I32" i="10"/>
  <c r="I28" i="10"/>
  <c r="I24" i="10"/>
  <c r="I20" i="10"/>
  <c r="I16" i="10"/>
  <c r="I12" i="10"/>
  <c r="H65" i="10"/>
  <c r="H64" i="10"/>
  <c r="H63" i="10"/>
  <c r="I50" i="4"/>
  <c r="I59" i="6"/>
  <c r="I61" i="4"/>
  <c r="I50" i="92"/>
  <c r="I8" i="92"/>
  <c r="I11" i="86"/>
  <c r="I15" i="92"/>
  <c r="I52" i="82"/>
  <c r="I27" i="90"/>
  <c r="I32" i="92"/>
  <c r="I45" i="90"/>
  <c r="I54" i="82"/>
  <c r="I31" i="89"/>
  <c r="I51" i="84"/>
  <c r="I44" i="82"/>
  <c r="I54" i="84"/>
  <c r="I18" i="84"/>
  <c r="I39" i="80"/>
  <c r="I42" i="84"/>
  <c r="I8" i="82"/>
  <c r="I36" i="71"/>
  <c r="I39" i="75"/>
  <c r="I37" i="80"/>
  <c r="I41" i="76"/>
  <c r="I28" i="73"/>
  <c r="I51" i="77"/>
  <c r="I54" i="75"/>
  <c r="I27" i="73"/>
  <c r="I44" i="67"/>
  <c r="I10" i="76"/>
  <c r="I37" i="69"/>
  <c r="I33" i="71"/>
  <c r="I26" i="73"/>
  <c r="I31" i="71"/>
  <c r="I26" i="76"/>
  <c r="I46" i="69"/>
  <c r="I47" i="68"/>
  <c r="I22" i="73"/>
  <c r="I51" i="73"/>
  <c r="I36" i="65"/>
  <c r="I33" i="67"/>
  <c r="I23" i="68"/>
  <c r="I41" i="63"/>
  <c r="I41" i="67"/>
  <c r="I45" i="59"/>
  <c r="I55" i="68"/>
  <c r="I27" i="71"/>
  <c r="I45" i="75"/>
  <c r="I33" i="70"/>
  <c r="I49" i="63"/>
  <c r="I52" i="80"/>
  <c r="I22" i="84"/>
  <c r="I56" i="70"/>
  <c r="I48" i="60"/>
  <c r="I43" i="65"/>
  <c r="I41" i="57"/>
  <c r="I39" i="59"/>
  <c r="I46" i="52"/>
  <c r="I29" i="58"/>
  <c r="H60" i="61"/>
  <c r="H59" i="61"/>
  <c r="I48" i="61"/>
  <c r="I39" i="61"/>
  <c r="I22" i="61"/>
  <c r="I18" i="61"/>
  <c r="I14" i="61"/>
  <c r="I10" i="61"/>
  <c r="I37" i="61"/>
  <c r="I33" i="61"/>
  <c r="I29" i="61"/>
  <c r="I25" i="61"/>
  <c r="I21" i="61"/>
  <c r="I17" i="61"/>
  <c r="I13" i="61"/>
  <c r="I9" i="61"/>
  <c r="H61" i="61"/>
  <c r="I54" i="61"/>
  <c r="I44" i="61"/>
  <c r="I40" i="61"/>
  <c r="I50" i="61"/>
  <c r="I49" i="57"/>
  <c r="I31" i="55"/>
  <c r="I25" i="65"/>
  <c r="I34" i="47"/>
  <c r="I40" i="56"/>
  <c r="I26" i="53"/>
  <c r="I48" i="51"/>
  <c r="I57" i="53"/>
  <c r="I48" i="43"/>
  <c r="I23" i="50"/>
  <c r="I33" i="44"/>
  <c r="I14" i="44"/>
  <c r="I34" i="55"/>
  <c r="I41" i="44"/>
  <c r="I31" i="39"/>
  <c r="I20" i="38"/>
  <c r="I9" i="35"/>
  <c r="I37" i="42"/>
  <c r="I57" i="38"/>
  <c r="I19" i="39"/>
  <c r="I38" i="43"/>
  <c r="I22" i="35"/>
  <c r="I36" i="31"/>
  <c r="I37" i="37"/>
  <c r="I55" i="35"/>
  <c r="I45" i="37"/>
  <c r="I17" i="42"/>
  <c r="I49" i="38"/>
  <c r="I39" i="50"/>
  <c r="I42" i="36"/>
  <c r="I59" i="27"/>
  <c r="I16" i="27"/>
  <c r="I45" i="21"/>
  <c r="I23" i="24"/>
  <c r="I50" i="24"/>
  <c r="I16" i="11"/>
  <c r="I60" i="22"/>
  <c r="I48" i="24"/>
  <c r="I16" i="29"/>
  <c r="I20" i="6"/>
  <c r="I16" i="24"/>
  <c r="H63" i="12"/>
  <c r="I61" i="12"/>
  <c r="I57" i="12"/>
  <c r="I53" i="12"/>
  <c r="I49" i="12"/>
  <c r="I45" i="12"/>
  <c r="I41" i="12"/>
  <c r="I37" i="12"/>
  <c r="I33" i="12"/>
  <c r="I29" i="12"/>
  <c r="I25" i="12"/>
  <c r="I21" i="12"/>
  <c r="I17" i="12"/>
  <c r="I13" i="12"/>
  <c r="H65" i="12"/>
  <c r="H64" i="12"/>
  <c r="I27" i="14"/>
  <c r="I59" i="4"/>
  <c r="I43" i="4"/>
  <c r="I53" i="10"/>
  <c r="I56" i="9"/>
  <c r="I45" i="4"/>
  <c r="I43" i="14"/>
  <c r="I12" i="4"/>
  <c r="I13" i="82"/>
  <c r="I41" i="92"/>
  <c r="I23" i="90"/>
  <c r="I41" i="90"/>
  <c r="H59" i="94"/>
  <c r="I56" i="94"/>
  <c r="I52" i="94"/>
  <c r="I48" i="94"/>
  <c r="I44" i="94"/>
  <c r="I40" i="94"/>
  <c r="I36" i="94"/>
  <c r="H61" i="94"/>
  <c r="I8" i="94"/>
  <c r="I28" i="94"/>
  <c r="I20" i="94"/>
  <c r="I12" i="94"/>
  <c r="H60" i="94"/>
  <c r="I32" i="94"/>
  <c r="I24" i="94"/>
  <c r="I16" i="94"/>
  <c r="I38" i="94"/>
  <c r="I42" i="92"/>
  <c r="I50" i="82"/>
  <c r="I18" i="89"/>
  <c r="I16" i="92"/>
  <c r="I47" i="84"/>
  <c r="I38" i="82"/>
  <c r="I20" i="89"/>
  <c r="I30" i="82"/>
  <c r="I36" i="87"/>
  <c r="I57" i="87"/>
  <c r="I40" i="87"/>
  <c r="I23" i="87"/>
  <c r="I44" i="87"/>
  <c r="I10" i="87"/>
  <c r="I48" i="87"/>
  <c r="I52" i="87"/>
  <c r="I35" i="87"/>
  <c r="I56" i="87"/>
  <c r="I43" i="87"/>
  <c r="I26" i="87"/>
  <c r="I13" i="87"/>
  <c r="I51" i="87"/>
  <c r="I34" i="87"/>
  <c r="I21" i="87"/>
  <c r="I38" i="87"/>
  <c r="I8" i="87"/>
  <c r="I42" i="87"/>
  <c r="I12" i="87"/>
  <c r="I46" i="87"/>
  <c r="I16" i="87"/>
  <c r="I50" i="87"/>
  <c r="I37" i="87"/>
  <c r="I20" i="87"/>
  <c r="I54" i="87"/>
  <c r="I41" i="87"/>
  <c r="I24" i="87"/>
  <c r="I28" i="87"/>
  <c r="I15" i="87"/>
  <c r="I32" i="87"/>
  <c r="I49" i="87"/>
  <c r="I27" i="82"/>
  <c r="I36" i="75"/>
  <c r="I19" i="77"/>
  <c r="I51" i="83"/>
  <c r="I32" i="71"/>
  <c r="I13" i="77"/>
  <c r="I24" i="73"/>
  <c r="I17" i="80"/>
  <c r="I8" i="80"/>
  <c r="I39" i="73"/>
  <c r="I18" i="75"/>
  <c r="I40" i="67"/>
  <c r="I33" i="75"/>
  <c r="I27" i="69"/>
  <c r="I25" i="71"/>
  <c r="H59" i="72"/>
  <c r="I56" i="72"/>
  <c r="I52" i="72"/>
  <c r="I48" i="72"/>
  <c r="I44" i="72"/>
  <c r="I40" i="72"/>
  <c r="I36" i="72"/>
  <c r="I32" i="72"/>
  <c r="I28" i="72"/>
  <c r="I24" i="72"/>
  <c r="I20" i="72"/>
  <c r="I16" i="72"/>
  <c r="I12" i="72"/>
  <c r="I8" i="72"/>
  <c r="H61" i="72"/>
  <c r="I50" i="72"/>
  <c r="I42" i="72"/>
  <c r="I34" i="72"/>
  <c r="I26" i="72"/>
  <c r="I18" i="72"/>
  <c r="I10" i="72"/>
  <c r="H60" i="72"/>
  <c r="I22" i="72"/>
  <c r="I14" i="72"/>
  <c r="I23" i="80"/>
  <c r="I39" i="72"/>
  <c r="I49" i="71"/>
  <c r="I33" i="64"/>
  <c r="I23" i="67"/>
  <c r="I54" i="60"/>
  <c r="I15" i="68"/>
  <c r="I36" i="63"/>
  <c r="I31" i="67"/>
  <c r="I46" i="72"/>
  <c r="I16" i="71"/>
  <c r="I43" i="69"/>
  <c r="I44" i="63"/>
  <c r="I24" i="70"/>
  <c r="I53" i="64"/>
  <c r="I16" i="60"/>
  <c r="I15" i="56"/>
  <c r="I26" i="57"/>
  <c r="I34" i="59"/>
  <c r="I42" i="52"/>
  <c r="I36" i="60"/>
  <c r="I38" i="59"/>
  <c r="I34" i="57"/>
  <c r="I27" i="55"/>
  <c r="I48" i="63"/>
  <c r="I18" i="57"/>
  <c r="I15" i="60"/>
  <c r="I30" i="47"/>
  <c r="I19" i="53"/>
  <c r="I39" i="56"/>
  <c r="I45" i="53"/>
  <c r="I32" i="51"/>
  <c r="I14" i="52"/>
  <c r="I21" i="45"/>
  <c r="I34" i="50"/>
  <c r="I19" i="44"/>
  <c r="I43" i="50"/>
  <c r="I57" i="43"/>
  <c r="H61" i="48"/>
  <c r="I54" i="48"/>
  <c r="I50" i="48"/>
  <c r="I46" i="48"/>
  <c r="I42" i="48"/>
  <c r="I38" i="48"/>
  <c r="I34" i="48"/>
  <c r="I30" i="48"/>
  <c r="I26" i="48"/>
  <c r="I22" i="48"/>
  <c r="I18" i="48"/>
  <c r="I14" i="48"/>
  <c r="I10" i="48"/>
  <c r="H60" i="48"/>
  <c r="H59" i="48"/>
  <c r="I24" i="48"/>
  <c r="I12" i="48"/>
  <c r="I20" i="48"/>
  <c r="I54" i="42"/>
  <c r="I43" i="48"/>
  <c r="I20" i="52"/>
  <c r="I9" i="44"/>
  <c r="I21" i="48"/>
  <c r="I16" i="38"/>
  <c r="I55" i="47"/>
  <c r="I31" i="46"/>
  <c r="I20" i="39"/>
  <c r="I45" i="56"/>
  <c r="I52" i="38"/>
  <c r="I50" i="45"/>
  <c r="H60" i="40"/>
  <c r="H59" i="40"/>
  <c r="I44" i="40"/>
  <c r="I40" i="40"/>
  <c r="I36" i="40"/>
  <c r="I17" i="40"/>
  <c r="I51" i="40"/>
  <c r="H61" i="40"/>
  <c r="I22" i="40"/>
  <c r="I50" i="40"/>
  <c r="I10" i="40"/>
  <c r="I27" i="40"/>
  <c r="I9" i="40"/>
  <c r="I55" i="40"/>
  <c r="I26" i="40"/>
  <c r="I14" i="40"/>
  <c r="I47" i="40"/>
  <c r="I54" i="40"/>
  <c r="I46" i="40"/>
  <c r="I29" i="40"/>
  <c r="I18" i="40"/>
  <c r="I41" i="42"/>
  <c r="I39" i="35"/>
  <c r="I41" i="38"/>
  <c r="I22" i="44"/>
  <c r="I42" i="35"/>
  <c r="H60" i="34"/>
  <c r="H59" i="34"/>
  <c r="I57" i="34"/>
  <c r="I53" i="34"/>
  <c r="I49" i="34"/>
  <c r="I44" i="34"/>
  <c r="I40" i="34"/>
  <c r="I36" i="34"/>
  <c r="I32" i="34"/>
  <c r="I28" i="34"/>
  <c r="I24" i="34"/>
  <c r="I20" i="34"/>
  <c r="I16" i="34"/>
  <c r="I12" i="34"/>
  <c r="I54" i="34"/>
  <c r="I10" i="34"/>
  <c r="I8" i="34"/>
  <c r="I34" i="34"/>
  <c r="H61" i="34"/>
  <c r="I50" i="34"/>
  <c r="I14" i="34"/>
  <c r="I38" i="34"/>
  <c r="I30" i="34"/>
  <c r="I16" i="31"/>
  <c r="I54" i="24"/>
  <c r="I45" i="24"/>
  <c r="I36" i="24"/>
  <c r="I22" i="24"/>
  <c r="I13" i="24"/>
  <c r="I58" i="24"/>
  <c r="I49" i="24"/>
  <c r="I40" i="24"/>
  <c r="I26" i="24"/>
  <c r="I17" i="24"/>
  <c r="H65" i="24"/>
  <c r="I53" i="24"/>
  <c r="I44" i="24"/>
  <c r="I30" i="24"/>
  <c r="I21" i="24"/>
  <c r="I12" i="24"/>
  <c r="H64" i="24"/>
  <c r="H63" i="24"/>
  <c r="I61" i="24"/>
  <c r="I52" i="24"/>
  <c r="I38" i="24"/>
  <c r="I29" i="24"/>
  <c r="I20" i="24"/>
  <c r="I53" i="23"/>
  <c r="I41" i="21"/>
  <c r="I18" i="39"/>
  <c r="I31" i="38"/>
  <c r="I55" i="34"/>
  <c r="I26" i="23"/>
  <c r="I11" i="35"/>
  <c r="I12" i="11"/>
  <c r="I21" i="19"/>
  <c r="I18" i="24"/>
  <c r="I16" i="6"/>
  <c r="I29" i="22"/>
  <c r="I38" i="4"/>
  <c r="I40" i="9"/>
  <c r="I24" i="8"/>
  <c r="I26" i="4"/>
  <c r="I27" i="6"/>
  <c r="I49" i="4"/>
  <c r="I40" i="92"/>
  <c r="I38" i="89"/>
  <c r="I50" i="89"/>
  <c r="I9" i="82"/>
  <c r="I11" i="89"/>
  <c r="I8" i="90"/>
  <c r="I50" i="84"/>
  <c r="I27" i="92"/>
  <c r="I42" i="89"/>
  <c r="H61" i="96"/>
  <c r="H60" i="96"/>
  <c r="H59" i="96"/>
  <c r="I57" i="96"/>
  <c r="I53" i="96"/>
  <c r="I49" i="96"/>
  <c r="I45" i="96"/>
  <c r="I41" i="96"/>
  <c r="I37" i="96"/>
  <c r="I33" i="96"/>
  <c r="I29" i="96"/>
  <c r="I25" i="96"/>
  <c r="I21" i="96"/>
  <c r="I17" i="96"/>
  <c r="I13" i="96"/>
  <c r="I9" i="96"/>
  <c r="I55" i="92"/>
  <c r="I19" i="90"/>
  <c r="I18" i="92"/>
  <c r="I45" i="94"/>
  <c r="I37" i="90"/>
  <c r="I9" i="94"/>
  <c r="I28" i="90"/>
  <c r="I54" i="92"/>
  <c r="I14" i="87"/>
  <c r="I26" i="90"/>
  <c r="I46" i="93"/>
  <c r="H61" i="93"/>
  <c r="I18" i="93"/>
  <c r="I13" i="93"/>
  <c r="H60" i="93"/>
  <c r="H59" i="93"/>
  <c r="I22" i="93"/>
  <c r="I9" i="93"/>
  <c r="I9" i="87"/>
  <c r="I25" i="87"/>
  <c r="I54" i="90"/>
  <c r="I43" i="84"/>
  <c r="I19" i="82"/>
  <c r="I10" i="89"/>
  <c r="I55" i="83"/>
  <c r="I11" i="87"/>
  <c r="I53" i="83"/>
  <c r="I22" i="92"/>
  <c r="I47" i="80"/>
  <c r="I49" i="86"/>
  <c r="I38" i="76"/>
  <c r="I55" i="76"/>
  <c r="I18" i="76"/>
  <c r="I20" i="73"/>
  <c r="I25" i="80"/>
  <c r="I41" i="77"/>
  <c r="I50" i="73"/>
  <c r="I51" i="72"/>
  <c r="I36" i="67"/>
  <c r="I13" i="71"/>
  <c r="I53" i="71"/>
  <c r="I45" i="77"/>
  <c r="I48" i="70"/>
  <c r="I16" i="69"/>
  <c r="I31" i="72"/>
  <c r="I29" i="71"/>
  <c r="I19" i="73"/>
  <c r="I42" i="63"/>
  <c r="I28" i="64"/>
  <c r="I50" i="60"/>
  <c r="I50" i="67"/>
  <c r="I28" i="71"/>
  <c r="I49" i="67"/>
  <c r="I34" i="70"/>
  <c r="I25" i="69"/>
  <c r="I21" i="64"/>
  <c r="I22" i="76"/>
  <c r="I22" i="70"/>
  <c r="I40" i="60"/>
  <c r="I55" i="52"/>
  <c r="I25" i="58"/>
  <c r="I16" i="57"/>
  <c r="I23" i="59"/>
  <c r="I38" i="52"/>
  <c r="I13" i="58"/>
  <c r="I22" i="59"/>
  <c r="I24" i="57"/>
  <c r="I23" i="55"/>
  <c r="I42" i="68"/>
  <c r="H60" i="62"/>
  <c r="I46" i="62"/>
  <c r="I42" i="62"/>
  <c r="I38" i="62"/>
  <c r="I34" i="62"/>
  <c r="I30" i="62"/>
  <c r="I26" i="62"/>
  <c r="I22" i="62"/>
  <c r="I18" i="62"/>
  <c r="I14" i="62"/>
  <c r="I10" i="62"/>
  <c r="I50" i="62"/>
  <c r="I54" i="62"/>
  <c r="H61" i="62"/>
  <c r="I45" i="62"/>
  <c r="I41" i="62"/>
  <c r="I37" i="62"/>
  <c r="I33" i="62"/>
  <c r="I29" i="62"/>
  <c r="I25" i="62"/>
  <c r="I21" i="62"/>
  <c r="I17" i="62"/>
  <c r="I13" i="62"/>
  <c r="I9" i="62"/>
  <c r="H59" i="62"/>
  <c r="I49" i="62"/>
  <c r="I53" i="62"/>
  <c r="I57" i="62"/>
  <c r="I35" i="62"/>
  <c r="I27" i="62"/>
  <c r="I19" i="62"/>
  <c r="I47" i="62"/>
  <c r="I55" i="62"/>
  <c r="I11" i="62"/>
  <c r="I39" i="62"/>
  <c r="I31" i="62"/>
  <c r="I23" i="62"/>
  <c r="I43" i="62"/>
  <c r="I15" i="62"/>
  <c r="I22" i="55"/>
  <c r="I37" i="59"/>
  <c r="I26" i="47"/>
  <c r="I30" i="56"/>
  <c r="I44" i="51"/>
  <c r="I46" i="55"/>
  <c r="I46" i="53"/>
  <c r="I53" i="50"/>
  <c r="I22" i="53"/>
  <c r="I32" i="43"/>
  <c r="I35" i="47"/>
  <c r="I9" i="48"/>
  <c r="I10" i="44"/>
  <c r="I51" i="43"/>
  <c r="I23" i="47"/>
  <c r="I50" i="42"/>
  <c r="I40" i="47"/>
  <c r="I51" i="53"/>
  <c r="I44" i="38"/>
  <c r="I12" i="38"/>
  <c r="I34" i="45"/>
  <c r="I15" i="39"/>
  <c r="I31" i="48"/>
  <c r="I29" i="42"/>
  <c r="I54" i="44"/>
  <c r="I25" i="40"/>
  <c r="I21" i="37"/>
  <c r="I32" i="36"/>
  <c r="I14" i="35"/>
  <c r="I42" i="29"/>
  <c r="I12" i="40"/>
  <c r="I17" i="38"/>
  <c r="I53" i="39"/>
  <c r="I53" i="29"/>
  <c r="I39" i="38"/>
  <c r="I10" i="35"/>
  <c r="I11" i="34"/>
  <c r="I54" i="23"/>
  <c r="I18" i="21"/>
  <c r="I19" i="30"/>
  <c r="I9" i="30"/>
  <c r="H61" i="30"/>
  <c r="H60" i="30"/>
  <c r="H59" i="30"/>
  <c r="I47" i="30"/>
  <c r="I27" i="30"/>
  <c r="I17" i="30"/>
  <c r="I51" i="30"/>
  <c r="I31" i="30"/>
  <c r="I21" i="30"/>
  <c r="I29" i="30"/>
  <c r="I39" i="30"/>
  <c r="I49" i="30"/>
  <c r="I25" i="30"/>
  <c r="I15" i="30"/>
  <c r="I35" i="30"/>
  <c r="I55" i="30"/>
  <c r="I51" i="36"/>
  <c r="I19" i="23"/>
  <c r="I37" i="21"/>
  <c r="I24" i="19"/>
  <c r="I18" i="34"/>
  <c r="I60" i="24"/>
  <c r="I42" i="31"/>
  <c r="I21" i="13"/>
  <c r="I59" i="9"/>
  <c r="I57" i="24"/>
  <c r="I55" i="12"/>
  <c r="I12" i="6"/>
  <c r="I39" i="40"/>
  <c r="I16" i="9"/>
  <c r="I51" i="14"/>
  <c r="I33" i="4"/>
  <c r="I40" i="8"/>
  <c r="I52" i="8"/>
  <c r="I22" i="12"/>
  <c r="I21" i="4"/>
</calcChain>
</file>

<file path=xl/sharedStrings.xml><?xml version="1.0" encoding="utf-8"?>
<sst xmlns="http://schemas.openxmlformats.org/spreadsheetml/2006/main" count="11554" uniqueCount="176">
  <si>
    <t>NZX50 Capitalisation project</t>
  </si>
  <si>
    <t>Date data collected</t>
  </si>
  <si>
    <t>Info as at:</t>
  </si>
  <si>
    <t>Rank</t>
  </si>
  <si>
    <t>NZX code</t>
  </si>
  <si>
    <t>Name</t>
  </si>
  <si>
    <t>share</t>
  </si>
  <si>
    <t>Basic shares on</t>
  </si>
  <si>
    <t>Capitalisation</t>
  </si>
  <si>
    <t>#</t>
  </si>
  <si>
    <t>price ($)</t>
  </si>
  <si>
    <t>issue</t>
  </si>
  <si>
    <t>$</t>
  </si>
  <si>
    <t>FPH</t>
  </si>
  <si>
    <t>Fisher &amp; Paykel Healthcare Corporation Ltd</t>
  </si>
  <si>
    <t>ATM</t>
  </si>
  <si>
    <t>A2 Milk</t>
  </si>
  <si>
    <t>AIA</t>
  </si>
  <si>
    <t>Auckland Airport</t>
  </si>
  <si>
    <t>SPK</t>
  </si>
  <si>
    <t>Spark New Zealand</t>
  </si>
  <si>
    <t>MEL</t>
  </si>
  <si>
    <t>Meridian Energy Ltd</t>
  </si>
  <si>
    <t>RYM</t>
  </si>
  <si>
    <t>Ryman Healthcare</t>
  </si>
  <si>
    <t>CEN</t>
  </si>
  <si>
    <t>Contact Energy Ltd</t>
  </si>
  <si>
    <t>MFT</t>
  </si>
  <si>
    <t>Mainfreight</t>
  </si>
  <si>
    <t>CNU</t>
  </si>
  <si>
    <t>Chorus</t>
  </si>
  <si>
    <t>IFT</t>
  </si>
  <si>
    <t>Infratil</t>
  </si>
  <si>
    <t>EBO</t>
  </si>
  <si>
    <t>EBOS</t>
  </si>
  <si>
    <t>MCY</t>
  </si>
  <si>
    <t>Mercury NZ</t>
  </si>
  <si>
    <t>FBU</t>
  </si>
  <si>
    <t>Fletcher Building</t>
  </si>
  <si>
    <t>GMT</t>
  </si>
  <si>
    <t>Goodman Property Trust</t>
  </si>
  <si>
    <t>POT</t>
  </si>
  <si>
    <t>Port Tauranga</t>
  </si>
  <si>
    <t>SKC</t>
  </si>
  <si>
    <t>Skycity Entertainment</t>
  </si>
  <si>
    <t>SUM</t>
  </si>
  <si>
    <t>Summerset Group</t>
  </si>
  <si>
    <t>PPH</t>
  </si>
  <si>
    <t>Pushpay Holdings</t>
  </si>
  <si>
    <t>PCT</t>
  </si>
  <si>
    <t>Precinct Properties NZ</t>
  </si>
  <si>
    <t>KPG</t>
  </si>
  <si>
    <t>Kiwi Property</t>
  </si>
  <si>
    <t>GNE</t>
  </si>
  <si>
    <t>Genesis Energy Ltd</t>
  </si>
  <si>
    <t>ZEL</t>
  </si>
  <si>
    <t>Z Energy</t>
  </si>
  <si>
    <t>PFI</t>
  </si>
  <si>
    <t>Property Industry</t>
  </si>
  <si>
    <t>FRE</t>
  </si>
  <si>
    <t xml:space="preserve">Freightways </t>
  </si>
  <si>
    <t>ARG</t>
  </si>
  <si>
    <t xml:space="preserve">Argosy Property </t>
  </si>
  <si>
    <t>VCT</t>
  </si>
  <si>
    <t>Vector Ltd</t>
  </si>
  <si>
    <t>VHP</t>
  </si>
  <si>
    <t>Vital Healthcare</t>
  </si>
  <si>
    <t>ARV</t>
  </si>
  <si>
    <t>Arvida</t>
  </si>
  <si>
    <t>KMD</t>
  </si>
  <si>
    <t>Kathmandu</t>
  </si>
  <si>
    <t>SPG</t>
  </si>
  <si>
    <t>Stride Property</t>
  </si>
  <si>
    <t>AIR</t>
  </si>
  <si>
    <t>Air New Zealand</t>
  </si>
  <si>
    <t>OCA</t>
  </si>
  <si>
    <t>Oceania Healthcare</t>
  </si>
  <si>
    <t>HGH</t>
  </si>
  <si>
    <t>Heartland Group</t>
  </si>
  <si>
    <t>IPL</t>
  </si>
  <si>
    <t>Investore Property</t>
  </si>
  <si>
    <t>SCL</t>
  </si>
  <si>
    <t>Scales</t>
  </si>
  <si>
    <t>SKL</t>
  </si>
  <si>
    <t>Skellerup</t>
  </si>
  <si>
    <t>WBC</t>
  </si>
  <si>
    <t>Westpac Banking</t>
  </si>
  <si>
    <t>TPW</t>
  </si>
  <si>
    <t>Trust Power</t>
  </si>
  <si>
    <t>SAN</t>
  </si>
  <si>
    <t>Sanford</t>
  </si>
  <si>
    <t>ANZ</t>
  </si>
  <si>
    <t>ANZ Banking Group</t>
  </si>
  <si>
    <t>NZX</t>
  </si>
  <si>
    <t>FSF</t>
  </si>
  <si>
    <t>Fonterra Shareholders</t>
  </si>
  <si>
    <t>SML</t>
  </si>
  <si>
    <t>Synlait Milk</t>
  </si>
  <si>
    <t>RBD</t>
  </si>
  <si>
    <t>Restaurant Brands NZ</t>
  </si>
  <si>
    <t>VGL</t>
  </si>
  <si>
    <t>Vista</t>
  </si>
  <si>
    <t>NPH</t>
  </si>
  <si>
    <t>Napier Port Holdings</t>
  </si>
  <si>
    <t>PEB</t>
  </si>
  <si>
    <t>Pacific Edge</t>
  </si>
  <si>
    <t>SKO</t>
  </si>
  <si>
    <t>Serko Limited</t>
  </si>
  <si>
    <t>THL</t>
  </si>
  <si>
    <t>Tourism Holdings</t>
  </si>
  <si>
    <t>SKT</t>
  </si>
  <si>
    <t>Sky Network Television</t>
  </si>
  <si>
    <t>Net Current Assets</t>
  </si>
  <si>
    <t>Outstanding Settlements</t>
  </si>
  <si>
    <t>Westpac NZD current account</t>
  </si>
  <si>
    <t>As At 30-sep-2020</t>
  </si>
  <si>
    <t>As of March 31 2021</t>
  </si>
  <si>
    <t>ANZ NZD Current account</t>
  </si>
  <si>
    <t>As of Today</t>
  </si>
  <si>
    <t>As of September 30 2021</t>
  </si>
  <si>
    <t>Fisher &amp; Paykel Healthcare Corp Ltd</t>
  </si>
  <si>
    <t>Auckland International Airport Ltd</t>
  </si>
  <si>
    <t>Spark New Zealand Ltd</t>
  </si>
  <si>
    <t>Mainfreight Ltd</t>
  </si>
  <si>
    <t>Ryman Healthcare Ltd</t>
  </si>
  <si>
    <t>Fletcher Building Ltd</t>
  </si>
  <si>
    <t>Infratil Ltd</t>
  </si>
  <si>
    <t>a2 Milk Co Ltd</t>
  </si>
  <si>
    <t>EBOS Group Ltd</t>
  </si>
  <si>
    <t>Mercury NZ Ltd</t>
  </si>
  <si>
    <t>Summerset Group Holdings Ltd</t>
  </si>
  <si>
    <t>Chorus Ltd</t>
  </si>
  <si>
    <t>SKYCITY Entertainment Group Ltd</t>
  </si>
  <si>
    <t>Port of Tauranga Ltd</t>
  </si>
  <si>
    <t>Freightways Ltd</t>
  </si>
  <si>
    <t>Precinct Properties New Zealand Ltd</t>
  </si>
  <si>
    <t>Kiwi Property Group Ltd</t>
  </si>
  <si>
    <t>Z Energy Ltd</t>
  </si>
  <si>
    <t>Pushpay Holdings Ltd</t>
  </si>
  <si>
    <t>Property for Industry Ltd</t>
  </si>
  <si>
    <t>Argosy Property Ltd</t>
  </si>
  <si>
    <t>Heartland Group Holdings Ltd</t>
  </si>
  <si>
    <t>Vital Healthcare Property Trust</t>
  </si>
  <si>
    <t>Stride Property Group</t>
  </si>
  <si>
    <t>Arvida Group Ltd</t>
  </si>
  <si>
    <t>Pacific Edge Ltd</t>
  </si>
  <si>
    <t>Skellerup Holdings Ltd</t>
  </si>
  <si>
    <t>Kathmandu Holdings Ltd</t>
  </si>
  <si>
    <t>Oceania Healthcare Ltd</t>
  </si>
  <si>
    <t>Air New Zealand Ltd</t>
  </si>
  <si>
    <t>Serko Ltd</t>
  </si>
  <si>
    <t>Scales Corp Ltd</t>
  </si>
  <si>
    <t>Vista Group International Ltd</t>
  </si>
  <si>
    <t>Investore Property Ltd</t>
  </si>
  <si>
    <t>Westpac Banking Corp</t>
  </si>
  <si>
    <t>Trustpower Ltd</t>
  </si>
  <si>
    <t>Restaurant Brands New Zealand Ltd</t>
  </si>
  <si>
    <t>NZX Ltd</t>
  </si>
  <si>
    <t>Fonterra Co-operative Group Ltd</t>
  </si>
  <si>
    <t>Sanford Ltd</t>
  </si>
  <si>
    <t>Synlait Milk Ltd</t>
  </si>
  <si>
    <t>SKY Network Television Ltd</t>
  </si>
  <si>
    <t>Tourism Holdings Ltd</t>
  </si>
  <si>
    <t>Napier Port Holdings Ltd</t>
  </si>
  <si>
    <t>As of Sep 30th 2021</t>
  </si>
  <si>
    <t>As of Mar 31st 2022</t>
  </si>
  <si>
    <t>KMD Brands Ltd</t>
  </si>
  <si>
    <t>Australia &amp; New Zealand Banking Group Ltd</t>
  </si>
  <si>
    <t>ERD</t>
  </si>
  <si>
    <t>Eroad Ltd</t>
  </si>
  <si>
    <t>Fonterra Shareholders Fund Ltd</t>
  </si>
  <si>
    <t>MNW</t>
  </si>
  <si>
    <t>Manawa Energy Ltd</t>
  </si>
  <si>
    <t>WHS</t>
  </si>
  <si>
    <t>The Warehouse Group Ltd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</si>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</sst>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0.0000%"/>
    <numFmt numFmtId="165" formatCode="d&quot;-&quot;mmm&quot;-&quot;yyyy"/>
    <numFmt numFmtId="166" formatCode="&quot;$&quot;#,##0"/>
    <numFmt numFmtId="167" formatCode="&quot;$&quot;#,##0.00"/>
    <numFmt numFmtId="168" formatCode="0.000"/>
    <numFmt numFmtId="169" formatCode="&quot;$&quot;#,##0.000"/>
    <numFmt numFmtId="170" formatCode="d\ mmm\ yyyy"/>
    <numFmt numFmtId="171" formatCode="dd\ mmm\ yyyy"/>
    <numFmt numFmtId="172" formatCode="0.0%"/>
    <numFmt numFmtId="173" formatCode="dd\ mmmm\ yyyy"/>
    <numFmt numFmtId="174" formatCode="d\ mmmm\ yyyy"/>
  </numFmts>
  <fonts count="22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color theme="1"/>
      <name val="Arial"/>
      <scheme val="minor"/>
    </font>
    <font>
      <b/>
      <sz val="11"/>
      <color theme="1"/>
      <name val="Calibri"/>
    </font>
    <font>
      <sz val="11"/>
      <color rgb="FF000000"/>
      <name val="Arial"/>
      <scheme val="minor"/>
    </font>
    <font>
      <sz val="10"/>
      <color theme="1"/>
      <name val="Arial"/>
    </font>
    <font>
      <sz val="11"/>
      <color rgb="FF000000"/>
      <name val="Calibri"/>
    </font>
    <font>
      <sz val="11"/>
      <color theme="1"/>
      <name val="Arial"/>
      <scheme val="minor"/>
    </font>
    <font>
      <sz val="10"/>
      <color rgb="FF000000"/>
      <name val="Arial"/>
      <scheme val="minor"/>
    </font>
    <font>
      <sz val="11"/>
      <color rgb="FF000000"/>
      <name val="Arial"/>
    </font>
    <font>
      <sz val="10"/>
      <color rgb="FF000000"/>
      <name val="Arial"/>
    </font>
    <font>
      <sz val="11"/>
      <color theme="1"/>
      <name val="Arial"/>
    </font>
    <font>
      <sz val="11"/>
      <color rgb="FF000000"/>
      <name val="Inconsolata"/>
    </font>
    <font>
      <b/>
      <sz val="10"/>
      <color theme="1"/>
      <name val="Arial"/>
      <scheme val="minor"/>
    </font>
    <font>
      <b/>
      <sz val="11"/>
      <color rgb="FF000000"/>
      <name val="Arial"/>
    </font>
    <font>
      <b/>
      <sz val="11"/>
      <color rgb="FF000000"/>
      <name val="Arial"/>
      <scheme val="minor"/>
    </font>
    <font>
      <b/>
      <sz val="12"/>
      <color theme="1"/>
      <name val="Calibri"/>
    </font>
    <font>
      <b/>
      <sz val="12"/>
      <color theme="1"/>
      <name val="Arial"/>
      <scheme val="minor"/>
    </font>
    <font>
      <sz val="10"/>
      <color rgb="FF000000"/>
      <name val="Arial"/>
    </font>
    <font>
      <sz val="11"/>
      <color rgb="FF0000FF"/>
      <name val="Calibri"/>
    </font>
    <font>
      <b/>
      <sz val="11"/>
      <color theme="1"/>
      <name val="Arial"/>
      <scheme val="minor"/>
    </font>
    <font>
      <b/>
      <sz val="10"/>
      <color theme="1"/>
      <name val="Arial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6AA84F"/>
        <bgColor rgb="FF6AA84F"/>
      </patternFill>
    </fill>
    <fill>
      <patternFill patternType="solid">
        <fgColor rgb="FF45818E"/>
        <bgColor rgb="FF45818E"/>
      </patternFill>
    </fill>
    <fill>
      <patternFill patternType="solid">
        <fgColor rgb="FF4A86E8"/>
        <bgColor rgb="FF4A86E8"/>
      </patternFill>
    </fill>
    <fill>
      <patternFill patternType="solid">
        <fgColor rgb="FFA4C2F4"/>
        <bgColor rgb="FFA4C2F4"/>
      </patternFill>
    </fill>
    <fill>
      <patternFill patternType="solid">
        <fgColor rgb="FF9FC5E8"/>
        <bgColor rgb="FF9FC5E8"/>
      </patternFill>
    </fill>
    <fill>
      <patternFill patternType="solid">
        <fgColor rgb="FFCC0000"/>
        <bgColor rgb="FFCC0000"/>
      </patternFill>
    </fill>
    <fill>
      <patternFill patternType="solid">
        <fgColor theme="0"/>
        <bgColor theme="0"/>
      </patternFill>
    </fill>
    <fill>
      <patternFill patternType="solid">
        <fgColor rgb="FF3C78D8"/>
        <bgColor rgb="FF3C78D8"/>
      </patternFill>
    </fill>
    <fill>
      <patternFill patternType="solid">
        <fgColor rgb="FFFFFF00"/>
        <bgColor rgb="FFFFFF00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02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1" fillId="0" borderId="0" xfId="0" applyFont="1" applyAlignment="1"/>
    <xf numFmtId="164" fontId="1" fillId="0" borderId="0" xfId="0" applyNumberFormat="1" applyFont="1" applyAlignment="1"/>
    <xf numFmtId="10" fontId="2" fillId="0" borderId="0" xfId="0" applyNumberFormat="1" applyFont="1"/>
    <xf numFmtId="0" fontId="3" fillId="0" borderId="1" xfId="0" applyFont="1" applyBorder="1" applyAlignment="1"/>
    <xf numFmtId="0" fontId="2" fillId="0" borderId="0" xfId="0" applyFont="1"/>
    <xf numFmtId="0" fontId="1" fillId="0" borderId="1" xfId="0" applyFont="1" applyBorder="1" applyAlignment="1"/>
    <xf numFmtId="165" fontId="2" fillId="0" borderId="0" xfId="0" applyNumberFormat="1" applyFont="1"/>
    <xf numFmtId="0" fontId="1" fillId="0" borderId="1" xfId="0" applyFont="1" applyBorder="1" applyAlignment="1">
      <alignment horizontal="left"/>
    </xf>
    <xf numFmtId="15" fontId="2" fillId="0" borderId="0" xfId="0" applyNumberFormat="1" applyFont="1"/>
    <xf numFmtId="164" fontId="2" fillId="0" borderId="0" xfId="0" applyNumberFormat="1" applyFont="1"/>
    <xf numFmtId="165" fontId="2" fillId="2" borderId="0" xfId="0" applyNumberFormat="1" applyFont="1" applyFill="1"/>
    <xf numFmtId="15" fontId="1" fillId="0" borderId="0" xfId="0" applyNumberFormat="1" applyFont="1" applyAlignment="1">
      <alignment horizontal="right"/>
    </xf>
    <xf numFmtId="166" fontId="1" fillId="0" borderId="1" xfId="0" applyNumberFormat="1" applyFont="1" applyBorder="1" applyAlignment="1">
      <alignment horizontal="center"/>
    </xf>
    <xf numFmtId="167" fontId="1" fillId="0" borderId="0" xfId="0" applyNumberFormat="1" applyFont="1" applyAlignment="1"/>
    <xf numFmtId="0" fontId="2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/>
    <xf numFmtId="0" fontId="5" fillId="0" borderId="0" xfId="0" applyFont="1" applyAlignment="1"/>
    <xf numFmtId="168" fontId="6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0" fontId="5" fillId="0" borderId="0" xfId="0" applyFont="1" applyAlignment="1"/>
    <xf numFmtId="166" fontId="1" fillId="0" borderId="0" xfId="0" applyNumberFormat="1" applyFont="1" applyAlignment="1">
      <alignment horizontal="right"/>
    </xf>
    <xf numFmtId="10" fontId="1" fillId="3" borderId="0" xfId="0" applyNumberFormat="1" applyFont="1" applyFill="1" applyAlignment="1"/>
    <xf numFmtId="169" fontId="2" fillId="0" borderId="0" xfId="0" applyNumberFormat="1" applyFont="1"/>
    <xf numFmtId="165" fontId="2" fillId="0" borderId="0" xfId="0" applyNumberFormat="1" applyFont="1" applyAlignment="1"/>
    <xf numFmtId="0" fontId="7" fillId="0" borderId="0" xfId="0" applyFont="1" applyAlignment="1">
      <alignment horizontal="center"/>
    </xf>
    <xf numFmtId="0" fontId="7" fillId="0" borderId="0" xfId="0" applyFont="1" applyAlignment="1"/>
    <xf numFmtId="3" fontId="1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3" fontId="5" fillId="0" borderId="0" xfId="0" applyNumberFormat="1" applyFont="1" applyAlignment="1">
      <alignment horizontal="right"/>
    </xf>
    <xf numFmtId="0" fontId="8" fillId="0" borderId="0" xfId="0" applyFont="1" applyAlignment="1"/>
    <xf numFmtId="0" fontId="5" fillId="0" borderId="0" xfId="0" applyFont="1" applyAlignment="1">
      <alignment horizontal="center"/>
    </xf>
    <xf numFmtId="0" fontId="5" fillId="0" borderId="6" xfId="0" applyFont="1" applyBorder="1" applyAlignment="1"/>
    <xf numFmtId="168" fontId="6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10" fontId="5" fillId="3" borderId="0" xfId="0" applyNumberFormat="1" applyFont="1" applyFill="1" applyAlignment="1"/>
    <xf numFmtId="169" fontId="5" fillId="0" borderId="0" xfId="0" applyNumberFormat="1" applyFont="1" applyAlignment="1">
      <alignment horizontal="right"/>
    </xf>
    <xf numFmtId="0" fontId="9" fillId="0" borderId="0" xfId="0" applyFont="1" applyAlignment="1">
      <alignment horizontal="center"/>
    </xf>
    <xf numFmtId="0" fontId="5" fillId="0" borderId="6" xfId="0" applyFont="1" applyBorder="1" applyAlignment="1"/>
    <xf numFmtId="10" fontId="2" fillId="3" borderId="0" xfId="0" applyNumberFormat="1" applyFont="1" applyFill="1" applyAlignment="1"/>
    <xf numFmtId="0" fontId="10" fillId="0" borderId="6" xfId="0" applyFont="1" applyBorder="1" applyAlignment="1"/>
    <xf numFmtId="0" fontId="10" fillId="0" borderId="0" xfId="0" applyFont="1" applyAlignment="1"/>
    <xf numFmtId="168" fontId="6" fillId="0" borderId="0" xfId="0" applyNumberFormat="1" applyFont="1" applyAlignment="1">
      <alignment horizontal="right"/>
    </xf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0" fillId="0" borderId="0" xfId="0" applyFont="1" applyAlignment="1"/>
    <xf numFmtId="0" fontId="9" fillId="0" borderId="0" xfId="0" applyFont="1" applyAlignment="1">
      <alignment horizontal="center"/>
    </xf>
    <xf numFmtId="0" fontId="10" fillId="0" borderId="0" xfId="0" applyFont="1" applyAlignment="1"/>
    <xf numFmtId="0" fontId="5" fillId="0" borderId="6" xfId="0" applyFont="1" applyBorder="1" applyAlignment="1"/>
    <xf numFmtId="0" fontId="10" fillId="0" borderId="6" xfId="0" applyFont="1" applyBorder="1" applyAlignment="1"/>
    <xf numFmtId="0" fontId="5" fillId="0" borderId="0" xfId="0" applyFont="1" applyAlignment="1">
      <alignment horizontal="center"/>
    </xf>
    <xf numFmtId="0" fontId="5" fillId="0" borderId="6" xfId="0" applyFont="1" applyBorder="1" applyAlignment="1"/>
    <xf numFmtId="10" fontId="5" fillId="3" borderId="0" xfId="0" applyNumberFormat="1" applyFont="1" applyFill="1" applyAlignment="1">
      <alignment horizontal="right"/>
    </xf>
    <xf numFmtId="0" fontId="2" fillId="0" borderId="6" xfId="0" applyFont="1" applyBorder="1" applyAlignment="1"/>
    <xf numFmtId="10" fontId="2" fillId="0" borderId="0" xfId="0" applyNumberFormat="1" applyFont="1" applyAlignment="1"/>
    <xf numFmtId="0" fontId="1" fillId="0" borderId="0" xfId="0" applyFont="1" applyAlignment="1">
      <alignment horizontal="center"/>
    </xf>
    <xf numFmtId="10" fontId="5" fillId="0" borderId="0" xfId="0" applyNumberFormat="1" applyFont="1" applyAlignment="1"/>
    <xf numFmtId="0" fontId="4" fillId="0" borderId="0" xfId="0" applyFont="1" applyAlignment="1">
      <alignment horizontal="center"/>
    </xf>
    <xf numFmtId="164" fontId="1" fillId="0" borderId="0" xfId="0" applyNumberFormat="1" applyFont="1" applyAlignment="1"/>
    <xf numFmtId="0" fontId="2" fillId="0" borderId="0" xfId="0" applyFont="1" applyAlignment="1">
      <alignment horizontal="center"/>
    </xf>
    <xf numFmtId="10" fontId="5" fillId="3" borderId="0" xfId="0" applyNumberFormat="1" applyFont="1" applyFill="1" applyAlignment="1">
      <alignment horizontal="right"/>
    </xf>
    <xf numFmtId="10" fontId="3" fillId="0" borderId="0" xfId="0" applyNumberFormat="1" applyFont="1" applyAlignment="1">
      <alignment horizontal="center"/>
    </xf>
    <xf numFmtId="166" fontId="12" fillId="2" borderId="0" xfId="0" applyNumberFormat="1" applyFont="1" applyFill="1"/>
    <xf numFmtId="10" fontId="12" fillId="2" borderId="0" xfId="0" applyNumberFormat="1" applyFont="1" applyFill="1"/>
    <xf numFmtId="10" fontId="13" fillId="0" borderId="0" xfId="0" applyNumberFormat="1" applyFont="1" applyAlignment="1">
      <alignment horizontal="center"/>
    </xf>
    <xf numFmtId="166" fontId="2" fillId="0" borderId="0" xfId="0" applyNumberFormat="1" applyFont="1" applyAlignment="1"/>
    <xf numFmtId="0" fontId="2" fillId="0" borderId="0" xfId="0" applyFont="1" applyAlignment="1"/>
    <xf numFmtId="0" fontId="10" fillId="0" borderId="0" xfId="0" applyFont="1" applyAlignment="1"/>
    <xf numFmtId="0" fontId="10" fillId="0" borderId="6" xfId="0" applyFont="1" applyBorder="1" applyAlignment="1"/>
    <xf numFmtId="0" fontId="5" fillId="0" borderId="0" xfId="0" applyFont="1" applyAlignment="1"/>
    <xf numFmtId="0" fontId="5" fillId="0" borderId="0" xfId="0" applyFont="1" applyAlignment="1"/>
    <xf numFmtId="0" fontId="10" fillId="0" borderId="0" xfId="0" applyFont="1" applyAlignment="1"/>
    <xf numFmtId="0" fontId="10" fillId="0" borderId="6" xfId="0" applyFont="1" applyBorder="1" applyAlignment="1"/>
    <xf numFmtId="0" fontId="5" fillId="0" borderId="0" xfId="0" applyFont="1" applyAlignment="1"/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166" fontId="2" fillId="0" borderId="0" xfId="0" applyNumberFormat="1" applyFont="1"/>
    <xf numFmtId="10" fontId="3" fillId="0" borderId="0" xfId="0" applyNumberFormat="1" applyFont="1" applyAlignment="1">
      <alignment horizontal="center"/>
    </xf>
    <xf numFmtId="0" fontId="13" fillId="0" borderId="0" xfId="0" applyFont="1" applyAlignment="1">
      <alignment horizontal="center"/>
    </xf>
    <xf numFmtId="0" fontId="8" fillId="0" borderId="6" xfId="0" applyFont="1" applyBorder="1" applyAlignment="1"/>
    <xf numFmtId="170" fontId="2" fillId="0" borderId="0" xfId="0" applyNumberFormat="1" applyFont="1" applyAlignment="1"/>
    <xf numFmtId="171" fontId="2" fillId="0" borderId="0" xfId="0" applyNumberFormat="1" applyFont="1" applyAlignment="1"/>
    <xf numFmtId="172" fontId="16" fillId="0" borderId="0" xfId="0" applyNumberFormat="1" applyFont="1" applyAlignment="1">
      <alignment horizontal="center"/>
    </xf>
    <xf numFmtId="166" fontId="0" fillId="2" borderId="0" xfId="0" applyNumberFormat="1" applyFont="1" applyFill="1"/>
    <xf numFmtId="10" fontId="0" fillId="2" borderId="0" xfId="0" applyNumberFormat="1" applyFont="1" applyFill="1"/>
    <xf numFmtId="172" fontId="17" fillId="0" borderId="0" xfId="0" applyNumberFormat="1" applyFont="1" applyAlignment="1">
      <alignment horizontal="center"/>
    </xf>
    <xf numFmtId="0" fontId="10" fillId="0" borderId="6" xfId="0" applyFont="1" applyBorder="1" applyAlignment="1"/>
    <xf numFmtId="172" fontId="16" fillId="0" borderId="0" xfId="0" applyNumberFormat="1" applyFont="1" applyAlignment="1">
      <alignment horizontal="center"/>
    </xf>
    <xf numFmtId="0" fontId="4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11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10" fontId="1" fillId="3" borderId="0" xfId="0" applyNumberFormat="1" applyFont="1" applyFill="1" applyAlignment="1">
      <alignment horizontal="right"/>
    </xf>
    <xf numFmtId="164" fontId="1" fillId="0" borderId="0" xfId="0" applyNumberFormat="1" applyFont="1" applyAlignment="1">
      <alignment horizontal="right"/>
    </xf>
    <xf numFmtId="0" fontId="18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3" fillId="0" borderId="7" xfId="0" applyFont="1" applyBorder="1" applyAlignment="1"/>
    <xf numFmtId="0" fontId="5" fillId="0" borderId="8" xfId="0" applyFont="1" applyBorder="1" applyAlignment="1"/>
    <xf numFmtId="0" fontId="2" fillId="0" borderId="0" xfId="0" applyFont="1" applyAlignment="1">
      <alignment horizontal="center"/>
    </xf>
    <xf numFmtId="166" fontId="0" fillId="2" borderId="3" xfId="0" applyNumberFormat="1" applyFont="1" applyFill="1" applyBorder="1"/>
    <xf numFmtId="164" fontId="16" fillId="0" borderId="0" xfId="0" applyNumberFormat="1" applyFont="1" applyAlignment="1">
      <alignment horizontal="center"/>
    </xf>
    <xf numFmtId="0" fontId="1" fillId="0" borderId="9" xfId="0" applyFont="1" applyBorder="1" applyAlignment="1"/>
    <xf numFmtId="165" fontId="10" fillId="2" borderId="10" xfId="0" applyNumberFormat="1" applyFont="1" applyFill="1" applyBorder="1" applyAlignment="1">
      <alignment horizontal="right"/>
    </xf>
    <xf numFmtId="165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0" fontId="0" fillId="2" borderId="9" xfId="0" applyNumberFormat="1" applyFont="1" applyFill="1" applyBorder="1"/>
    <xf numFmtId="164" fontId="17" fillId="0" borderId="0" xfId="0" applyNumberFormat="1" applyFont="1" applyAlignment="1">
      <alignment horizontal="center"/>
    </xf>
    <xf numFmtId="0" fontId="1" fillId="0" borderId="1" xfId="0" applyFont="1" applyBorder="1" applyAlignment="1"/>
    <xf numFmtId="15" fontId="19" fillId="0" borderId="8" xfId="0" applyNumberFormat="1" applyFont="1" applyBorder="1" applyAlignment="1">
      <alignment horizontal="right"/>
    </xf>
    <xf numFmtId="166" fontId="20" fillId="0" borderId="5" xfId="0" applyNumberFormat="1" applyFont="1" applyBorder="1" applyAlignment="1"/>
    <xf numFmtId="15" fontId="1" fillId="0" borderId="0" xfId="0" applyNumberFormat="1" applyFont="1" applyAlignment="1">
      <alignment horizontal="right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164" fontId="21" fillId="0" borderId="12" xfId="0" applyNumberFormat="1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3" xfId="0" applyFont="1" applyBorder="1"/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164" fontId="17" fillId="0" borderId="13" xfId="0" applyNumberFormat="1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13" fillId="0" borderId="5" xfId="0" applyFont="1" applyBorder="1"/>
    <xf numFmtId="0" fontId="5" fillId="0" borderId="0" xfId="0" applyFont="1" applyAlignment="1">
      <alignment horizontal="right"/>
    </xf>
    <xf numFmtId="0" fontId="4" fillId="4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0" fontId="11" fillId="4" borderId="0" xfId="0" applyFont="1" applyFill="1" applyAlignment="1">
      <alignment horizontal="center"/>
    </xf>
    <xf numFmtId="0" fontId="9" fillId="4" borderId="0" xfId="0" applyFont="1" applyFill="1" applyAlignment="1">
      <alignment horizontal="center"/>
    </xf>
    <xf numFmtId="166" fontId="6" fillId="2" borderId="0" xfId="0" applyNumberFormat="1" applyFont="1" applyFill="1"/>
    <xf numFmtId="0" fontId="8" fillId="0" borderId="0" xfId="0" applyFont="1"/>
    <xf numFmtId="166" fontId="6" fillId="0" borderId="0" xfId="0" applyNumberFormat="1" applyFont="1" applyAlignment="1">
      <alignment horizontal="right"/>
    </xf>
    <xf numFmtId="10" fontId="5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173" fontId="2" fillId="0" borderId="0" xfId="0" applyNumberFormat="1" applyFont="1" applyAlignment="1"/>
    <xf numFmtId="174" fontId="2" fillId="0" borderId="0" xfId="0" applyNumberFormat="1" applyFont="1" applyAlignment="1"/>
    <xf numFmtId="15" fontId="19" fillId="0" borderId="8" xfId="0" applyNumberFormat="1" applyFont="1" applyBorder="1" applyAlignment="1">
      <alignment horizontal="right"/>
    </xf>
    <xf numFmtId="0" fontId="11" fillId="5" borderId="0" xfId="0" applyFont="1" applyFill="1" applyAlignment="1">
      <alignment horizontal="center"/>
    </xf>
    <xf numFmtId="0" fontId="2" fillId="3" borderId="0" xfId="0" applyFont="1" applyFill="1" applyAlignment="1"/>
    <xf numFmtId="0" fontId="8" fillId="3" borderId="0" xfId="0" applyFont="1" applyFill="1" applyAlignment="1"/>
    <xf numFmtId="0" fontId="2" fillId="3" borderId="0" xfId="0" applyFont="1" applyFill="1" applyAlignment="1"/>
    <xf numFmtId="0" fontId="5" fillId="3" borderId="0" xfId="0" applyFont="1" applyFill="1" applyAlignment="1"/>
    <xf numFmtId="0" fontId="7" fillId="0" borderId="6" xfId="0" applyFont="1" applyBorder="1" applyAlignment="1"/>
    <xf numFmtId="0" fontId="5" fillId="0" borderId="0" xfId="0" applyFont="1" applyAlignment="1">
      <alignment horizontal="right"/>
    </xf>
    <xf numFmtId="0" fontId="7" fillId="3" borderId="6" xfId="0" applyFont="1" applyFill="1" applyBorder="1" applyAlignment="1"/>
    <xf numFmtId="0" fontId="2" fillId="3" borderId="6" xfId="0" applyFont="1" applyFill="1" applyBorder="1" applyAlignment="1"/>
    <xf numFmtId="0" fontId="5" fillId="3" borderId="0" xfId="0" applyFont="1" applyFill="1" applyAlignment="1"/>
    <xf numFmtId="0" fontId="10" fillId="6" borderId="6" xfId="0" applyFont="1" applyFill="1" applyBorder="1" applyAlignment="1"/>
    <xf numFmtId="0" fontId="8" fillId="6" borderId="0" xfId="0" applyFont="1" applyFill="1" applyAlignment="1"/>
    <xf numFmtId="0" fontId="10" fillId="3" borderId="6" xfId="0" applyFont="1" applyFill="1" applyBorder="1" applyAlignment="1"/>
    <xf numFmtId="0" fontId="5" fillId="7" borderId="0" xfId="0" applyFont="1" applyFill="1" applyAlignment="1"/>
    <xf numFmtId="0" fontId="10" fillId="6" borderId="0" xfId="0" applyFont="1" applyFill="1" applyAlignment="1"/>
    <xf numFmtId="0" fontId="5" fillId="6" borderId="0" xfId="0" applyFont="1" applyFill="1" applyAlignment="1"/>
    <xf numFmtId="0" fontId="10" fillId="6" borderId="0" xfId="0" applyFont="1" applyFill="1" applyAlignment="1"/>
    <xf numFmtId="0" fontId="7" fillId="3" borderId="0" xfId="0" applyFont="1" applyFill="1" applyAlignment="1"/>
    <xf numFmtId="0" fontId="10" fillId="3" borderId="0" xfId="0" applyFont="1" applyFill="1" applyAlignment="1"/>
    <xf numFmtId="0" fontId="10" fillId="3" borderId="0" xfId="0" applyFont="1" applyFill="1" applyAlignment="1"/>
    <xf numFmtId="0" fontId="10" fillId="8" borderId="0" xfId="0" applyFont="1" applyFill="1" applyAlignment="1"/>
    <xf numFmtId="167" fontId="2" fillId="0" borderId="0" xfId="0" applyNumberFormat="1" applyFont="1"/>
    <xf numFmtId="0" fontId="6" fillId="0" borderId="0" xfId="0" applyFont="1" applyAlignment="1"/>
    <xf numFmtId="10" fontId="6" fillId="3" borderId="0" xfId="0" applyNumberFormat="1" applyFont="1" applyFill="1" applyAlignment="1">
      <alignment horizontal="right"/>
    </xf>
    <xf numFmtId="168" fontId="1" fillId="0" borderId="0" xfId="0" applyNumberFormat="1" applyFont="1" applyAlignment="1">
      <alignment horizontal="right"/>
    </xf>
    <xf numFmtId="0" fontId="11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6" xfId="0" applyFont="1" applyBorder="1" applyAlignment="1">
      <alignment horizontal="left"/>
    </xf>
    <xf numFmtId="0" fontId="1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11" fillId="3" borderId="0" xfId="0" applyFont="1" applyFill="1" applyAlignment="1">
      <alignment horizontal="center"/>
    </xf>
    <xf numFmtId="0" fontId="4" fillId="10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165" fontId="10" fillId="2" borderId="10" xfId="0" applyNumberFormat="1" applyFont="1" applyFill="1" applyBorder="1" applyAlignment="1">
      <alignment horizontal="right"/>
    </xf>
    <xf numFmtId="0" fontId="20" fillId="0" borderId="0" xfId="0" applyFont="1" applyAlignment="1"/>
    <xf numFmtId="164" fontId="1" fillId="11" borderId="0" xfId="0" applyNumberFormat="1" applyFont="1" applyFill="1" applyAlignment="1"/>
    <xf numFmtId="164" fontId="1" fillId="11" borderId="0" xfId="0" applyNumberFormat="1" applyFont="1" applyFill="1" applyAlignment="1"/>
    <xf numFmtId="0" fontId="1" fillId="0" borderId="0" xfId="0" applyFont="1" applyAlignment="1"/>
    <xf numFmtId="164" fontId="1" fillId="11" borderId="0" xfId="0" applyNumberFormat="1" applyFont="1" applyFill="1" applyAlignment="1">
      <alignment horizontal="right"/>
    </xf>
    <xf numFmtId="170" fontId="5" fillId="0" borderId="0" xfId="0" applyNumberFormat="1" applyFont="1" applyAlignment="1">
      <alignment horizontal="right"/>
    </xf>
    <xf numFmtId="10" fontId="5" fillId="9" borderId="0" xfId="0" applyNumberFormat="1" applyFont="1" applyFill="1" applyAlignment="1">
      <alignment horizontal="right"/>
    </xf>
    <xf numFmtId="0" fontId="4" fillId="12" borderId="0" xfId="0" applyFont="1" applyFill="1" applyAlignment="1">
      <alignment horizontal="center"/>
    </xf>
    <xf numFmtId="0" fontId="11" fillId="12" borderId="0" xfId="0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0" fontId="3" fillId="0" borderId="7" xfId="0" applyFont="1" applyBorder="1" applyAlignment="1"/>
  </cellXfs>
  <cellStyles count="1">
    <cellStyle name="Normal" xfId="0" builtinId="0"/>
  </cellStyles>
  <dxfs count="97"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  <dxf>
      <font>
        <color rgb="FF00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styles" Target="styles.xml"/><Relationship Id="rId10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1005"/>
  <sheetViews>
    <sheetView workbookViewId="0"/>
  </sheetViews>
  <sheetFormatPr defaultColWidth="12.5703125" defaultRowHeight="15.75" customHeight="1" x14ac:dyDescent="0.2"/>
  <cols>
    <col min="3" max="3" width="14.7109375" customWidth="1"/>
    <col min="8" max="8" width="13.710937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3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3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2"/>
      <c r="I3" s="3"/>
      <c r="J3" s="4"/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11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44104</v>
      </c>
      <c r="F5" s="2"/>
      <c r="H5" s="14">
        <f>H12/J12</f>
        <v>120151916859.23367</v>
      </c>
      <c r="I5" s="15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11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11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11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3"/>
      <c r="J9" s="4"/>
    </row>
    <row r="10" spans="1:12" x14ac:dyDescent="0.2">
      <c r="I10" s="11"/>
      <c r="J10" s="4"/>
    </row>
    <row r="11" spans="1:12" x14ac:dyDescent="0.2">
      <c r="I11" s="11"/>
      <c r="J11" s="4"/>
    </row>
    <row r="12" spans="1:12" ht="15.75" customHeight="1" x14ac:dyDescent="0.25">
      <c r="A12" s="22">
        <v>1</v>
      </c>
      <c r="B12" s="23" t="s">
        <v>13</v>
      </c>
      <c r="C12" s="24" t="s">
        <v>14</v>
      </c>
      <c r="D12" s="25">
        <v>1</v>
      </c>
      <c r="E12" s="26">
        <v>33.270000000000003</v>
      </c>
      <c r="F12" s="27">
        <v>574937937</v>
      </c>
      <c r="G12" s="28"/>
      <c r="H12" s="29">
        <f t="shared" ref="H12:H61" si="0">E12*F12</f>
        <v>19128185163.990002</v>
      </c>
      <c r="I12" s="3">
        <f t="shared" ref="I12:I61" si="1">H12/H$5</f>
        <v>0.15920000000000001</v>
      </c>
      <c r="J12" s="30">
        <v>0.15920000000000001</v>
      </c>
      <c r="K12" s="31">
        <f t="shared" ref="K12:K61" si="2">H12/1000000000</f>
        <v>19.12818516399</v>
      </c>
      <c r="L12" s="32">
        <v>44104</v>
      </c>
    </row>
    <row r="13" spans="1:12" ht="15.75" customHeight="1" x14ac:dyDescent="0.25">
      <c r="A13" s="22">
        <f t="shared" ref="A13:A61" si="3">A12+1</f>
        <v>2</v>
      </c>
      <c r="B13" s="33" t="s">
        <v>15</v>
      </c>
      <c r="C13" s="34" t="s">
        <v>16</v>
      </c>
      <c r="D13" s="25">
        <v>2</v>
      </c>
      <c r="E13" s="26">
        <v>15.34</v>
      </c>
      <c r="F13" s="35">
        <v>742531421</v>
      </c>
      <c r="G13" s="28"/>
      <c r="H13" s="29">
        <f t="shared" si="0"/>
        <v>11390431998.139999</v>
      </c>
      <c r="I13" s="3">
        <f t="shared" si="1"/>
        <v>9.4800252013329783E-2</v>
      </c>
      <c r="J13" s="30">
        <v>9.4799999999999995E-2</v>
      </c>
      <c r="K13" s="31">
        <f t="shared" si="2"/>
        <v>11.390431998139999</v>
      </c>
      <c r="L13" s="32">
        <v>44104</v>
      </c>
    </row>
    <row r="14" spans="1:12" ht="15.75" customHeight="1" x14ac:dyDescent="0.25">
      <c r="A14" s="22">
        <f t="shared" si="3"/>
        <v>3</v>
      </c>
      <c r="B14" s="36" t="s">
        <v>17</v>
      </c>
      <c r="C14" s="37" t="s">
        <v>18</v>
      </c>
      <c r="D14" s="25">
        <v>3</v>
      </c>
      <c r="E14" s="26">
        <v>7.28</v>
      </c>
      <c r="F14" s="38">
        <v>1208000000</v>
      </c>
      <c r="G14" s="28"/>
      <c r="H14" s="29">
        <f t="shared" si="0"/>
        <v>8794240000</v>
      </c>
      <c r="I14" s="3">
        <f t="shared" si="1"/>
        <v>7.3192673324580113E-2</v>
      </c>
      <c r="J14" s="30">
        <v>7.3200000000000001E-2</v>
      </c>
      <c r="K14" s="31">
        <f t="shared" si="2"/>
        <v>8.7942400000000003</v>
      </c>
      <c r="L14" s="32">
        <v>44104</v>
      </c>
    </row>
    <row r="15" spans="1:12" ht="15.75" customHeight="1" x14ac:dyDescent="0.25">
      <c r="A15" s="22">
        <f t="shared" si="3"/>
        <v>4</v>
      </c>
      <c r="B15" s="23" t="s">
        <v>19</v>
      </c>
      <c r="C15" s="39" t="s">
        <v>20</v>
      </c>
      <c r="D15" s="25">
        <v>4</v>
      </c>
      <c r="E15" s="26">
        <v>4.71</v>
      </c>
      <c r="F15" s="38">
        <v>1834160000</v>
      </c>
      <c r="G15" s="28"/>
      <c r="H15" s="29">
        <f t="shared" si="0"/>
        <v>8638893600</v>
      </c>
      <c r="I15" s="3">
        <f t="shared" si="1"/>
        <v>7.189975678974031E-2</v>
      </c>
      <c r="J15" s="30">
        <v>7.1900000000000006E-2</v>
      </c>
      <c r="K15" s="31">
        <f t="shared" si="2"/>
        <v>8.6388935999999994</v>
      </c>
      <c r="L15" s="32">
        <v>44104</v>
      </c>
    </row>
    <row r="16" spans="1:12" ht="15.75" customHeight="1" x14ac:dyDescent="0.25">
      <c r="A16" s="22">
        <f t="shared" si="3"/>
        <v>5</v>
      </c>
      <c r="B16" s="23" t="s">
        <v>21</v>
      </c>
      <c r="C16" s="39" t="s">
        <v>22</v>
      </c>
      <c r="D16" s="25">
        <v>5</v>
      </c>
      <c r="E16" s="26">
        <v>4.95</v>
      </c>
      <c r="F16" s="38">
        <v>1254909000</v>
      </c>
      <c r="G16" s="28"/>
      <c r="H16" s="29">
        <f t="shared" si="0"/>
        <v>6211799550</v>
      </c>
      <c r="I16" s="3">
        <f t="shared" si="1"/>
        <v>5.1699545977926885E-2</v>
      </c>
      <c r="J16" s="30">
        <v>5.1700000000000003E-2</v>
      </c>
      <c r="K16" s="31">
        <f t="shared" si="2"/>
        <v>6.2117995500000003</v>
      </c>
      <c r="L16" s="32">
        <v>44104</v>
      </c>
    </row>
    <row r="17" spans="1:12" ht="15.75" customHeight="1" x14ac:dyDescent="0.25">
      <c r="A17" s="22">
        <f t="shared" si="3"/>
        <v>6</v>
      </c>
      <c r="B17" s="23" t="s">
        <v>23</v>
      </c>
      <c r="C17" s="39" t="s">
        <v>24</v>
      </c>
      <c r="D17" s="25">
        <v>6</v>
      </c>
      <c r="E17" s="26">
        <v>14.08</v>
      </c>
      <c r="F17" s="38">
        <v>414730000</v>
      </c>
      <c r="G17" s="28"/>
      <c r="H17" s="29">
        <f t="shared" si="0"/>
        <v>5839398400</v>
      </c>
      <c r="I17" s="3">
        <f t="shared" si="1"/>
        <v>4.8600126844761546E-2</v>
      </c>
      <c r="J17" s="30">
        <v>4.8599999999999997E-2</v>
      </c>
      <c r="K17" s="31">
        <f t="shared" si="2"/>
        <v>5.8393984000000003</v>
      </c>
      <c r="L17" s="32">
        <v>44104</v>
      </c>
    </row>
    <row r="18" spans="1:12" ht="15.75" customHeight="1" x14ac:dyDescent="0.25">
      <c r="A18" s="22">
        <f t="shared" si="3"/>
        <v>7</v>
      </c>
      <c r="B18" s="36" t="s">
        <v>25</v>
      </c>
      <c r="C18" s="37" t="s">
        <v>26</v>
      </c>
      <c r="D18" s="25">
        <v>7</v>
      </c>
      <c r="E18" s="26">
        <v>6.65</v>
      </c>
      <c r="F18" s="38">
        <v>717301884</v>
      </c>
      <c r="G18" s="28"/>
      <c r="H18" s="29">
        <f t="shared" si="0"/>
        <v>4770057528.6000004</v>
      </c>
      <c r="I18" s="3">
        <f t="shared" si="1"/>
        <v>3.9700219965599505E-2</v>
      </c>
      <c r="J18" s="30">
        <v>3.9699999999999999E-2</v>
      </c>
      <c r="K18" s="31">
        <f t="shared" si="2"/>
        <v>4.7700575286000007</v>
      </c>
      <c r="L18" s="32">
        <v>44104</v>
      </c>
    </row>
    <row r="19" spans="1:12" ht="15.75" customHeight="1" x14ac:dyDescent="0.25">
      <c r="A19" s="22">
        <f t="shared" si="3"/>
        <v>8</v>
      </c>
      <c r="B19" s="23" t="s">
        <v>27</v>
      </c>
      <c r="C19" s="39" t="s">
        <v>28</v>
      </c>
      <c r="D19" s="25">
        <v>8</v>
      </c>
      <c r="E19" s="26">
        <v>46.02</v>
      </c>
      <c r="F19" s="38">
        <v>84593000</v>
      </c>
      <c r="G19" s="28"/>
      <c r="H19" s="29">
        <f t="shared" si="0"/>
        <v>3892969860.0000005</v>
      </c>
      <c r="I19" s="3">
        <f t="shared" si="1"/>
        <v>3.2400397444852132E-2</v>
      </c>
      <c r="J19" s="30">
        <v>3.2399999999999998E-2</v>
      </c>
      <c r="K19" s="31">
        <f t="shared" si="2"/>
        <v>3.8929698600000004</v>
      </c>
      <c r="L19" s="32">
        <v>44104</v>
      </c>
    </row>
    <row r="20" spans="1:12" ht="15.75" customHeight="1" x14ac:dyDescent="0.25">
      <c r="A20" s="22">
        <f t="shared" si="3"/>
        <v>9</v>
      </c>
      <c r="B20" s="36" t="s">
        <v>29</v>
      </c>
      <c r="C20" s="37" t="s">
        <v>30</v>
      </c>
      <c r="D20" s="25">
        <v>9</v>
      </c>
      <c r="E20" s="26">
        <v>8.66</v>
      </c>
      <c r="F20" s="38">
        <v>443975560</v>
      </c>
      <c r="G20" s="28"/>
      <c r="H20" s="29">
        <f t="shared" si="0"/>
        <v>3844828349.5999999</v>
      </c>
      <c r="I20" s="3">
        <f t="shared" si="1"/>
        <v>3.1999725431800505E-2</v>
      </c>
      <c r="J20" s="30">
        <v>3.2000000000000001E-2</v>
      </c>
      <c r="K20" s="31">
        <f t="shared" si="2"/>
        <v>3.8448283495999998</v>
      </c>
      <c r="L20" s="32">
        <v>44104</v>
      </c>
    </row>
    <row r="21" spans="1:12" ht="15.75" customHeight="1" x14ac:dyDescent="0.25">
      <c r="A21" s="22">
        <f t="shared" si="3"/>
        <v>10</v>
      </c>
      <c r="B21" s="23" t="s">
        <v>31</v>
      </c>
      <c r="C21" s="39" t="s">
        <v>32</v>
      </c>
      <c r="D21" s="25">
        <v>10</v>
      </c>
      <c r="E21" s="26">
        <v>4.99</v>
      </c>
      <c r="F21" s="38">
        <v>722352533</v>
      </c>
      <c r="G21" s="28"/>
      <c r="H21" s="29">
        <f t="shared" si="0"/>
        <v>3604539139.6700001</v>
      </c>
      <c r="I21" s="3">
        <f t="shared" si="1"/>
        <v>2.9999847142621688E-2</v>
      </c>
      <c r="J21" s="30">
        <v>0.03</v>
      </c>
      <c r="K21" s="31">
        <f t="shared" si="2"/>
        <v>3.6045391396699999</v>
      </c>
      <c r="L21" s="32">
        <v>44104</v>
      </c>
    </row>
    <row r="22" spans="1:12" ht="15.75" customHeight="1" x14ac:dyDescent="0.25">
      <c r="A22" s="22">
        <f t="shared" si="3"/>
        <v>11</v>
      </c>
      <c r="B22" s="40" t="s">
        <v>33</v>
      </c>
      <c r="C22" s="41" t="s">
        <v>34</v>
      </c>
      <c r="D22" s="25">
        <v>11</v>
      </c>
      <c r="E22" s="42">
        <v>24.44</v>
      </c>
      <c r="F22" s="38">
        <v>131752020</v>
      </c>
      <c r="G22" s="28"/>
      <c r="H22" s="29">
        <f t="shared" si="0"/>
        <v>3220019368.8000002</v>
      </c>
      <c r="I22" s="43">
        <f t="shared" si="1"/>
        <v>2.6799567189364749E-2</v>
      </c>
      <c r="J22" s="44">
        <v>2.6800000000000001E-2</v>
      </c>
      <c r="K22" s="45">
        <f t="shared" si="2"/>
        <v>3.2200193688000001</v>
      </c>
      <c r="L22" s="32">
        <v>44104</v>
      </c>
    </row>
    <row r="23" spans="1:12" ht="15.75" customHeight="1" x14ac:dyDescent="0.25">
      <c r="A23" s="22">
        <f t="shared" si="3"/>
        <v>12</v>
      </c>
      <c r="B23" s="23" t="s">
        <v>35</v>
      </c>
      <c r="C23" s="39" t="s">
        <v>36</v>
      </c>
      <c r="D23" s="25">
        <v>12</v>
      </c>
      <c r="E23" s="26">
        <v>5.0999999999999996</v>
      </c>
      <c r="F23" s="38">
        <v>626670000</v>
      </c>
      <c r="G23" s="28"/>
      <c r="H23" s="29">
        <f t="shared" si="0"/>
        <v>3196017000</v>
      </c>
      <c r="I23" s="3">
        <f t="shared" si="1"/>
        <v>2.6599800348956197E-2</v>
      </c>
      <c r="J23" s="44">
        <v>2.6599999999999999E-2</v>
      </c>
      <c r="K23" s="31">
        <f t="shared" si="2"/>
        <v>3.1960169999999999</v>
      </c>
      <c r="L23" s="32">
        <v>44104</v>
      </c>
    </row>
    <row r="24" spans="1:12" ht="15.75" customHeight="1" x14ac:dyDescent="0.25">
      <c r="A24" s="22">
        <f t="shared" si="3"/>
        <v>13</v>
      </c>
      <c r="B24" s="46" t="s">
        <v>37</v>
      </c>
      <c r="C24" s="28" t="s">
        <v>38</v>
      </c>
      <c r="D24" s="25">
        <v>13</v>
      </c>
      <c r="E24" s="42">
        <v>3.85</v>
      </c>
      <c r="F24" s="38">
        <v>823906416</v>
      </c>
      <c r="G24" s="28"/>
      <c r="H24" s="29">
        <f t="shared" si="0"/>
        <v>3172039701.5999999</v>
      </c>
      <c r="I24" s="43">
        <f t="shared" si="1"/>
        <v>2.6400242164394804E-2</v>
      </c>
      <c r="J24" s="44">
        <v>2.64E-2</v>
      </c>
      <c r="K24" s="45">
        <f t="shared" si="2"/>
        <v>3.1720397015999997</v>
      </c>
      <c r="L24" s="32">
        <v>44104</v>
      </c>
    </row>
    <row r="25" spans="1:12" ht="15.75" customHeight="1" x14ac:dyDescent="0.25">
      <c r="A25" s="22">
        <f t="shared" si="3"/>
        <v>14</v>
      </c>
      <c r="B25" s="46" t="s">
        <v>39</v>
      </c>
      <c r="C25" s="47" t="s">
        <v>40</v>
      </c>
      <c r="D25" s="25">
        <v>14</v>
      </c>
      <c r="E25" s="42">
        <v>2.35</v>
      </c>
      <c r="F25" s="38">
        <v>1099257995</v>
      </c>
      <c r="G25" s="28"/>
      <c r="H25" s="29">
        <f t="shared" si="0"/>
        <v>2583256288.25</v>
      </c>
      <c r="I25" s="43">
        <f t="shared" si="1"/>
        <v>2.1499917402703315E-2</v>
      </c>
      <c r="J25" s="44">
        <v>2.1499999999999998E-2</v>
      </c>
      <c r="K25" s="45">
        <f t="shared" si="2"/>
        <v>2.5832562882499999</v>
      </c>
      <c r="L25" s="32">
        <v>44104</v>
      </c>
    </row>
    <row r="26" spans="1:12" ht="15.75" customHeight="1" x14ac:dyDescent="0.25">
      <c r="A26" s="22">
        <f t="shared" si="3"/>
        <v>15</v>
      </c>
      <c r="B26" s="23" t="s">
        <v>41</v>
      </c>
      <c r="C26" s="39" t="s">
        <v>42</v>
      </c>
      <c r="D26" s="25">
        <v>15</v>
      </c>
      <c r="E26" s="26">
        <v>7.35</v>
      </c>
      <c r="F26" s="38">
        <v>312235892</v>
      </c>
      <c r="G26" s="28"/>
      <c r="H26" s="29">
        <f t="shared" si="0"/>
        <v>2294933806.1999998</v>
      </c>
      <c r="I26" s="3">
        <f t="shared" si="1"/>
        <v>1.910026794569307E-2</v>
      </c>
      <c r="J26" s="48">
        <v>1.9099999999999999E-2</v>
      </c>
      <c r="K26" s="31">
        <f t="shared" si="2"/>
        <v>2.2949338062</v>
      </c>
      <c r="L26" s="32">
        <v>44104</v>
      </c>
    </row>
    <row r="27" spans="1:12" ht="15.75" customHeight="1" x14ac:dyDescent="0.25">
      <c r="A27" s="22">
        <f t="shared" si="3"/>
        <v>16</v>
      </c>
      <c r="B27" s="46" t="s">
        <v>43</v>
      </c>
      <c r="C27" s="49" t="s">
        <v>44</v>
      </c>
      <c r="D27" s="25">
        <v>16</v>
      </c>
      <c r="E27" s="42">
        <v>2.98</v>
      </c>
      <c r="F27" s="38">
        <v>762055209</v>
      </c>
      <c r="G27" s="28"/>
      <c r="H27" s="29">
        <f t="shared" si="0"/>
        <v>2270924522.8200002</v>
      </c>
      <c r="I27" s="43">
        <f t="shared" si="1"/>
        <v>1.8900443556639602E-2</v>
      </c>
      <c r="J27" s="44">
        <v>1.89E-2</v>
      </c>
      <c r="K27" s="45">
        <f t="shared" si="2"/>
        <v>2.2709245228200001</v>
      </c>
      <c r="L27" s="32">
        <v>44104</v>
      </c>
    </row>
    <row r="28" spans="1:12" ht="15.75" customHeight="1" x14ac:dyDescent="0.25">
      <c r="A28" s="22">
        <f t="shared" si="3"/>
        <v>17</v>
      </c>
      <c r="B28" s="46" t="s">
        <v>45</v>
      </c>
      <c r="C28" s="50" t="s">
        <v>46</v>
      </c>
      <c r="D28" s="25">
        <v>17</v>
      </c>
      <c r="E28" s="42">
        <v>8.99</v>
      </c>
      <c r="F28" s="38">
        <v>228540219</v>
      </c>
      <c r="G28" s="28"/>
      <c r="H28" s="29">
        <f t="shared" si="0"/>
        <v>2054576568.8099999</v>
      </c>
      <c r="I28" s="43">
        <f t="shared" si="1"/>
        <v>1.709982347778171E-2</v>
      </c>
      <c r="J28" s="44">
        <v>1.7100000000000001E-2</v>
      </c>
      <c r="K28" s="45">
        <f t="shared" si="2"/>
        <v>2.0545765688099999</v>
      </c>
      <c r="L28" s="32">
        <v>44104</v>
      </c>
    </row>
    <row r="29" spans="1:12" ht="15.75" customHeight="1" x14ac:dyDescent="0.25">
      <c r="A29" s="22">
        <f t="shared" si="3"/>
        <v>18</v>
      </c>
      <c r="B29" s="46" t="s">
        <v>47</v>
      </c>
      <c r="C29" s="50" t="s">
        <v>48</v>
      </c>
      <c r="D29" s="25">
        <v>18</v>
      </c>
      <c r="E29" s="51">
        <v>2.2124999999999999</v>
      </c>
      <c r="F29" s="38">
        <v>858007245</v>
      </c>
      <c r="G29" s="28"/>
      <c r="H29" s="29">
        <f t="shared" si="0"/>
        <v>1898341029.5625</v>
      </c>
      <c r="I29" s="43">
        <f t="shared" si="1"/>
        <v>1.5799506817577771E-2</v>
      </c>
      <c r="J29" s="44">
        <v>1.5800000000000002E-2</v>
      </c>
      <c r="K29" s="45">
        <f t="shared" si="2"/>
        <v>1.8983410295625001</v>
      </c>
      <c r="L29" s="32">
        <v>44104</v>
      </c>
    </row>
    <row r="30" spans="1:12" ht="15.75" customHeight="1" x14ac:dyDescent="0.25">
      <c r="A30" s="22">
        <f t="shared" si="3"/>
        <v>19</v>
      </c>
      <c r="B30" s="46" t="s">
        <v>49</v>
      </c>
      <c r="C30" s="49" t="s">
        <v>50</v>
      </c>
      <c r="D30" s="25">
        <v>19</v>
      </c>
      <c r="E30" s="42">
        <v>1.69</v>
      </c>
      <c r="F30" s="38">
        <v>1080664049</v>
      </c>
      <c r="G30" s="28"/>
      <c r="H30" s="29">
        <f t="shared" si="0"/>
        <v>1826322242.8099999</v>
      </c>
      <c r="I30" s="43">
        <f t="shared" si="1"/>
        <v>1.5200109083150655E-2</v>
      </c>
      <c r="J30" s="44">
        <v>1.52E-2</v>
      </c>
      <c r="K30" s="45">
        <f t="shared" si="2"/>
        <v>1.8263222428099999</v>
      </c>
      <c r="L30" s="32">
        <v>44104</v>
      </c>
    </row>
    <row r="31" spans="1:12" ht="15.75" customHeight="1" x14ac:dyDescent="0.25">
      <c r="A31" s="22">
        <f t="shared" si="3"/>
        <v>20</v>
      </c>
      <c r="B31" s="46" t="s">
        <v>51</v>
      </c>
      <c r="C31" s="50" t="s">
        <v>52</v>
      </c>
      <c r="D31" s="25">
        <v>20</v>
      </c>
      <c r="E31" s="42">
        <v>1.06</v>
      </c>
      <c r="F31" s="38">
        <v>1564269100</v>
      </c>
      <c r="G31" s="28"/>
      <c r="H31" s="29">
        <f t="shared" si="0"/>
        <v>1658125246</v>
      </c>
      <c r="I31" s="43">
        <f t="shared" si="1"/>
        <v>1.3800239641142048E-2</v>
      </c>
      <c r="J31" s="44">
        <v>1.38E-2</v>
      </c>
      <c r="K31" s="45">
        <f t="shared" si="2"/>
        <v>1.658125246</v>
      </c>
      <c r="L31" s="32">
        <v>44104</v>
      </c>
    </row>
    <row r="32" spans="1:12" ht="15.75" customHeight="1" x14ac:dyDescent="0.25">
      <c r="A32" s="22">
        <f t="shared" si="3"/>
        <v>21</v>
      </c>
      <c r="B32" s="46" t="s">
        <v>53</v>
      </c>
      <c r="C32" s="47" t="s">
        <v>54</v>
      </c>
      <c r="D32" s="25">
        <v>21</v>
      </c>
      <c r="E32" s="42">
        <v>2.9350000000000001</v>
      </c>
      <c r="F32" s="38">
        <v>507640994</v>
      </c>
      <c r="G32" s="28"/>
      <c r="H32" s="29">
        <f t="shared" si="0"/>
        <v>1489926317.3900001</v>
      </c>
      <c r="I32" s="43">
        <f t="shared" si="1"/>
        <v>1.2400354121154408E-2</v>
      </c>
      <c r="J32" s="44">
        <v>1.24E-2</v>
      </c>
      <c r="K32" s="45">
        <f t="shared" si="2"/>
        <v>1.4899263173900001</v>
      </c>
      <c r="L32" s="32">
        <v>44104</v>
      </c>
    </row>
    <row r="33" spans="1:12" ht="15.75" customHeight="1" x14ac:dyDescent="0.25">
      <c r="A33" s="22">
        <f t="shared" si="3"/>
        <v>22</v>
      </c>
      <c r="B33" s="46" t="s">
        <v>55</v>
      </c>
      <c r="C33" s="50" t="s">
        <v>56</v>
      </c>
      <c r="D33" s="25">
        <v>22</v>
      </c>
      <c r="E33" s="42">
        <v>2.74</v>
      </c>
      <c r="F33" s="38">
        <v>521846969</v>
      </c>
      <c r="G33" s="28"/>
      <c r="H33" s="29">
        <f t="shared" si="0"/>
        <v>1429860695.0600002</v>
      </c>
      <c r="I33" s="43">
        <f t="shared" si="1"/>
        <v>1.1900440146412158E-2</v>
      </c>
      <c r="J33" s="44">
        <v>1.1900000000000001E-2</v>
      </c>
      <c r="K33" s="45">
        <f t="shared" si="2"/>
        <v>1.4298606950600001</v>
      </c>
      <c r="L33" s="32">
        <v>44104</v>
      </c>
    </row>
    <row r="34" spans="1:12" ht="15.75" customHeight="1" x14ac:dyDescent="0.25">
      <c r="A34" s="22">
        <f t="shared" si="3"/>
        <v>23</v>
      </c>
      <c r="B34" s="46" t="s">
        <v>57</v>
      </c>
      <c r="C34" s="50" t="s">
        <v>58</v>
      </c>
      <c r="D34" s="25">
        <v>23</v>
      </c>
      <c r="E34" s="42">
        <v>2.68</v>
      </c>
      <c r="F34" s="38">
        <v>497664714</v>
      </c>
      <c r="G34" s="28"/>
      <c r="H34" s="29">
        <f t="shared" si="0"/>
        <v>1333741433.52</v>
      </c>
      <c r="I34" s="43">
        <f t="shared" si="1"/>
        <v>1.1100459055368803E-2</v>
      </c>
      <c r="J34" s="44">
        <v>1.11E-2</v>
      </c>
      <c r="K34" s="45">
        <f t="shared" si="2"/>
        <v>1.33374143352</v>
      </c>
      <c r="L34" s="32">
        <v>44104</v>
      </c>
    </row>
    <row r="35" spans="1:12" ht="15.75" customHeight="1" x14ac:dyDescent="0.25">
      <c r="A35" s="22">
        <f t="shared" si="3"/>
        <v>24</v>
      </c>
      <c r="B35" s="46" t="s">
        <v>59</v>
      </c>
      <c r="C35" s="28" t="s">
        <v>60</v>
      </c>
      <c r="D35" s="25">
        <v>24</v>
      </c>
      <c r="E35" s="42">
        <v>7.75</v>
      </c>
      <c r="F35" s="38">
        <v>165893104</v>
      </c>
      <c r="G35" s="28"/>
      <c r="H35" s="29">
        <f t="shared" si="0"/>
        <v>1285671556</v>
      </c>
      <c r="I35" s="43">
        <f t="shared" si="1"/>
        <v>1.0700383228228092E-2</v>
      </c>
      <c r="J35" s="44">
        <v>1.0699999999999999E-2</v>
      </c>
      <c r="K35" s="45">
        <f t="shared" si="2"/>
        <v>1.285671556</v>
      </c>
      <c r="L35" s="32">
        <v>44104</v>
      </c>
    </row>
    <row r="36" spans="1:12" ht="15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42">
        <v>1.36</v>
      </c>
      <c r="F36" s="38">
        <v>830500232</v>
      </c>
      <c r="G36" s="28"/>
      <c r="H36" s="29">
        <f t="shared" si="0"/>
        <v>1129480315.52</v>
      </c>
      <c r="I36" s="43">
        <f t="shared" si="1"/>
        <v>9.4004352576685466E-3</v>
      </c>
      <c r="J36" s="44">
        <v>9.4000000000000004E-3</v>
      </c>
      <c r="K36" s="45">
        <f t="shared" si="2"/>
        <v>1.1294803155199999</v>
      </c>
      <c r="L36" s="32">
        <v>44104</v>
      </c>
    </row>
    <row r="37" spans="1:12" ht="15" x14ac:dyDescent="0.25">
      <c r="A37" s="22">
        <f t="shared" si="3"/>
        <v>26</v>
      </c>
      <c r="B37" s="23" t="s">
        <v>63</v>
      </c>
      <c r="C37" s="39" t="s">
        <v>64</v>
      </c>
      <c r="D37" s="25">
        <v>26</v>
      </c>
      <c r="E37" s="26">
        <v>4.29</v>
      </c>
      <c r="F37" s="38">
        <v>249270000</v>
      </c>
      <c r="G37" s="28"/>
      <c r="H37" s="29">
        <f t="shared" si="0"/>
        <v>1069368300</v>
      </c>
      <c r="I37" s="3">
        <f t="shared" si="1"/>
        <v>8.9001351618288316E-3</v>
      </c>
      <c r="J37" s="48">
        <v>8.8999999999999999E-3</v>
      </c>
      <c r="K37" s="31">
        <f t="shared" si="2"/>
        <v>1.0693683</v>
      </c>
      <c r="L37" s="32">
        <v>44104</v>
      </c>
    </row>
    <row r="38" spans="1:12" ht="15" x14ac:dyDescent="0.25">
      <c r="A38" s="22">
        <f t="shared" si="3"/>
        <v>27</v>
      </c>
      <c r="B38" s="46" t="s">
        <v>65</v>
      </c>
      <c r="C38" s="50" t="s">
        <v>66</v>
      </c>
      <c r="D38" s="25">
        <v>27</v>
      </c>
      <c r="E38" s="42">
        <v>2.97</v>
      </c>
      <c r="F38" s="38">
        <v>339822695</v>
      </c>
      <c r="G38" s="28"/>
      <c r="H38" s="29">
        <f t="shared" si="0"/>
        <v>1009273404.1500001</v>
      </c>
      <c r="I38" s="43">
        <f t="shared" si="1"/>
        <v>8.399977549525357E-3</v>
      </c>
      <c r="J38" s="44">
        <v>8.3999999999999995E-3</v>
      </c>
      <c r="K38" s="45">
        <f t="shared" si="2"/>
        <v>1.00927340415</v>
      </c>
      <c r="L38" s="32">
        <v>44104</v>
      </c>
    </row>
    <row r="39" spans="1:12" ht="15" x14ac:dyDescent="0.25">
      <c r="A39" s="22">
        <f t="shared" si="3"/>
        <v>28</v>
      </c>
      <c r="B39" s="40" t="s">
        <v>67</v>
      </c>
      <c r="C39" s="28" t="s">
        <v>68</v>
      </c>
      <c r="D39" s="25">
        <v>28</v>
      </c>
      <c r="E39" s="42">
        <v>1.69</v>
      </c>
      <c r="F39" s="38">
        <v>540307798</v>
      </c>
      <c r="G39" s="28"/>
      <c r="H39" s="29">
        <f t="shared" si="0"/>
        <v>913120178.62</v>
      </c>
      <c r="I39" s="43">
        <f t="shared" si="1"/>
        <v>7.5997137830916489E-3</v>
      </c>
      <c r="J39" s="44">
        <v>7.6E-3</v>
      </c>
      <c r="K39" s="45">
        <f t="shared" si="2"/>
        <v>0.91312017862000006</v>
      </c>
      <c r="L39" s="32">
        <v>44104</v>
      </c>
    </row>
    <row r="40" spans="1:12" ht="15" x14ac:dyDescent="0.25">
      <c r="A40" s="22">
        <f t="shared" si="3"/>
        <v>29</v>
      </c>
      <c r="B40" s="46" t="s">
        <v>69</v>
      </c>
      <c r="C40" s="50" t="s">
        <v>70</v>
      </c>
      <c r="D40" s="25">
        <v>29</v>
      </c>
      <c r="E40" s="42">
        <v>1.25</v>
      </c>
      <c r="F40" s="38">
        <v>663241384</v>
      </c>
      <c r="G40" s="28"/>
      <c r="H40" s="29">
        <f t="shared" si="0"/>
        <v>829051730</v>
      </c>
      <c r="I40" s="43">
        <f t="shared" si="1"/>
        <v>6.9000291603444975E-3</v>
      </c>
      <c r="J40" s="44">
        <v>6.8999999999999999E-3</v>
      </c>
      <c r="K40" s="45">
        <f t="shared" si="2"/>
        <v>0.82905172999999999</v>
      </c>
      <c r="L40" s="32">
        <v>44104</v>
      </c>
    </row>
    <row r="41" spans="1:12" ht="15" x14ac:dyDescent="0.25">
      <c r="A41" s="22">
        <f t="shared" si="3"/>
        <v>30</v>
      </c>
      <c r="B41" s="46" t="s">
        <v>71</v>
      </c>
      <c r="C41" s="50" t="s">
        <v>72</v>
      </c>
      <c r="D41" s="25">
        <v>30</v>
      </c>
      <c r="E41" s="42">
        <v>2.11</v>
      </c>
      <c r="F41" s="38">
        <v>364451678</v>
      </c>
      <c r="G41" s="28"/>
      <c r="H41" s="29">
        <f t="shared" si="0"/>
        <v>768993040.57999992</v>
      </c>
      <c r="I41" s="43">
        <f t="shared" si="1"/>
        <v>6.4001728868040347E-3</v>
      </c>
      <c r="J41" s="44">
        <v>6.4000000000000003E-3</v>
      </c>
      <c r="K41" s="45">
        <f t="shared" si="2"/>
        <v>0.76899304057999995</v>
      </c>
      <c r="L41" s="32">
        <v>44104</v>
      </c>
    </row>
    <row r="42" spans="1:12" ht="15" x14ac:dyDescent="0.25">
      <c r="A42" s="22">
        <f t="shared" si="3"/>
        <v>31</v>
      </c>
      <c r="B42" s="52" t="s">
        <v>73</v>
      </c>
      <c r="C42" s="28" t="s">
        <v>74</v>
      </c>
      <c r="D42" s="25">
        <v>31</v>
      </c>
      <c r="E42" s="42">
        <v>1.37</v>
      </c>
      <c r="F42" s="35">
        <v>535000000</v>
      </c>
      <c r="G42" s="28"/>
      <c r="H42" s="29">
        <f t="shared" si="0"/>
        <v>732950000</v>
      </c>
      <c r="I42" s="43">
        <f t="shared" si="1"/>
        <v>6.1001939807477385E-3</v>
      </c>
      <c r="J42" s="44">
        <v>6.1000000000000004E-3</v>
      </c>
      <c r="K42" s="45">
        <f t="shared" si="2"/>
        <v>0.73294999999999999</v>
      </c>
      <c r="L42" s="32">
        <v>44104</v>
      </c>
    </row>
    <row r="43" spans="1:12" ht="15" x14ac:dyDescent="0.25">
      <c r="A43" s="22">
        <f t="shared" si="3"/>
        <v>32</v>
      </c>
      <c r="B43" s="46" t="s">
        <v>75</v>
      </c>
      <c r="C43" s="49" t="s">
        <v>76</v>
      </c>
      <c r="D43" s="25">
        <v>32</v>
      </c>
      <c r="E43" s="42">
        <v>1.1399999999999999</v>
      </c>
      <c r="F43" s="38">
        <v>621871829</v>
      </c>
      <c r="G43" s="28"/>
      <c r="H43" s="29">
        <f t="shared" si="0"/>
        <v>708933885.05999994</v>
      </c>
      <c r="I43" s="43">
        <f t="shared" si="1"/>
        <v>5.9003127340079417E-3</v>
      </c>
      <c r="J43" s="44">
        <v>5.8999999999999999E-3</v>
      </c>
      <c r="K43" s="45">
        <f t="shared" si="2"/>
        <v>0.70893388505999999</v>
      </c>
      <c r="L43" s="32">
        <v>44104</v>
      </c>
    </row>
    <row r="44" spans="1:12" ht="15" x14ac:dyDescent="0.25">
      <c r="A44" s="22">
        <f t="shared" si="3"/>
        <v>33</v>
      </c>
      <c r="B44" s="46" t="s">
        <v>77</v>
      </c>
      <c r="C44" s="50" t="s">
        <v>78</v>
      </c>
      <c r="D44" s="25">
        <v>33</v>
      </c>
      <c r="E44" s="42">
        <v>1.27</v>
      </c>
      <c r="F44" s="38">
        <v>520379106</v>
      </c>
      <c r="G44" s="28"/>
      <c r="H44" s="29">
        <f t="shared" si="0"/>
        <v>660881464.62</v>
      </c>
      <c r="I44" s="43">
        <f t="shared" si="1"/>
        <v>5.5003821985983676E-3</v>
      </c>
      <c r="J44" s="44">
        <v>5.4999999999999997E-3</v>
      </c>
      <c r="K44" s="45">
        <f t="shared" si="2"/>
        <v>0.66088146461999997</v>
      </c>
      <c r="L44" s="32">
        <v>44104</v>
      </c>
    </row>
    <row r="45" spans="1:12" ht="15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42">
        <v>2.21</v>
      </c>
      <c r="F45" s="38">
        <v>299035033</v>
      </c>
      <c r="G45" s="28"/>
      <c r="H45" s="29">
        <f t="shared" si="0"/>
        <v>660867422.92999995</v>
      </c>
      <c r="I45" s="43">
        <f t="shared" si="1"/>
        <v>5.5002653324645011E-3</v>
      </c>
      <c r="J45" s="44">
        <v>5.4999999999999997E-3</v>
      </c>
      <c r="K45" s="45">
        <f t="shared" si="2"/>
        <v>0.66086742292999989</v>
      </c>
      <c r="L45" s="32">
        <v>44104</v>
      </c>
    </row>
    <row r="46" spans="1:12" ht="15" x14ac:dyDescent="0.25">
      <c r="A46" s="22">
        <f t="shared" si="3"/>
        <v>35</v>
      </c>
      <c r="B46" s="46" t="s">
        <v>81</v>
      </c>
      <c r="C46" s="50" t="s">
        <v>82</v>
      </c>
      <c r="D46" s="25">
        <v>35</v>
      </c>
      <c r="E46" s="42">
        <v>4.88</v>
      </c>
      <c r="F46" s="38">
        <v>120640521</v>
      </c>
      <c r="G46" s="28"/>
      <c r="H46" s="29">
        <f t="shared" si="0"/>
        <v>588725742.48000002</v>
      </c>
      <c r="I46" s="43">
        <f t="shared" si="1"/>
        <v>4.8998447787539931E-3</v>
      </c>
      <c r="J46" s="44">
        <v>4.8999999999999998E-3</v>
      </c>
      <c r="K46" s="45">
        <f t="shared" si="2"/>
        <v>0.58872574247999998</v>
      </c>
      <c r="L46" s="32">
        <v>44104</v>
      </c>
    </row>
    <row r="47" spans="1:12" ht="15" x14ac:dyDescent="0.25">
      <c r="A47" s="22">
        <f t="shared" si="3"/>
        <v>36</v>
      </c>
      <c r="B47" s="46" t="s">
        <v>83</v>
      </c>
      <c r="C47" s="50" t="s">
        <v>84</v>
      </c>
      <c r="D47" s="25">
        <v>36</v>
      </c>
      <c r="E47" s="42">
        <v>2.93</v>
      </c>
      <c r="F47" s="38">
        <v>184553340</v>
      </c>
      <c r="G47" s="28"/>
      <c r="H47" s="29">
        <f t="shared" si="0"/>
        <v>540741286.20000005</v>
      </c>
      <c r="I47" s="43">
        <f t="shared" si="1"/>
        <v>4.5004798952439189E-3</v>
      </c>
      <c r="J47" s="44">
        <v>4.4999999999999997E-3</v>
      </c>
      <c r="K47" s="45">
        <f t="shared" si="2"/>
        <v>0.54074128620000006</v>
      </c>
      <c r="L47" s="32">
        <v>44104</v>
      </c>
    </row>
    <row r="48" spans="1:12" ht="15" x14ac:dyDescent="0.25">
      <c r="A48" s="22">
        <f t="shared" si="3"/>
        <v>37</v>
      </c>
      <c r="B48" s="53" t="s">
        <v>85</v>
      </c>
      <c r="C48" s="54" t="s">
        <v>86</v>
      </c>
      <c r="D48" s="25">
        <v>37</v>
      </c>
      <c r="E48" s="51">
        <v>18.18</v>
      </c>
      <c r="F48" s="38">
        <v>27754870</v>
      </c>
      <c r="G48" s="28"/>
      <c r="H48" s="29">
        <f t="shared" si="0"/>
        <v>504583536.59999996</v>
      </c>
      <c r="I48" s="43">
        <f t="shared" si="1"/>
        <v>4.1995462893126764E-3</v>
      </c>
      <c r="J48" s="44">
        <v>4.1999999999999997E-3</v>
      </c>
      <c r="K48" s="45">
        <f t="shared" si="2"/>
        <v>0.50458353659999999</v>
      </c>
      <c r="L48" s="32">
        <v>44104</v>
      </c>
    </row>
    <row r="49" spans="1:13" ht="15" x14ac:dyDescent="0.25">
      <c r="A49" s="22">
        <f t="shared" si="3"/>
        <v>38</v>
      </c>
      <c r="B49" s="23" t="s">
        <v>87</v>
      </c>
      <c r="C49" s="39" t="s">
        <v>88</v>
      </c>
      <c r="D49" s="25">
        <v>38</v>
      </c>
      <c r="E49" s="26">
        <v>7.15</v>
      </c>
      <c r="F49" s="38">
        <v>68900000</v>
      </c>
      <c r="G49" s="28"/>
      <c r="H49" s="29">
        <f t="shared" si="0"/>
        <v>492635000</v>
      </c>
      <c r="I49" s="3">
        <f t="shared" si="1"/>
        <v>4.1001010460545223E-3</v>
      </c>
      <c r="J49" s="48">
        <v>4.1000000000000003E-3</v>
      </c>
      <c r="K49" s="31">
        <f t="shared" si="2"/>
        <v>0.49263499999999999</v>
      </c>
      <c r="L49" s="32">
        <v>44104</v>
      </c>
    </row>
    <row r="50" spans="1:13" ht="15" x14ac:dyDescent="0.25">
      <c r="A50" s="22">
        <f t="shared" si="3"/>
        <v>39</v>
      </c>
      <c r="B50" s="46" t="s">
        <v>89</v>
      </c>
      <c r="C50" s="50" t="s">
        <v>90</v>
      </c>
      <c r="D50" s="25">
        <v>39</v>
      </c>
      <c r="E50" s="42">
        <v>5.7</v>
      </c>
      <c r="F50" s="38">
        <v>82200137</v>
      </c>
      <c r="G50" s="28"/>
      <c r="H50" s="29">
        <f t="shared" si="0"/>
        <v>468540780.90000004</v>
      </c>
      <c r="I50" s="43">
        <f t="shared" si="1"/>
        <v>3.8995697542547583E-3</v>
      </c>
      <c r="J50" s="44">
        <v>3.8999999999999998E-3</v>
      </c>
      <c r="K50" s="45">
        <f t="shared" si="2"/>
        <v>0.46854078090000001</v>
      </c>
      <c r="L50" s="32">
        <v>44104</v>
      </c>
    </row>
    <row r="51" spans="1:13" ht="15" x14ac:dyDescent="0.25">
      <c r="A51" s="22">
        <f t="shared" si="3"/>
        <v>40</v>
      </c>
      <c r="B51" s="53" t="s">
        <v>91</v>
      </c>
      <c r="C51" s="54" t="s">
        <v>92</v>
      </c>
      <c r="D51" s="25">
        <v>40</v>
      </c>
      <c r="E51" s="51">
        <v>18.68</v>
      </c>
      <c r="F51" s="38">
        <v>23800422</v>
      </c>
      <c r="G51" s="28"/>
      <c r="H51" s="29">
        <f t="shared" si="0"/>
        <v>444591882.95999998</v>
      </c>
      <c r="I51" s="43">
        <f t="shared" si="1"/>
        <v>3.7002479409535371E-3</v>
      </c>
      <c r="J51" s="44">
        <v>3.7000000000000002E-3</v>
      </c>
      <c r="K51" s="45">
        <f t="shared" si="2"/>
        <v>0.44459188295999996</v>
      </c>
      <c r="L51" s="32">
        <v>44104</v>
      </c>
    </row>
    <row r="52" spans="1:13" ht="15" x14ac:dyDescent="0.25">
      <c r="A52" s="22">
        <f t="shared" si="3"/>
        <v>41</v>
      </c>
      <c r="B52" s="55" t="s">
        <v>93</v>
      </c>
      <c r="C52" s="56" t="s">
        <v>93</v>
      </c>
      <c r="D52" s="25">
        <v>41</v>
      </c>
      <c r="E52" s="42">
        <v>1.62</v>
      </c>
      <c r="F52" s="38">
        <v>274404904</v>
      </c>
      <c r="G52" s="28"/>
      <c r="H52" s="29">
        <f t="shared" si="0"/>
        <v>444535944.48000002</v>
      </c>
      <c r="I52" s="43">
        <f t="shared" si="1"/>
        <v>3.6997823763461452E-3</v>
      </c>
      <c r="J52" s="44">
        <v>3.7000000000000002E-3</v>
      </c>
      <c r="K52" s="45">
        <f t="shared" si="2"/>
        <v>0.44453594448</v>
      </c>
      <c r="L52" s="32">
        <v>44104</v>
      </c>
    </row>
    <row r="53" spans="1:13" ht="15" x14ac:dyDescent="0.25">
      <c r="A53" s="22">
        <f t="shared" si="3"/>
        <v>42</v>
      </c>
      <c r="B53" s="55" t="s">
        <v>94</v>
      </c>
      <c r="C53" s="57" t="s">
        <v>95</v>
      </c>
      <c r="D53" s="25">
        <v>42</v>
      </c>
      <c r="E53" s="42">
        <v>4</v>
      </c>
      <c r="F53" s="38">
        <v>105121516</v>
      </c>
      <c r="G53" s="28"/>
      <c r="H53" s="29">
        <f t="shared" si="0"/>
        <v>420486064</v>
      </c>
      <c r="I53" s="43">
        <f t="shared" si="1"/>
        <v>3.4996201058750372E-3</v>
      </c>
      <c r="J53" s="44">
        <v>3.5000000000000001E-3</v>
      </c>
      <c r="K53" s="45">
        <f t="shared" si="2"/>
        <v>0.42048606399999999</v>
      </c>
      <c r="L53" s="32">
        <v>44104</v>
      </c>
    </row>
    <row r="54" spans="1:13" ht="15" x14ac:dyDescent="0.25">
      <c r="A54" s="22">
        <f t="shared" si="3"/>
        <v>43</v>
      </c>
      <c r="B54" s="55" t="s">
        <v>96</v>
      </c>
      <c r="C54" s="56" t="s">
        <v>97</v>
      </c>
      <c r="D54" s="25">
        <v>43</v>
      </c>
      <c r="E54" s="42">
        <v>5.48</v>
      </c>
      <c r="F54" s="38">
        <v>74556908</v>
      </c>
      <c r="G54" s="28"/>
      <c r="H54" s="29">
        <f t="shared" si="0"/>
        <v>408571855.84000003</v>
      </c>
      <c r="I54" s="43">
        <f t="shared" si="1"/>
        <v>3.4004605712505643E-3</v>
      </c>
      <c r="J54" s="44">
        <v>3.3999999999999998E-3</v>
      </c>
      <c r="K54" s="45">
        <f t="shared" si="2"/>
        <v>0.40857185584000005</v>
      </c>
      <c r="L54" s="32">
        <v>44104</v>
      </c>
    </row>
    <row r="55" spans="1:13" ht="15" x14ac:dyDescent="0.25">
      <c r="A55" s="22">
        <f t="shared" si="3"/>
        <v>44</v>
      </c>
      <c r="B55" s="55" t="s">
        <v>98</v>
      </c>
      <c r="C55" s="58" t="s">
        <v>99</v>
      </c>
      <c r="D55" s="25">
        <v>44</v>
      </c>
      <c r="E55" s="42">
        <v>11.9</v>
      </c>
      <c r="F55" s="38">
        <v>31309923</v>
      </c>
      <c r="G55" s="28"/>
      <c r="H55" s="29">
        <f t="shared" si="0"/>
        <v>372588083.69999999</v>
      </c>
      <c r="I55" s="43">
        <f t="shared" si="1"/>
        <v>3.1009749443823924E-3</v>
      </c>
      <c r="J55" s="44">
        <v>3.0999999999999999E-3</v>
      </c>
      <c r="K55" s="45">
        <f t="shared" si="2"/>
        <v>0.37258808369999996</v>
      </c>
      <c r="L55" s="32">
        <v>44104</v>
      </c>
    </row>
    <row r="56" spans="1:13" ht="15" x14ac:dyDescent="0.25">
      <c r="A56" s="22">
        <f t="shared" si="3"/>
        <v>45</v>
      </c>
      <c r="B56" s="55" t="s">
        <v>100</v>
      </c>
      <c r="C56" s="56" t="s">
        <v>101</v>
      </c>
      <c r="D56" s="25">
        <v>45</v>
      </c>
      <c r="E56" s="42">
        <v>1.65</v>
      </c>
      <c r="F56" s="38">
        <v>225714812</v>
      </c>
      <c r="G56" s="28"/>
      <c r="H56" s="29">
        <f t="shared" si="0"/>
        <v>372429439.79999995</v>
      </c>
      <c r="I56" s="43">
        <f t="shared" si="1"/>
        <v>3.0996545834248066E-3</v>
      </c>
      <c r="J56" s="44">
        <v>3.0999999999999999E-3</v>
      </c>
      <c r="K56" s="45">
        <f t="shared" si="2"/>
        <v>0.37242943979999993</v>
      </c>
      <c r="L56" s="32">
        <v>44104</v>
      </c>
    </row>
    <row r="57" spans="1:13" ht="15" x14ac:dyDescent="0.25">
      <c r="A57" s="22">
        <f t="shared" si="3"/>
        <v>46</v>
      </c>
      <c r="B57" s="55" t="s">
        <v>102</v>
      </c>
      <c r="C57" s="58" t="s">
        <v>103</v>
      </c>
      <c r="D57" s="25">
        <v>46</v>
      </c>
      <c r="E57" s="42">
        <v>3.55</v>
      </c>
      <c r="F57" s="38">
        <v>91375937</v>
      </c>
      <c r="G57" s="28"/>
      <c r="H57" s="29">
        <f t="shared" si="0"/>
        <v>324384576.34999996</v>
      </c>
      <c r="I57" s="43">
        <f t="shared" si="1"/>
        <v>2.6997869433081044E-3</v>
      </c>
      <c r="J57" s="44">
        <v>2.7000000000000001E-3</v>
      </c>
      <c r="K57" s="45">
        <f t="shared" si="2"/>
        <v>0.32438457634999995</v>
      </c>
      <c r="L57" s="32">
        <v>44104</v>
      </c>
    </row>
    <row r="58" spans="1:13" ht="15" x14ac:dyDescent="0.25">
      <c r="A58" s="22">
        <f t="shared" si="3"/>
        <v>47</v>
      </c>
      <c r="B58" s="59" t="s">
        <v>104</v>
      </c>
      <c r="C58" s="60" t="s">
        <v>105</v>
      </c>
      <c r="D58" s="25">
        <v>47</v>
      </c>
      <c r="E58" s="42">
        <v>0.63</v>
      </c>
      <c r="F58" s="27">
        <v>513790020</v>
      </c>
      <c r="G58" s="28"/>
      <c r="H58" s="29">
        <f t="shared" si="0"/>
        <v>323687712.60000002</v>
      </c>
      <c r="I58" s="43">
        <f t="shared" si="1"/>
        <v>2.6939870878566396E-3</v>
      </c>
      <c r="J58" s="61">
        <v>2.7000000000000001E-3</v>
      </c>
      <c r="K58" s="45">
        <f t="shared" si="2"/>
        <v>0.32368771260000001</v>
      </c>
      <c r="L58" s="32">
        <v>44104</v>
      </c>
    </row>
    <row r="59" spans="1:13" ht="15" x14ac:dyDescent="0.25">
      <c r="A59" s="22">
        <f t="shared" si="3"/>
        <v>48</v>
      </c>
      <c r="B59" s="55" t="s">
        <v>106</v>
      </c>
      <c r="C59" s="56" t="s">
        <v>107</v>
      </c>
      <c r="D59" s="25">
        <v>48</v>
      </c>
      <c r="E59" s="42">
        <v>4.51</v>
      </c>
      <c r="F59" s="38">
        <v>69254324</v>
      </c>
      <c r="G59" s="28"/>
      <c r="H59" s="29">
        <f t="shared" si="0"/>
        <v>312337001.24000001</v>
      </c>
      <c r="I59" s="43">
        <f t="shared" si="1"/>
        <v>2.5995174226469023E-3</v>
      </c>
      <c r="J59" s="44">
        <v>2.5999999999999999E-3</v>
      </c>
      <c r="K59" s="45">
        <f t="shared" si="2"/>
        <v>0.31233700124000002</v>
      </c>
      <c r="L59" s="32">
        <v>44104</v>
      </c>
    </row>
    <row r="60" spans="1:13" ht="15" x14ac:dyDescent="0.25">
      <c r="A60" s="22">
        <f t="shared" si="3"/>
        <v>49</v>
      </c>
      <c r="B60" s="55" t="s">
        <v>108</v>
      </c>
      <c r="C60" s="56" t="s">
        <v>109</v>
      </c>
      <c r="D60" s="25">
        <v>49</v>
      </c>
      <c r="E60" s="42">
        <v>2.2200000000000002</v>
      </c>
      <c r="F60" s="38">
        <v>119064900</v>
      </c>
      <c r="G60" s="28"/>
      <c r="H60" s="29">
        <f t="shared" si="0"/>
        <v>264324078.00000003</v>
      </c>
      <c r="I60" s="43">
        <f t="shared" si="1"/>
        <v>2.1999156144106636E-3</v>
      </c>
      <c r="J60" s="44">
        <v>2.2000000000000001E-3</v>
      </c>
      <c r="K60" s="45">
        <f t="shared" si="2"/>
        <v>0.26432407800000002</v>
      </c>
      <c r="L60" s="32">
        <v>44104</v>
      </c>
    </row>
    <row r="61" spans="1:13" ht="15" x14ac:dyDescent="0.25">
      <c r="A61" s="22">
        <f t="shared" si="3"/>
        <v>50</v>
      </c>
      <c r="B61" s="55" t="s">
        <v>110</v>
      </c>
      <c r="C61" s="58" t="s">
        <v>111</v>
      </c>
      <c r="D61" s="25">
        <v>50</v>
      </c>
      <c r="E61" s="42">
        <v>0.14199999999999999</v>
      </c>
      <c r="F61" s="38">
        <v>1776679558</v>
      </c>
      <c r="G61" s="28"/>
      <c r="H61" s="29">
        <f t="shared" si="0"/>
        <v>252288497.23599997</v>
      </c>
      <c r="I61" s="43">
        <f t="shared" si="1"/>
        <v>2.0997459202550511E-3</v>
      </c>
      <c r="J61" s="44">
        <v>2.0999999999999999E-3</v>
      </c>
      <c r="K61" s="45">
        <f t="shared" si="2"/>
        <v>0.252288497236</v>
      </c>
      <c r="L61" s="32">
        <v>44104</v>
      </c>
    </row>
    <row r="62" spans="1:13" ht="15" x14ac:dyDescent="0.25">
      <c r="A62" s="22"/>
      <c r="B62" s="36"/>
      <c r="C62" s="62"/>
      <c r="D62" s="28"/>
      <c r="E62" s="26"/>
      <c r="F62" s="27"/>
      <c r="G62" s="28"/>
      <c r="H62" s="29"/>
      <c r="I62" s="3"/>
      <c r="J62" s="63"/>
      <c r="K62" s="31"/>
    </row>
    <row r="63" spans="1:13" ht="15" x14ac:dyDescent="0.25">
      <c r="A63" s="22"/>
      <c r="B63" s="23"/>
      <c r="C63" s="37"/>
      <c r="D63" s="28"/>
      <c r="E63" s="26"/>
      <c r="F63" s="27"/>
      <c r="G63" s="28"/>
      <c r="H63" s="29"/>
      <c r="I63" s="3"/>
      <c r="J63" s="4"/>
      <c r="K63" s="31"/>
      <c r="M63" s="4">
        <f>SUM(J12:J67)</f>
        <v>1</v>
      </c>
    </row>
    <row r="64" spans="1:13" ht="15" x14ac:dyDescent="0.25">
      <c r="A64" s="22"/>
      <c r="B64" s="36"/>
      <c r="C64" s="62"/>
      <c r="D64" s="28"/>
      <c r="E64" s="26"/>
      <c r="F64" s="27"/>
      <c r="G64" s="28"/>
      <c r="H64" s="29"/>
      <c r="I64" s="3"/>
      <c r="J64" s="4"/>
      <c r="K64" s="31"/>
    </row>
    <row r="65" spans="1:11" ht="15" x14ac:dyDescent="0.25">
      <c r="A65" s="64"/>
      <c r="B65" s="53" t="s">
        <v>112</v>
      </c>
      <c r="C65" s="54"/>
      <c r="D65" s="28"/>
      <c r="E65" s="51"/>
      <c r="F65" s="38"/>
      <c r="G65" s="28"/>
      <c r="H65" s="29"/>
      <c r="I65" s="43"/>
      <c r="J65" s="65">
        <v>4.1000000000000003E-3</v>
      </c>
      <c r="K65" s="45"/>
    </row>
    <row r="66" spans="1:11" ht="15" x14ac:dyDescent="0.25">
      <c r="A66" s="22"/>
      <c r="B66" s="66" t="s">
        <v>113</v>
      </c>
      <c r="C66" s="39"/>
      <c r="D66" s="28"/>
      <c r="E66" s="26"/>
      <c r="F66" s="27"/>
      <c r="G66" s="28"/>
      <c r="I66" s="67"/>
      <c r="J66" s="63">
        <v>-1.17E-2</v>
      </c>
      <c r="K66" s="31"/>
    </row>
    <row r="67" spans="1:11" ht="15" x14ac:dyDescent="0.25">
      <c r="A67" s="22"/>
      <c r="B67" s="68" t="s">
        <v>114</v>
      </c>
      <c r="C67" s="37"/>
      <c r="D67" s="28"/>
      <c r="E67" s="26"/>
      <c r="F67" s="27"/>
      <c r="G67" s="28"/>
      <c r="I67" s="67"/>
      <c r="J67" s="63">
        <v>1.8E-3</v>
      </c>
      <c r="K67" s="31"/>
    </row>
    <row r="68" spans="1:11" ht="12.75" x14ac:dyDescent="0.2">
      <c r="I68" s="11"/>
      <c r="J68" s="4"/>
    </row>
    <row r="69" spans="1:11" ht="15" x14ac:dyDescent="0.25">
      <c r="H69" s="29"/>
      <c r="I69" s="11"/>
      <c r="J69" s="4"/>
    </row>
    <row r="70" spans="1:11" ht="15" x14ac:dyDescent="0.25">
      <c r="H70" s="29"/>
      <c r="I70" s="11"/>
      <c r="J70" s="4"/>
    </row>
    <row r="71" spans="1:11" ht="15" x14ac:dyDescent="0.25">
      <c r="A71" s="1"/>
      <c r="B71" s="40"/>
      <c r="C71" s="41"/>
      <c r="D71" s="28"/>
      <c r="E71" s="42"/>
      <c r="F71" s="27"/>
      <c r="G71" s="28"/>
      <c r="H71" s="29"/>
      <c r="I71" s="43"/>
      <c r="J71" s="69"/>
      <c r="K71" s="45"/>
    </row>
    <row r="72" spans="1:11" ht="12.75" x14ac:dyDescent="0.2">
      <c r="I72" s="11"/>
      <c r="J72" s="4"/>
    </row>
    <row r="73" spans="1:11" ht="12.75" x14ac:dyDescent="0.2">
      <c r="I73" s="11"/>
      <c r="J73" s="4"/>
    </row>
    <row r="74" spans="1:11" ht="12.75" x14ac:dyDescent="0.2">
      <c r="I74" s="11"/>
      <c r="J74" s="4"/>
    </row>
    <row r="75" spans="1:11" ht="12.75" x14ac:dyDescent="0.2">
      <c r="I75" s="11"/>
      <c r="J75" s="4"/>
    </row>
    <row r="76" spans="1:11" ht="12.75" x14ac:dyDescent="0.2">
      <c r="I76" s="11"/>
      <c r="J76" s="4"/>
    </row>
    <row r="77" spans="1:11" ht="12.75" x14ac:dyDescent="0.2">
      <c r="I77" s="11"/>
      <c r="J77" s="4"/>
    </row>
    <row r="78" spans="1:11" ht="12.75" x14ac:dyDescent="0.2">
      <c r="I78" s="11"/>
      <c r="J78" s="4"/>
    </row>
    <row r="79" spans="1:11" ht="12.75" x14ac:dyDescent="0.2">
      <c r="I79" s="11"/>
      <c r="J79" s="4"/>
    </row>
    <row r="80" spans="1:11" ht="12.75" x14ac:dyDescent="0.2">
      <c r="I80" s="11"/>
      <c r="J80" s="4"/>
    </row>
    <row r="81" spans="9:10" ht="12.75" x14ac:dyDescent="0.2">
      <c r="I81" s="11"/>
      <c r="J81" s="4"/>
    </row>
    <row r="82" spans="9:10" ht="12.75" x14ac:dyDescent="0.2">
      <c r="I82" s="11"/>
      <c r="J82" s="4"/>
    </row>
    <row r="83" spans="9:10" ht="12.75" x14ac:dyDescent="0.2">
      <c r="I83" s="11"/>
      <c r="J83" s="4"/>
    </row>
    <row r="84" spans="9:10" ht="12.75" x14ac:dyDescent="0.2">
      <c r="I84" s="11"/>
      <c r="J84" s="4"/>
    </row>
    <row r="85" spans="9:10" ht="12.75" x14ac:dyDescent="0.2">
      <c r="I85" s="11"/>
      <c r="J85" s="4"/>
    </row>
    <row r="86" spans="9:10" ht="12.75" x14ac:dyDescent="0.2">
      <c r="I86" s="11"/>
      <c r="J86" s="4"/>
    </row>
    <row r="87" spans="9:10" ht="12.75" x14ac:dyDescent="0.2">
      <c r="I87" s="11"/>
      <c r="J87" s="4"/>
    </row>
    <row r="88" spans="9:10" ht="12.75" x14ac:dyDescent="0.2">
      <c r="I88" s="11"/>
      <c r="J88" s="4"/>
    </row>
    <row r="89" spans="9:10" ht="12.75" x14ac:dyDescent="0.2">
      <c r="I89" s="11"/>
      <c r="J89" s="4"/>
    </row>
    <row r="90" spans="9:10" ht="12.75" x14ac:dyDescent="0.2">
      <c r="I90" s="11"/>
      <c r="J90" s="4"/>
    </row>
    <row r="91" spans="9:10" ht="12.75" x14ac:dyDescent="0.2">
      <c r="I91" s="11"/>
      <c r="J91" s="4"/>
    </row>
    <row r="92" spans="9:10" ht="12.75" x14ac:dyDescent="0.2">
      <c r="I92" s="11"/>
      <c r="J92" s="4"/>
    </row>
    <row r="93" spans="9:10" ht="12.75" x14ac:dyDescent="0.2">
      <c r="I93" s="11"/>
      <c r="J93" s="4"/>
    </row>
    <row r="94" spans="9:10" ht="12.75" x14ac:dyDescent="0.2">
      <c r="I94" s="11"/>
      <c r="J94" s="4"/>
    </row>
    <row r="95" spans="9:10" ht="12.75" x14ac:dyDescent="0.2">
      <c r="I95" s="11"/>
      <c r="J95" s="4"/>
    </row>
    <row r="96" spans="9:10" ht="12.75" x14ac:dyDescent="0.2">
      <c r="I96" s="11"/>
      <c r="J96" s="4"/>
    </row>
    <row r="97" spans="9:10" ht="12.75" x14ac:dyDescent="0.2">
      <c r="I97" s="11"/>
      <c r="J97" s="4"/>
    </row>
    <row r="98" spans="9:10" ht="12.75" x14ac:dyDescent="0.2">
      <c r="I98" s="11"/>
      <c r="J98" s="4"/>
    </row>
    <row r="99" spans="9:10" ht="12.75" x14ac:dyDescent="0.2">
      <c r="I99" s="11"/>
      <c r="J99" s="4"/>
    </row>
    <row r="100" spans="9:10" ht="12.75" x14ac:dyDescent="0.2">
      <c r="I100" s="11"/>
      <c r="J100" s="4"/>
    </row>
    <row r="101" spans="9:10" ht="12.75" x14ac:dyDescent="0.2">
      <c r="I101" s="11"/>
      <c r="J101" s="4"/>
    </row>
    <row r="102" spans="9:10" ht="12.75" x14ac:dyDescent="0.2">
      <c r="I102" s="11"/>
      <c r="J102" s="4"/>
    </row>
    <row r="103" spans="9:10" ht="12.75" x14ac:dyDescent="0.2">
      <c r="I103" s="11"/>
      <c r="J103" s="4"/>
    </row>
    <row r="104" spans="9:10" ht="12.75" x14ac:dyDescent="0.2">
      <c r="I104" s="11"/>
      <c r="J104" s="4"/>
    </row>
    <row r="105" spans="9:10" ht="12.75" x14ac:dyDescent="0.2">
      <c r="I105" s="11"/>
      <c r="J105" s="4"/>
    </row>
    <row r="106" spans="9:10" ht="12.75" x14ac:dyDescent="0.2">
      <c r="I106" s="11"/>
      <c r="J106" s="4"/>
    </row>
    <row r="107" spans="9:10" ht="12.75" x14ac:dyDescent="0.2">
      <c r="I107" s="11"/>
      <c r="J107" s="4"/>
    </row>
    <row r="108" spans="9:10" ht="12.75" x14ac:dyDescent="0.2">
      <c r="I108" s="11"/>
      <c r="J108" s="4"/>
    </row>
    <row r="109" spans="9:10" ht="12.75" x14ac:dyDescent="0.2">
      <c r="I109" s="11"/>
      <c r="J109" s="4"/>
    </row>
    <row r="110" spans="9:10" ht="12.75" x14ac:dyDescent="0.2">
      <c r="I110" s="11"/>
      <c r="J110" s="4"/>
    </row>
    <row r="111" spans="9:10" ht="12.75" x14ac:dyDescent="0.2">
      <c r="I111" s="11"/>
      <c r="J111" s="4"/>
    </row>
    <row r="112" spans="9:10" ht="12.75" x14ac:dyDescent="0.2">
      <c r="I112" s="11"/>
      <c r="J112" s="4"/>
    </row>
    <row r="113" spans="9:10" ht="12.75" x14ac:dyDescent="0.2">
      <c r="I113" s="11"/>
      <c r="J113" s="4"/>
    </row>
    <row r="114" spans="9:10" ht="12.75" x14ac:dyDescent="0.2">
      <c r="I114" s="11"/>
      <c r="J114" s="4"/>
    </row>
    <row r="115" spans="9:10" ht="12.75" x14ac:dyDescent="0.2">
      <c r="I115" s="11"/>
      <c r="J115" s="4"/>
    </row>
    <row r="116" spans="9:10" ht="12.75" x14ac:dyDescent="0.2">
      <c r="I116" s="11"/>
      <c r="J116" s="4"/>
    </row>
    <row r="117" spans="9:10" ht="12.75" x14ac:dyDescent="0.2">
      <c r="I117" s="11"/>
      <c r="J117" s="4"/>
    </row>
    <row r="118" spans="9:10" ht="12.75" x14ac:dyDescent="0.2">
      <c r="I118" s="11"/>
      <c r="J118" s="4"/>
    </row>
    <row r="119" spans="9:10" ht="12.75" x14ac:dyDescent="0.2">
      <c r="I119" s="11"/>
      <c r="J119" s="4"/>
    </row>
    <row r="120" spans="9:10" ht="12.75" x14ac:dyDescent="0.2">
      <c r="I120" s="11"/>
      <c r="J120" s="4"/>
    </row>
    <row r="121" spans="9:10" ht="12.75" x14ac:dyDescent="0.2">
      <c r="I121" s="11"/>
      <c r="J121" s="4"/>
    </row>
    <row r="122" spans="9:10" ht="12.75" x14ac:dyDescent="0.2">
      <c r="I122" s="11"/>
      <c r="J122" s="4"/>
    </row>
    <row r="123" spans="9:10" ht="12.75" x14ac:dyDescent="0.2">
      <c r="I123" s="11"/>
      <c r="J123" s="4"/>
    </row>
    <row r="124" spans="9:10" ht="12.75" x14ac:dyDescent="0.2">
      <c r="I124" s="11"/>
      <c r="J124" s="4"/>
    </row>
    <row r="125" spans="9:10" ht="12.75" x14ac:dyDescent="0.2">
      <c r="I125" s="11"/>
      <c r="J125" s="4"/>
    </row>
    <row r="126" spans="9:10" ht="12.75" x14ac:dyDescent="0.2">
      <c r="I126" s="11"/>
      <c r="J126" s="4"/>
    </row>
    <row r="127" spans="9:10" ht="12.75" x14ac:dyDescent="0.2">
      <c r="I127" s="11"/>
      <c r="J127" s="4"/>
    </row>
    <row r="128" spans="9:10" ht="12.75" x14ac:dyDescent="0.2">
      <c r="I128" s="11"/>
      <c r="J128" s="4"/>
    </row>
    <row r="129" spans="9:10" ht="12.75" x14ac:dyDescent="0.2">
      <c r="I129" s="11"/>
      <c r="J129" s="4"/>
    </row>
    <row r="130" spans="9:10" ht="12.75" x14ac:dyDescent="0.2">
      <c r="I130" s="11"/>
      <c r="J130" s="4"/>
    </row>
    <row r="131" spans="9:10" ht="12.75" x14ac:dyDescent="0.2">
      <c r="I131" s="11"/>
      <c r="J131" s="4"/>
    </row>
    <row r="132" spans="9:10" ht="12.75" x14ac:dyDescent="0.2">
      <c r="I132" s="11"/>
      <c r="J132" s="4"/>
    </row>
    <row r="133" spans="9:10" ht="12.75" x14ac:dyDescent="0.2">
      <c r="I133" s="11"/>
      <c r="J133" s="4"/>
    </row>
    <row r="134" spans="9:10" ht="12.75" x14ac:dyDescent="0.2">
      <c r="I134" s="11"/>
      <c r="J134" s="4"/>
    </row>
    <row r="135" spans="9:10" ht="12.75" x14ac:dyDescent="0.2">
      <c r="I135" s="11"/>
      <c r="J135" s="4"/>
    </row>
    <row r="136" spans="9:10" ht="12.75" x14ac:dyDescent="0.2">
      <c r="I136" s="11"/>
      <c r="J136" s="4"/>
    </row>
    <row r="137" spans="9:10" ht="12.75" x14ac:dyDescent="0.2">
      <c r="I137" s="11"/>
      <c r="J137" s="4"/>
    </row>
    <row r="138" spans="9:10" ht="12.75" x14ac:dyDescent="0.2">
      <c r="I138" s="11"/>
      <c r="J138" s="4"/>
    </row>
    <row r="139" spans="9:10" ht="12.75" x14ac:dyDescent="0.2">
      <c r="I139" s="11"/>
      <c r="J139" s="4"/>
    </row>
    <row r="140" spans="9:10" ht="12.75" x14ac:dyDescent="0.2">
      <c r="I140" s="11"/>
      <c r="J140" s="4"/>
    </row>
    <row r="141" spans="9:10" ht="12.75" x14ac:dyDescent="0.2">
      <c r="I141" s="11"/>
      <c r="J141" s="4"/>
    </row>
    <row r="142" spans="9:10" ht="12.75" x14ac:dyDescent="0.2">
      <c r="I142" s="11"/>
      <c r="J142" s="4"/>
    </row>
    <row r="143" spans="9:10" ht="12.75" x14ac:dyDescent="0.2">
      <c r="I143" s="11"/>
      <c r="J143" s="4"/>
    </row>
    <row r="144" spans="9:10" ht="12.75" x14ac:dyDescent="0.2">
      <c r="I144" s="11"/>
      <c r="J144" s="4"/>
    </row>
    <row r="145" spans="9:10" ht="12.75" x14ac:dyDescent="0.2">
      <c r="I145" s="11"/>
      <c r="J145" s="4"/>
    </row>
    <row r="146" spans="9:10" ht="12.75" x14ac:dyDescent="0.2">
      <c r="I146" s="11"/>
      <c r="J146" s="4"/>
    </row>
    <row r="147" spans="9:10" ht="12.75" x14ac:dyDescent="0.2">
      <c r="I147" s="11"/>
      <c r="J147" s="4"/>
    </row>
    <row r="148" spans="9:10" ht="12.75" x14ac:dyDescent="0.2">
      <c r="I148" s="11"/>
      <c r="J148" s="4"/>
    </row>
    <row r="149" spans="9:10" ht="12.75" x14ac:dyDescent="0.2">
      <c r="I149" s="11"/>
      <c r="J149" s="4"/>
    </row>
    <row r="150" spans="9:10" ht="12.75" x14ac:dyDescent="0.2">
      <c r="I150" s="11"/>
      <c r="J150" s="4"/>
    </row>
    <row r="151" spans="9:10" ht="12.75" x14ac:dyDescent="0.2">
      <c r="I151" s="11"/>
      <c r="J151" s="4"/>
    </row>
    <row r="152" spans="9:10" ht="12.75" x14ac:dyDescent="0.2">
      <c r="I152" s="11"/>
      <c r="J152" s="4"/>
    </row>
    <row r="153" spans="9:10" ht="12.75" x14ac:dyDescent="0.2">
      <c r="I153" s="11"/>
      <c r="J153" s="4"/>
    </row>
    <row r="154" spans="9:10" ht="12.75" x14ac:dyDescent="0.2">
      <c r="I154" s="11"/>
      <c r="J154" s="4"/>
    </row>
    <row r="155" spans="9:10" ht="12.75" x14ac:dyDescent="0.2">
      <c r="I155" s="11"/>
      <c r="J155" s="4"/>
    </row>
    <row r="156" spans="9:10" ht="12.75" x14ac:dyDescent="0.2">
      <c r="I156" s="11"/>
      <c r="J156" s="4"/>
    </row>
    <row r="157" spans="9:10" ht="12.75" x14ac:dyDescent="0.2">
      <c r="I157" s="11"/>
      <c r="J157" s="4"/>
    </row>
    <row r="158" spans="9:10" ht="12.75" x14ac:dyDescent="0.2">
      <c r="I158" s="11"/>
      <c r="J158" s="4"/>
    </row>
    <row r="159" spans="9:10" ht="12.75" x14ac:dyDescent="0.2">
      <c r="I159" s="11"/>
      <c r="J159" s="4"/>
    </row>
    <row r="160" spans="9:10" ht="12.75" x14ac:dyDescent="0.2">
      <c r="I160" s="11"/>
      <c r="J160" s="4"/>
    </row>
    <row r="161" spans="9:10" ht="12.75" x14ac:dyDescent="0.2">
      <c r="I161" s="11"/>
      <c r="J161" s="4"/>
    </row>
    <row r="162" spans="9:10" ht="12.75" x14ac:dyDescent="0.2">
      <c r="I162" s="11"/>
      <c r="J162" s="4"/>
    </row>
    <row r="163" spans="9:10" ht="12.75" x14ac:dyDescent="0.2">
      <c r="I163" s="11"/>
      <c r="J163" s="4"/>
    </row>
    <row r="164" spans="9:10" ht="12.75" x14ac:dyDescent="0.2">
      <c r="I164" s="11"/>
      <c r="J164" s="4"/>
    </row>
    <row r="165" spans="9:10" ht="12.75" x14ac:dyDescent="0.2">
      <c r="I165" s="11"/>
      <c r="J165" s="4"/>
    </row>
    <row r="166" spans="9:10" ht="12.75" x14ac:dyDescent="0.2">
      <c r="I166" s="11"/>
      <c r="J166" s="4"/>
    </row>
    <row r="167" spans="9:10" ht="12.75" x14ac:dyDescent="0.2">
      <c r="I167" s="11"/>
      <c r="J167" s="4"/>
    </row>
    <row r="168" spans="9:10" ht="12.75" x14ac:dyDescent="0.2">
      <c r="I168" s="11"/>
      <c r="J168" s="4"/>
    </row>
    <row r="169" spans="9:10" ht="12.75" x14ac:dyDescent="0.2">
      <c r="I169" s="11"/>
      <c r="J169" s="4"/>
    </row>
    <row r="170" spans="9:10" ht="12.75" x14ac:dyDescent="0.2">
      <c r="I170" s="11"/>
      <c r="J170" s="4"/>
    </row>
    <row r="171" spans="9:10" ht="12.75" x14ac:dyDescent="0.2">
      <c r="I171" s="11"/>
      <c r="J171" s="4"/>
    </row>
    <row r="172" spans="9:10" ht="12.75" x14ac:dyDescent="0.2">
      <c r="I172" s="11"/>
      <c r="J172" s="4"/>
    </row>
    <row r="173" spans="9:10" ht="12.75" x14ac:dyDescent="0.2">
      <c r="I173" s="11"/>
      <c r="J173" s="4"/>
    </row>
    <row r="174" spans="9:10" ht="12.75" x14ac:dyDescent="0.2">
      <c r="I174" s="11"/>
      <c r="J174" s="4"/>
    </row>
    <row r="175" spans="9:10" ht="12.75" x14ac:dyDescent="0.2">
      <c r="I175" s="11"/>
      <c r="J175" s="4"/>
    </row>
    <row r="176" spans="9:10" ht="12.75" x14ac:dyDescent="0.2">
      <c r="I176" s="11"/>
      <c r="J176" s="4"/>
    </row>
    <row r="177" spans="9:10" ht="12.75" x14ac:dyDescent="0.2">
      <c r="I177" s="11"/>
      <c r="J177" s="4"/>
    </row>
    <row r="178" spans="9:10" ht="12.75" x14ac:dyDescent="0.2">
      <c r="I178" s="11"/>
      <c r="J178" s="4"/>
    </row>
    <row r="179" spans="9:10" ht="12.75" x14ac:dyDescent="0.2">
      <c r="I179" s="11"/>
      <c r="J179" s="4"/>
    </row>
    <row r="180" spans="9:10" ht="12.75" x14ac:dyDescent="0.2">
      <c r="I180" s="11"/>
      <c r="J180" s="4"/>
    </row>
    <row r="181" spans="9:10" ht="12.75" x14ac:dyDescent="0.2">
      <c r="I181" s="11"/>
      <c r="J181" s="4"/>
    </row>
    <row r="182" spans="9:10" ht="12.75" x14ac:dyDescent="0.2">
      <c r="I182" s="11"/>
      <c r="J182" s="4"/>
    </row>
    <row r="183" spans="9:10" ht="12.75" x14ac:dyDescent="0.2">
      <c r="I183" s="11"/>
      <c r="J183" s="4"/>
    </row>
    <row r="184" spans="9:10" ht="12.75" x14ac:dyDescent="0.2">
      <c r="I184" s="11"/>
      <c r="J184" s="4"/>
    </row>
    <row r="185" spans="9:10" ht="12.75" x14ac:dyDescent="0.2">
      <c r="I185" s="11"/>
      <c r="J185" s="4"/>
    </row>
    <row r="186" spans="9:10" ht="12.75" x14ac:dyDescent="0.2">
      <c r="I186" s="11"/>
      <c r="J186" s="4"/>
    </row>
    <row r="187" spans="9:10" ht="12.75" x14ac:dyDescent="0.2">
      <c r="I187" s="11"/>
      <c r="J187" s="4"/>
    </row>
    <row r="188" spans="9:10" ht="12.75" x14ac:dyDescent="0.2">
      <c r="I188" s="11"/>
      <c r="J188" s="4"/>
    </row>
    <row r="189" spans="9:10" ht="12.75" x14ac:dyDescent="0.2">
      <c r="I189" s="11"/>
      <c r="J189" s="4"/>
    </row>
    <row r="190" spans="9:10" ht="12.75" x14ac:dyDescent="0.2">
      <c r="I190" s="11"/>
      <c r="J190" s="4"/>
    </row>
    <row r="191" spans="9:10" ht="12.75" x14ac:dyDescent="0.2">
      <c r="I191" s="11"/>
      <c r="J191" s="4"/>
    </row>
    <row r="192" spans="9:10" ht="12.75" x14ac:dyDescent="0.2">
      <c r="I192" s="11"/>
      <c r="J192" s="4"/>
    </row>
    <row r="193" spans="9:10" ht="12.75" x14ac:dyDescent="0.2">
      <c r="I193" s="11"/>
      <c r="J193" s="4"/>
    </row>
    <row r="194" spans="9:10" ht="12.75" x14ac:dyDescent="0.2">
      <c r="I194" s="11"/>
      <c r="J194" s="4"/>
    </row>
    <row r="195" spans="9:10" ht="12.75" x14ac:dyDescent="0.2">
      <c r="I195" s="11"/>
      <c r="J195" s="4"/>
    </row>
    <row r="196" spans="9:10" ht="12.75" x14ac:dyDescent="0.2">
      <c r="I196" s="11"/>
      <c r="J196" s="4"/>
    </row>
    <row r="197" spans="9:10" ht="12.75" x14ac:dyDescent="0.2">
      <c r="I197" s="11"/>
      <c r="J197" s="4"/>
    </row>
    <row r="198" spans="9:10" ht="12.75" x14ac:dyDescent="0.2">
      <c r="I198" s="11"/>
      <c r="J198" s="4"/>
    </row>
    <row r="199" spans="9:10" ht="12.75" x14ac:dyDescent="0.2">
      <c r="I199" s="11"/>
      <c r="J199" s="4"/>
    </row>
    <row r="200" spans="9:10" ht="12.75" x14ac:dyDescent="0.2">
      <c r="I200" s="11"/>
      <c r="J200" s="4"/>
    </row>
    <row r="201" spans="9:10" ht="12.75" x14ac:dyDescent="0.2">
      <c r="I201" s="11"/>
      <c r="J201" s="4"/>
    </row>
    <row r="202" spans="9:10" ht="12.75" x14ac:dyDescent="0.2">
      <c r="I202" s="11"/>
      <c r="J202" s="4"/>
    </row>
    <row r="203" spans="9:10" ht="12.75" x14ac:dyDescent="0.2">
      <c r="I203" s="11"/>
      <c r="J203" s="4"/>
    </row>
    <row r="204" spans="9:10" ht="12.75" x14ac:dyDescent="0.2">
      <c r="I204" s="11"/>
      <c r="J204" s="4"/>
    </row>
    <row r="205" spans="9:10" ht="12.75" x14ac:dyDescent="0.2">
      <c r="I205" s="11"/>
      <c r="J205" s="4"/>
    </row>
    <row r="206" spans="9:10" ht="12.75" x14ac:dyDescent="0.2">
      <c r="I206" s="11"/>
      <c r="J206" s="4"/>
    </row>
    <row r="207" spans="9:10" ht="12.75" x14ac:dyDescent="0.2">
      <c r="I207" s="11"/>
      <c r="J207" s="4"/>
    </row>
    <row r="208" spans="9:10" ht="12.75" x14ac:dyDescent="0.2">
      <c r="I208" s="11"/>
      <c r="J208" s="4"/>
    </row>
    <row r="209" spans="9:10" ht="12.75" x14ac:dyDescent="0.2">
      <c r="I209" s="11"/>
      <c r="J209" s="4"/>
    </row>
    <row r="210" spans="9:10" ht="12.75" x14ac:dyDescent="0.2">
      <c r="I210" s="11"/>
      <c r="J210" s="4"/>
    </row>
    <row r="211" spans="9:10" ht="12.75" x14ac:dyDescent="0.2">
      <c r="I211" s="11"/>
      <c r="J211" s="4"/>
    </row>
    <row r="212" spans="9:10" ht="12.75" x14ac:dyDescent="0.2">
      <c r="I212" s="11"/>
      <c r="J212" s="4"/>
    </row>
    <row r="213" spans="9:10" ht="12.75" x14ac:dyDescent="0.2">
      <c r="I213" s="11"/>
      <c r="J213" s="4"/>
    </row>
    <row r="214" spans="9:10" ht="12.75" x14ac:dyDescent="0.2">
      <c r="I214" s="11"/>
      <c r="J214" s="4"/>
    </row>
    <row r="215" spans="9:10" ht="12.75" x14ac:dyDescent="0.2">
      <c r="I215" s="11"/>
      <c r="J215" s="4"/>
    </row>
    <row r="216" spans="9:10" ht="12.75" x14ac:dyDescent="0.2">
      <c r="I216" s="11"/>
      <c r="J216" s="4"/>
    </row>
    <row r="217" spans="9:10" ht="12.75" x14ac:dyDescent="0.2">
      <c r="I217" s="11"/>
      <c r="J217" s="4"/>
    </row>
    <row r="218" spans="9:10" ht="12.75" x14ac:dyDescent="0.2">
      <c r="I218" s="11"/>
      <c r="J218" s="4"/>
    </row>
    <row r="219" spans="9:10" ht="12.75" x14ac:dyDescent="0.2">
      <c r="I219" s="11"/>
      <c r="J219" s="4"/>
    </row>
    <row r="220" spans="9:10" ht="12.75" x14ac:dyDescent="0.2">
      <c r="I220" s="11"/>
      <c r="J220" s="4"/>
    </row>
    <row r="221" spans="9:10" ht="12.75" x14ac:dyDescent="0.2">
      <c r="I221" s="11"/>
      <c r="J221" s="4"/>
    </row>
    <row r="222" spans="9:10" ht="12.75" x14ac:dyDescent="0.2">
      <c r="I222" s="11"/>
      <c r="J222" s="4"/>
    </row>
    <row r="223" spans="9:10" ht="12.75" x14ac:dyDescent="0.2">
      <c r="I223" s="11"/>
      <c r="J223" s="4"/>
    </row>
    <row r="224" spans="9:10" ht="12.75" x14ac:dyDescent="0.2">
      <c r="I224" s="11"/>
      <c r="J224" s="4"/>
    </row>
    <row r="225" spans="9:10" ht="12.75" x14ac:dyDescent="0.2">
      <c r="I225" s="11"/>
      <c r="J225" s="4"/>
    </row>
    <row r="226" spans="9:10" ht="12.75" x14ac:dyDescent="0.2">
      <c r="I226" s="11"/>
      <c r="J226" s="4"/>
    </row>
    <row r="227" spans="9:10" ht="12.75" x14ac:dyDescent="0.2">
      <c r="I227" s="11"/>
      <c r="J227" s="4"/>
    </row>
    <row r="228" spans="9:10" ht="12.75" x14ac:dyDescent="0.2">
      <c r="I228" s="11"/>
      <c r="J228" s="4"/>
    </row>
    <row r="229" spans="9:10" ht="12.75" x14ac:dyDescent="0.2">
      <c r="I229" s="11"/>
      <c r="J229" s="4"/>
    </row>
    <row r="230" spans="9:10" ht="12.75" x14ac:dyDescent="0.2">
      <c r="I230" s="11"/>
      <c r="J230" s="4"/>
    </row>
    <row r="231" spans="9:10" ht="12.75" x14ac:dyDescent="0.2">
      <c r="I231" s="11"/>
      <c r="J231" s="4"/>
    </row>
    <row r="232" spans="9:10" ht="12.75" x14ac:dyDescent="0.2">
      <c r="I232" s="11"/>
      <c r="J232" s="4"/>
    </row>
    <row r="233" spans="9:10" ht="12.75" x14ac:dyDescent="0.2">
      <c r="I233" s="11"/>
      <c r="J233" s="4"/>
    </row>
    <row r="234" spans="9:10" ht="12.75" x14ac:dyDescent="0.2">
      <c r="I234" s="11"/>
      <c r="J234" s="4"/>
    </row>
    <row r="235" spans="9:10" ht="12.75" x14ac:dyDescent="0.2">
      <c r="I235" s="11"/>
      <c r="J235" s="4"/>
    </row>
    <row r="236" spans="9:10" ht="12.75" x14ac:dyDescent="0.2">
      <c r="I236" s="11"/>
      <c r="J236" s="4"/>
    </row>
    <row r="237" spans="9:10" ht="12.75" x14ac:dyDescent="0.2">
      <c r="I237" s="11"/>
      <c r="J237" s="4"/>
    </row>
    <row r="238" spans="9:10" ht="12.75" x14ac:dyDescent="0.2">
      <c r="I238" s="11"/>
      <c r="J238" s="4"/>
    </row>
    <row r="239" spans="9:10" ht="12.75" x14ac:dyDescent="0.2">
      <c r="I239" s="11"/>
      <c r="J239" s="4"/>
    </row>
    <row r="240" spans="9:10" ht="12.75" x14ac:dyDescent="0.2">
      <c r="I240" s="11"/>
      <c r="J240" s="4"/>
    </row>
    <row r="241" spans="9:10" ht="12.75" x14ac:dyDescent="0.2">
      <c r="I241" s="11"/>
      <c r="J241" s="4"/>
    </row>
    <row r="242" spans="9:10" ht="12.75" x14ac:dyDescent="0.2">
      <c r="I242" s="11"/>
      <c r="J242" s="4"/>
    </row>
    <row r="243" spans="9:10" ht="12.75" x14ac:dyDescent="0.2">
      <c r="I243" s="11"/>
      <c r="J243" s="4"/>
    </row>
    <row r="244" spans="9:10" ht="12.75" x14ac:dyDescent="0.2">
      <c r="I244" s="11"/>
      <c r="J244" s="4"/>
    </row>
    <row r="245" spans="9:10" ht="12.75" x14ac:dyDescent="0.2">
      <c r="I245" s="11"/>
      <c r="J245" s="4"/>
    </row>
    <row r="246" spans="9:10" ht="12.75" x14ac:dyDescent="0.2">
      <c r="I246" s="11"/>
      <c r="J246" s="4"/>
    </row>
    <row r="247" spans="9:10" ht="12.75" x14ac:dyDescent="0.2">
      <c r="I247" s="11"/>
      <c r="J247" s="4"/>
    </row>
    <row r="248" spans="9:10" ht="12.75" x14ac:dyDescent="0.2">
      <c r="I248" s="11"/>
      <c r="J248" s="4"/>
    </row>
    <row r="249" spans="9:10" ht="12.75" x14ac:dyDescent="0.2">
      <c r="I249" s="11"/>
      <c r="J249" s="4"/>
    </row>
    <row r="250" spans="9:10" ht="12.75" x14ac:dyDescent="0.2">
      <c r="I250" s="11"/>
      <c r="J250" s="4"/>
    </row>
    <row r="251" spans="9:10" ht="12.75" x14ac:dyDescent="0.2">
      <c r="I251" s="11"/>
      <c r="J251" s="4"/>
    </row>
    <row r="252" spans="9:10" ht="12.75" x14ac:dyDescent="0.2">
      <c r="I252" s="11"/>
      <c r="J252" s="4"/>
    </row>
    <row r="253" spans="9:10" ht="12.75" x14ac:dyDescent="0.2">
      <c r="I253" s="11"/>
      <c r="J253" s="4"/>
    </row>
    <row r="254" spans="9:10" ht="12.75" x14ac:dyDescent="0.2">
      <c r="I254" s="11"/>
      <c r="J254" s="4"/>
    </row>
    <row r="255" spans="9:10" ht="12.75" x14ac:dyDescent="0.2">
      <c r="I255" s="11"/>
      <c r="J255" s="4"/>
    </row>
    <row r="256" spans="9:10" ht="12.75" x14ac:dyDescent="0.2">
      <c r="I256" s="11"/>
      <c r="J256" s="4"/>
    </row>
    <row r="257" spans="9:10" ht="12.75" x14ac:dyDescent="0.2">
      <c r="I257" s="11"/>
      <c r="J257" s="4"/>
    </row>
    <row r="258" spans="9:10" ht="12.75" x14ac:dyDescent="0.2">
      <c r="I258" s="11"/>
      <c r="J258" s="4"/>
    </row>
    <row r="259" spans="9:10" ht="12.75" x14ac:dyDescent="0.2">
      <c r="I259" s="11"/>
      <c r="J259" s="4"/>
    </row>
    <row r="260" spans="9:10" ht="12.75" x14ac:dyDescent="0.2">
      <c r="I260" s="11"/>
      <c r="J260" s="4"/>
    </row>
    <row r="261" spans="9:10" ht="12.75" x14ac:dyDescent="0.2">
      <c r="I261" s="11"/>
      <c r="J261" s="4"/>
    </row>
    <row r="262" spans="9:10" ht="12.75" x14ac:dyDescent="0.2">
      <c r="I262" s="11"/>
      <c r="J262" s="4"/>
    </row>
    <row r="263" spans="9:10" ht="12.75" x14ac:dyDescent="0.2">
      <c r="I263" s="11"/>
      <c r="J263" s="4"/>
    </row>
    <row r="264" spans="9:10" ht="12.75" x14ac:dyDescent="0.2">
      <c r="I264" s="11"/>
      <c r="J264" s="4"/>
    </row>
    <row r="265" spans="9:10" ht="12.75" x14ac:dyDescent="0.2">
      <c r="I265" s="11"/>
      <c r="J265" s="4"/>
    </row>
    <row r="266" spans="9:10" ht="12.75" x14ac:dyDescent="0.2">
      <c r="I266" s="11"/>
      <c r="J266" s="4"/>
    </row>
    <row r="267" spans="9:10" ht="12.75" x14ac:dyDescent="0.2">
      <c r="I267" s="11"/>
      <c r="J267" s="4"/>
    </row>
    <row r="268" spans="9:10" ht="12.75" x14ac:dyDescent="0.2">
      <c r="I268" s="11"/>
      <c r="J268" s="4"/>
    </row>
    <row r="269" spans="9:10" ht="12.75" x14ac:dyDescent="0.2">
      <c r="I269" s="11"/>
      <c r="J269" s="4"/>
    </row>
    <row r="270" spans="9:10" ht="12.75" x14ac:dyDescent="0.2">
      <c r="I270" s="11"/>
      <c r="J270" s="4"/>
    </row>
    <row r="271" spans="9:10" ht="12.75" x14ac:dyDescent="0.2">
      <c r="I271" s="11"/>
      <c r="J271" s="4"/>
    </row>
    <row r="272" spans="9:10" ht="12.75" x14ac:dyDescent="0.2">
      <c r="I272" s="11"/>
      <c r="J272" s="4"/>
    </row>
    <row r="273" spans="9:10" ht="12.75" x14ac:dyDescent="0.2">
      <c r="I273" s="11"/>
      <c r="J273" s="4"/>
    </row>
    <row r="274" spans="9:10" ht="12.75" x14ac:dyDescent="0.2">
      <c r="I274" s="11"/>
      <c r="J274" s="4"/>
    </row>
    <row r="275" spans="9:10" ht="12.75" x14ac:dyDescent="0.2">
      <c r="I275" s="11"/>
      <c r="J275" s="4"/>
    </row>
    <row r="276" spans="9:10" ht="12.75" x14ac:dyDescent="0.2">
      <c r="I276" s="11"/>
      <c r="J276" s="4"/>
    </row>
    <row r="277" spans="9:10" ht="12.75" x14ac:dyDescent="0.2">
      <c r="I277" s="11"/>
      <c r="J277" s="4"/>
    </row>
    <row r="278" spans="9:10" ht="12.75" x14ac:dyDescent="0.2">
      <c r="I278" s="11"/>
      <c r="J278" s="4"/>
    </row>
    <row r="279" spans="9:10" ht="12.75" x14ac:dyDescent="0.2">
      <c r="I279" s="11"/>
      <c r="J279" s="4"/>
    </row>
    <row r="280" spans="9:10" ht="12.75" x14ac:dyDescent="0.2">
      <c r="I280" s="11"/>
      <c r="J280" s="4"/>
    </row>
    <row r="281" spans="9:10" ht="12.75" x14ac:dyDescent="0.2">
      <c r="I281" s="11"/>
      <c r="J281" s="4"/>
    </row>
    <row r="282" spans="9:10" ht="12.75" x14ac:dyDescent="0.2">
      <c r="I282" s="11"/>
      <c r="J282" s="4"/>
    </row>
    <row r="283" spans="9:10" ht="12.75" x14ac:dyDescent="0.2">
      <c r="I283" s="11"/>
      <c r="J283" s="4"/>
    </row>
    <row r="284" spans="9:10" ht="12.75" x14ac:dyDescent="0.2">
      <c r="I284" s="11"/>
      <c r="J284" s="4"/>
    </row>
    <row r="285" spans="9:10" ht="12.75" x14ac:dyDescent="0.2">
      <c r="I285" s="11"/>
      <c r="J285" s="4"/>
    </row>
    <row r="286" spans="9:10" ht="12.75" x14ac:dyDescent="0.2">
      <c r="I286" s="11"/>
      <c r="J286" s="4"/>
    </row>
    <row r="287" spans="9:10" ht="12.75" x14ac:dyDescent="0.2">
      <c r="I287" s="11"/>
      <c r="J287" s="4"/>
    </row>
    <row r="288" spans="9:10" ht="12.75" x14ac:dyDescent="0.2">
      <c r="I288" s="11"/>
      <c r="J288" s="4"/>
    </row>
    <row r="289" spans="9:10" ht="12.75" x14ac:dyDescent="0.2">
      <c r="I289" s="11"/>
      <c r="J289" s="4"/>
    </row>
    <row r="290" spans="9:10" ht="12.75" x14ac:dyDescent="0.2">
      <c r="I290" s="11"/>
      <c r="J290" s="4"/>
    </row>
    <row r="291" spans="9:10" ht="12.75" x14ac:dyDescent="0.2">
      <c r="I291" s="11"/>
      <c r="J291" s="4"/>
    </row>
    <row r="292" spans="9:10" ht="12.75" x14ac:dyDescent="0.2">
      <c r="I292" s="11"/>
      <c r="J292" s="4"/>
    </row>
    <row r="293" spans="9:10" ht="12.75" x14ac:dyDescent="0.2">
      <c r="I293" s="11"/>
      <c r="J293" s="4"/>
    </row>
    <row r="294" spans="9:10" ht="12.75" x14ac:dyDescent="0.2">
      <c r="I294" s="11"/>
      <c r="J294" s="4"/>
    </row>
    <row r="295" spans="9:10" ht="12.75" x14ac:dyDescent="0.2">
      <c r="I295" s="11"/>
      <c r="J295" s="4"/>
    </row>
    <row r="296" spans="9:10" ht="12.75" x14ac:dyDescent="0.2">
      <c r="I296" s="11"/>
      <c r="J296" s="4"/>
    </row>
    <row r="297" spans="9:10" ht="12.75" x14ac:dyDescent="0.2">
      <c r="I297" s="11"/>
      <c r="J297" s="4"/>
    </row>
    <row r="298" spans="9:10" ht="12.75" x14ac:dyDescent="0.2">
      <c r="I298" s="11"/>
      <c r="J298" s="4"/>
    </row>
    <row r="299" spans="9:10" ht="12.75" x14ac:dyDescent="0.2">
      <c r="I299" s="11"/>
      <c r="J299" s="4"/>
    </row>
    <row r="300" spans="9:10" ht="12.75" x14ac:dyDescent="0.2">
      <c r="I300" s="11"/>
      <c r="J300" s="4"/>
    </row>
    <row r="301" spans="9:10" ht="12.75" x14ac:dyDescent="0.2">
      <c r="I301" s="11"/>
      <c r="J301" s="4"/>
    </row>
    <row r="302" spans="9:10" ht="12.75" x14ac:dyDescent="0.2">
      <c r="I302" s="11"/>
      <c r="J302" s="4"/>
    </row>
    <row r="303" spans="9:10" ht="12.75" x14ac:dyDescent="0.2">
      <c r="I303" s="11"/>
      <c r="J303" s="4"/>
    </row>
    <row r="304" spans="9:10" ht="12.75" x14ac:dyDescent="0.2">
      <c r="I304" s="11"/>
      <c r="J304" s="4"/>
    </row>
    <row r="305" spans="9:10" ht="12.75" x14ac:dyDescent="0.2">
      <c r="I305" s="11"/>
      <c r="J305" s="4"/>
    </row>
    <row r="306" spans="9:10" ht="12.75" x14ac:dyDescent="0.2">
      <c r="I306" s="11"/>
      <c r="J306" s="4"/>
    </row>
    <row r="307" spans="9:10" ht="12.75" x14ac:dyDescent="0.2">
      <c r="I307" s="11"/>
      <c r="J307" s="4"/>
    </row>
    <row r="308" spans="9:10" ht="12.75" x14ac:dyDescent="0.2">
      <c r="I308" s="11"/>
      <c r="J308" s="4"/>
    </row>
    <row r="309" spans="9:10" ht="12.75" x14ac:dyDescent="0.2">
      <c r="I309" s="11"/>
      <c r="J309" s="4"/>
    </row>
    <row r="310" spans="9:10" ht="12.75" x14ac:dyDescent="0.2">
      <c r="I310" s="11"/>
      <c r="J310" s="4"/>
    </row>
    <row r="311" spans="9:10" ht="12.75" x14ac:dyDescent="0.2">
      <c r="I311" s="11"/>
      <c r="J311" s="4"/>
    </row>
    <row r="312" spans="9:10" ht="12.75" x14ac:dyDescent="0.2">
      <c r="I312" s="11"/>
      <c r="J312" s="4"/>
    </row>
    <row r="313" spans="9:10" ht="12.75" x14ac:dyDescent="0.2">
      <c r="I313" s="11"/>
      <c r="J313" s="4"/>
    </row>
    <row r="314" spans="9:10" ht="12.75" x14ac:dyDescent="0.2">
      <c r="I314" s="11"/>
      <c r="J314" s="4"/>
    </row>
    <row r="315" spans="9:10" ht="12.75" x14ac:dyDescent="0.2">
      <c r="I315" s="11"/>
      <c r="J315" s="4"/>
    </row>
    <row r="316" spans="9:10" ht="12.75" x14ac:dyDescent="0.2">
      <c r="I316" s="11"/>
      <c r="J316" s="4"/>
    </row>
    <row r="317" spans="9:10" ht="12.75" x14ac:dyDescent="0.2">
      <c r="I317" s="11"/>
      <c r="J317" s="4"/>
    </row>
    <row r="318" spans="9:10" ht="12.75" x14ac:dyDescent="0.2">
      <c r="I318" s="11"/>
      <c r="J318" s="4"/>
    </row>
    <row r="319" spans="9:10" ht="12.75" x14ac:dyDescent="0.2">
      <c r="I319" s="11"/>
      <c r="J319" s="4"/>
    </row>
    <row r="320" spans="9:10" ht="12.75" x14ac:dyDescent="0.2">
      <c r="I320" s="11"/>
      <c r="J320" s="4"/>
    </row>
    <row r="321" spans="9:10" ht="12.75" x14ac:dyDescent="0.2">
      <c r="I321" s="11"/>
      <c r="J321" s="4"/>
    </row>
    <row r="322" spans="9:10" ht="12.75" x14ac:dyDescent="0.2">
      <c r="I322" s="11"/>
      <c r="J322" s="4"/>
    </row>
    <row r="323" spans="9:10" ht="12.75" x14ac:dyDescent="0.2">
      <c r="I323" s="11"/>
      <c r="J323" s="4"/>
    </row>
    <row r="324" spans="9:10" ht="12.75" x14ac:dyDescent="0.2">
      <c r="I324" s="11"/>
      <c r="J324" s="4"/>
    </row>
    <row r="325" spans="9:10" ht="12.75" x14ac:dyDescent="0.2">
      <c r="I325" s="11"/>
      <c r="J325" s="4"/>
    </row>
    <row r="326" spans="9:10" ht="12.75" x14ac:dyDescent="0.2">
      <c r="I326" s="11"/>
      <c r="J326" s="4"/>
    </row>
    <row r="327" spans="9:10" ht="12.75" x14ac:dyDescent="0.2">
      <c r="I327" s="11"/>
      <c r="J327" s="4"/>
    </row>
    <row r="328" spans="9:10" ht="12.75" x14ac:dyDescent="0.2">
      <c r="I328" s="11"/>
      <c r="J328" s="4"/>
    </row>
    <row r="329" spans="9:10" ht="12.75" x14ac:dyDescent="0.2">
      <c r="I329" s="11"/>
      <c r="J329" s="4"/>
    </row>
    <row r="330" spans="9:10" ht="12.75" x14ac:dyDescent="0.2">
      <c r="I330" s="11"/>
      <c r="J330" s="4"/>
    </row>
    <row r="331" spans="9:10" ht="12.75" x14ac:dyDescent="0.2">
      <c r="I331" s="11"/>
      <c r="J331" s="4"/>
    </row>
    <row r="332" spans="9:10" ht="12.75" x14ac:dyDescent="0.2">
      <c r="I332" s="11"/>
      <c r="J332" s="4"/>
    </row>
    <row r="333" spans="9:10" ht="12.75" x14ac:dyDescent="0.2">
      <c r="I333" s="11"/>
      <c r="J333" s="4"/>
    </row>
    <row r="334" spans="9:10" ht="12.75" x14ac:dyDescent="0.2">
      <c r="I334" s="11"/>
      <c r="J334" s="4"/>
    </row>
    <row r="335" spans="9:10" ht="12.75" x14ac:dyDescent="0.2">
      <c r="I335" s="11"/>
      <c r="J335" s="4"/>
    </row>
    <row r="336" spans="9:10" ht="12.75" x14ac:dyDescent="0.2">
      <c r="I336" s="11"/>
      <c r="J336" s="4"/>
    </row>
    <row r="337" spans="9:10" ht="12.75" x14ac:dyDescent="0.2">
      <c r="I337" s="11"/>
      <c r="J337" s="4"/>
    </row>
    <row r="338" spans="9:10" ht="12.75" x14ac:dyDescent="0.2">
      <c r="I338" s="11"/>
      <c r="J338" s="4"/>
    </row>
    <row r="339" spans="9:10" ht="12.75" x14ac:dyDescent="0.2">
      <c r="I339" s="11"/>
      <c r="J339" s="4"/>
    </row>
    <row r="340" spans="9:10" ht="12.75" x14ac:dyDescent="0.2">
      <c r="I340" s="11"/>
      <c r="J340" s="4"/>
    </row>
    <row r="341" spans="9:10" ht="12.75" x14ac:dyDescent="0.2">
      <c r="I341" s="11"/>
      <c r="J341" s="4"/>
    </row>
    <row r="342" spans="9:10" ht="12.75" x14ac:dyDescent="0.2">
      <c r="I342" s="11"/>
      <c r="J342" s="4"/>
    </row>
    <row r="343" spans="9:10" ht="12.75" x14ac:dyDescent="0.2">
      <c r="I343" s="11"/>
      <c r="J343" s="4"/>
    </row>
    <row r="344" spans="9:10" ht="12.75" x14ac:dyDescent="0.2">
      <c r="I344" s="11"/>
      <c r="J344" s="4"/>
    </row>
    <row r="345" spans="9:10" ht="12.75" x14ac:dyDescent="0.2">
      <c r="I345" s="11"/>
      <c r="J345" s="4"/>
    </row>
    <row r="346" spans="9:10" ht="12.75" x14ac:dyDescent="0.2">
      <c r="I346" s="11"/>
      <c r="J346" s="4"/>
    </row>
    <row r="347" spans="9:10" ht="12.75" x14ac:dyDescent="0.2">
      <c r="I347" s="11"/>
      <c r="J347" s="4"/>
    </row>
    <row r="348" spans="9:10" ht="12.75" x14ac:dyDescent="0.2">
      <c r="I348" s="11"/>
      <c r="J348" s="4"/>
    </row>
    <row r="349" spans="9:10" ht="12.75" x14ac:dyDescent="0.2">
      <c r="I349" s="11"/>
      <c r="J349" s="4"/>
    </row>
    <row r="350" spans="9:10" ht="12.75" x14ac:dyDescent="0.2">
      <c r="I350" s="11"/>
      <c r="J350" s="4"/>
    </row>
    <row r="351" spans="9:10" ht="12.75" x14ac:dyDescent="0.2">
      <c r="I351" s="11"/>
      <c r="J351" s="4"/>
    </row>
    <row r="352" spans="9:10" ht="12.75" x14ac:dyDescent="0.2">
      <c r="I352" s="11"/>
      <c r="J352" s="4"/>
    </row>
    <row r="353" spans="9:10" ht="12.75" x14ac:dyDescent="0.2">
      <c r="I353" s="11"/>
      <c r="J353" s="4"/>
    </row>
    <row r="354" spans="9:10" ht="12.75" x14ac:dyDescent="0.2">
      <c r="I354" s="11"/>
      <c r="J354" s="4"/>
    </row>
    <row r="355" spans="9:10" ht="12.75" x14ac:dyDescent="0.2">
      <c r="I355" s="11"/>
      <c r="J355" s="4"/>
    </row>
    <row r="356" spans="9:10" ht="12.75" x14ac:dyDescent="0.2">
      <c r="I356" s="11"/>
      <c r="J356" s="4"/>
    </row>
    <row r="357" spans="9:10" ht="12.75" x14ac:dyDescent="0.2">
      <c r="I357" s="11"/>
      <c r="J357" s="4"/>
    </row>
    <row r="358" spans="9:10" ht="12.75" x14ac:dyDescent="0.2">
      <c r="I358" s="11"/>
      <c r="J358" s="4"/>
    </row>
    <row r="359" spans="9:10" ht="12.75" x14ac:dyDescent="0.2">
      <c r="I359" s="11"/>
      <c r="J359" s="4"/>
    </row>
    <row r="360" spans="9:10" ht="12.75" x14ac:dyDescent="0.2">
      <c r="I360" s="11"/>
      <c r="J360" s="4"/>
    </row>
    <row r="361" spans="9:10" ht="12.75" x14ac:dyDescent="0.2">
      <c r="I361" s="11"/>
      <c r="J361" s="4"/>
    </row>
    <row r="362" spans="9:10" ht="12.75" x14ac:dyDescent="0.2">
      <c r="I362" s="11"/>
      <c r="J362" s="4"/>
    </row>
    <row r="363" spans="9:10" ht="12.75" x14ac:dyDescent="0.2">
      <c r="I363" s="11"/>
      <c r="J363" s="4"/>
    </row>
    <row r="364" spans="9:10" ht="12.75" x14ac:dyDescent="0.2">
      <c r="I364" s="11"/>
      <c r="J364" s="4"/>
    </row>
    <row r="365" spans="9:10" ht="12.75" x14ac:dyDescent="0.2">
      <c r="I365" s="11"/>
      <c r="J365" s="4"/>
    </row>
    <row r="366" spans="9:10" ht="12.75" x14ac:dyDescent="0.2">
      <c r="I366" s="11"/>
      <c r="J366" s="4"/>
    </row>
    <row r="367" spans="9:10" ht="12.75" x14ac:dyDescent="0.2">
      <c r="I367" s="11"/>
      <c r="J367" s="4"/>
    </row>
    <row r="368" spans="9:10" ht="12.75" x14ac:dyDescent="0.2">
      <c r="I368" s="11"/>
      <c r="J368" s="4"/>
    </row>
    <row r="369" spans="9:10" ht="12.75" x14ac:dyDescent="0.2">
      <c r="I369" s="11"/>
      <c r="J369" s="4"/>
    </row>
    <row r="370" spans="9:10" ht="12.75" x14ac:dyDescent="0.2">
      <c r="I370" s="11"/>
      <c r="J370" s="4"/>
    </row>
    <row r="371" spans="9:10" ht="12.75" x14ac:dyDescent="0.2">
      <c r="I371" s="11"/>
      <c r="J371" s="4"/>
    </row>
    <row r="372" spans="9:10" ht="12.75" x14ac:dyDescent="0.2">
      <c r="I372" s="11"/>
      <c r="J372" s="4"/>
    </row>
    <row r="373" spans="9:10" ht="12.75" x14ac:dyDescent="0.2">
      <c r="I373" s="11"/>
      <c r="J373" s="4"/>
    </row>
    <row r="374" spans="9:10" ht="12.75" x14ac:dyDescent="0.2">
      <c r="I374" s="11"/>
      <c r="J374" s="4"/>
    </row>
    <row r="375" spans="9:10" ht="12.75" x14ac:dyDescent="0.2">
      <c r="I375" s="11"/>
      <c r="J375" s="4"/>
    </row>
    <row r="376" spans="9:10" ht="12.75" x14ac:dyDescent="0.2">
      <c r="I376" s="11"/>
      <c r="J376" s="4"/>
    </row>
    <row r="377" spans="9:10" ht="12.75" x14ac:dyDescent="0.2">
      <c r="I377" s="11"/>
      <c r="J377" s="4"/>
    </row>
    <row r="378" spans="9:10" ht="12.75" x14ac:dyDescent="0.2">
      <c r="I378" s="11"/>
      <c r="J378" s="4"/>
    </row>
    <row r="379" spans="9:10" ht="12.75" x14ac:dyDescent="0.2">
      <c r="I379" s="11"/>
      <c r="J379" s="4"/>
    </row>
    <row r="380" spans="9:10" ht="12.75" x14ac:dyDescent="0.2">
      <c r="I380" s="11"/>
      <c r="J380" s="4"/>
    </row>
    <row r="381" spans="9:10" ht="12.75" x14ac:dyDescent="0.2">
      <c r="I381" s="11"/>
      <c r="J381" s="4"/>
    </row>
    <row r="382" spans="9:10" ht="12.75" x14ac:dyDescent="0.2">
      <c r="I382" s="11"/>
      <c r="J382" s="4"/>
    </row>
    <row r="383" spans="9:10" ht="12.75" x14ac:dyDescent="0.2">
      <c r="I383" s="11"/>
      <c r="J383" s="4"/>
    </row>
    <row r="384" spans="9:10" ht="12.75" x14ac:dyDescent="0.2">
      <c r="I384" s="11"/>
      <c r="J384" s="4"/>
    </row>
    <row r="385" spans="9:10" ht="12.75" x14ac:dyDescent="0.2">
      <c r="I385" s="11"/>
      <c r="J385" s="4"/>
    </row>
    <row r="386" spans="9:10" ht="12.75" x14ac:dyDescent="0.2">
      <c r="I386" s="11"/>
      <c r="J386" s="4"/>
    </row>
    <row r="387" spans="9:10" ht="12.75" x14ac:dyDescent="0.2">
      <c r="I387" s="11"/>
      <c r="J387" s="4"/>
    </row>
    <row r="388" spans="9:10" ht="12.75" x14ac:dyDescent="0.2">
      <c r="I388" s="11"/>
      <c r="J388" s="4"/>
    </row>
    <row r="389" spans="9:10" ht="12.75" x14ac:dyDescent="0.2">
      <c r="I389" s="11"/>
      <c r="J389" s="4"/>
    </row>
    <row r="390" spans="9:10" ht="12.75" x14ac:dyDescent="0.2">
      <c r="I390" s="11"/>
      <c r="J390" s="4"/>
    </row>
    <row r="391" spans="9:10" ht="12.75" x14ac:dyDescent="0.2">
      <c r="I391" s="11"/>
      <c r="J391" s="4"/>
    </row>
    <row r="392" spans="9:10" ht="12.75" x14ac:dyDescent="0.2">
      <c r="I392" s="11"/>
      <c r="J392" s="4"/>
    </row>
    <row r="393" spans="9:10" ht="12.75" x14ac:dyDescent="0.2">
      <c r="I393" s="11"/>
      <c r="J393" s="4"/>
    </row>
    <row r="394" spans="9:10" ht="12.75" x14ac:dyDescent="0.2">
      <c r="I394" s="11"/>
      <c r="J394" s="4"/>
    </row>
    <row r="395" spans="9:10" ht="12.75" x14ac:dyDescent="0.2">
      <c r="I395" s="11"/>
      <c r="J395" s="4"/>
    </row>
    <row r="396" spans="9:10" ht="12.75" x14ac:dyDescent="0.2">
      <c r="I396" s="11"/>
      <c r="J396" s="4"/>
    </row>
    <row r="397" spans="9:10" ht="12.75" x14ac:dyDescent="0.2">
      <c r="I397" s="11"/>
      <c r="J397" s="4"/>
    </row>
    <row r="398" spans="9:10" ht="12.75" x14ac:dyDescent="0.2">
      <c r="I398" s="11"/>
      <c r="J398" s="4"/>
    </row>
    <row r="399" spans="9:10" ht="12.75" x14ac:dyDescent="0.2">
      <c r="I399" s="11"/>
      <c r="J399" s="4"/>
    </row>
    <row r="400" spans="9:10" ht="12.75" x14ac:dyDescent="0.2">
      <c r="I400" s="11"/>
      <c r="J400" s="4"/>
    </row>
    <row r="401" spans="9:10" ht="12.75" x14ac:dyDescent="0.2">
      <c r="I401" s="11"/>
      <c r="J401" s="4"/>
    </row>
    <row r="402" spans="9:10" ht="12.75" x14ac:dyDescent="0.2">
      <c r="I402" s="11"/>
      <c r="J402" s="4"/>
    </row>
    <row r="403" spans="9:10" ht="12.75" x14ac:dyDescent="0.2">
      <c r="I403" s="11"/>
      <c r="J403" s="4"/>
    </row>
    <row r="404" spans="9:10" ht="12.75" x14ac:dyDescent="0.2">
      <c r="I404" s="11"/>
      <c r="J404" s="4"/>
    </row>
    <row r="405" spans="9:10" ht="12.75" x14ac:dyDescent="0.2">
      <c r="I405" s="11"/>
      <c r="J405" s="4"/>
    </row>
    <row r="406" spans="9:10" ht="12.75" x14ac:dyDescent="0.2">
      <c r="I406" s="11"/>
      <c r="J406" s="4"/>
    </row>
    <row r="407" spans="9:10" ht="12.75" x14ac:dyDescent="0.2">
      <c r="I407" s="11"/>
      <c r="J407" s="4"/>
    </row>
    <row r="408" spans="9:10" ht="12.75" x14ac:dyDescent="0.2">
      <c r="I408" s="11"/>
      <c r="J408" s="4"/>
    </row>
    <row r="409" spans="9:10" ht="12.75" x14ac:dyDescent="0.2">
      <c r="I409" s="11"/>
      <c r="J409" s="4"/>
    </row>
    <row r="410" spans="9:10" ht="12.75" x14ac:dyDescent="0.2">
      <c r="I410" s="11"/>
      <c r="J410" s="4"/>
    </row>
    <row r="411" spans="9:10" ht="12.75" x14ac:dyDescent="0.2">
      <c r="I411" s="11"/>
      <c r="J411" s="4"/>
    </row>
    <row r="412" spans="9:10" ht="12.75" x14ac:dyDescent="0.2">
      <c r="I412" s="11"/>
      <c r="J412" s="4"/>
    </row>
    <row r="413" spans="9:10" ht="12.75" x14ac:dyDescent="0.2">
      <c r="I413" s="11"/>
      <c r="J413" s="4"/>
    </row>
    <row r="414" spans="9:10" ht="12.75" x14ac:dyDescent="0.2">
      <c r="I414" s="11"/>
      <c r="J414" s="4"/>
    </row>
    <row r="415" spans="9:10" ht="12.75" x14ac:dyDescent="0.2">
      <c r="I415" s="11"/>
      <c r="J415" s="4"/>
    </row>
    <row r="416" spans="9:10" ht="12.75" x14ac:dyDescent="0.2">
      <c r="I416" s="11"/>
      <c r="J416" s="4"/>
    </row>
    <row r="417" spans="9:10" ht="12.75" x14ac:dyDescent="0.2">
      <c r="I417" s="11"/>
      <c r="J417" s="4"/>
    </row>
    <row r="418" spans="9:10" ht="12.75" x14ac:dyDescent="0.2">
      <c r="I418" s="11"/>
      <c r="J418" s="4"/>
    </row>
    <row r="419" spans="9:10" ht="12.75" x14ac:dyDescent="0.2">
      <c r="I419" s="11"/>
      <c r="J419" s="4"/>
    </row>
    <row r="420" spans="9:10" ht="12.75" x14ac:dyDescent="0.2">
      <c r="I420" s="11"/>
      <c r="J420" s="4"/>
    </row>
    <row r="421" spans="9:10" ht="12.75" x14ac:dyDescent="0.2">
      <c r="I421" s="11"/>
      <c r="J421" s="4"/>
    </row>
    <row r="422" spans="9:10" ht="12.75" x14ac:dyDescent="0.2">
      <c r="I422" s="11"/>
      <c r="J422" s="4"/>
    </row>
    <row r="423" spans="9:10" ht="12.75" x14ac:dyDescent="0.2">
      <c r="I423" s="11"/>
      <c r="J423" s="4"/>
    </row>
    <row r="424" spans="9:10" ht="12.75" x14ac:dyDescent="0.2">
      <c r="I424" s="11"/>
      <c r="J424" s="4"/>
    </row>
    <row r="425" spans="9:10" ht="12.75" x14ac:dyDescent="0.2">
      <c r="I425" s="11"/>
      <c r="J425" s="4"/>
    </row>
    <row r="426" spans="9:10" ht="12.75" x14ac:dyDescent="0.2">
      <c r="I426" s="11"/>
      <c r="J426" s="4"/>
    </row>
    <row r="427" spans="9:10" ht="12.75" x14ac:dyDescent="0.2">
      <c r="I427" s="11"/>
      <c r="J427" s="4"/>
    </row>
    <row r="428" spans="9:10" ht="12.75" x14ac:dyDescent="0.2">
      <c r="I428" s="11"/>
      <c r="J428" s="4"/>
    </row>
    <row r="429" spans="9:10" ht="12.75" x14ac:dyDescent="0.2">
      <c r="I429" s="11"/>
      <c r="J429" s="4"/>
    </row>
    <row r="430" spans="9:10" ht="12.75" x14ac:dyDescent="0.2">
      <c r="I430" s="11"/>
      <c r="J430" s="4"/>
    </row>
    <row r="431" spans="9:10" ht="12.75" x14ac:dyDescent="0.2">
      <c r="I431" s="11"/>
      <c r="J431" s="4"/>
    </row>
    <row r="432" spans="9:10" ht="12.75" x14ac:dyDescent="0.2">
      <c r="I432" s="11"/>
      <c r="J432" s="4"/>
    </row>
    <row r="433" spans="9:10" ht="12.75" x14ac:dyDescent="0.2">
      <c r="I433" s="11"/>
      <c r="J433" s="4"/>
    </row>
    <row r="434" spans="9:10" ht="12.75" x14ac:dyDescent="0.2">
      <c r="I434" s="11"/>
      <c r="J434" s="4"/>
    </row>
    <row r="435" spans="9:10" ht="12.75" x14ac:dyDescent="0.2">
      <c r="I435" s="11"/>
      <c r="J435" s="4"/>
    </row>
    <row r="436" spans="9:10" ht="12.75" x14ac:dyDescent="0.2">
      <c r="I436" s="11"/>
      <c r="J436" s="4"/>
    </row>
    <row r="437" spans="9:10" ht="12.75" x14ac:dyDescent="0.2">
      <c r="I437" s="11"/>
      <c r="J437" s="4"/>
    </row>
    <row r="438" spans="9:10" ht="12.75" x14ac:dyDescent="0.2">
      <c r="I438" s="11"/>
      <c r="J438" s="4"/>
    </row>
    <row r="439" spans="9:10" ht="12.75" x14ac:dyDescent="0.2">
      <c r="I439" s="11"/>
      <c r="J439" s="4"/>
    </row>
    <row r="440" spans="9:10" ht="12.75" x14ac:dyDescent="0.2">
      <c r="I440" s="11"/>
      <c r="J440" s="4"/>
    </row>
    <row r="441" spans="9:10" ht="12.75" x14ac:dyDescent="0.2">
      <c r="I441" s="11"/>
      <c r="J441" s="4"/>
    </row>
    <row r="442" spans="9:10" ht="12.75" x14ac:dyDescent="0.2">
      <c r="I442" s="11"/>
      <c r="J442" s="4"/>
    </row>
    <row r="443" spans="9:10" ht="12.75" x14ac:dyDescent="0.2">
      <c r="I443" s="11"/>
      <c r="J443" s="4"/>
    </row>
    <row r="444" spans="9:10" ht="12.75" x14ac:dyDescent="0.2">
      <c r="I444" s="11"/>
      <c r="J444" s="4"/>
    </row>
    <row r="445" spans="9:10" ht="12.75" x14ac:dyDescent="0.2">
      <c r="I445" s="11"/>
      <c r="J445" s="4"/>
    </row>
    <row r="446" spans="9:10" ht="12.75" x14ac:dyDescent="0.2">
      <c r="I446" s="11"/>
      <c r="J446" s="4"/>
    </row>
    <row r="447" spans="9:10" ht="12.75" x14ac:dyDescent="0.2">
      <c r="I447" s="11"/>
      <c r="J447" s="4"/>
    </row>
    <row r="448" spans="9:10" ht="12.75" x14ac:dyDescent="0.2">
      <c r="I448" s="11"/>
      <c r="J448" s="4"/>
    </row>
    <row r="449" spans="9:10" ht="12.75" x14ac:dyDescent="0.2">
      <c r="I449" s="11"/>
      <c r="J449" s="4"/>
    </row>
    <row r="450" spans="9:10" ht="12.75" x14ac:dyDescent="0.2">
      <c r="I450" s="11"/>
      <c r="J450" s="4"/>
    </row>
    <row r="451" spans="9:10" ht="12.75" x14ac:dyDescent="0.2">
      <c r="I451" s="11"/>
      <c r="J451" s="4"/>
    </row>
    <row r="452" spans="9:10" ht="12.75" x14ac:dyDescent="0.2">
      <c r="I452" s="11"/>
      <c r="J452" s="4"/>
    </row>
    <row r="453" spans="9:10" ht="12.75" x14ac:dyDescent="0.2">
      <c r="I453" s="11"/>
      <c r="J453" s="4"/>
    </row>
    <row r="454" spans="9:10" ht="12.75" x14ac:dyDescent="0.2">
      <c r="I454" s="11"/>
      <c r="J454" s="4"/>
    </row>
    <row r="455" spans="9:10" ht="12.75" x14ac:dyDescent="0.2">
      <c r="I455" s="11"/>
      <c r="J455" s="4"/>
    </row>
    <row r="456" spans="9:10" ht="12.75" x14ac:dyDescent="0.2">
      <c r="I456" s="11"/>
      <c r="J456" s="4"/>
    </row>
    <row r="457" spans="9:10" ht="12.75" x14ac:dyDescent="0.2">
      <c r="I457" s="11"/>
      <c r="J457" s="4"/>
    </row>
    <row r="458" spans="9:10" ht="12.75" x14ac:dyDescent="0.2">
      <c r="I458" s="11"/>
      <c r="J458" s="4"/>
    </row>
    <row r="459" spans="9:10" ht="12.75" x14ac:dyDescent="0.2">
      <c r="I459" s="11"/>
      <c r="J459" s="4"/>
    </row>
    <row r="460" spans="9:10" ht="12.75" x14ac:dyDescent="0.2">
      <c r="I460" s="11"/>
      <c r="J460" s="4"/>
    </row>
    <row r="461" spans="9:10" ht="12.75" x14ac:dyDescent="0.2">
      <c r="I461" s="11"/>
      <c r="J461" s="4"/>
    </row>
    <row r="462" spans="9:10" ht="12.75" x14ac:dyDescent="0.2">
      <c r="I462" s="11"/>
      <c r="J462" s="4"/>
    </row>
    <row r="463" spans="9:10" ht="12.75" x14ac:dyDescent="0.2">
      <c r="I463" s="11"/>
      <c r="J463" s="4"/>
    </row>
    <row r="464" spans="9:10" ht="12.75" x14ac:dyDescent="0.2">
      <c r="I464" s="11"/>
      <c r="J464" s="4"/>
    </row>
    <row r="465" spans="9:10" ht="12.75" x14ac:dyDescent="0.2">
      <c r="I465" s="11"/>
      <c r="J465" s="4"/>
    </row>
    <row r="466" spans="9:10" ht="12.75" x14ac:dyDescent="0.2">
      <c r="I466" s="11"/>
      <c r="J466" s="4"/>
    </row>
    <row r="467" spans="9:10" ht="12.75" x14ac:dyDescent="0.2">
      <c r="I467" s="11"/>
      <c r="J467" s="4"/>
    </row>
    <row r="468" spans="9:10" ht="12.75" x14ac:dyDescent="0.2">
      <c r="I468" s="11"/>
      <c r="J468" s="4"/>
    </row>
    <row r="469" spans="9:10" ht="12.75" x14ac:dyDescent="0.2">
      <c r="I469" s="11"/>
      <c r="J469" s="4"/>
    </row>
    <row r="470" spans="9:10" ht="12.75" x14ac:dyDescent="0.2">
      <c r="I470" s="11"/>
      <c r="J470" s="4"/>
    </row>
    <row r="471" spans="9:10" ht="12.75" x14ac:dyDescent="0.2">
      <c r="I471" s="11"/>
      <c r="J471" s="4"/>
    </row>
    <row r="472" spans="9:10" ht="12.75" x14ac:dyDescent="0.2">
      <c r="I472" s="11"/>
      <c r="J472" s="4"/>
    </row>
    <row r="473" spans="9:10" ht="12.75" x14ac:dyDescent="0.2">
      <c r="I473" s="11"/>
      <c r="J473" s="4"/>
    </row>
    <row r="474" spans="9:10" ht="12.75" x14ac:dyDescent="0.2">
      <c r="I474" s="11"/>
      <c r="J474" s="4"/>
    </row>
    <row r="475" spans="9:10" ht="12.75" x14ac:dyDescent="0.2">
      <c r="I475" s="11"/>
      <c r="J475" s="4"/>
    </row>
    <row r="476" spans="9:10" ht="12.75" x14ac:dyDescent="0.2">
      <c r="I476" s="11"/>
      <c r="J476" s="4"/>
    </row>
    <row r="477" spans="9:10" ht="12.75" x14ac:dyDescent="0.2">
      <c r="I477" s="11"/>
      <c r="J477" s="4"/>
    </row>
    <row r="478" spans="9:10" ht="12.75" x14ac:dyDescent="0.2">
      <c r="I478" s="11"/>
      <c r="J478" s="4"/>
    </row>
    <row r="479" spans="9:10" ht="12.75" x14ac:dyDescent="0.2">
      <c r="I479" s="11"/>
      <c r="J479" s="4"/>
    </row>
    <row r="480" spans="9:10" ht="12.75" x14ac:dyDescent="0.2">
      <c r="I480" s="11"/>
      <c r="J480" s="4"/>
    </row>
    <row r="481" spans="9:10" ht="12.75" x14ac:dyDescent="0.2">
      <c r="I481" s="11"/>
      <c r="J481" s="4"/>
    </row>
    <row r="482" spans="9:10" ht="12.75" x14ac:dyDescent="0.2">
      <c r="I482" s="11"/>
      <c r="J482" s="4"/>
    </row>
    <row r="483" spans="9:10" ht="12.75" x14ac:dyDescent="0.2">
      <c r="I483" s="11"/>
      <c r="J483" s="4"/>
    </row>
    <row r="484" spans="9:10" ht="12.75" x14ac:dyDescent="0.2">
      <c r="I484" s="11"/>
      <c r="J484" s="4"/>
    </row>
    <row r="485" spans="9:10" ht="12.75" x14ac:dyDescent="0.2">
      <c r="I485" s="11"/>
      <c r="J485" s="4"/>
    </row>
    <row r="486" spans="9:10" ht="12.75" x14ac:dyDescent="0.2">
      <c r="I486" s="11"/>
      <c r="J486" s="4"/>
    </row>
    <row r="487" spans="9:10" ht="12.75" x14ac:dyDescent="0.2">
      <c r="I487" s="11"/>
      <c r="J487" s="4"/>
    </row>
    <row r="488" spans="9:10" ht="12.75" x14ac:dyDescent="0.2">
      <c r="I488" s="11"/>
      <c r="J488" s="4"/>
    </row>
    <row r="489" spans="9:10" ht="12.75" x14ac:dyDescent="0.2">
      <c r="I489" s="11"/>
      <c r="J489" s="4"/>
    </row>
    <row r="490" spans="9:10" ht="12.75" x14ac:dyDescent="0.2">
      <c r="I490" s="11"/>
      <c r="J490" s="4"/>
    </row>
    <row r="491" spans="9:10" ht="12.75" x14ac:dyDescent="0.2">
      <c r="I491" s="11"/>
      <c r="J491" s="4"/>
    </row>
    <row r="492" spans="9:10" ht="12.75" x14ac:dyDescent="0.2">
      <c r="I492" s="11"/>
      <c r="J492" s="4"/>
    </row>
    <row r="493" spans="9:10" ht="12.75" x14ac:dyDescent="0.2">
      <c r="I493" s="11"/>
      <c r="J493" s="4"/>
    </row>
    <row r="494" spans="9:10" ht="12.75" x14ac:dyDescent="0.2">
      <c r="I494" s="11"/>
      <c r="J494" s="4"/>
    </row>
    <row r="495" spans="9:10" ht="12.75" x14ac:dyDescent="0.2">
      <c r="I495" s="11"/>
      <c r="J495" s="4"/>
    </row>
    <row r="496" spans="9:10" ht="12.75" x14ac:dyDescent="0.2">
      <c r="I496" s="11"/>
      <c r="J496" s="4"/>
    </row>
    <row r="497" spans="9:10" ht="12.75" x14ac:dyDescent="0.2">
      <c r="I497" s="11"/>
      <c r="J497" s="4"/>
    </row>
    <row r="498" spans="9:10" ht="12.75" x14ac:dyDescent="0.2">
      <c r="I498" s="11"/>
      <c r="J498" s="4"/>
    </row>
    <row r="499" spans="9:10" ht="12.75" x14ac:dyDescent="0.2">
      <c r="I499" s="11"/>
      <c r="J499" s="4"/>
    </row>
    <row r="500" spans="9:10" ht="12.75" x14ac:dyDescent="0.2">
      <c r="I500" s="11"/>
      <c r="J500" s="4"/>
    </row>
    <row r="501" spans="9:10" ht="12.75" x14ac:dyDescent="0.2">
      <c r="I501" s="11"/>
      <c r="J501" s="4"/>
    </row>
    <row r="502" spans="9:10" ht="12.75" x14ac:dyDescent="0.2">
      <c r="I502" s="11"/>
      <c r="J502" s="4"/>
    </row>
    <row r="503" spans="9:10" ht="12.75" x14ac:dyDescent="0.2">
      <c r="I503" s="11"/>
      <c r="J503" s="4"/>
    </row>
    <row r="504" spans="9:10" ht="12.75" x14ac:dyDescent="0.2">
      <c r="I504" s="11"/>
      <c r="J504" s="4"/>
    </row>
    <row r="505" spans="9:10" ht="12.75" x14ac:dyDescent="0.2">
      <c r="I505" s="11"/>
      <c r="J505" s="4"/>
    </row>
    <row r="506" spans="9:10" ht="12.75" x14ac:dyDescent="0.2">
      <c r="I506" s="11"/>
      <c r="J506" s="4"/>
    </row>
    <row r="507" spans="9:10" ht="12.75" x14ac:dyDescent="0.2">
      <c r="I507" s="11"/>
      <c r="J507" s="4"/>
    </row>
    <row r="508" spans="9:10" ht="12.75" x14ac:dyDescent="0.2">
      <c r="I508" s="11"/>
      <c r="J508" s="4"/>
    </row>
    <row r="509" spans="9:10" ht="12.75" x14ac:dyDescent="0.2">
      <c r="I509" s="11"/>
      <c r="J509" s="4"/>
    </row>
    <row r="510" spans="9:10" ht="12.75" x14ac:dyDescent="0.2">
      <c r="I510" s="11"/>
      <c r="J510" s="4"/>
    </row>
    <row r="511" spans="9:10" ht="12.75" x14ac:dyDescent="0.2">
      <c r="I511" s="11"/>
      <c r="J511" s="4"/>
    </row>
    <row r="512" spans="9:10" ht="12.75" x14ac:dyDescent="0.2">
      <c r="I512" s="11"/>
      <c r="J512" s="4"/>
    </row>
    <row r="513" spans="9:10" ht="12.75" x14ac:dyDescent="0.2">
      <c r="I513" s="11"/>
      <c r="J513" s="4"/>
    </row>
    <row r="514" spans="9:10" ht="12.75" x14ac:dyDescent="0.2">
      <c r="I514" s="11"/>
      <c r="J514" s="4"/>
    </row>
    <row r="515" spans="9:10" ht="12.75" x14ac:dyDescent="0.2">
      <c r="I515" s="11"/>
      <c r="J515" s="4"/>
    </row>
    <row r="516" spans="9:10" ht="12.75" x14ac:dyDescent="0.2">
      <c r="I516" s="11"/>
      <c r="J516" s="4"/>
    </row>
    <row r="517" spans="9:10" ht="12.75" x14ac:dyDescent="0.2">
      <c r="I517" s="11"/>
      <c r="J517" s="4"/>
    </row>
    <row r="518" spans="9:10" ht="12.75" x14ac:dyDescent="0.2">
      <c r="I518" s="11"/>
      <c r="J518" s="4"/>
    </row>
    <row r="519" spans="9:10" ht="12.75" x14ac:dyDescent="0.2">
      <c r="I519" s="11"/>
      <c r="J519" s="4"/>
    </row>
    <row r="520" spans="9:10" ht="12.75" x14ac:dyDescent="0.2">
      <c r="I520" s="11"/>
      <c r="J520" s="4"/>
    </row>
    <row r="521" spans="9:10" ht="12.75" x14ac:dyDescent="0.2">
      <c r="I521" s="11"/>
      <c r="J521" s="4"/>
    </row>
    <row r="522" spans="9:10" ht="12.75" x14ac:dyDescent="0.2">
      <c r="I522" s="11"/>
      <c r="J522" s="4"/>
    </row>
    <row r="523" spans="9:10" ht="12.75" x14ac:dyDescent="0.2">
      <c r="I523" s="11"/>
      <c r="J523" s="4"/>
    </row>
    <row r="524" spans="9:10" ht="12.75" x14ac:dyDescent="0.2">
      <c r="I524" s="11"/>
      <c r="J524" s="4"/>
    </row>
    <row r="525" spans="9:10" ht="12.75" x14ac:dyDescent="0.2">
      <c r="I525" s="11"/>
      <c r="J525" s="4"/>
    </row>
    <row r="526" spans="9:10" ht="12.75" x14ac:dyDescent="0.2">
      <c r="I526" s="11"/>
      <c r="J526" s="4"/>
    </row>
    <row r="527" spans="9:10" ht="12.75" x14ac:dyDescent="0.2">
      <c r="I527" s="11"/>
      <c r="J527" s="4"/>
    </row>
    <row r="528" spans="9:10" ht="12.75" x14ac:dyDescent="0.2">
      <c r="I528" s="11"/>
      <c r="J528" s="4"/>
    </row>
    <row r="529" spans="9:10" ht="12.75" x14ac:dyDescent="0.2">
      <c r="I529" s="11"/>
      <c r="J529" s="4"/>
    </row>
    <row r="530" spans="9:10" ht="12.75" x14ac:dyDescent="0.2">
      <c r="I530" s="11"/>
      <c r="J530" s="4"/>
    </row>
    <row r="531" spans="9:10" ht="12.75" x14ac:dyDescent="0.2">
      <c r="I531" s="11"/>
      <c r="J531" s="4"/>
    </row>
    <row r="532" spans="9:10" ht="12.75" x14ac:dyDescent="0.2">
      <c r="I532" s="11"/>
      <c r="J532" s="4"/>
    </row>
    <row r="533" spans="9:10" ht="12.75" x14ac:dyDescent="0.2">
      <c r="I533" s="11"/>
      <c r="J533" s="4"/>
    </row>
    <row r="534" spans="9:10" ht="12.75" x14ac:dyDescent="0.2">
      <c r="I534" s="11"/>
      <c r="J534" s="4"/>
    </row>
    <row r="535" spans="9:10" ht="12.75" x14ac:dyDescent="0.2">
      <c r="I535" s="11"/>
      <c r="J535" s="4"/>
    </row>
    <row r="536" spans="9:10" ht="12.75" x14ac:dyDescent="0.2">
      <c r="I536" s="11"/>
      <c r="J536" s="4"/>
    </row>
    <row r="537" spans="9:10" ht="12.75" x14ac:dyDescent="0.2">
      <c r="I537" s="11"/>
      <c r="J537" s="4"/>
    </row>
    <row r="538" spans="9:10" ht="12.75" x14ac:dyDescent="0.2">
      <c r="I538" s="11"/>
      <c r="J538" s="4"/>
    </row>
    <row r="539" spans="9:10" ht="12.75" x14ac:dyDescent="0.2">
      <c r="I539" s="11"/>
      <c r="J539" s="4"/>
    </row>
    <row r="540" spans="9:10" ht="12.75" x14ac:dyDescent="0.2">
      <c r="I540" s="11"/>
      <c r="J540" s="4"/>
    </row>
    <row r="541" spans="9:10" ht="12.75" x14ac:dyDescent="0.2">
      <c r="I541" s="11"/>
      <c r="J541" s="4"/>
    </row>
    <row r="542" spans="9:10" ht="12.75" x14ac:dyDescent="0.2">
      <c r="I542" s="11"/>
      <c r="J542" s="4"/>
    </row>
    <row r="543" spans="9:10" ht="12.75" x14ac:dyDescent="0.2">
      <c r="I543" s="11"/>
      <c r="J543" s="4"/>
    </row>
    <row r="544" spans="9:10" ht="12.75" x14ac:dyDescent="0.2">
      <c r="I544" s="11"/>
      <c r="J544" s="4"/>
    </row>
    <row r="545" spans="9:10" ht="12.75" x14ac:dyDescent="0.2">
      <c r="I545" s="11"/>
      <c r="J545" s="4"/>
    </row>
    <row r="546" spans="9:10" ht="12.75" x14ac:dyDescent="0.2">
      <c r="I546" s="11"/>
      <c r="J546" s="4"/>
    </row>
    <row r="547" spans="9:10" ht="12.75" x14ac:dyDescent="0.2">
      <c r="I547" s="11"/>
      <c r="J547" s="4"/>
    </row>
    <row r="548" spans="9:10" ht="12.75" x14ac:dyDescent="0.2">
      <c r="I548" s="11"/>
      <c r="J548" s="4"/>
    </row>
    <row r="549" spans="9:10" ht="12.75" x14ac:dyDescent="0.2">
      <c r="I549" s="11"/>
      <c r="J549" s="4"/>
    </row>
    <row r="550" spans="9:10" ht="12.75" x14ac:dyDescent="0.2">
      <c r="I550" s="11"/>
      <c r="J550" s="4"/>
    </row>
    <row r="551" spans="9:10" ht="12.75" x14ac:dyDescent="0.2">
      <c r="I551" s="11"/>
      <c r="J551" s="4"/>
    </row>
    <row r="552" spans="9:10" ht="12.75" x14ac:dyDescent="0.2">
      <c r="I552" s="11"/>
      <c r="J552" s="4"/>
    </row>
    <row r="553" spans="9:10" ht="12.75" x14ac:dyDescent="0.2">
      <c r="I553" s="11"/>
      <c r="J553" s="4"/>
    </row>
    <row r="554" spans="9:10" ht="12.75" x14ac:dyDescent="0.2">
      <c r="I554" s="11"/>
      <c r="J554" s="4"/>
    </row>
    <row r="555" spans="9:10" ht="12.75" x14ac:dyDescent="0.2">
      <c r="I555" s="11"/>
      <c r="J555" s="4"/>
    </row>
    <row r="556" spans="9:10" ht="12.75" x14ac:dyDescent="0.2">
      <c r="I556" s="11"/>
      <c r="J556" s="4"/>
    </row>
    <row r="557" spans="9:10" ht="12.75" x14ac:dyDescent="0.2">
      <c r="I557" s="11"/>
      <c r="J557" s="4"/>
    </row>
    <row r="558" spans="9:10" ht="12.75" x14ac:dyDescent="0.2">
      <c r="I558" s="11"/>
      <c r="J558" s="4"/>
    </row>
    <row r="559" spans="9:10" ht="12.75" x14ac:dyDescent="0.2">
      <c r="I559" s="11"/>
      <c r="J559" s="4"/>
    </row>
    <row r="560" spans="9:10" ht="12.75" x14ac:dyDescent="0.2">
      <c r="I560" s="11"/>
      <c r="J560" s="4"/>
    </row>
    <row r="561" spans="9:10" ht="12.75" x14ac:dyDescent="0.2">
      <c r="I561" s="11"/>
      <c r="J561" s="4"/>
    </row>
    <row r="562" spans="9:10" ht="12.75" x14ac:dyDescent="0.2">
      <c r="I562" s="11"/>
      <c r="J562" s="4"/>
    </row>
    <row r="563" spans="9:10" ht="12.75" x14ac:dyDescent="0.2">
      <c r="I563" s="11"/>
      <c r="J563" s="4"/>
    </row>
    <row r="564" spans="9:10" ht="12.75" x14ac:dyDescent="0.2">
      <c r="I564" s="11"/>
      <c r="J564" s="4"/>
    </row>
    <row r="565" spans="9:10" ht="12.75" x14ac:dyDescent="0.2">
      <c r="I565" s="11"/>
      <c r="J565" s="4"/>
    </row>
    <row r="566" spans="9:10" ht="12.75" x14ac:dyDescent="0.2">
      <c r="I566" s="11"/>
      <c r="J566" s="4"/>
    </row>
    <row r="567" spans="9:10" ht="12.75" x14ac:dyDescent="0.2">
      <c r="I567" s="11"/>
      <c r="J567" s="4"/>
    </row>
    <row r="568" spans="9:10" ht="12.75" x14ac:dyDescent="0.2">
      <c r="I568" s="11"/>
      <c r="J568" s="4"/>
    </row>
    <row r="569" spans="9:10" ht="12.75" x14ac:dyDescent="0.2">
      <c r="I569" s="11"/>
      <c r="J569" s="4"/>
    </row>
    <row r="570" spans="9:10" ht="12.75" x14ac:dyDescent="0.2">
      <c r="I570" s="11"/>
      <c r="J570" s="4"/>
    </row>
    <row r="571" spans="9:10" ht="12.75" x14ac:dyDescent="0.2">
      <c r="I571" s="11"/>
      <c r="J571" s="4"/>
    </row>
    <row r="572" spans="9:10" ht="12.75" x14ac:dyDescent="0.2">
      <c r="I572" s="11"/>
      <c r="J572" s="4"/>
    </row>
    <row r="573" spans="9:10" ht="12.75" x14ac:dyDescent="0.2">
      <c r="I573" s="11"/>
      <c r="J573" s="4"/>
    </row>
    <row r="574" spans="9:10" ht="12.75" x14ac:dyDescent="0.2">
      <c r="I574" s="11"/>
      <c r="J574" s="4"/>
    </row>
    <row r="575" spans="9:10" ht="12.75" x14ac:dyDescent="0.2">
      <c r="I575" s="11"/>
      <c r="J575" s="4"/>
    </row>
    <row r="576" spans="9:10" ht="12.75" x14ac:dyDescent="0.2">
      <c r="I576" s="11"/>
      <c r="J576" s="4"/>
    </row>
    <row r="577" spans="9:10" ht="12.75" x14ac:dyDescent="0.2">
      <c r="I577" s="11"/>
      <c r="J577" s="4"/>
    </row>
    <row r="578" spans="9:10" ht="12.75" x14ac:dyDescent="0.2">
      <c r="I578" s="11"/>
      <c r="J578" s="4"/>
    </row>
    <row r="579" spans="9:10" ht="12.75" x14ac:dyDescent="0.2">
      <c r="I579" s="11"/>
      <c r="J579" s="4"/>
    </row>
    <row r="580" spans="9:10" ht="12.75" x14ac:dyDescent="0.2">
      <c r="I580" s="11"/>
      <c r="J580" s="4"/>
    </row>
    <row r="581" spans="9:10" ht="12.75" x14ac:dyDescent="0.2">
      <c r="I581" s="11"/>
      <c r="J581" s="4"/>
    </row>
    <row r="582" spans="9:10" ht="12.75" x14ac:dyDescent="0.2">
      <c r="I582" s="11"/>
      <c r="J582" s="4"/>
    </row>
    <row r="583" spans="9:10" ht="12.75" x14ac:dyDescent="0.2">
      <c r="I583" s="11"/>
      <c r="J583" s="4"/>
    </row>
    <row r="584" spans="9:10" ht="12.75" x14ac:dyDescent="0.2">
      <c r="I584" s="11"/>
      <c r="J584" s="4"/>
    </row>
    <row r="585" spans="9:10" ht="12.75" x14ac:dyDescent="0.2">
      <c r="I585" s="11"/>
      <c r="J585" s="4"/>
    </row>
    <row r="586" spans="9:10" ht="12.75" x14ac:dyDescent="0.2">
      <c r="I586" s="11"/>
      <c r="J586" s="4"/>
    </row>
    <row r="587" spans="9:10" ht="12.75" x14ac:dyDescent="0.2">
      <c r="I587" s="11"/>
      <c r="J587" s="4"/>
    </row>
    <row r="588" spans="9:10" ht="12.75" x14ac:dyDescent="0.2">
      <c r="I588" s="11"/>
      <c r="J588" s="4"/>
    </row>
    <row r="589" spans="9:10" ht="12.75" x14ac:dyDescent="0.2">
      <c r="I589" s="11"/>
      <c r="J589" s="4"/>
    </row>
    <row r="590" spans="9:10" ht="12.75" x14ac:dyDescent="0.2">
      <c r="I590" s="11"/>
      <c r="J590" s="4"/>
    </row>
    <row r="591" spans="9:10" ht="12.75" x14ac:dyDescent="0.2">
      <c r="I591" s="11"/>
      <c r="J591" s="4"/>
    </row>
    <row r="592" spans="9:10" ht="12.75" x14ac:dyDescent="0.2">
      <c r="I592" s="11"/>
      <c r="J592" s="4"/>
    </row>
    <row r="593" spans="9:10" ht="12.75" x14ac:dyDescent="0.2">
      <c r="I593" s="11"/>
      <c r="J593" s="4"/>
    </row>
    <row r="594" spans="9:10" ht="12.75" x14ac:dyDescent="0.2">
      <c r="I594" s="11"/>
      <c r="J594" s="4"/>
    </row>
    <row r="595" spans="9:10" ht="12.75" x14ac:dyDescent="0.2">
      <c r="I595" s="11"/>
      <c r="J595" s="4"/>
    </row>
    <row r="596" spans="9:10" ht="12.75" x14ac:dyDescent="0.2">
      <c r="I596" s="11"/>
      <c r="J596" s="4"/>
    </row>
    <row r="597" spans="9:10" ht="12.75" x14ac:dyDescent="0.2">
      <c r="I597" s="11"/>
      <c r="J597" s="4"/>
    </row>
    <row r="598" spans="9:10" ht="12.75" x14ac:dyDescent="0.2">
      <c r="I598" s="11"/>
      <c r="J598" s="4"/>
    </row>
    <row r="599" spans="9:10" ht="12.75" x14ac:dyDescent="0.2">
      <c r="I599" s="11"/>
      <c r="J599" s="4"/>
    </row>
    <row r="600" spans="9:10" ht="12.75" x14ac:dyDescent="0.2">
      <c r="I600" s="11"/>
      <c r="J600" s="4"/>
    </row>
    <row r="601" spans="9:10" ht="12.75" x14ac:dyDescent="0.2">
      <c r="I601" s="11"/>
      <c r="J601" s="4"/>
    </row>
    <row r="602" spans="9:10" ht="12.75" x14ac:dyDescent="0.2">
      <c r="I602" s="11"/>
      <c r="J602" s="4"/>
    </row>
    <row r="603" spans="9:10" ht="12.75" x14ac:dyDescent="0.2">
      <c r="I603" s="11"/>
      <c r="J603" s="4"/>
    </row>
    <row r="604" spans="9:10" ht="12.75" x14ac:dyDescent="0.2">
      <c r="I604" s="11"/>
      <c r="J604" s="4"/>
    </row>
    <row r="605" spans="9:10" ht="12.75" x14ac:dyDescent="0.2">
      <c r="I605" s="11"/>
      <c r="J605" s="4"/>
    </row>
    <row r="606" spans="9:10" ht="12.75" x14ac:dyDescent="0.2">
      <c r="I606" s="11"/>
      <c r="J606" s="4"/>
    </row>
    <row r="607" spans="9:10" ht="12.75" x14ac:dyDescent="0.2">
      <c r="I607" s="11"/>
      <c r="J607" s="4"/>
    </row>
    <row r="608" spans="9:10" ht="12.75" x14ac:dyDescent="0.2">
      <c r="I608" s="11"/>
      <c r="J608" s="4"/>
    </row>
    <row r="609" spans="9:10" ht="12.75" x14ac:dyDescent="0.2">
      <c r="I609" s="11"/>
      <c r="J609" s="4"/>
    </row>
    <row r="610" spans="9:10" ht="12.75" x14ac:dyDescent="0.2">
      <c r="I610" s="11"/>
      <c r="J610" s="4"/>
    </row>
    <row r="611" spans="9:10" ht="12.75" x14ac:dyDescent="0.2">
      <c r="I611" s="11"/>
      <c r="J611" s="4"/>
    </row>
    <row r="612" spans="9:10" ht="12.75" x14ac:dyDescent="0.2">
      <c r="I612" s="11"/>
      <c r="J612" s="4"/>
    </row>
    <row r="613" spans="9:10" ht="12.75" x14ac:dyDescent="0.2">
      <c r="I613" s="11"/>
      <c r="J613" s="4"/>
    </row>
    <row r="614" spans="9:10" ht="12.75" x14ac:dyDescent="0.2">
      <c r="I614" s="11"/>
      <c r="J614" s="4"/>
    </row>
    <row r="615" spans="9:10" ht="12.75" x14ac:dyDescent="0.2">
      <c r="I615" s="11"/>
      <c r="J615" s="4"/>
    </row>
    <row r="616" spans="9:10" ht="12.75" x14ac:dyDescent="0.2">
      <c r="I616" s="11"/>
      <c r="J616" s="4"/>
    </row>
    <row r="617" spans="9:10" ht="12.75" x14ac:dyDescent="0.2">
      <c r="I617" s="11"/>
      <c r="J617" s="4"/>
    </row>
    <row r="618" spans="9:10" ht="12.75" x14ac:dyDescent="0.2">
      <c r="I618" s="11"/>
      <c r="J618" s="4"/>
    </row>
    <row r="619" spans="9:10" ht="12.75" x14ac:dyDescent="0.2">
      <c r="I619" s="11"/>
      <c r="J619" s="4"/>
    </row>
    <row r="620" spans="9:10" ht="12.75" x14ac:dyDescent="0.2">
      <c r="I620" s="11"/>
      <c r="J620" s="4"/>
    </row>
    <row r="621" spans="9:10" ht="12.75" x14ac:dyDescent="0.2">
      <c r="I621" s="11"/>
      <c r="J621" s="4"/>
    </row>
    <row r="622" spans="9:10" ht="12.75" x14ac:dyDescent="0.2">
      <c r="I622" s="11"/>
      <c r="J622" s="4"/>
    </row>
    <row r="623" spans="9:10" ht="12.75" x14ac:dyDescent="0.2">
      <c r="I623" s="11"/>
      <c r="J623" s="4"/>
    </row>
    <row r="624" spans="9:10" ht="12.75" x14ac:dyDescent="0.2">
      <c r="I624" s="11"/>
      <c r="J624" s="4"/>
    </row>
    <row r="625" spans="9:10" ht="12.75" x14ac:dyDescent="0.2">
      <c r="I625" s="11"/>
      <c r="J625" s="4"/>
    </row>
    <row r="626" spans="9:10" ht="12.75" x14ac:dyDescent="0.2">
      <c r="I626" s="11"/>
      <c r="J626" s="4"/>
    </row>
    <row r="627" spans="9:10" ht="12.75" x14ac:dyDescent="0.2">
      <c r="I627" s="11"/>
      <c r="J627" s="4"/>
    </row>
    <row r="628" spans="9:10" ht="12.75" x14ac:dyDescent="0.2">
      <c r="I628" s="11"/>
      <c r="J628" s="4"/>
    </row>
    <row r="629" spans="9:10" ht="12.75" x14ac:dyDescent="0.2">
      <c r="I629" s="11"/>
      <c r="J629" s="4"/>
    </row>
    <row r="630" spans="9:10" ht="12.75" x14ac:dyDescent="0.2">
      <c r="I630" s="11"/>
      <c r="J630" s="4"/>
    </row>
    <row r="631" spans="9:10" ht="12.75" x14ac:dyDescent="0.2">
      <c r="I631" s="11"/>
      <c r="J631" s="4"/>
    </row>
    <row r="632" spans="9:10" ht="12.75" x14ac:dyDescent="0.2">
      <c r="I632" s="11"/>
      <c r="J632" s="4"/>
    </row>
    <row r="633" spans="9:10" ht="12.75" x14ac:dyDescent="0.2">
      <c r="I633" s="11"/>
      <c r="J633" s="4"/>
    </row>
    <row r="634" spans="9:10" ht="12.75" x14ac:dyDescent="0.2">
      <c r="I634" s="11"/>
      <c r="J634" s="4"/>
    </row>
    <row r="635" spans="9:10" ht="12.75" x14ac:dyDescent="0.2">
      <c r="I635" s="11"/>
      <c r="J635" s="4"/>
    </row>
    <row r="636" spans="9:10" ht="12.75" x14ac:dyDescent="0.2">
      <c r="I636" s="11"/>
      <c r="J636" s="4"/>
    </row>
    <row r="637" spans="9:10" ht="12.75" x14ac:dyDescent="0.2">
      <c r="I637" s="11"/>
      <c r="J637" s="4"/>
    </row>
    <row r="638" spans="9:10" ht="12.75" x14ac:dyDescent="0.2">
      <c r="I638" s="11"/>
      <c r="J638" s="4"/>
    </row>
    <row r="639" spans="9:10" ht="12.75" x14ac:dyDescent="0.2">
      <c r="I639" s="11"/>
      <c r="J639" s="4"/>
    </row>
    <row r="640" spans="9:10" ht="12.75" x14ac:dyDescent="0.2">
      <c r="I640" s="11"/>
      <c r="J640" s="4"/>
    </row>
    <row r="641" spans="9:10" ht="12.75" x14ac:dyDescent="0.2">
      <c r="I641" s="11"/>
      <c r="J641" s="4"/>
    </row>
    <row r="642" spans="9:10" ht="12.75" x14ac:dyDescent="0.2">
      <c r="I642" s="11"/>
      <c r="J642" s="4"/>
    </row>
    <row r="643" spans="9:10" ht="12.75" x14ac:dyDescent="0.2">
      <c r="I643" s="11"/>
      <c r="J643" s="4"/>
    </row>
    <row r="644" spans="9:10" ht="12.75" x14ac:dyDescent="0.2">
      <c r="I644" s="11"/>
      <c r="J644" s="4"/>
    </row>
    <row r="645" spans="9:10" ht="12.75" x14ac:dyDescent="0.2">
      <c r="I645" s="11"/>
      <c r="J645" s="4"/>
    </row>
    <row r="646" spans="9:10" ht="12.75" x14ac:dyDescent="0.2">
      <c r="I646" s="11"/>
      <c r="J646" s="4"/>
    </row>
    <row r="647" spans="9:10" ht="12.75" x14ac:dyDescent="0.2">
      <c r="I647" s="11"/>
      <c r="J647" s="4"/>
    </row>
    <row r="648" spans="9:10" ht="12.75" x14ac:dyDescent="0.2">
      <c r="I648" s="11"/>
      <c r="J648" s="4"/>
    </row>
    <row r="649" spans="9:10" ht="12.75" x14ac:dyDescent="0.2">
      <c r="I649" s="11"/>
      <c r="J649" s="4"/>
    </row>
    <row r="650" spans="9:10" ht="12.75" x14ac:dyDescent="0.2">
      <c r="I650" s="11"/>
      <c r="J650" s="4"/>
    </row>
    <row r="651" spans="9:10" ht="12.75" x14ac:dyDescent="0.2">
      <c r="I651" s="11"/>
      <c r="J651" s="4"/>
    </row>
    <row r="652" spans="9:10" ht="12.75" x14ac:dyDescent="0.2">
      <c r="I652" s="11"/>
      <c r="J652" s="4"/>
    </row>
    <row r="653" spans="9:10" ht="12.75" x14ac:dyDescent="0.2">
      <c r="I653" s="11"/>
      <c r="J653" s="4"/>
    </row>
    <row r="654" spans="9:10" ht="12.75" x14ac:dyDescent="0.2">
      <c r="I654" s="11"/>
      <c r="J654" s="4"/>
    </row>
    <row r="655" spans="9:10" ht="12.75" x14ac:dyDescent="0.2">
      <c r="I655" s="11"/>
      <c r="J655" s="4"/>
    </row>
    <row r="656" spans="9:10" ht="12.75" x14ac:dyDescent="0.2">
      <c r="I656" s="11"/>
      <c r="J656" s="4"/>
    </row>
    <row r="657" spans="9:10" ht="12.75" x14ac:dyDescent="0.2">
      <c r="I657" s="11"/>
      <c r="J657" s="4"/>
    </row>
    <row r="658" spans="9:10" ht="12.75" x14ac:dyDescent="0.2">
      <c r="I658" s="11"/>
      <c r="J658" s="4"/>
    </row>
    <row r="659" spans="9:10" ht="12.75" x14ac:dyDescent="0.2">
      <c r="I659" s="11"/>
      <c r="J659" s="4"/>
    </row>
    <row r="660" spans="9:10" ht="12.75" x14ac:dyDescent="0.2">
      <c r="I660" s="11"/>
      <c r="J660" s="4"/>
    </row>
    <row r="661" spans="9:10" ht="12.75" x14ac:dyDescent="0.2">
      <c r="I661" s="11"/>
      <c r="J661" s="4"/>
    </row>
    <row r="662" spans="9:10" ht="12.75" x14ac:dyDescent="0.2">
      <c r="I662" s="11"/>
      <c r="J662" s="4"/>
    </row>
    <row r="663" spans="9:10" ht="12.75" x14ac:dyDescent="0.2">
      <c r="I663" s="11"/>
      <c r="J663" s="4"/>
    </row>
    <row r="664" spans="9:10" ht="12.75" x14ac:dyDescent="0.2">
      <c r="I664" s="11"/>
      <c r="J664" s="4"/>
    </row>
    <row r="665" spans="9:10" ht="12.75" x14ac:dyDescent="0.2">
      <c r="I665" s="11"/>
      <c r="J665" s="4"/>
    </row>
    <row r="666" spans="9:10" ht="12.75" x14ac:dyDescent="0.2">
      <c r="I666" s="11"/>
      <c r="J666" s="4"/>
    </row>
    <row r="667" spans="9:10" ht="12.75" x14ac:dyDescent="0.2">
      <c r="I667" s="11"/>
      <c r="J667" s="4"/>
    </row>
    <row r="668" spans="9:10" ht="12.75" x14ac:dyDescent="0.2">
      <c r="I668" s="11"/>
      <c r="J668" s="4"/>
    </row>
    <row r="669" spans="9:10" ht="12.75" x14ac:dyDescent="0.2">
      <c r="I669" s="11"/>
      <c r="J669" s="4"/>
    </row>
    <row r="670" spans="9:10" ht="12.75" x14ac:dyDescent="0.2">
      <c r="I670" s="11"/>
      <c r="J670" s="4"/>
    </row>
    <row r="671" spans="9:10" ht="12.75" x14ac:dyDescent="0.2">
      <c r="I671" s="11"/>
      <c r="J671" s="4"/>
    </row>
    <row r="672" spans="9:10" ht="12.75" x14ac:dyDescent="0.2">
      <c r="I672" s="11"/>
      <c r="J672" s="4"/>
    </row>
    <row r="673" spans="9:10" ht="12.75" x14ac:dyDescent="0.2">
      <c r="I673" s="11"/>
      <c r="J673" s="4"/>
    </row>
    <row r="674" spans="9:10" ht="12.75" x14ac:dyDescent="0.2">
      <c r="I674" s="11"/>
      <c r="J674" s="4"/>
    </row>
    <row r="675" spans="9:10" ht="12.75" x14ac:dyDescent="0.2">
      <c r="I675" s="11"/>
      <c r="J675" s="4"/>
    </row>
    <row r="676" spans="9:10" ht="12.75" x14ac:dyDescent="0.2">
      <c r="I676" s="11"/>
      <c r="J676" s="4"/>
    </row>
    <row r="677" spans="9:10" ht="12.75" x14ac:dyDescent="0.2">
      <c r="I677" s="11"/>
      <c r="J677" s="4"/>
    </row>
    <row r="678" spans="9:10" ht="12.75" x14ac:dyDescent="0.2">
      <c r="I678" s="11"/>
      <c r="J678" s="4"/>
    </row>
    <row r="679" spans="9:10" ht="12.75" x14ac:dyDescent="0.2">
      <c r="I679" s="11"/>
      <c r="J679" s="4"/>
    </row>
    <row r="680" spans="9:10" ht="12.75" x14ac:dyDescent="0.2">
      <c r="I680" s="11"/>
      <c r="J680" s="4"/>
    </row>
    <row r="681" spans="9:10" ht="12.75" x14ac:dyDescent="0.2">
      <c r="I681" s="11"/>
      <c r="J681" s="4"/>
    </row>
    <row r="682" spans="9:10" ht="12.75" x14ac:dyDescent="0.2">
      <c r="I682" s="11"/>
      <c r="J682" s="4"/>
    </row>
    <row r="683" spans="9:10" ht="12.75" x14ac:dyDescent="0.2">
      <c r="I683" s="11"/>
      <c r="J683" s="4"/>
    </row>
    <row r="684" spans="9:10" ht="12.75" x14ac:dyDescent="0.2">
      <c r="I684" s="11"/>
      <c r="J684" s="4"/>
    </row>
    <row r="685" spans="9:10" ht="12.75" x14ac:dyDescent="0.2">
      <c r="I685" s="11"/>
      <c r="J685" s="4"/>
    </row>
    <row r="686" spans="9:10" ht="12.75" x14ac:dyDescent="0.2">
      <c r="I686" s="11"/>
      <c r="J686" s="4"/>
    </row>
    <row r="687" spans="9:10" ht="12.75" x14ac:dyDescent="0.2">
      <c r="I687" s="11"/>
      <c r="J687" s="4"/>
    </row>
    <row r="688" spans="9:10" ht="12.75" x14ac:dyDescent="0.2">
      <c r="I688" s="11"/>
      <c r="J688" s="4"/>
    </row>
    <row r="689" spans="9:10" ht="12.75" x14ac:dyDescent="0.2">
      <c r="I689" s="11"/>
      <c r="J689" s="4"/>
    </row>
    <row r="690" spans="9:10" ht="12.75" x14ac:dyDescent="0.2">
      <c r="I690" s="11"/>
      <c r="J690" s="4"/>
    </row>
    <row r="691" spans="9:10" ht="12.75" x14ac:dyDescent="0.2">
      <c r="I691" s="11"/>
      <c r="J691" s="4"/>
    </row>
    <row r="692" spans="9:10" ht="12.75" x14ac:dyDescent="0.2">
      <c r="I692" s="11"/>
      <c r="J692" s="4"/>
    </row>
    <row r="693" spans="9:10" ht="12.75" x14ac:dyDescent="0.2">
      <c r="I693" s="11"/>
      <c r="J693" s="4"/>
    </row>
    <row r="694" spans="9:10" ht="12.75" x14ac:dyDescent="0.2">
      <c r="I694" s="11"/>
      <c r="J694" s="4"/>
    </row>
    <row r="695" spans="9:10" ht="12.75" x14ac:dyDescent="0.2">
      <c r="I695" s="11"/>
      <c r="J695" s="4"/>
    </row>
    <row r="696" spans="9:10" ht="12.75" x14ac:dyDescent="0.2">
      <c r="I696" s="11"/>
      <c r="J696" s="4"/>
    </row>
    <row r="697" spans="9:10" ht="12.75" x14ac:dyDescent="0.2">
      <c r="I697" s="11"/>
      <c r="J697" s="4"/>
    </row>
    <row r="698" spans="9:10" ht="12.75" x14ac:dyDescent="0.2">
      <c r="I698" s="11"/>
      <c r="J698" s="4"/>
    </row>
    <row r="699" spans="9:10" ht="12.75" x14ac:dyDescent="0.2">
      <c r="I699" s="11"/>
      <c r="J699" s="4"/>
    </row>
    <row r="700" spans="9:10" ht="12.75" x14ac:dyDescent="0.2">
      <c r="I700" s="11"/>
      <c r="J700" s="4"/>
    </row>
    <row r="701" spans="9:10" ht="12.75" x14ac:dyDescent="0.2">
      <c r="I701" s="11"/>
      <c r="J701" s="4"/>
    </row>
    <row r="702" spans="9:10" ht="12.75" x14ac:dyDescent="0.2">
      <c r="I702" s="11"/>
      <c r="J702" s="4"/>
    </row>
    <row r="703" spans="9:10" ht="12.75" x14ac:dyDescent="0.2">
      <c r="I703" s="11"/>
      <c r="J703" s="4"/>
    </row>
    <row r="704" spans="9:10" ht="12.75" x14ac:dyDescent="0.2">
      <c r="I704" s="11"/>
      <c r="J704" s="4"/>
    </row>
    <row r="705" spans="9:10" ht="12.75" x14ac:dyDescent="0.2">
      <c r="I705" s="11"/>
      <c r="J705" s="4"/>
    </row>
    <row r="706" spans="9:10" ht="12.75" x14ac:dyDescent="0.2">
      <c r="I706" s="11"/>
      <c r="J706" s="4"/>
    </row>
    <row r="707" spans="9:10" ht="12.75" x14ac:dyDescent="0.2">
      <c r="I707" s="11"/>
      <c r="J707" s="4"/>
    </row>
    <row r="708" spans="9:10" ht="12.75" x14ac:dyDescent="0.2">
      <c r="I708" s="11"/>
      <c r="J708" s="4"/>
    </row>
    <row r="709" spans="9:10" ht="12.75" x14ac:dyDescent="0.2">
      <c r="I709" s="11"/>
      <c r="J709" s="4"/>
    </row>
    <row r="710" spans="9:10" ht="12.75" x14ac:dyDescent="0.2">
      <c r="I710" s="11"/>
      <c r="J710" s="4"/>
    </row>
    <row r="711" spans="9:10" ht="12.75" x14ac:dyDescent="0.2">
      <c r="I711" s="11"/>
      <c r="J711" s="4"/>
    </row>
    <row r="712" spans="9:10" ht="12.75" x14ac:dyDescent="0.2">
      <c r="I712" s="11"/>
      <c r="J712" s="4"/>
    </row>
    <row r="713" spans="9:10" ht="12.75" x14ac:dyDescent="0.2">
      <c r="I713" s="11"/>
      <c r="J713" s="4"/>
    </row>
    <row r="714" spans="9:10" ht="12.75" x14ac:dyDescent="0.2">
      <c r="I714" s="11"/>
      <c r="J714" s="4"/>
    </row>
    <row r="715" spans="9:10" ht="12.75" x14ac:dyDescent="0.2">
      <c r="I715" s="11"/>
      <c r="J715" s="4"/>
    </row>
    <row r="716" spans="9:10" ht="12.75" x14ac:dyDescent="0.2">
      <c r="I716" s="11"/>
      <c r="J716" s="4"/>
    </row>
    <row r="717" spans="9:10" ht="12.75" x14ac:dyDescent="0.2">
      <c r="I717" s="11"/>
      <c r="J717" s="4"/>
    </row>
    <row r="718" spans="9:10" ht="12.75" x14ac:dyDescent="0.2">
      <c r="I718" s="11"/>
      <c r="J718" s="4"/>
    </row>
    <row r="719" spans="9:10" ht="12.75" x14ac:dyDescent="0.2">
      <c r="I719" s="11"/>
      <c r="J719" s="4"/>
    </row>
    <row r="720" spans="9:10" ht="12.75" x14ac:dyDescent="0.2">
      <c r="I720" s="11"/>
      <c r="J720" s="4"/>
    </row>
    <row r="721" spans="9:10" ht="12.75" x14ac:dyDescent="0.2">
      <c r="I721" s="11"/>
      <c r="J721" s="4"/>
    </row>
    <row r="722" spans="9:10" ht="12.75" x14ac:dyDescent="0.2">
      <c r="I722" s="11"/>
      <c r="J722" s="4"/>
    </row>
    <row r="723" spans="9:10" ht="12.75" x14ac:dyDescent="0.2">
      <c r="I723" s="11"/>
      <c r="J723" s="4"/>
    </row>
    <row r="724" spans="9:10" ht="12.75" x14ac:dyDescent="0.2">
      <c r="I724" s="11"/>
      <c r="J724" s="4"/>
    </row>
    <row r="725" spans="9:10" ht="12.75" x14ac:dyDescent="0.2">
      <c r="I725" s="11"/>
      <c r="J725" s="4"/>
    </row>
    <row r="726" spans="9:10" ht="12.75" x14ac:dyDescent="0.2">
      <c r="I726" s="11"/>
      <c r="J726" s="4"/>
    </row>
    <row r="727" spans="9:10" ht="12.75" x14ac:dyDescent="0.2">
      <c r="I727" s="11"/>
      <c r="J727" s="4"/>
    </row>
    <row r="728" spans="9:10" ht="12.75" x14ac:dyDescent="0.2">
      <c r="I728" s="11"/>
      <c r="J728" s="4"/>
    </row>
    <row r="729" spans="9:10" ht="12.75" x14ac:dyDescent="0.2">
      <c r="I729" s="11"/>
      <c r="J729" s="4"/>
    </row>
    <row r="730" spans="9:10" ht="12.75" x14ac:dyDescent="0.2">
      <c r="I730" s="11"/>
      <c r="J730" s="4"/>
    </row>
    <row r="731" spans="9:10" ht="12.75" x14ac:dyDescent="0.2">
      <c r="I731" s="11"/>
      <c r="J731" s="4"/>
    </row>
    <row r="732" spans="9:10" ht="12.75" x14ac:dyDescent="0.2">
      <c r="I732" s="11"/>
      <c r="J732" s="4"/>
    </row>
    <row r="733" spans="9:10" ht="12.75" x14ac:dyDescent="0.2">
      <c r="I733" s="11"/>
      <c r="J733" s="4"/>
    </row>
    <row r="734" spans="9:10" ht="12.75" x14ac:dyDescent="0.2">
      <c r="I734" s="11"/>
      <c r="J734" s="4"/>
    </row>
    <row r="735" spans="9:10" ht="12.75" x14ac:dyDescent="0.2">
      <c r="I735" s="11"/>
      <c r="J735" s="4"/>
    </row>
    <row r="736" spans="9:10" ht="12.75" x14ac:dyDescent="0.2">
      <c r="I736" s="11"/>
      <c r="J736" s="4"/>
    </row>
    <row r="737" spans="9:10" ht="12.75" x14ac:dyDescent="0.2">
      <c r="I737" s="11"/>
      <c r="J737" s="4"/>
    </row>
    <row r="738" spans="9:10" ht="12.75" x14ac:dyDescent="0.2">
      <c r="I738" s="11"/>
      <c r="J738" s="4"/>
    </row>
    <row r="739" spans="9:10" ht="12.75" x14ac:dyDescent="0.2">
      <c r="I739" s="11"/>
      <c r="J739" s="4"/>
    </row>
    <row r="740" spans="9:10" ht="12.75" x14ac:dyDescent="0.2">
      <c r="I740" s="11"/>
      <c r="J740" s="4"/>
    </row>
    <row r="741" spans="9:10" ht="12.75" x14ac:dyDescent="0.2">
      <c r="I741" s="11"/>
      <c r="J741" s="4"/>
    </row>
    <row r="742" spans="9:10" ht="12.75" x14ac:dyDescent="0.2">
      <c r="I742" s="11"/>
      <c r="J742" s="4"/>
    </row>
    <row r="743" spans="9:10" ht="12.75" x14ac:dyDescent="0.2">
      <c r="I743" s="11"/>
      <c r="J743" s="4"/>
    </row>
    <row r="744" spans="9:10" ht="12.75" x14ac:dyDescent="0.2">
      <c r="I744" s="11"/>
      <c r="J744" s="4"/>
    </row>
    <row r="745" spans="9:10" ht="12.75" x14ac:dyDescent="0.2">
      <c r="I745" s="11"/>
      <c r="J745" s="4"/>
    </row>
    <row r="746" spans="9:10" ht="12.75" x14ac:dyDescent="0.2">
      <c r="I746" s="11"/>
      <c r="J746" s="4"/>
    </row>
    <row r="747" spans="9:10" ht="12.75" x14ac:dyDescent="0.2">
      <c r="I747" s="11"/>
      <c r="J747" s="4"/>
    </row>
    <row r="748" spans="9:10" ht="12.75" x14ac:dyDescent="0.2">
      <c r="I748" s="11"/>
      <c r="J748" s="4"/>
    </row>
    <row r="749" spans="9:10" ht="12.75" x14ac:dyDescent="0.2">
      <c r="I749" s="11"/>
      <c r="J749" s="4"/>
    </row>
    <row r="750" spans="9:10" ht="12.75" x14ac:dyDescent="0.2">
      <c r="I750" s="11"/>
      <c r="J750" s="4"/>
    </row>
    <row r="751" spans="9:10" ht="12.75" x14ac:dyDescent="0.2">
      <c r="I751" s="11"/>
      <c r="J751" s="4"/>
    </row>
    <row r="752" spans="9:10" ht="12.75" x14ac:dyDescent="0.2">
      <c r="I752" s="11"/>
      <c r="J752" s="4"/>
    </row>
    <row r="753" spans="9:10" ht="12.75" x14ac:dyDescent="0.2">
      <c r="I753" s="11"/>
      <c r="J753" s="4"/>
    </row>
    <row r="754" spans="9:10" ht="12.75" x14ac:dyDescent="0.2">
      <c r="I754" s="11"/>
      <c r="J754" s="4"/>
    </row>
    <row r="755" spans="9:10" ht="12.75" x14ac:dyDescent="0.2">
      <c r="I755" s="11"/>
      <c r="J755" s="4"/>
    </row>
    <row r="756" spans="9:10" ht="12.75" x14ac:dyDescent="0.2">
      <c r="I756" s="11"/>
      <c r="J756" s="4"/>
    </row>
    <row r="757" spans="9:10" ht="12.75" x14ac:dyDescent="0.2">
      <c r="I757" s="11"/>
      <c r="J757" s="4"/>
    </row>
    <row r="758" spans="9:10" ht="12.75" x14ac:dyDescent="0.2">
      <c r="I758" s="11"/>
      <c r="J758" s="4"/>
    </row>
    <row r="759" spans="9:10" ht="12.75" x14ac:dyDescent="0.2">
      <c r="I759" s="11"/>
      <c r="J759" s="4"/>
    </row>
    <row r="760" spans="9:10" ht="12.75" x14ac:dyDescent="0.2">
      <c r="I760" s="11"/>
      <c r="J760" s="4"/>
    </row>
    <row r="761" spans="9:10" ht="12.75" x14ac:dyDescent="0.2">
      <c r="I761" s="11"/>
      <c r="J761" s="4"/>
    </row>
    <row r="762" spans="9:10" ht="12.75" x14ac:dyDescent="0.2">
      <c r="I762" s="11"/>
      <c r="J762" s="4"/>
    </row>
    <row r="763" spans="9:10" ht="12.75" x14ac:dyDescent="0.2">
      <c r="I763" s="11"/>
      <c r="J763" s="4"/>
    </row>
    <row r="764" spans="9:10" ht="12.75" x14ac:dyDescent="0.2">
      <c r="I764" s="11"/>
      <c r="J764" s="4"/>
    </row>
    <row r="765" spans="9:10" ht="12.75" x14ac:dyDescent="0.2">
      <c r="I765" s="11"/>
      <c r="J765" s="4"/>
    </row>
    <row r="766" spans="9:10" ht="12.75" x14ac:dyDescent="0.2">
      <c r="I766" s="11"/>
      <c r="J766" s="4"/>
    </row>
    <row r="767" spans="9:10" ht="12.75" x14ac:dyDescent="0.2">
      <c r="I767" s="11"/>
      <c r="J767" s="4"/>
    </row>
    <row r="768" spans="9:10" ht="12.75" x14ac:dyDescent="0.2">
      <c r="I768" s="11"/>
      <c r="J768" s="4"/>
    </row>
    <row r="769" spans="9:10" ht="12.75" x14ac:dyDescent="0.2">
      <c r="I769" s="11"/>
      <c r="J769" s="4"/>
    </row>
    <row r="770" spans="9:10" ht="12.75" x14ac:dyDescent="0.2">
      <c r="I770" s="11"/>
      <c r="J770" s="4"/>
    </row>
    <row r="771" spans="9:10" ht="12.75" x14ac:dyDescent="0.2">
      <c r="I771" s="11"/>
      <c r="J771" s="4"/>
    </row>
    <row r="772" spans="9:10" ht="12.75" x14ac:dyDescent="0.2">
      <c r="I772" s="11"/>
      <c r="J772" s="4"/>
    </row>
    <row r="773" spans="9:10" ht="12.75" x14ac:dyDescent="0.2">
      <c r="I773" s="11"/>
      <c r="J773" s="4"/>
    </row>
    <row r="774" spans="9:10" ht="12.75" x14ac:dyDescent="0.2">
      <c r="I774" s="11"/>
      <c r="J774" s="4"/>
    </row>
    <row r="775" spans="9:10" ht="12.75" x14ac:dyDescent="0.2">
      <c r="I775" s="11"/>
      <c r="J775" s="4"/>
    </row>
    <row r="776" spans="9:10" ht="12.75" x14ac:dyDescent="0.2">
      <c r="I776" s="11"/>
      <c r="J776" s="4"/>
    </row>
    <row r="777" spans="9:10" ht="12.75" x14ac:dyDescent="0.2">
      <c r="I777" s="11"/>
      <c r="J777" s="4"/>
    </row>
    <row r="778" spans="9:10" ht="12.75" x14ac:dyDescent="0.2">
      <c r="I778" s="11"/>
      <c r="J778" s="4"/>
    </row>
    <row r="779" spans="9:10" ht="12.75" x14ac:dyDescent="0.2">
      <c r="I779" s="11"/>
      <c r="J779" s="4"/>
    </row>
    <row r="780" spans="9:10" ht="12.75" x14ac:dyDescent="0.2">
      <c r="I780" s="11"/>
      <c r="J780" s="4"/>
    </row>
    <row r="781" spans="9:10" ht="12.75" x14ac:dyDescent="0.2">
      <c r="I781" s="11"/>
      <c r="J781" s="4"/>
    </row>
    <row r="782" spans="9:10" ht="12.75" x14ac:dyDescent="0.2">
      <c r="I782" s="11"/>
      <c r="J782" s="4"/>
    </row>
    <row r="783" spans="9:10" ht="12.75" x14ac:dyDescent="0.2">
      <c r="I783" s="11"/>
      <c r="J783" s="4"/>
    </row>
    <row r="784" spans="9:10" ht="12.75" x14ac:dyDescent="0.2">
      <c r="I784" s="11"/>
      <c r="J784" s="4"/>
    </row>
    <row r="785" spans="9:10" ht="12.75" x14ac:dyDescent="0.2">
      <c r="I785" s="11"/>
      <c r="J785" s="4"/>
    </row>
    <row r="786" spans="9:10" ht="12.75" x14ac:dyDescent="0.2">
      <c r="I786" s="11"/>
      <c r="J786" s="4"/>
    </row>
    <row r="787" spans="9:10" ht="12.75" x14ac:dyDescent="0.2">
      <c r="I787" s="11"/>
      <c r="J787" s="4"/>
    </row>
    <row r="788" spans="9:10" ht="12.75" x14ac:dyDescent="0.2">
      <c r="I788" s="11"/>
      <c r="J788" s="4"/>
    </row>
    <row r="789" spans="9:10" ht="12.75" x14ac:dyDescent="0.2">
      <c r="I789" s="11"/>
      <c r="J789" s="4"/>
    </row>
    <row r="790" spans="9:10" ht="12.75" x14ac:dyDescent="0.2">
      <c r="I790" s="11"/>
      <c r="J790" s="4"/>
    </row>
    <row r="791" spans="9:10" ht="12.75" x14ac:dyDescent="0.2">
      <c r="I791" s="11"/>
      <c r="J791" s="4"/>
    </row>
    <row r="792" spans="9:10" ht="12.75" x14ac:dyDescent="0.2">
      <c r="I792" s="11"/>
      <c r="J792" s="4"/>
    </row>
    <row r="793" spans="9:10" ht="12.75" x14ac:dyDescent="0.2">
      <c r="I793" s="11"/>
      <c r="J793" s="4"/>
    </row>
    <row r="794" spans="9:10" ht="12.75" x14ac:dyDescent="0.2">
      <c r="I794" s="11"/>
      <c r="J794" s="4"/>
    </row>
    <row r="795" spans="9:10" ht="12.75" x14ac:dyDescent="0.2">
      <c r="I795" s="11"/>
      <c r="J795" s="4"/>
    </row>
    <row r="796" spans="9:10" ht="12.75" x14ac:dyDescent="0.2">
      <c r="I796" s="11"/>
      <c r="J796" s="4"/>
    </row>
    <row r="797" spans="9:10" ht="12.75" x14ac:dyDescent="0.2">
      <c r="I797" s="11"/>
      <c r="J797" s="4"/>
    </row>
    <row r="798" spans="9:10" ht="12.75" x14ac:dyDescent="0.2">
      <c r="I798" s="11"/>
      <c r="J798" s="4"/>
    </row>
    <row r="799" spans="9:10" ht="12.75" x14ac:dyDescent="0.2">
      <c r="I799" s="11"/>
      <c r="J799" s="4"/>
    </row>
    <row r="800" spans="9:10" ht="12.75" x14ac:dyDescent="0.2">
      <c r="I800" s="11"/>
      <c r="J800" s="4"/>
    </row>
    <row r="801" spans="9:10" ht="12.75" x14ac:dyDescent="0.2">
      <c r="I801" s="11"/>
      <c r="J801" s="4"/>
    </row>
    <row r="802" spans="9:10" ht="12.75" x14ac:dyDescent="0.2">
      <c r="I802" s="11"/>
      <c r="J802" s="4"/>
    </row>
    <row r="803" spans="9:10" ht="12.75" x14ac:dyDescent="0.2">
      <c r="I803" s="11"/>
      <c r="J803" s="4"/>
    </row>
    <row r="804" spans="9:10" ht="12.75" x14ac:dyDescent="0.2">
      <c r="I804" s="11"/>
      <c r="J804" s="4"/>
    </row>
    <row r="805" spans="9:10" ht="12.75" x14ac:dyDescent="0.2">
      <c r="I805" s="11"/>
      <c r="J805" s="4"/>
    </row>
    <row r="806" spans="9:10" ht="12.75" x14ac:dyDescent="0.2">
      <c r="I806" s="11"/>
      <c r="J806" s="4"/>
    </row>
    <row r="807" spans="9:10" ht="12.75" x14ac:dyDescent="0.2">
      <c r="I807" s="11"/>
      <c r="J807" s="4"/>
    </row>
    <row r="808" spans="9:10" ht="12.75" x14ac:dyDescent="0.2">
      <c r="I808" s="11"/>
      <c r="J808" s="4"/>
    </row>
    <row r="809" spans="9:10" ht="12.75" x14ac:dyDescent="0.2">
      <c r="I809" s="11"/>
      <c r="J809" s="4"/>
    </row>
    <row r="810" spans="9:10" ht="12.75" x14ac:dyDescent="0.2">
      <c r="I810" s="11"/>
      <c r="J810" s="4"/>
    </row>
    <row r="811" spans="9:10" ht="12.75" x14ac:dyDescent="0.2">
      <c r="I811" s="11"/>
      <c r="J811" s="4"/>
    </row>
    <row r="812" spans="9:10" ht="12.75" x14ac:dyDescent="0.2">
      <c r="I812" s="11"/>
      <c r="J812" s="4"/>
    </row>
    <row r="813" spans="9:10" ht="12.75" x14ac:dyDescent="0.2">
      <c r="I813" s="11"/>
      <c r="J813" s="4"/>
    </row>
    <row r="814" spans="9:10" ht="12.75" x14ac:dyDescent="0.2">
      <c r="I814" s="11"/>
      <c r="J814" s="4"/>
    </row>
    <row r="815" spans="9:10" ht="12.75" x14ac:dyDescent="0.2">
      <c r="I815" s="11"/>
      <c r="J815" s="4"/>
    </row>
    <row r="816" spans="9:10" ht="12.75" x14ac:dyDescent="0.2">
      <c r="I816" s="11"/>
      <c r="J816" s="4"/>
    </row>
    <row r="817" spans="9:10" ht="12.75" x14ac:dyDescent="0.2">
      <c r="I817" s="11"/>
      <c r="J817" s="4"/>
    </row>
    <row r="818" spans="9:10" ht="12.75" x14ac:dyDescent="0.2">
      <c r="I818" s="11"/>
      <c r="J818" s="4"/>
    </row>
    <row r="819" spans="9:10" ht="12.75" x14ac:dyDescent="0.2">
      <c r="I819" s="11"/>
      <c r="J819" s="4"/>
    </row>
    <row r="820" spans="9:10" ht="12.75" x14ac:dyDescent="0.2">
      <c r="I820" s="11"/>
      <c r="J820" s="4"/>
    </row>
    <row r="821" spans="9:10" ht="12.75" x14ac:dyDescent="0.2">
      <c r="I821" s="11"/>
      <c r="J821" s="4"/>
    </row>
    <row r="822" spans="9:10" ht="12.75" x14ac:dyDescent="0.2">
      <c r="I822" s="11"/>
      <c r="J822" s="4"/>
    </row>
    <row r="823" spans="9:10" ht="12.75" x14ac:dyDescent="0.2">
      <c r="I823" s="11"/>
      <c r="J823" s="4"/>
    </row>
    <row r="824" spans="9:10" ht="12.75" x14ac:dyDescent="0.2">
      <c r="I824" s="11"/>
      <c r="J824" s="4"/>
    </row>
    <row r="825" spans="9:10" ht="12.75" x14ac:dyDescent="0.2">
      <c r="I825" s="11"/>
      <c r="J825" s="4"/>
    </row>
    <row r="826" spans="9:10" ht="12.75" x14ac:dyDescent="0.2">
      <c r="I826" s="11"/>
      <c r="J826" s="4"/>
    </row>
    <row r="827" spans="9:10" ht="12.75" x14ac:dyDescent="0.2">
      <c r="I827" s="11"/>
      <c r="J827" s="4"/>
    </row>
    <row r="828" spans="9:10" ht="12.75" x14ac:dyDescent="0.2">
      <c r="I828" s="11"/>
      <c r="J828" s="4"/>
    </row>
    <row r="829" spans="9:10" ht="12.75" x14ac:dyDescent="0.2">
      <c r="I829" s="11"/>
      <c r="J829" s="4"/>
    </row>
    <row r="830" spans="9:10" ht="12.75" x14ac:dyDescent="0.2">
      <c r="I830" s="11"/>
      <c r="J830" s="4"/>
    </row>
    <row r="831" spans="9:10" ht="12.75" x14ac:dyDescent="0.2">
      <c r="I831" s="11"/>
      <c r="J831" s="4"/>
    </row>
    <row r="832" spans="9:10" ht="12.75" x14ac:dyDescent="0.2">
      <c r="I832" s="11"/>
      <c r="J832" s="4"/>
    </row>
    <row r="833" spans="9:10" ht="12.75" x14ac:dyDescent="0.2">
      <c r="I833" s="11"/>
      <c r="J833" s="4"/>
    </row>
    <row r="834" spans="9:10" ht="12.75" x14ac:dyDescent="0.2">
      <c r="I834" s="11"/>
      <c r="J834" s="4"/>
    </row>
    <row r="835" spans="9:10" ht="12.75" x14ac:dyDescent="0.2">
      <c r="I835" s="11"/>
      <c r="J835" s="4"/>
    </row>
    <row r="836" spans="9:10" ht="12.75" x14ac:dyDescent="0.2">
      <c r="I836" s="11"/>
      <c r="J836" s="4"/>
    </row>
    <row r="837" spans="9:10" ht="12.75" x14ac:dyDescent="0.2">
      <c r="I837" s="11"/>
      <c r="J837" s="4"/>
    </row>
    <row r="838" spans="9:10" ht="12.75" x14ac:dyDescent="0.2">
      <c r="I838" s="11"/>
      <c r="J838" s="4"/>
    </row>
    <row r="839" spans="9:10" ht="12.75" x14ac:dyDescent="0.2">
      <c r="I839" s="11"/>
      <c r="J839" s="4"/>
    </row>
    <row r="840" spans="9:10" ht="12.75" x14ac:dyDescent="0.2">
      <c r="I840" s="11"/>
      <c r="J840" s="4"/>
    </row>
    <row r="841" spans="9:10" ht="12.75" x14ac:dyDescent="0.2">
      <c r="I841" s="11"/>
      <c r="J841" s="4"/>
    </row>
    <row r="842" spans="9:10" ht="12.75" x14ac:dyDescent="0.2">
      <c r="I842" s="11"/>
      <c r="J842" s="4"/>
    </row>
    <row r="843" spans="9:10" ht="12.75" x14ac:dyDescent="0.2">
      <c r="I843" s="11"/>
      <c r="J843" s="4"/>
    </row>
    <row r="844" spans="9:10" ht="12.75" x14ac:dyDescent="0.2">
      <c r="I844" s="11"/>
      <c r="J844" s="4"/>
    </row>
    <row r="845" spans="9:10" ht="12.75" x14ac:dyDescent="0.2">
      <c r="I845" s="11"/>
      <c r="J845" s="4"/>
    </row>
    <row r="846" spans="9:10" ht="12.75" x14ac:dyDescent="0.2">
      <c r="I846" s="11"/>
      <c r="J846" s="4"/>
    </row>
    <row r="847" spans="9:10" ht="12.75" x14ac:dyDescent="0.2">
      <c r="I847" s="11"/>
      <c r="J847" s="4"/>
    </row>
    <row r="848" spans="9:10" ht="12.75" x14ac:dyDescent="0.2">
      <c r="I848" s="11"/>
      <c r="J848" s="4"/>
    </row>
    <row r="849" spans="9:10" ht="12.75" x14ac:dyDescent="0.2">
      <c r="I849" s="11"/>
      <c r="J849" s="4"/>
    </row>
    <row r="850" spans="9:10" ht="12.75" x14ac:dyDescent="0.2">
      <c r="I850" s="11"/>
      <c r="J850" s="4"/>
    </row>
    <row r="851" spans="9:10" ht="12.75" x14ac:dyDescent="0.2">
      <c r="I851" s="11"/>
      <c r="J851" s="4"/>
    </row>
    <row r="852" spans="9:10" ht="12.75" x14ac:dyDescent="0.2">
      <c r="I852" s="11"/>
      <c r="J852" s="4"/>
    </row>
    <row r="853" spans="9:10" ht="12.75" x14ac:dyDescent="0.2">
      <c r="I853" s="11"/>
      <c r="J853" s="4"/>
    </row>
    <row r="854" spans="9:10" ht="12.75" x14ac:dyDescent="0.2">
      <c r="I854" s="11"/>
      <c r="J854" s="4"/>
    </row>
    <row r="855" spans="9:10" ht="12.75" x14ac:dyDescent="0.2">
      <c r="I855" s="11"/>
      <c r="J855" s="4"/>
    </row>
    <row r="856" spans="9:10" ht="12.75" x14ac:dyDescent="0.2">
      <c r="I856" s="11"/>
      <c r="J856" s="4"/>
    </row>
    <row r="857" spans="9:10" ht="12.75" x14ac:dyDescent="0.2">
      <c r="I857" s="11"/>
      <c r="J857" s="4"/>
    </row>
    <row r="858" spans="9:10" ht="12.75" x14ac:dyDescent="0.2">
      <c r="I858" s="11"/>
      <c r="J858" s="4"/>
    </row>
    <row r="859" spans="9:10" ht="12.75" x14ac:dyDescent="0.2">
      <c r="I859" s="11"/>
      <c r="J859" s="4"/>
    </row>
    <row r="860" spans="9:10" ht="12.75" x14ac:dyDescent="0.2">
      <c r="I860" s="11"/>
      <c r="J860" s="4"/>
    </row>
    <row r="861" spans="9:10" ht="12.75" x14ac:dyDescent="0.2">
      <c r="I861" s="11"/>
      <c r="J861" s="4"/>
    </row>
    <row r="862" spans="9:10" ht="12.75" x14ac:dyDescent="0.2">
      <c r="I862" s="11"/>
      <c r="J862" s="4"/>
    </row>
    <row r="863" spans="9:10" ht="12.75" x14ac:dyDescent="0.2">
      <c r="I863" s="11"/>
      <c r="J863" s="4"/>
    </row>
    <row r="864" spans="9:10" ht="12.75" x14ac:dyDescent="0.2">
      <c r="I864" s="11"/>
      <c r="J864" s="4"/>
    </row>
    <row r="865" spans="9:10" ht="12.75" x14ac:dyDescent="0.2">
      <c r="I865" s="11"/>
      <c r="J865" s="4"/>
    </row>
    <row r="866" spans="9:10" ht="12.75" x14ac:dyDescent="0.2">
      <c r="I866" s="11"/>
      <c r="J866" s="4"/>
    </row>
    <row r="867" spans="9:10" ht="12.75" x14ac:dyDescent="0.2">
      <c r="I867" s="11"/>
      <c r="J867" s="4"/>
    </row>
    <row r="868" spans="9:10" ht="12.75" x14ac:dyDescent="0.2">
      <c r="I868" s="11"/>
      <c r="J868" s="4"/>
    </row>
    <row r="869" spans="9:10" ht="12.75" x14ac:dyDescent="0.2">
      <c r="I869" s="11"/>
      <c r="J869" s="4"/>
    </row>
    <row r="870" spans="9:10" ht="12.75" x14ac:dyDescent="0.2">
      <c r="I870" s="11"/>
      <c r="J870" s="4"/>
    </row>
    <row r="871" spans="9:10" ht="12.75" x14ac:dyDescent="0.2">
      <c r="I871" s="11"/>
      <c r="J871" s="4"/>
    </row>
    <row r="872" spans="9:10" ht="12.75" x14ac:dyDescent="0.2">
      <c r="I872" s="11"/>
      <c r="J872" s="4"/>
    </row>
    <row r="873" spans="9:10" ht="12.75" x14ac:dyDescent="0.2">
      <c r="I873" s="11"/>
      <c r="J873" s="4"/>
    </row>
    <row r="874" spans="9:10" ht="12.75" x14ac:dyDescent="0.2">
      <c r="I874" s="11"/>
      <c r="J874" s="4"/>
    </row>
    <row r="875" spans="9:10" ht="12.75" x14ac:dyDescent="0.2">
      <c r="I875" s="11"/>
      <c r="J875" s="4"/>
    </row>
    <row r="876" spans="9:10" ht="12.75" x14ac:dyDescent="0.2">
      <c r="I876" s="11"/>
      <c r="J876" s="4"/>
    </row>
    <row r="877" spans="9:10" ht="12.75" x14ac:dyDescent="0.2">
      <c r="I877" s="11"/>
      <c r="J877" s="4"/>
    </row>
    <row r="878" spans="9:10" ht="12.75" x14ac:dyDescent="0.2">
      <c r="I878" s="11"/>
      <c r="J878" s="4"/>
    </row>
    <row r="879" spans="9:10" ht="12.75" x14ac:dyDescent="0.2">
      <c r="I879" s="11"/>
      <c r="J879" s="4"/>
    </row>
    <row r="880" spans="9:10" ht="12.75" x14ac:dyDescent="0.2">
      <c r="I880" s="11"/>
      <c r="J880" s="4"/>
    </row>
    <row r="881" spans="9:10" ht="12.75" x14ac:dyDescent="0.2">
      <c r="I881" s="11"/>
      <c r="J881" s="4"/>
    </row>
    <row r="882" spans="9:10" ht="12.75" x14ac:dyDescent="0.2">
      <c r="I882" s="11"/>
      <c r="J882" s="4"/>
    </row>
    <row r="883" spans="9:10" ht="12.75" x14ac:dyDescent="0.2">
      <c r="I883" s="11"/>
      <c r="J883" s="4"/>
    </row>
    <row r="884" spans="9:10" ht="12.75" x14ac:dyDescent="0.2">
      <c r="I884" s="11"/>
      <c r="J884" s="4"/>
    </row>
    <row r="885" spans="9:10" ht="12.75" x14ac:dyDescent="0.2">
      <c r="I885" s="11"/>
      <c r="J885" s="4"/>
    </row>
    <row r="886" spans="9:10" ht="12.75" x14ac:dyDescent="0.2">
      <c r="I886" s="11"/>
      <c r="J886" s="4"/>
    </row>
    <row r="887" spans="9:10" ht="12.75" x14ac:dyDescent="0.2">
      <c r="I887" s="11"/>
      <c r="J887" s="4"/>
    </row>
    <row r="888" spans="9:10" ht="12.75" x14ac:dyDescent="0.2">
      <c r="I888" s="11"/>
      <c r="J888" s="4"/>
    </row>
    <row r="889" spans="9:10" ht="12.75" x14ac:dyDescent="0.2">
      <c r="I889" s="11"/>
      <c r="J889" s="4"/>
    </row>
    <row r="890" spans="9:10" ht="12.75" x14ac:dyDescent="0.2">
      <c r="I890" s="11"/>
      <c r="J890" s="4"/>
    </row>
    <row r="891" spans="9:10" ht="12.75" x14ac:dyDescent="0.2">
      <c r="I891" s="11"/>
      <c r="J891" s="4"/>
    </row>
    <row r="892" spans="9:10" ht="12.75" x14ac:dyDescent="0.2">
      <c r="I892" s="11"/>
      <c r="J892" s="4"/>
    </row>
    <row r="893" spans="9:10" ht="12.75" x14ac:dyDescent="0.2">
      <c r="I893" s="11"/>
      <c r="J893" s="4"/>
    </row>
    <row r="894" spans="9:10" ht="12.75" x14ac:dyDescent="0.2">
      <c r="I894" s="11"/>
      <c r="J894" s="4"/>
    </row>
    <row r="895" spans="9:10" ht="12.75" x14ac:dyDescent="0.2">
      <c r="I895" s="11"/>
      <c r="J895" s="4"/>
    </row>
    <row r="896" spans="9:10" ht="12.75" x14ac:dyDescent="0.2">
      <c r="I896" s="11"/>
      <c r="J896" s="4"/>
    </row>
    <row r="897" spans="9:10" ht="12.75" x14ac:dyDescent="0.2">
      <c r="I897" s="11"/>
      <c r="J897" s="4"/>
    </row>
    <row r="898" spans="9:10" ht="12.75" x14ac:dyDescent="0.2">
      <c r="I898" s="11"/>
      <c r="J898" s="4"/>
    </row>
    <row r="899" spans="9:10" ht="12.75" x14ac:dyDescent="0.2">
      <c r="I899" s="11"/>
      <c r="J899" s="4"/>
    </row>
    <row r="900" spans="9:10" ht="12.75" x14ac:dyDescent="0.2">
      <c r="I900" s="11"/>
      <c r="J900" s="4"/>
    </row>
    <row r="901" spans="9:10" ht="12.75" x14ac:dyDescent="0.2">
      <c r="I901" s="11"/>
      <c r="J901" s="4"/>
    </row>
    <row r="902" spans="9:10" ht="12.75" x14ac:dyDescent="0.2">
      <c r="I902" s="11"/>
      <c r="J902" s="4"/>
    </row>
    <row r="903" spans="9:10" ht="12.75" x14ac:dyDescent="0.2">
      <c r="I903" s="11"/>
      <c r="J903" s="4"/>
    </row>
    <row r="904" spans="9:10" ht="12.75" x14ac:dyDescent="0.2">
      <c r="I904" s="11"/>
      <c r="J904" s="4"/>
    </row>
    <row r="905" spans="9:10" ht="12.75" x14ac:dyDescent="0.2">
      <c r="I905" s="11"/>
      <c r="J905" s="4"/>
    </row>
    <row r="906" spans="9:10" ht="12.75" x14ac:dyDescent="0.2">
      <c r="I906" s="11"/>
      <c r="J906" s="4"/>
    </row>
    <row r="907" spans="9:10" ht="12.75" x14ac:dyDescent="0.2">
      <c r="I907" s="11"/>
      <c r="J907" s="4"/>
    </row>
    <row r="908" spans="9:10" ht="12.75" x14ac:dyDescent="0.2">
      <c r="I908" s="11"/>
      <c r="J908" s="4"/>
    </row>
    <row r="909" spans="9:10" ht="12.75" x14ac:dyDescent="0.2">
      <c r="I909" s="11"/>
      <c r="J909" s="4"/>
    </row>
    <row r="910" spans="9:10" ht="12.75" x14ac:dyDescent="0.2">
      <c r="I910" s="11"/>
      <c r="J910" s="4"/>
    </row>
    <row r="911" spans="9:10" ht="12.75" x14ac:dyDescent="0.2">
      <c r="I911" s="11"/>
      <c r="J911" s="4"/>
    </row>
    <row r="912" spans="9:10" ht="12.75" x14ac:dyDescent="0.2">
      <c r="I912" s="11"/>
      <c r="J912" s="4"/>
    </row>
    <row r="913" spans="9:10" ht="12.75" x14ac:dyDescent="0.2">
      <c r="I913" s="11"/>
      <c r="J913" s="4"/>
    </row>
    <row r="914" spans="9:10" ht="12.75" x14ac:dyDescent="0.2">
      <c r="I914" s="11"/>
      <c r="J914" s="4"/>
    </row>
    <row r="915" spans="9:10" ht="12.75" x14ac:dyDescent="0.2">
      <c r="I915" s="11"/>
      <c r="J915" s="4"/>
    </row>
    <row r="916" spans="9:10" ht="12.75" x14ac:dyDescent="0.2">
      <c r="I916" s="11"/>
      <c r="J916" s="4"/>
    </row>
    <row r="917" spans="9:10" ht="12.75" x14ac:dyDescent="0.2">
      <c r="I917" s="11"/>
      <c r="J917" s="4"/>
    </row>
    <row r="918" spans="9:10" ht="12.75" x14ac:dyDescent="0.2">
      <c r="I918" s="11"/>
      <c r="J918" s="4"/>
    </row>
    <row r="919" spans="9:10" ht="12.75" x14ac:dyDescent="0.2">
      <c r="I919" s="11"/>
      <c r="J919" s="4"/>
    </row>
    <row r="920" spans="9:10" ht="12.75" x14ac:dyDescent="0.2">
      <c r="I920" s="11"/>
      <c r="J920" s="4"/>
    </row>
    <row r="921" spans="9:10" ht="12.75" x14ac:dyDescent="0.2">
      <c r="I921" s="11"/>
      <c r="J921" s="4"/>
    </row>
    <row r="922" spans="9:10" ht="12.75" x14ac:dyDescent="0.2">
      <c r="I922" s="11"/>
      <c r="J922" s="4"/>
    </row>
    <row r="923" spans="9:10" ht="12.75" x14ac:dyDescent="0.2">
      <c r="I923" s="11"/>
      <c r="J923" s="4"/>
    </row>
    <row r="924" spans="9:10" ht="12.75" x14ac:dyDescent="0.2">
      <c r="I924" s="11"/>
      <c r="J924" s="4"/>
    </row>
    <row r="925" spans="9:10" ht="12.75" x14ac:dyDescent="0.2">
      <c r="I925" s="11"/>
      <c r="J925" s="4"/>
    </row>
    <row r="926" spans="9:10" ht="12.75" x14ac:dyDescent="0.2">
      <c r="I926" s="11"/>
      <c r="J926" s="4"/>
    </row>
    <row r="927" spans="9:10" ht="12.75" x14ac:dyDescent="0.2">
      <c r="I927" s="11"/>
      <c r="J927" s="4"/>
    </row>
    <row r="928" spans="9:10" ht="12.75" x14ac:dyDescent="0.2">
      <c r="I928" s="11"/>
      <c r="J928" s="4"/>
    </row>
    <row r="929" spans="9:10" ht="12.75" x14ac:dyDescent="0.2">
      <c r="I929" s="11"/>
      <c r="J929" s="4"/>
    </row>
    <row r="930" spans="9:10" ht="12.75" x14ac:dyDescent="0.2">
      <c r="I930" s="11"/>
      <c r="J930" s="4"/>
    </row>
    <row r="931" spans="9:10" ht="12.75" x14ac:dyDescent="0.2">
      <c r="I931" s="11"/>
      <c r="J931" s="4"/>
    </row>
    <row r="932" spans="9:10" ht="12.75" x14ac:dyDescent="0.2">
      <c r="I932" s="11"/>
      <c r="J932" s="4"/>
    </row>
    <row r="933" spans="9:10" ht="12.75" x14ac:dyDescent="0.2">
      <c r="I933" s="11"/>
      <c r="J933" s="4"/>
    </row>
    <row r="934" spans="9:10" ht="12.75" x14ac:dyDescent="0.2">
      <c r="I934" s="11"/>
      <c r="J934" s="4"/>
    </row>
    <row r="935" spans="9:10" ht="12.75" x14ac:dyDescent="0.2">
      <c r="I935" s="11"/>
      <c r="J935" s="4"/>
    </row>
    <row r="936" spans="9:10" ht="12.75" x14ac:dyDescent="0.2">
      <c r="I936" s="11"/>
      <c r="J936" s="4"/>
    </row>
    <row r="937" spans="9:10" ht="12.75" x14ac:dyDescent="0.2">
      <c r="I937" s="11"/>
      <c r="J937" s="4"/>
    </row>
    <row r="938" spans="9:10" ht="12.75" x14ac:dyDescent="0.2">
      <c r="I938" s="11"/>
      <c r="J938" s="4"/>
    </row>
    <row r="939" spans="9:10" ht="12.75" x14ac:dyDescent="0.2">
      <c r="I939" s="11"/>
      <c r="J939" s="4"/>
    </row>
    <row r="940" spans="9:10" ht="12.75" x14ac:dyDescent="0.2">
      <c r="I940" s="11"/>
      <c r="J940" s="4"/>
    </row>
    <row r="941" spans="9:10" ht="12.75" x14ac:dyDescent="0.2">
      <c r="I941" s="11"/>
      <c r="J941" s="4"/>
    </row>
    <row r="942" spans="9:10" ht="12.75" x14ac:dyDescent="0.2">
      <c r="I942" s="11"/>
      <c r="J942" s="4"/>
    </row>
    <row r="943" spans="9:10" ht="12.75" x14ac:dyDescent="0.2">
      <c r="I943" s="11"/>
      <c r="J943" s="4"/>
    </row>
    <row r="944" spans="9:10" ht="12.75" x14ac:dyDescent="0.2">
      <c r="I944" s="11"/>
      <c r="J944" s="4"/>
    </row>
    <row r="945" spans="9:10" ht="12.75" x14ac:dyDescent="0.2">
      <c r="I945" s="11"/>
      <c r="J945" s="4"/>
    </row>
    <row r="946" spans="9:10" ht="12.75" x14ac:dyDescent="0.2">
      <c r="I946" s="11"/>
      <c r="J946" s="4"/>
    </row>
    <row r="947" spans="9:10" ht="12.75" x14ac:dyDescent="0.2">
      <c r="I947" s="11"/>
      <c r="J947" s="4"/>
    </row>
    <row r="948" spans="9:10" ht="12.75" x14ac:dyDescent="0.2">
      <c r="I948" s="11"/>
      <c r="J948" s="4"/>
    </row>
    <row r="949" spans="9:10" ht="12.75" x14ac:dyDescent="0.2">
      <c r="I949" s="11"/>
      <c r="J949" s="4"/>
    </row>
    <row r="950" spans="9:10" ht="12.75" x14ac:dyDescent="0.2">
      <c r="I950" s="11"/>
      <c r="J950" s="4"/>
    </row>
    <row r="951" spans="9:10" ht="12.75" x14ac:dyDescent="0.2">
      <c r="I951" s="11"/>
      <c r="J951" s="4"/>
    </row>
    <row r="952" spans="9:10" ht="12.75" x14ac:dyDescent="0.2">
      <c r="I952" s="11"/>
      <c r="J952" s="4"/>
    </row>
    <row r="953" spans="9:10" ht="12.75" x14ac:dyDescent="0.2">
      <c r="I953" s="11"/>
      <c r="J953" s="4"/>
    </row>
    <row r="954" spans="9:10" ht="12.75" x14ac:dyDescent="0.2">
      <c r="I954" s="11"/>
      <c r="J954" s="4"/>
    </row>
    <row r="955" spans="9:10" ht="12.75" x14ac:dyDescent="0.2">
      <c r="I955" s="11"/>
      <c r="J955" s="4"/>
    </row>
    <row r="956" spans="9:10" ht="12.75" x14ac:dyDescent="0.2">
      <c r="I956" s="11"/>
      <c r="J956" s="4"/>
    </row>
    <row r="957" spans="9:10" ht="12.75" x14ac:dyDescent="0.2">
      <c r="I957" s="11"/>
      <c r="J957" s="4"/>
    </row>
    <row r="958" spans="9:10" ht="12.75" x14ac:dyDescent="0.2">
      <c r="I958" s="11"/>
      <c r="J958" s="4"/>
    </row>
    <row r="959" spans="9:10" ht="12.75" x14ac:dyDescent="0.2">
      <c r="I959" s="11"/>
      <c r="J959" s="4"/>
    </row>
    <row r="960" spans="9:10" ht="12.75" x14ac:dyDescent="0.2">
      <c r="I960" s="11"/>
      <c r="J960" s="4"/>
    </row>
    <row r="961" spans="9:10" ht="12.75" x14ac:dyDescent="0.2">
      <c r="I961" s="11"/>
      <c r="J961" s="4"/>
    </row>
    <row r="962" spans="9:10" ht="12.75" x14ac:dyDescent="0.2">
      <c r="I962" s="11"/>
      <c r="J962" s="4"/>
    </row>
    <row r="963" spans="9:10" ht="12.75" x14ac:dyDescent="0.2">
      <c r="I963" s="11"/>
      <c r="J963" s="4"/>
    </row>
    <row r="964" spans="9:10" ht="12.75" x14ac:dyDescent="0.2">
      <c r="I964" s="11"/>
      <c r="J964" s="4"/>
    </row>
    <row r="965" spans="9:10" ht="12.75" x14ac:dyDescent="0.2">
      <c r="I965" s="11"/>
      <c r="J965" s="4"/>
    </row>
    <row r="966" spans="9:10" ht="12.75" x14ac:dyDescent="0.2">
      <c r="I966" s="11"/>
      <c r="J966" s="4"/>
    </row>
    <row r="967" spans="9:10" ht="12.75" x14ac:dyDescent="0.2">
      <c r="I967" s="11"/>
      <c r="J967" s="4"/>
    </row>
    <row r="968" spans="9:10" ht="12.75" x14ac:dyDescent="0.2">
      <c r="I968" s="11"/>
      <c r="J968" s="4"/>
    </row>
    <row r="969" spans="9:10" ht="12.75" x14ac:dyDescent="0.2">
      <c r="I969" s="11"/>
      <c r="J969" s="4"/>
    </row>
    <row r="970" spans="9:10" ht="12.75" x14ac:dyDescent="0.2">
      <c r="I970" s="11"/>
      <c r="J970" s="4"/>
    </row>
    <row r="971" spans="9:10" ht="12.75" x14ac:dyDescent="0.2">
      <c r="I971" s="11"/>
      <c r="J971" s="4"/>
    </row>
    <row r="972" spans="9:10" ht="12.75" x14ac:dyDescent="0.2">
      <c r="I972" s="11"/>
      <c r="J972" s="4"/>
    </row>
    <row r="973" spans="9:10" ht="12.75" x14ac:dyDescent="0.2">
      <c r="I973" s="11"/>
      <c r="J973" s="4"/>
    </row>
    <row r="974" spans="9:10" ht="12.75" x14ac:dyDescent="0.2">
      <c r="I974" s="11"/>
      <c r="J974" s="4"/>
    </row>
    <row r="975" spans="9:10" ht="12.75" x14ac:dyDescent="0.2">
      <c r="I975" s="11"/>
      <c r="J975" s="4"/>
    </row>
    <row r="976" spans="9:10" ht="12.75" x14ac:dyDescent="0.2">
      <c r="I976" s="11"/>
      <c r="J976" s="4"/>
    </row>
    <row r="977" spans="9:10" ht="12.75" x14ac:dyDescent="0.2">
      <c r="I977" s="11"/>
      <c r="J977" s="4"/>
    </row>
    <row r="978" spans="9:10" ht="12.75" x14ac:dyDescent="0.2">
      <c r="I978" s="11"/>
      <c r="J978" s="4"/>
    </row>
    <row r="979" spans="9:10" ht="12.75" x14ac:dyDescent="0.2">
      <c r="I979" s="11"/>
      <c r="J979" s="4"/>
    </row>
    <row r="980" spans="9:10" ht="12.75" x14ac:dyDescent="0.2">
      <c r="I980" s="11"/>
      <c r="J980" s="4"/>
    </row>
    <row r="981" spans="9:10" ht="12.75" x14ac:dyDescent="0.2">
      <c r="I981" s="11"/>
      <c r="J981" s="4"/>
    </row>
    <row r="982" spans="9:10" ht="12.75" x14ac:dyDescent="0.2">
      <c r="I982" s="11"/>
      <c r="J982" s="4"/>
    </row>
    <row r="983" spans="9:10" ht="12.75" x14ac:dyDescent="0.2">
      <c r="I983" s="11"/>
      <c r="J983" s="4"/>
    </row>
    <row r="984" spans="9:10" ht="12.75" x14ac:dyDescent="0.2">
      <c r="I984" s="11"/>
      <c r="J984" s="4"/>
    </row>
    <row r="985" spans="9:10" ht="12.75" x14ac:dyDescent="0.2">
      <c r="I985" s="11"/>
      <c r="J985" s="4"/>
    </row>
    <row r="986" spans="9:10" ht="12.75" x14ac:dyDescent="0.2">
      <c r="I986" s="11"/>
      <c r="J986" s="4"/>
    </row>
    <row r="987" spans="9:10" ht="12.75" x14ac:dyDescent="0.2">
      <c r="I987" s="11"/>
      <c r="J987" s="4"/>
    </row>
    <row r="988" spans="9:10" ht="12.75" x14ac:dyDescent="0.2">
      <c r="I988" s="11"/>
      <c r="J988" s="4"/>
    </row>
    <row r="989" spans="9:10" ht="12.75" x14ac:dyDescent="0.2">
      <c r="I989" s="11"/>
      <c r="J989" s="4"/>
    </row>
    <row r="990" spans="9:10" ht="12.75" x14ac:dyDescent="0.2">
      <c r="I990" s="11"/>
      <c r="J990" s="4"/>
    </row>
    <row r="991" spans="9:10" ht="12.75" x14ac:dyDescent="0.2">
      <c r="I991" s="11"/>
      <c r="J991" s="4"/>
    </row>
    <row r="992" spans="9:10" ht="12.75" x14ac:dyDescent="0.2">
      <c r="I992" s="11"/>
      <c r="J992" s="4"/>
    </row>
    <row r="993" spans="9:10" ht="12.75" x14ac:dyDescent="0.2">
      <c r="I993" s="11"/>
      <c r="J993" s="4"/>
    </row>
    <row r="994" spans="9:10" ht="12.75" x14ac:dyDescent="0.2">
      <c r="I994" s="11"/>
      <c r="J994" s="4"/>
    </row>
    <row r="995" spans="9:10" ht="12.75" x14ac:dyDescent="0.2">
      <c r="I995" s="11"/>
      <c r="J995" s="4"/>
    </row>
    <row r="996" spans="9:10" ht="12.75" x14ac:dyDescent="0.2">
      <c r="I996" s="11"/>
      <c r="J996" s="4"/>
    </row>
    <row r="997" spans="9:10" ht="12.75" x14ac:dyDescent="0.2">
      <c r="I997" s="11"/>
      <c r="J997" s="4"/>
    </row>
    <row r="998" spans="9:10" ht="12.75" x14ac:dyDescent="0.2">
      <c r="I998" s="11"/>
      <c r="J998" s="4"/>
    </row>
    <row r="999" spans="9:10" ht="12.75" x14ac:dyDescent="0.2">
      <c r="I999" s="11"/>
      <c r="J999" s="4"/>
    </row>
    <row r="1000" spans="9:10" ht="12.75" x14ac:dyDescent="0.2">
      <c r="I1000" s="11"/>
      <c r="J1000" s="4"/>
    </row>
    <row r="1001" spans="9:10" ht="12.75" x14ac:dyDescent="0.2">
      <c r="I1001" s="11"/>
      <c r="J1001" s="4"/>
    </row>
    <row r="1002" spans="9:10" ht="12.75" x14ac:dyDescent="0.2">
      <c r="I1002" s="11"/>
      <c r="J1002" s="4"/>
    </row>
    <row r="1003" spans="9:10" ht="12.75" x14ac:dyDescent="0.2">
      <c r="I1003" s="11"/>
      <c r="J1003" s="4"/>
    </row>
    <row r="1004" spans="9:10" ht="12.75" x14ac:dyDescent="0.2">
      <c r="I1004" s="11"/>
      <c r="J1004" s="4"/>
    </row>
    <row r="1005" spans="9:10" ht="12.75" x14ac:dyDescent="0.2">
      <c r="I1005" s="11"/>
      <c r="J1005" s="4"/>
    </row>
  </sheetData>
  <conditionalFormatting sqref="C5:D5">
    <cfRule type="notContainsBlanks" dxfId="96" priority="1">
      <formula>LEN(TRIM(C5))&gt;0</formula>
    </cfRule>
  </conditionalFormatting>
  <dataValidations count="1">
    <dataValidation type="custom" allowBlank="1" showDropDown="1" sqref="E5" xr:uid="{00000000-0002-0000-00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M1005"/>
  <sheetViews>
    <sheetView workbookViewId="0"/>
  </sheetViews>
  <sheetFormatPr defaultColWidth="12.5703125" defaultRowHeight="15.75" customHeight="1" x14ac:dyDescent="0.2"/>
  <cols>
    <col min="3" max="3" width="14.7109375" customWidth="1"/>
    <col min="8" max="8" width="13.710937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70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70"/>
      <c r="J2" s="4"/>
    </row>
    <row r="3" spans="1:12" ht="15.75" customHeight="1" x14ac:dyDescent="0.4">
      <c r="A3" s="1"/>
      <c r="B3" s="5" t="s">
        <v>0</v>
      </c>
      <c r="D3" s="6"/>
      <c r="F3" s="2"/>
      <c r="G3" s="2"/>
      <c r="H3" s="71">
        <f>SUM(H12:H61)</f>
        <v>126330413341.0795</v>
      </c>
      <c r="I3" s="70"/>
      <c r="J3" s="72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73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44113</v>
      </c>
      <c r="F5" s="2"/>
      <c r="H5" s="74">
        <f>H3/J3</f>
        <v>125601922192.36378</v>
      </c>
      <c r="I5" s="70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73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73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73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70"/>
      <c r="J9" s="4"/>
    </row>
    <row r="10" spans="1:12" x14ac:dyDescent="0.2">
      <c r="I10" s="73"/>
      <c r="J10" s="75" t="s">
        <v>115</v>
      </c>
    </row>
    <row r="11" spans="1:12" x14ac:dyDescent="0.2">
      <c r="I11" s="73"/>
      <c r="J11" s="4"/>
    </row>
    <row r="12" spans="1:12" ht="15.75" customHeight="1" x14ac:dyDescent="0.25">
      <c r="A12" s="22">
        <v>1</v>
      </c>
      <c r="B12" s="23" t="s">
        <v>13</v>
      </c>
      <c r="C12" s="24" t="s">
        <v>14</v>
      </c>
      <c r="D12" s="25">
        <v>1</v>
      </c>
      <c r="E12" s="26">
        <v>34.549999999999997</v>
      </c>
      <c r="F12" s="38">
        <v>574928790</v>
      </c>
      <c r="G12" s="28"/>
      <c r="H12" s="29">
        <f t="shared" ref="H12:H61" si="0">E12*F12</f>
        <v>19863789694.5</v>
      </c>
      <c r="I12" s="70">
        <f t="shared" ref="I12:I61" si="1">H12/H$5</f>
        <v>0.15814877151384596</v>
      </c>
      <c r="J12" s="30">
        <v>0.15920000000000001</v>
      </c>
      <c r="K12" s="31">
        <f t="shared" ref="K12:K61" si="2">H12/1000000000</f>
        <v>19.863789694499999</v>
      </c>
      <c r="L12" s="32">
        <v>44113</v>
      </c>
    </row>
    <row r="13" spans="1:12" ht="15.75" customHeight="1" x14ac:dyDescent="0.25">
      <c r="A13" s="22">
        <f t="shared" ref="A13:A61" si="3">A12+1</f>
        <v>2</v>
      </c>
      <c r="B13" s="33" t="s">
        <v>15</v>
      </c>
      <c r="C13" s="34" t="s">
        <v>16</v>
      </c>
      <c r="D13" s="25">
        <v>2</v>
      </c>
      <c r="E13" s="26">
        <v>15.57</v>
      </c>
      <c r="F13" s="35">
        <v>742531421</v>
      </c>
      <c r="G13" s="28"/>
      <c r="H13" s="29">
        <f t="shared" si="0"/>
        <v>11561214224.969999</v>
      </c>
      <c r="I13" s="70">
        <f t="shared" si="1"/>
        <v>9.204647527020797E-2</v>
      </c>
      <c r="J13" s="30">
        <v>9.4799999999999995E-2</v>
      </c>
      <c r="K13" s="31">
        <f t="shared" si="2"/>
        <v>11.56121422497</v>
      </c>
      <c r="L13" s="32">
        <v>44113</v>
      </c>
    </row>
    <row r="14" spans="1:12" ht="15.75" customHeight="1" x14ac:dyDescent="0.25">
      <c r="A14" s="22">
        <f t="shared" si="3"/>
        <v>3</v>
      </c>
      <c r="B14" s="36" t="s">
        <v>17</v>
      </c>
      <c r="C14" s="37" t="s">
        <v>18</v>
      </c>
      <c r="D14" s="25">
        <v>3</v>
      </c>
      <c r="E14" s="26">
        <v>7.6</v>
      </c>
      <c r="F14" s="38">
        <v>1208000000</v>
      </c>
      <c r="G14" s="28"/>
      <c r="H14" s="29">
        <f t="shared" si="0"/>
        <v>9180800000</v>
      </c>
      <c r="I14" s="70">
        <f t="shared" si="1"/>
        <v>7.309442275842945E-2</v>
      </c>
      <c r="J14" s="30">
        <v>7.3200000000000001E-2</v>
      </c>
      <c r="K14" s="31">
        <f t="shared" si="2"/>
        <v>9.1807999999999996</v>
      </c>
      <c r="L14" s="32">
        <v>44113</v>
      </c>
    </row>
    <row r="15" spans="1:12" ht="15.75" customHeight="1" x14ac:dyDescent="0.25">
      <c r="A15" s="22">
        <f t="shared" si="3"/>
        <v>4</v>
      </c>
      <c r="B15" s="23" t="s">
        <v>19</v>
      </c>
      <c r="C15" s="39" t="s">
        <v>20</v>
      </c>
      <c r="D15" s="25">
        <v>4</v>
      </c>
      <c r="E15" s="26">
        <v>4.7</v>
      </c>
      <c r="F15" s="38">
        <v>1834160000</v>
      </c>
      <c r="G15" s="28"/>
      <c r="H15" s="29">
        <f t="shared" si="0"/>
        <v>8620552000</v>
      </c>
      <c r="I15" s="70">
        <f t="shared" si="1"/>
        <v>6.8633917773943939E-2</v>
      </c>
      <c r="J15" s="30">
        <v>7.1900000000000006E-2</v>
      </c>
      <c r="K15" s="31">
        <f t="shared" si="2"/>
        <v>8.620552</v>
      </c>
      <c r="L15" s="32">
        <v>44113</v>
      </c>
    </row>
    <row r="16" spans="1:12" ht="15.75" customHeight="1" x14ac:dyDescent="0.25">
      <c r="A16" s="22">
        <f t="shared" si="3"/>
        <v>5</v>
      </c>
      <c r="B16" s="23" t="s">
        <v>21</v>
      </c>
      <c r="C16" s="39" t="s">
        <v>22</v>
      </c>
      <c r="D16" s="25">
        <v>5</v>
      </c>
      <c r="E16" s="26">
        <v>5.4</v>
      </c>
      <c r="F16" s="38">
        <v>1254909000</v>
      </c>
      <c r="G16" s="28"/>
      <c r="H16" s="29">
        <f t="shared" si="0"/>
        <v>6776508600</v>
      </c>
      <c r="I16" s="70">
        <f t="shared" si="1"/>
        <v>5.3952268259251139E-2</v>
      </c>
      <c r="J16" s="30">
        <v>5.1700000000000003E-2</v>
      </c>
      <c r="K16" s="31">
        <f t="shared" si="2"/>
        <v>6.7765085999999997</v>
      </c>
      <c r="L16" s="32">
        <v>44113</v>
      </c>
    </row>
    <row r="17" spans="1:12" ht="15.75" customHeight="1" x14ac:dyDescent="0.25">
      <c r="A17" s="22">
        <f t="shared" si="3"/>
        <v>6</v>
      </c>
      <c r="B17" s="23" t="s">
        <v>23</v>
      </c>
      <c r="C17" s="39" t="s">
        <v>24</v>
      </c>
      <c r="D17" s="25">
        <v>6</v>
      </c>
      <c r="E17" s="26">
        <v>14.7</v>
      </c>
      <c r="F17" s="38">
        <v>414730000</v>
      </c>
      <c r="G17" s="28"/>
      <c r="H17" s="29">
        <f t="shared" si="0"/>
        <v>6096531000</v>
      </c>
      <c r="I17" s="70">
        <f t="shared" si="1"/>
        <v>4.8538516716829759E-2</v>
      </c>
      <c r="J17" s="30">
        <v>4.8599999999999997E-2</v>
      </c>
      <c r="K17" s="31">
        <f t="shared" si="2"/>
        <v>6.0965309999999997</v>
      </c>
      <c r="L17" s="32">
        <v>44113</v>
      </c>
    </row>
    <row r="18" spans="1:12" ht="15.75" customHeight="1" x14ac:dyDescent="0.25">
      <c r="A18" s="22">
        <f t="shared" si="3"/>
        <v>7</v>
      </c>
      <c r="B18" s="36" t="s">
        <v>25</v>
      </c>
      <c r="C18" s="37" t="s">
        <v>26</v>
      </c>
      <c r="D18" s="25">
        <v>7</v>
      </c>
      <c r="E18" s="26">
        <v>7.85</v>
      </c>
      <c r="F18" s="38">
        <v>717301884</v>
      </c>
      <c r="G18" s="28"/>
      <c r="H18" s="29">
        <f t="shared" si="0"/>
        <v>5630819789.3999996</v>
      </c>
      <c r="I18" s="70">
        <f t="shared" si="1"/>
        <v>4.483068165769151E-2</v>
      </c>
      <c r="J18" s="30">
        <v>3.9699999999999999E-2</v>
      </c>
      <c r="K18" s="31">
        <f t="shared" si="2"/>
        <v>5.6308197893999994</v>
      </c>
      <c r="L18" s="32">
        <v>44113</v>
      </c>
    </row>
    <row r="19" spans="1:12" ht="15.75" customHeight="1" x14ac:dyDescent="0.25">
      <c r="A19" s="22">
        <f t="shared" si="3"/>
        <v>8</v>
      </c>
      <c r="B19" s="23" t="s">
        <v>27</v>
      </c>
      <c r="C19" s="39" t="s">
        <v>28</v>
      </c>
      <c r="D19" s="25">
        <v>8</v>
      </c>
      <c r="E19" s="26">
        <v>47.5</v>
      </c>
      <c r="F19" s="38">
        <v>84593000</v>
      </c>
      <c r="G19" s="28"/>
      <c r="H19" s="29">
        <f t="shared" si="0"/>
        <v>4018167500</v>
      </c>
      <c r="I19" s="70">
        <f t="shared" si="1"/>
        <v>3.1991289861360836E-2</v>
      </c>
      <c r="J19" s="30">
        <v>3.2399999999999998E-2</v>
      </c>
      <c r="K19" s="31">
        <f t="shared" si="2"/>
        <v>4.0181674999999997</v>
      </c>
      <c r="L19" s="32">
        <v>44113</v>
      </c>
    </row>
    <row r="20" spans="1:12" ht="15.75" customHeight="1" x14ac:dyDescent="0.25">
      <c r="A20" s="22">
        <f t="shared" si="3"/>
        <v>9</v>
      </c>
      <c r="B20" s="36" t="s">
        <v>29</v>
      </c>
      <c r="C20" s="37" t="s">
        <v>30</v>
      </c>
      <c r="D20" s="25">
        <v>9</v>
      </c>
      <c r="E20" s="26">
        <v>8.82</v>
      </c>
      <c r="F20" s="38">
        <v>443975560</v>
      </c>
      <c r="G20" s="28"/>
      <c r="H20" s="29">
        <f t="shared" si="0"/>
        <v>3915864439.2000003</v>
      </c>
      <c r="I20" s="70">
        <f t="shared" si="1"/>
        <v>3.1176787511282791E-2</v>
      </c>
      <c r="J20" s="30">
        <v>3.2000000000000001E-2</v>
      </c>
      <c r="K20" s="31">
        <f t="shared" si="2"/>
        <v>3.9158644392000004</v>
      </c>
      <c r="L20" s="32">
        <v>44113</v>
      </c>
    </row>
    <row r="21" spans="1:12" ht="15.75" customHeight="1" x14ac:dyDescent="0.25">
      <c r="A21" s="22">
        <f t="shared" si="3"/>
        <v>10</v>
      </c>
      <c r="B21" s="23" t="s">
        <v>31</v>
      </c>
      <c r="C21" s="39" t="s">
        <v>32</v>
      </c>
      <c r="D21" s="25">
        <v>10</v>
      </c>
      <c r="E21" s="26">
        <v>5.22</v>
      </c>
      <c r="F21" s="38">
        <v>722352533</v>
      </c>
      <c r="G21" s="28"/>
      <c r="H21" s="29">
        <f t="shared" si="0"/>
        <v>3770680222.2599998</v>
      </c>
      <c r="I21" s="70">
        <f t="shared" si="1"/>
        <v>3.0020879907276178E-2</v>
      </c>
      <c r="J21" s="30">
        <v>0.03</v>
      </c>
      <c r="K21" s="31">
        <f t="shared" si="2"/>
        <v>3.7706802222599998</v>
      </c>
      <c r="L21" s="32">
        <v>44113</v>
      </c>
    </row>
    <row r="22" spans="1:12" ht="15.75" customHeight="1" x14ac:dyDescent="0.25">
      <c r="A22" s="22">
        <f t="shared" si="3"/>
        <v>11</v>
      </c>
      <c r="B22" s="46" t="s">
        <v>37</v>
      </c>
      <c r="C22" s="28" t="s">
        <v>38</v>
      </c>
      <c r="D22" s="25">
        <v>11</v>
      </c>
      <c r="E22" s="51">
        <v>4.45</v>
      </c>
      <c r="F22" s="38">
        <v>823906416</v>
      </c>
      <c r="G22" s="28"/>
      <c r="H22" s="29">
        <f t="shared" si="0"/>
        <v>3666383551.2000003</v>
      </c>
      <c r="I22" s="70">
        <f t="shared" si="1"/>
        <v>2.919050510695851E-2</v>
      </c>
      <c r="J22" s="44">
        <v>2.64E-2</v>
      </c>
      <c r="K22" s="45">
        <f t="shared" si="2"/>
        <v>3.6663835512000005</v>
      </c>
      <c r="L22" s="32">
        <v>44113</v>
      </c>
    </row>
    <row r="23" spans="1:12" ht="15.75" customHeight="1" x14ac:dyDescent="0.25">
      <c r="A23" s="22">
        <f t="shared" si="3"/>
        <v>12</v>
      </c>
      <c r="B23" s="23" t="s">
        <v>35</v>
      </c>
      <c r="C23" s="39" t="s">
        <v>36</v>
      </c>
      <c r="D23" s="25">
        <v>12</v>
      </c>
      <c r="E23" s="26">
        <v>5.36</v>
      </c>
      <c r="F23" s="38">
        <v>626670000</v>
      </c>
      <c r="G23" s="28"/>
      <c r="H23" s="29">
        <f t="shared" si="0"/>
        <v>3358951200</v>
      </c>
      <c r="I23" s="70">
        <f t="shared" si="1"/>
        <v>2.6742832763782448E-2</v>
      </c>
      <c r="J23" s="44">
        <v>2.6599999999999999E-2</v>
      </c>
      <c r="K23" s="31">
        <f t="shared" si="2"/>
        <v>3.3589511999999999</v>
      </c>
      <c r="L23" s="32">
        <v>44113</v>
      </c>
    </row>
    <row r="24" spans="1:12" ht="15.75" customHeight="1" x14ac:dyDescent="0.25">
      <c r="A24" s="22">
        <f t="shared" si="3"/>
        <v>13</v>
      </c>
      <c r="B24" s="40" t="s">
        <v>33</v>
      </c>
      <c r="C24" s="28" t="s">
        <v>34</v>
      </c>
      <c r="D24" s="25">
        <v>13</v>
      </c>
      <c r="E24" s="51">
        <v>24.76</v>
      </c>
      <c r="F24" s="38">
        <v>131752020</v>
      </c>
      <c r="G24" s="28"/>
      <c r="H24" s="29">
        <f t="shared" si="0"/>
        <v>3262180015.2000003</v>
      </c>
      <c r="I24" s="70">
        <f t="shared" si="1"/>
        <v>2.5972373338394108E-2</v>
      </c>
      <c r="J24" s="44">
        <v>2.6800000000000001E-2</v>
      </c>
      <c r="K24" s="45">
        <f t="shared" si="2"/>
        <v>3.2621800152000002</v>
      </c>
      <c r="L24" s="32">
        <v>44113</v>
      </c>
    </row>
    <row r="25" spans="1:12" ht="15.75" customHeight="1" x14ac:dyDescent="0.25">
      <c r="A25" s="22">
        <f t="shared" si="3"/>
        <v>14</v>
      </c>
      <c r="B25" s="46" t="s">
        <v>39</v>
      </c>
      <c r="C25" s="47" t="s">
        <v>40</v>
      </c>
      <c r="D25" s="25">
        <v>14</v>
      </c>
      <c r="E25" s="51">
        <v>2.4350000000000001</v>
      </c>
      <c r="F25" s="38">
        <v>1099257995</v>
      </c>
      <c r="G25" s="28"/>
      <c r="H25" s="29">
        <f t="shared" si="0"/>
        <v>2676693217.8250003</v>
      </c>
      <c r="I25" s="70">
        <f t="shared" si="1"/>
        <v>2.1310925590179663E-2</v>
      </c>
      <c r="J25" s="44">
        <v>2.1499999999999998E-2</v>
      </c>
      <c r="K25" s="45">
        <f t="shared" si="2"/>
        <v>2.6766932178250005</v>
      </c>
      <c r="L25" s="32">
        <v>44113</v>
      </c>
    </row>
    <row r="26" spans="1:12" ht="15.75" customHeight="1" x14ac:dyDescent="0.25">
      <c r="A26" s="22">
        <f t="shared" si="3"/>
        <v>15</v>
      </c>
      <c r="B26" s="46" t="s">
        <v>43</v>
      </c>
      <c r="C26" s="76" t="s">
        <v>44</v>
      </c>
      <c r="D26" s="25">
        <v>15</v>
      </c>
      <c r="E26" s="51">
        <v>3.11</v>
      </c>
      <c r="F26" s="38">
        <v>762055209</v>
      </c>
      <c r="G26" s="28"/>
      <c r="H26" s="29">
        <f t="shared" si="0"/>
        <v>2369991699.9899998</v>
      </c>
      <c r="I26" s="70">
        <f t="shared" si="1"/>
        <v>1.8869071894937035E-2</v>
      </c>
      <c r="J26" s="44">
        <v>1.89E-2</v>
      </c>
      <c r="K26" s="45">
        <f t="shared" si="2"/>
        <v>2.3699916999899999</v>
      </c>
      <c r="L26" s="32">
        <v>44113</v>
      </c>
    </row>
    <row r="27" spans="1:12" ht="15.75" customHeight="1" x14ac:dyDescent="0.25">
      <c r="A27" s="22">
        <f t="shared" si="3"/>
        <v>16</v>
      </c>
      <c r="B27" s="23" t="s">
        <v>41</v>
      </c>
      <c r="C27" s="39" t="s">
        <v>42</v>
      </c>
      <c r="D27" s="25">
        <v>16</v>
      </c>
      <c r="E27" s="26">
        <v>7.39</v>
      </c>
      <c r="F27" s="38">
        <v>312235892</v>
      </c>
      <c r="G27" s="28"/>
      <c r="H27" s="29">
        <f t="shared" si="0"/>
        <v>2307423241.8800001</v>
      </c>
      <c r="I27" s="70">
        <f t="shared" si="1"/>
        <v>1.8370923005032517E-2</v>
      </c>
      <c r="J27" s="48">
        <v>1.9099999999999999E-2</v>
      </c>
      <c r="K27" s="45">
        <f t="shared" si="2"/>
        <v>2.30742324188</v>
      </c>
      <c r="L27" s="32">
        <v>44113</v>
      </c>
    </row>
    <row r="28" spans="1:12" ht="15.75" customHeight="1" x14ac:dyDescent="0.25">
      <c r="A28" s="22">
        <f t="shared" si="3"/>
        <v>17</v>
      </c>
      <c r="B28" s="46" t="s">
        <v>45</v>
      </c>
      <c r="C28" s="77" t="s">
        <v>46</v>
      </c>
      <c r="D28" s="25">
        <v>17</v>
      </c>
      <c r="E28" s="51">
        <v>9.7200000000000006</v>
      </c>
      <c r="F28" s="38">
        <v>228540219</v>
      </c>
      <c r="G28" s="28"/>
      <c r="H28" s="29">
        <f t="shared" si="0"/>
        <v>2221410928.6800003</v>
      </c>
      <c r="I28" s="70">
        <f t="shared" si="1"/>
        <v>1.7686122074452259E-2</v>
      </c>
      <c r="J28" s="44">
        <v>1.7100000000000001E-2</v>
      </c>
      <c r="K28" s="31">
        <f t="shared" si="2"/>
        <v>2.2214109286800001</v>
      </c>
      <c r="L28" s="32">
        <v>44113</v>
      </c>
    </row>
    <row r="29" spans="1:12" ht="15.75" customHeight="1" x14ac:dyDescent="0.25">
      <c r="A29" s="22">
        <f t="shared" si="3"/>
        <v>18</v>
      </c>
      <c r="B29" s="46" t="s">
        <v>47</v>
      </c>
      <c r="C29" s="50" t="s">
        <v>48</v>
      </c>
      <c r="D29" s="25">
        <v>18</v>
      </c>
      <c r="E29" s="51">
        <v>2.2625000000000002</v>
      </c>
      <c r="F29" s="38">
        <v>858007245</v>
      </c>
      <c r="G29" s="28"/>
      <c r="H29" s="29">
        <f t="shared" si="0"/>
        <v>1941241391.8125002</v>
      </c>
      <c r="I29" s="70">
        <f t="shared" si="1"/>
        <v>1.5455507033080436E-2</v>
      </c>
      <c r="J29" s="44">
        <v>1.5800000000000002E-2</v>
      </c>
      <c r="K29" s="45">
        <f t="shared" si="2"/>
        <v>1.9412413918125002</v>
      </c>
      <c r="L29" s="32">
        <v>44113</v>
      </c>
    </row>
    <row r="30" spans="1:12" ht="15.75" customHeight="1" x14ac:dyDescent="0.25">
      <c r="A30" s="22">
        <f t="shared" si="3"/>
        <v>19</v>
      </c>
      <c r="B30" s="46" t="s">
        <v>49</v>
      </c>
      <c r="C30" s="49" t="s">
        <v>50</v>
      </c>
      <c r="D30" s="25">
        <v>19</v>
      </c>
      <c r="E30" s="51">
        <v>1.7</v>
      </c>
      <c r="F30" s="38">
        <v>1080664049</v>
      </c>
      <c r="G30" s="28"/>
      <c r="H30" s="29">
        <f t="shared" si="0"/>
        <v>1837128883.3</v>
      </c>
      <c r="I30" s="70">
        <f t="shared" si="1"/>
        <v>1.462659847264417E-2</v>
      </c>
      <c r="J30" s="44">
        <v>1.52E-2</v>
      </c>
      <c r="K30" s="45">
        <f t="shared" si="2"/>
        <v>1.8371288832999999</v>
      </c>
      <c r="L30" s="32">
        <v>44113</v>
      </c>
    </row>
    <row r="31" spans="1:12" ht="15.75" customHeight="1" x14ac:dyDescent="0.25">
      <c r="A31" s="22">
        <f t="shared" si="3"/>
        <v>20</v>
      </c>
      <c r="B31" s="46" t="s">
        <v>51</v>
      </c>
      <c r="C31" s="50" t="s">
        <v>52</v>
      </c>
      <c r="D31" s="25">
        <v>20</v>
      </c>
      <c r="E31" s="51">
        <v>1.165</v>
      </c>
      <c r="F31" s="38">
        <v>1564269100</v>
      </c>
      <c r="G31" s="28"/>
      <c r="H31" s="29">
        <f t="shared" si="0"/>
        <v>1822373501.5</v>
      </c>
      <c r="I31" s="70">
        <f t="shared" si="1"/>
        <v>1.4509121116068356E-2</v>
      </c>
      <c r="J31" s="44">
        <v>1.38E-2</v>
      </c>
      <c r="K31" s="45">
        <f t="shared" si="2"/>
        <v>1.8223735015</v>
      </c>
      <c r="L31" s="32">
        <v>44113</v>
      </c>
    </row>
    <row r="32" spans="1:12" ht="15.75" customHeight="1" x14ac:dyDescent="0.25">
      <c r="A32" s="22">
        <f t="shared" si="3"/>
        <v>21</v>
      </c>
      <c r="B32" s="46" t="s">
        <v>53</v>
      </c>
      <c r="C32" s="78" t="s">
        <v>54</v>
      </c>
      <c r="D32" s="25">
        <v>21</v>
      </c>
      <c r="E32" s="51">
        <v>3.18</v>
      </c>
      <c r="F32" s="38">
        <v>507640994</v>
      </c>
      <c r="G32" s="28"/>
      <c r="H32" s="29">
        <f t="shared" si="0"/>
        <v>1614298360.9200001</v>
      </c>
      <c r="I32" s="70">
        <f t="shared" si="1"/>
        <v>1.2852497260731767E-2</v>
      </c>
      <c r="J32" s="44">
        <v>1.24E-2</v>
      </c>
      <c r="K32" s="45">
        <f t="shared" si="2"/>
        <v>1.6142983609200001</v>
      </c>
      <c r="L32" s="32">
        <v>44113</v>
      </c>
    </row>
    <row r="33" spans="1:12" ht="15.75" customHeight="1" x14ac:dyDescent="0.25">
      <c r="A33" s="22">
        <f t="shared" si="3"/>
        <v>22</v>
      </c>
      <c r="B33" s="46" t="s">
        <v>55</v>
      </c>
      <c r="C33" s="77" t="s">
        <v>56</v>
      </c>
      <c r="D33" s="25">
        <v>22</v>
      </c>
      <c r="E33" s="51">
        <v>2.75</v>
      </c>
      <c r="F33" s="38">
        <v>521846969</v>
      </c>
      <c r="G33" s="28"/>
      <c r="H33" s="29">
        <f t="shared" si="0"/>
        <v>1435079164.75</v>
      </c>
      <c r="I33" s="70">
        <f t="shared" si="1"/>
        <v>1.1425614669751036E-2</v>
      </c>
      <c r="J33" s="44">
        <v>1.1900000000000001E-2</v>
      </c>
      <c r="K33" s="45">
        <f t="shared" si="2"/>
        <v>1.4350791647500001</v>
      </c>
      <c r="L33" s="32">
        <v>44113</v>
      </c>
    </row>
    <row r="34" spans="1:12" ht="15.75" customHeight="1" x14ac:dyDescent="0.25">
      <c r="A34" s="22">
        <f t="shared" si="3"/>
        <v>23</v>
      </c>
      <c r="B34" s="46" t="s">
        <v>57</v>
      </c>
      <c r="C34" s="50" t="s">
        <v>58</v>
      </c>
      <c r="D34" s="25">
        <v>23</v>
      </c>
      <c r="E34" s="51">
        <v>2.81</v>
      </c>
      <c r="F34" s="38">
        <v>497664714</v>
      </c>
      <c r="G34" s="28"/>
      <c r="H34" s="29">
        <f t="shared" si="0"/>
        <v>1398437846.3399999</v>
      </c>
      <c r="I34" s="70">
        <f t="shared" si="1"/>
        <v>1.1133888892227644E-2</v>
      </c>
      <c r="J34" s="44">
        <v>1.11E-2</v>
      </c>
      <c r="K34" s="45">
        <f t="shared" si="2"/>
        <v>1.39843784634</v>
      </c>
      <c r="L34" s="32">
        <v>44113</v>
      </c>
    </row>
    <row r="35" spans="1:12" ht="15.75" customHeight="1" x14ac:dyDescent="0.25">
      <c r="A35" s="22">
        <f t="shared" si="3"/>
        <v>24</v>
      </c>
      <c r="B35" s="46" t="s">
        <v>59</v>
      </c>
      <c r="C35" s="41" t="s">
        <v>60</v>
      </c>
      <c r="D35" s="25">
        <v>24</v>
      </c>
      <c r="E35" s="51">
        <v>8.31</v>
      </c>
      <c r="F35" s="38">
        <v>165893104</v>
      </c>
      <c r="G35" s="28"/>
      <c r="H35" s="29">
        <f t="shared" si="0"/>
        <v>1378571694.24</v>
      </c>
      <c r="I35" s="70">
        <f t="shared" si="1"/>
        <v>1.0975721312040661E-2</v>
      </c>
      <c r="J35" s="44">
        <v>1.0699999999999999E-2</v>
      </c>
      <c r="K35" s="45">
        <f t="shared" si="2"/>
        <v>1.3785716942399999</v>
      </c>
      <c r="L35" s="32">
        <v>44113</v>
      </c>
    </row>
    <row r="36" spans="1:12" ht="15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1.41</v>
      </c>
      <c r="F36" s="38">
        <v>830500232</v>
      </c>
      <c r="G36" s="28"/>
      <c r="H36" s="29">
        <f t="shared" si="0"/>
        <v>1171005327.1199999</v>
      </c>
      <c r="I36" s="70">
        <f t="shared" si="1"/>
        <v>9.3231481388203908E-3</v>
      </c>
      <c r="J36" s="44">
        <v>9.4000000000000004E-3</v>
      </c>
      <c r="K36" s="45">
        <f t="shared" si="2"/>
        <v>1.1710053271199998</v>
      </c>
      <c r="L36" s="32">
        <v>44113</v>
      </c>
    </row>
    <row r="37" spans="1:12" ht="15" x14ac:dyDescent="0.25">
      <c r="A37" s="22">
        <f t="shared" si="3"/>
        <v>26</v>
      </c>
      <c r="B37" s="23" t="s">
        <v>63</v>
      </c>
      <c r="C37" s="39" t="s">
        <v>64</v>
      </c>
      <c r="D37" s="25">
        <v>26</v>
      </c>
      <c r="E37" s="26">
        <v>4.4000000000000004</v>
      </c>
      <c r="F37" s="38">
        <v>249270000</v>
      </c>
      <c r="G37" s="28"/>
      <c r="H37" s="29">
        <f t="shared" si="0"/>
        <v>1096788000</v>
      </c>
      <c r="I37" s="70">
        <f t="shared" si="1"/>
        <v>8.732254895910195E-3</v>
      </c>
      <c r="J37" s="48">
        <v>8.8999999999999999E-3</v>
      </c>
      <c r="K37" s="31">
        <f t="shared" si="2"/>
        <v>1.0967880000000001</v>
      </c>
      <c r="L37" s="32">
        <v>44113</v>
      </c>
    </row>
    <row r="38" spans="1:12" ht="15" x14ac:dyDescent="0.25">
      <c r="A38" s="22">
        <f t="shared" si="3"/>
        <v>27</v>
      </c>
      <c r="B38" s="46" t="s">
        <v>65</v>
      </c>
      <c r="C38" s="50" t="s">
        <v>66</v>
      </c>
      <c r="D38" s="25">
        <v>27</v>
      </c>
      <c r="E38" s="51">
        <v>2.91</v>
      </c>
      <c r="F38" s="38">
        <v>339822695</v>
      </c>
      <c r="G38" s="28"/>
      <c r="H38" s="29">
        <f t="shared" si="0"/>
        <v>988884042.45000005</v>
      </c>
      <c r="I38" s="70">
        <f t="shared" si="1"/>
        <v>7.8731601012880133E-3</v>
      </c>
      <c r="J38" s="44">
        <v>8.3999999999999995E-3</v>
      </c>
      <c r="K38" s="45">
        <f t="shared" si="2"/>
        <v>0.98888404245000006</v>
      </c>
      <c r="L38" s="32">
        <v>44113</v>
      </c>
    </row>
    <row r="39" spans="1:12" ht="15" x14ac:dyDescent="0.25">
      <c r="A39" s="22">
        <f t="shared" si="3"/>
        <v>28</v>
      </c>
      <c r="B39" s="40" t="s">
        <v>67</v>
      </c>
      <c r="C39" s="28" t="s">
        <v>68</v>
      </c>
      <c r="D39" s="25">
        <v>28</v>
      </c>
      <c r="E39" s="51">
        <v>1.77</v>
      </c>
      <c r="F39" s="38">
        <v>540307798</v>
      </c>
      <c r="G39" s="28"/>
      <c r="H39" s="29">
        <f t="shared" si="0"/>
        <v>956344802.46000004</v>
      </c>
      <c r="I39" s="70">
        <f t="shared" si="1"/>
        <v>7.6140936839750283E-3</v>
      </c>
      <c r="J39" s="44">
        <v>7.6E-3</v>
      </c>
      <c r="K39" s="45">
        <f t="shared" si="2"/>
        <v>0.95634480246000009</v>
      </c>
      <c r="L39" s="32">
        <v>44113</v>
      </c>
    </row>
    <row r="40" spans="1:12" ht="15" x14ac:dyDescent="0.25">
      <c r="A40" s="22">
        <f t="shared" si="3"/>
        <v>29</v>
      </c>
      <c r="B40" s="46" t="s">
        <v>69</v>
      </c>
      <c r="C40" s="50" t="s">
        <v>70</v>
      </c>
      <c r="D40" s="25">
        <v>29</v>
      </c>
      <c r="E40" s="51">
        <v>1.28</v>
      </c>
      <c r="F40" s="38">
        <v>663241384</v>
      </c>
      <c r="G40" s="28"/>
      <c r="H40" s="29">
        <f t="shared" si="0"/>
        <v>848948971.51999998</v>
      </c>
      <c r="I40" s="70">
        <f t="shared" si="1"/>
        <v>6.7590444214683642E-3</v>
      </c>
      <c r="J40" s="44">
        <v>6.8999999999999999E-3</v>
      </c>
      <c r="K40" s="45">
        <f t="shared" si="2"/>
        <v>0.84894897151999993</v>
      </c>
      <c r="L40" s="32">
        <v>44113</v>
      </c>
    </row>
    <row r="41" spans="1:12" ht="15" x14ac:dyDescent="0.25">
      <c r="A41" s="22">
        <f t="shared" si="3"/>
        <v>30</v>
      </c>
      <c r="B41" s="52" t="s">
        <v>73</v>
      </c>
      <c r="C41" s="28" t="s">
        <v>74</v>
      </c>
      <c r="D41" s="25">
        <v>30</v>
      </c>
      <c r="E41" s="51">
        <v>1.5349999999999999</v>
      </c>
      <c r="F41" s="35">
        <v>535000000</v>
      </c>
      <c r="G41" s="28"/>
      <c r="H41" s="29">
        <f t="shared" si="0"/>
        <v>821225000</v>
      </c>
      <c r="I41" s="70">
        <f t="shared" si="1"/>
        <v>6.5383155421958024E-3</v>
      </c>
      <c r="J41" s="44">
        <v>6.1000000000000004E-3</v>
      </c>
      <c r="K41" s="45">
        <f t="shared" si="2"/>
        <v>0.82122499999999998</v>
      </c>
      <c r="L41" s="32">
        <v>44113</v>
      </c>
    </row>
    <row r="42" spans="1:12" ht="15" x14ac:dyDescent="0.25">
      <c r="A42" s="22">
        <f t="shared" si="3"/>
        <v>31</v>
      </c>
      <c r="B42" s="46" t="s">
        <v>75</v>
      </c>
      <c r="C42" s="76" t="s">
        <v>76</v>
      </c>
      <c r="D42" s="25">
        <v>31</v>
      </c>
      <c r="E42" s="51">
        <v>1.3</v>
      </c>
      <c r="F42" s="38">
        <v>621871829</v>
      </c>
      <c r="G42" s="28"/>
      <c r="H42" s="29">
        <f t="shared" si="0"/>
        <v>808433377.70000005</v>
      </c>
      <c r="I42" s="70">
        <f t="shared" si="1"/>
        <v>6.436472974210186E-3</v>
      </c>
      <c r="J42" s="44">
        <v>5.8999999999999999E-3</v>
      </c>
      <c r="K42" s="45">
        <f t="shared" si="2"/>
        <v>0.80843337770000001</v>
      </c>
      <c r="L42" s="32">
        <v>44113</v>
      </c>
    </row>
    <row r="43" spans="1:12" ht="15" x14ac:dyDescent="0.25">
      <c r="A43" s="22">
        <f t="shared" si="3"/>
        <v>32</v>
      </c>
      <c r="B43" s="46" t="s">
        <v>71</v>
      </c>
      <c r="C43" s="50" t="s">
        <v>72</v>
      </c>
      <c r="D43" s="25">
        <v>32</v>
      </c>
      <c r="E43" s="51">
        <v>2.19</v>
      </c>
      <c r="F43" s="38">
        <v>364451678</v>
      </c>
      <c r="G43" s="28"/>
      <c r="H43" s="29">
        <f t="shared" si="0"/>
        <v>798149174.81999993</v>
      </c>
      <c r="I43" s="70">
        <f t="shared" si="1"/>
        <v>6.3545936311198026E-3</v>
      </c>
      <c r="J43" s="44">
        <v>6.4000000000000003E-3</v>
      </c>
      <c r="K43" s="45">
        <f t="shared" si="2"/>
        <v>0.79814917481999992</v>
      </c>
      <c r="L43" s="32">
        <v>44113</v>
      </c>
    </row>
    <row r="44" spans="1:12" ht="15" x14ac:dyDescent="0.25">
      <c r="A44" s="22">
        <f t="shared" si="3"/>
        <v>33</v>
      </c>
      <c r="B44" s="46" t="s">
        <v>77</v>
      </c>
      <c r="C44" s="50" t="s">
        <v>78</v>
      </c>
      <c r="D44" s="25">
        <v>33</v>
      </c>
      <c r="E44" s="51">
        <v>1.37</v>
      </c>
      <c r="F44" s="38">
        <v>520379106</v>
      </c>
      <c r="G44" s="28"/>
      <c r="H44" s="29">
        <f t="shared" si="0"/>
        <v>712919375.22000003</v>
      </c>
      <c r="I44" s="70">
        <f t="shared" si="1"/>
        <v>5.6760228090151268E-3</v>
      </c>
      <c r="J44" s="44">
        <v>5.4999999999999997E-3</v>
      </c>
      <c r="K44" s="45">
        <f t="shared" si="2"/>
        <v>0.71291937522000004</v>
      </c>
      <c r="L44" s="32">
        <v>44113</v>
      </c>
    </row>
    <row r="45" spans="1:12" ht="15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2.23</v>
      </c>
      <c r="F45" s="38">
        <v>299035033</v>
      </c>
      <c r="G45" s="28"/>
      <c r="H45" s="29">
        <f t="shared" si="0"/>
        <v>666848123.59000003</v>
      </c>
      <c r="I45" s="70">
        <f t="shared" si="1"/>
        <v>5.3092190943439428E-3</v>
      </c>
      <c r="J45" s="44">
        <v>5.4999999999999997E-3</v>
      </c>
      <c r="K45" s="45">
        <f t="shared" si="2"/>
        <v>0.66684812359000001</v>
      </c>
      <c r="L45" s="32">
        <v>44113</v>
      </c>
    </row>
    <row r="46" spans="1:12" ht="15" x14ac:dyDescent="0.25">
      <c r="A46" s="22">
        <f t="shared" si="3"/>
        <v>35</v>
      </c>
      <c r="B46" s="46" t="s">
        <v>81</v>
      </c>
      <c r="C46" s="77" t="s">
        <v>82</v>
      </c>
      <c r="D46" s="25">
        <v>35</v>
      </c>
      <c r="E46" s="51">
        <v>5</v>
      </c>
      <c r="F46" s="38">
        <v>120640521</v>
      </c>
      <c r="G46" s="28"/>
      <c r="H46" s="29">
        <f t="shared" si="0"/>
        <v>603202605</v>
      </c>
      <c r="I46" s="70">
        <f t="shared" si="1"/>
        <v>4.8024950133818325E-3</v>
      </c>
      <c r="J46" s="44">
        <v>4.8999999999999998E-3</v>
      </c>
      <c r="K46" s="45">
        <f t="shared" si="2"/>
        <v>0.603202605</v>
      </c>
      <c r="L46" s="32">
        <v>44113</v>
      </c>
    </row>
    <row r="47" spans="1:12" ht="15" x14ac:dyDescent="0.25">
      <c r="A47" s="22">
        <f t="shared" si="3"/>
        <v>36</v>
      </c>
      <c r="B47" s="53" t="s">
        <v>85</v>
      </c>
      <c r="C47" s="54" t="s">
        <v>86</v>
      </c>
      <c r="D47" s="25">
        <v>36</v>
      </c>
      <c r="E47" s="51">
        <v>19.84</v>
      </c>
      <c r="F47" s="38">
        <v>27754870</v>
      </c>
      <c r="G47" s="28"/>
      <c r="H47" s="29">
        <f t="shared" si="0"/>
        <v>550656620.79999995</v>
      </c>
      <c r="I47" s="70">
        <f t="shared" si="1"/>
        <v>4.3841416690793148E-3</v>
      </c>
      <c r="J47" s="44">
        <v>4.1999999999999997E-3</v>
      </c>
      <c r="K47" s="45">
        <f t="shared" si="2"/>
        <v>0.5506566208</v>
      </c>
      <c r="L47" s="32">
        <v>44113</v>
      </c>
    </row>
    <row r="48" spans="1:12" ht="15" x14ac:dyDescent="0.25">
      <c r="A48" s="22">
        <f t="shared" si="3"/>
        <v>37</v>
      </c>
      <c r="B48" s="46" t="s">
        <v>83</v>
      </c>
      <c r="C48" s="50" t="s">
        <v>84</v>
      </c>
      <c r="D48" s="25">
        <v>37</v>
      </c>
      <c r="E48" s="51">
        <v>2.9</v>
      </c>
      <c r="F48" s="38">
        <v>184553340</v>
      </c>
      <c r="G48" s="28"/>
      <c r="H48" s="29">
        <f t="shared" si="0"/>
        <v>535204686</v>
      </c>
      <c r="I48" s="70">
        <f t="shared" si="1"/>
        <v>4.261118593235501E-3</v>
      </c>
      <c r="J48" s="44">
        <v>4.4999999999999997E-3</v>
      </c>
      <c r="K48" s="45">
        <f t="shared" si="2"/>
        <v>0.53520468600000004</v>
      </c>
      <c r="L48" s="32">
        <v>44113</v>
      </c>
    </row>
    <row r="49" spans="1:13" ht="15" x14ac:dyDescent="0.25">
      <c r="A49" s="22">
        <f t="shared" si="3"/>
        <v>38</v>
      </c>
      <c r="B49" s="23" t="s">
        <v>87</v>
      </c>
      <c r="C49" s="39" t="s">
        <v>88</v>
      </c>
      <c r="D49" s="25">
        <v>38</v>
      </c>
      <c r="E49" s="26">
        <v>7.59</v>
      </c>
      <c r="F49" s="38">
        <v>68900000</v>
      </c>
      <c r="G49" s="28"/>
      <c r="H49" s="29">
        <f t="shared" si="0"/>
        <v>522951000</v>
      </c>
      <c r="I49" s="70">
        <f t="shared" si="1"/>
        <v>4.1635588920293917E-3</v>
      </c>
      <c r="J49" s="48">
        <v>4.1000000000000003E-3</v>
      </c>
      <c r="K49" s="45">
        <f t="shared" si="2"/>
        <v>0.52295100000000005</v>
      </c>
      <c r="L49" s="32">
        <v>44113</v>
      </c>
    </row>
    <row r="50" spans="1:13" ht="15" x14ac:dyDescent="0.25">
      <c r="A50" s="22">
        <f t="shared" si="3"/>
        <v>39</v>
      </c>
      <c r="B50" s="53" t="s">
        <v>91</v>
      </c>
      <c r="C50" s="54" t="s">
        <v>92</v>
      </c>
      <c r="D50" s="25">
        <v>39</v>
      </c>
      <c r="E50" s="51">
        <v>20.13</v>
      </c>
      <c r="F50" s="38">
        <v>23800422</v>
      </c>
      <c r="G50" s="28"/>
      <c r="H50" s="29">
        <f t="shared" si="0"/>
        <v>479102494.85999995</v>
      </c>
      <c r="I50" s="70">
        <f t="shared" si="1"/>
        <v>3.8144519327199273E-3</v>
      </c>
      <c r="J50" s="44">
        <v>3.7000000000000002E-3</v>
      </c>
      <c r="K50" s="31">
        <f t="shared" si="2"/>
        <v>0.47910249485999995</v>
      </c>
      <c r="L50" s="32">
        <v>44113</v>
      </c>
    </row>
    <row r="51" spans="1:13" ht="15" x14ac:dyDescent="0.25">
      <c r="A51" s="22">
        <f t="shared" si="3"/>
        <v>40</v>
      </c>
      <c r="B51" s="46" t="s">
        <v>89</v>
      </c>
      <c r="C51" s="50" t="s">
        <v>90</v>
      </c>
      <c r="D51" s="25">
        <v>40</v>
      </c>
      <c r="E51" s="51">
        <v>5.51</v>
      </c>
      <c r="F51" s="38">
        <v>82200137</v>
      </c>
      <c r="G51" s="28"/>
      <c r="H51" s="29">
        <f t="shared" si="0"/>
        <v>452922754.87</v>
      </c>
      <c r="I51" s="70">
        <f t="shared" si="1"/>
        <v>3.606017702311377E-3</v>
      </c>
      <c r="J51" s="44">
        <v>3.8999999999999998E-3</v>
      </c>
      <c r="K51" s="45">
        <f t="shared" si="2"/>
        <v>0.45292275487</v>
      </c>
      <c r="L51" s="32">
        <v>44113</v>
      </c>
    </row>
    <row r="52" spans="1:13" ht="15" x14ac:dyDescent="0.25">
      <c r="A52" s="22">
        <f t="shared" si="3"/>
        <v>41</v>
      </c>
      <c r="B52" s="55" t="s">
        <v>93</v>
      </c>
      <c r="C52" s="56" t="s">
        <v>93</v>
      </c>
      <c r="D52" s="25">
        <v>41</v>
      </c>
      <c r="E52" s="51">
        <v>1.65</v>
      </c>
      <c r="F52" s="38">
        <v>274404904</v>
      </c>
      <c r="G52" s="28"/>
      <c r="H52" s="29">
        <f t="shared" si="0"/>
        <v>452768091.59999996</v>
      </c>
      <c r="I52" s="70">
        <f t="shared" si="1"/>
        <v>3.6047863256946787E-3</v>
      </c>
      <c r="J52" s="44">
        <v>3.7000000000000002E-3</v>
      </c>
      <c r="K52" s="45">
        <f t="shared" si="2"/>
        <v>0.45276809159999998</v>
      </c>
      <c r="L52" s="32">
        <v>44113</v>
      </c>
    </row>
    <row r="53" spans="1:13" ht="15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4.04</v>
      </c>
      <c r="F53" s="38">
        <v>105121516</v>
      </c>
      <c r="G53" s="28"/>
      <c r="H53" s="29">
        <f t="shared" si="0"/>
        <v>424690924.63999999</v>
      </c>
      <c r="I53" s="70">
        <f t="shared" si="1"/>
        <v>3.3812454238524377E-3</v>
      </c>
      <c r="J53" s="44">
        <v>3.5000000000000001E-3</v>
      </c>
      <c r="K53" s="45">
        <f t="shared" si="2"/>
        <v>0.42469092463999997</v>
      </c>
      <c r="L53" s="32">
        <v>44113</v>
      </c>
    </row>
    <row r="54" spans="1:13" ht="15" x14ac:dyDescent="0.25">
      <c r="A54" s="22">
        <f t="shared" si="3"/>
        <v>43</v>
      </c>
      <c r="B54" s="55" t="s">
        <v>96</v>
      </c>
      <c r="C54" s="56" t="s">
        <v>97</v>
      </c>
      <c r="D54" s="25">
        <v>43</v>
      </c>
      <c r="E54" s="51">
        <v>5.61</v>
      </c>
      <c r="F54" s="38">
        <v>74556908</v>
      </c>
      <c r="G54" s="28"/>
      <c r="H54" s="29">
        <f t="shared" si="0"/>
        <v>418264253.88</v>
      </c>
      <c r="I54" s="70">
        <f t="shared" si="1"/>
        <v>3.330078446087899E-3</v>
      </c>
      <c r="J54" s="44">
        <v>3.3999999999999998E-3</v>
      </c>
      <c r="K54" s="45">
        <f t="shared" si="2"/>
        <v>0.41826425387999999</v>
      </c>
      <c r="L54" s="32">
        <v>44113</v>
      </c>
    </row>
    <row r="55" spans="1:13" ht="15" x14ac:dyDescent="0.25">
      <c r="A55" s="22">
        <f t="shared" si="3"/>
        <v>44</v>
      </c>
      <c r="B55" s="55" t="s">
        <v>98</v>
      </c>
      <c r="C55" s="80" t="s">
        <v>99</v>
      </c>
      <c r="D55" s="25">
        <v>44</v>
      </c>
      <c r="E55" s="51">
        <v>12.19</v>
      </c>
      <c r="F55" s="38">
        <v>31309923</v>
      </c>
      <c r="G55" s="28"/>
      <c r="H55" s="29">
        <f t="shared" si="0"/>
        <v>381667961.37</v>
      </c>
      <c r="I55" s="70">
        <f t="shared" si="1"/>
        <v>3.0387111495432531E-3</v>
      </c>
      <c r="J55" s="44">
        <v>3.0999999999999999E-3</v>
      </c>
      <c r="K55" s="45">
        <f t="shared" si="2"/>
        <v>0.38166796137000003</v>
      </c>
      <c r="L55" s="32">
        <v>44113</v>
      </c>
    </row>
    <row r="56" spans="1:13" ht="15" x14ac:dyDescent="0.25">
      <c r="A56" s="22">
        <f t="shared" si="3"/>
        <v>45</v>
      </c>
      <c r="B56" s="55" t="s">
        <v>100</v>
      </c>
      <c r="C56" s="81" t="s">
        <v>101</v>
      </c>
      <c r="D56" s="25">
        <v>45</v>
      </c>
      <c r="E56" s="51">
        <v>1.65</v>
      </c>
      <c r="F56" s="38">
        <v>225714812</v>
      </c>
      <c r="G56" s="28"/>
      <c r="H56" s="29">
        <f t="shared" si="0"/>
        <v>372429439.79999995</v>
      </c>
      <c r="I56" s="70">
        <f t="shared" si="1"/>
        <v>2.9651571671778327E-3</v>
      </c>
      <c r="J56" s="44">
        <v>3.0999999999999999E-3</v>
      </c>
      <c r="K56" s="45">
        <f t="shared" si="2"/>
        <v>0.37242943979999993</v>
      </c>
      <c r="L56" s="32">
        <v>44113</v>
      </c>
    </row>
    <row r="57" spans="1:13" ht="15" x14ac:dyDescent="0.25">
      <c r="A57" s="22">
        <f t="shared" si="3"/>
        <v>46</v>
      </c>
      <c r="B57" s="59" t="s">
        <v>104</v>
      </c>
      <c r="C57" s="82" t="s">
        <v>105</v>
      </c>
      <c r="D57" s="25">
        <v>46</v>
      </c>
      <c r="E57" s="51">
        <v>0.65</v>
      </c>
      <c r="F57" s="27">
        <v>513790020</v>
      </c>
      <c r="G57" s="28"/>
      <c r="H57" s="29">
        <f t="shared" si="0"/>
        <v>333963513</v>
      </c>
      <c r="I57" s="70">
        <f t="shared" si="1"/>
        <v>2.6589044751124356E-3</v>
      </c>
      <c r="J57" s="61">
        <v>2.7000000000000001E-3</v>
      </c>
      <c r="K57" s="45">
        <f t="shared" si="2"/>
        <v>0.33396351299999999</v>
      </c>
      <c r="L57" s="32">
        <v>44113</v>
      </c>
    </row>
    <row r="58" spans="1:13" ht="15" x14ac:dyDescent="0.25">
      <c r="A58" s="22">
        <f t="shared" si="3"/>
        <v>47</v>
      </c>
      <c r="B58" s="55" t="s">
        <v>106</v>
      </c>
      <c r="C58" s="81" t="s">
        <v>107</v>
      </c>
      <c r="D58" s="25">
        <v>47</v>
      </c>
      <c r="E58" s="51">
        <v>4.79</v>
      </c>
      <c r="F58" s="38">
        <v>69254324</v>
      </c>
      <c r="G58" s="28"/>
      <c r="H58" s="29">
        <f t="shared" si="0"/>
        <v>331728211.95999998</v>
      </c>
      <c r="I58" s="70">
        <f t="shared" si="1"/>
        <v>2.6411077646721561E-3</v>
      </c>
      <c r="J58" s="44">
        <v>2.5999999999999999E-3</v>
      </c>
      <c r="K58" s="45">
        <f t="shared" si="2"/>
        <v>0.33172821195999996</v>
      </c>
      <c r="L58" s="32">
        <v>44113</v>
      </c>
    </row>
    <row r="59" spans="1:13" ht="15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3.63</v>
      </c>
      <c r="F59" s="38">
        <v>91375937</v>
      </c>
      <c r="G59" s="28"/>
      <c r="H59" s="29">
        <f t="shared" si="0"/>
        <v>331694651.31</v>
      </c>
      <c r="I59" s="70">
        <f t="shared" si="1"/>
        <v>2.6408405661339954E-3</v>
      </c>
      <c r="J59" s="44">
        <v>2.7000000000000001E-3</v>
      </c>
      <c r="K59" s="45">
        <f t="shared" si="2"/>
        <v>0.33169465130999998</v>
      </c>
      <c r="L59" s="32">
        <v>44113</v>
      </c>
    </row>
    <row r="60" spans="1:13" ht="15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2.35</v>
      </c>
      <c r="F60" s="38">
        <v>119064900</v>
      </c>
      <c r="G60" s="28"/>
      <c r="H60" s="29">
        <f t="shared" si="0"/>
        <v>279802515</v>
      </c>
      <c r="I60" s="70">
        <f t="shared" si="1"/>
        <v>2.2276929374653405E-3</v>
      </c>
      <c r="J60" s="44">
        <v>2.2000000000000001E-3</v>
      </c>
      <c r="K60" s="45">
        <f t="shared" si="2"/>
        <v>0.27980251499999997</v>
      </c>
      <c r="L60" s="32">
        <v>44113</v>
      </c>
    </row>
    <row r="61" spans="1:13" ht="15" x14ac:dyDescent="0.25">
      <c r="A61" s="22">
        <f t="shared" si="3"/>
        <v>50</v>
      </c>
      <c r="B61" s="55" t="s">
        <v>110</v>
      </c>
      <c r="C61" s="58" t="s">
        <v>111</v>
      </c>
      <c r="D61" s="25">
        <v>50</v>
      </c>
      <c r="E61" s="51">
        <v>0.14899999999999999</v>
      </c>
      <c r="F61" s="38">
        <v>1776679558</v>
      </c>
      <c r="G61" s="28"/>
      <c r="H61" s="29">
        <f t="shared" si="0"/>
        <v>264725254.14199999</v>
      </c>
      <c r="I61" s="70">
        <f t="shared" si="1"/>
        <v>2.1076528887556665E-3</v>
      </c>
      <c r="J61" s="44">
        <v>2.0999999999999999E-3</v>
      </c>
      <c r="K61" s="45">
        <f t="shared" si="2"/>
        <v>0.26472525414199999</v>
      </c>
      <c r="L61" s="32">
        <v>44113</v>
      </c>
    </row>
    <row r="62" spans="1:13" ht="15" x14ac:dyDescent="0.25">
      <c r="A62" s="22"/>
      <c r="B62" s="36"/>
      <c r="C62" s="62"/>
      <c r="D62" s="28"/>
      <c r="E62" s="26"/>
      <c r="F62" s="27"/>
      <c r="G62" s="28"/>
      <c r="H62" s="29"/>
      <c r="I62" s="70"/>
      <c r="J62" s="63"/>
      <c r="K62" s="31"/>
    </row>
    <row r="63" spans="1:13" ht="15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514967880.98869157</v>
      </c>
      <c r="I63" s="70"/>
      <c r="J63" s="65">
        <v>4.1000000000000003E-3</v>
      </c>
      <c r="K63" s="45"/>
      <c r="M63" s="4">
        <f>SUM(J12:J67)</f>
        <v>1</v>
      </c>
    </row>
    <row r="64" spans="1:13" ht="15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-1469542489.6506562</v>
      </c>
      <c r="I64" s="86"/>
      <c r="J64" s="63">
        <v>-1.17E-2</v>
      </c>
      <c r="K64" s="31"/>
    </row>
    <row r="65" spans="1:11" ht="15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226083459.94625482</v>
      </c>
      <c r="I65" s="86"/>
      <c r="J65" s="63">
        <v>1.8E-3</v>
      </c>
      <c r="K65" s="31"/>
    </row>
    <row r="66" spans="1:11" ht="15" x14ac:dyDescent="0.25">
      <c r="A66" s="22"/>
      <c r="B66" s="66"/>
      <c r="C66" s="39"/>
      <c r="D66" s="28"/>
      <c r="E66" s="26"/>
      <c r="F66" s="27"/>
      <c r="G66" s="28"/>
      <c r="I66" s="67"/>
      <c r="J66" s="63"/>
      <c r="K66" s="31"/>
    </row>
    <row r="67" spans="1:11" ht="15" x14ac:dyDescent="0.25">
      <c r="A67" s="22"/>
      <c r="B67" s="68"/>
      <c r="C67" s="37"/>
      <c r="D67" s="28"/>
      <c r="E67" s="26"/>
      <c r="F67" s="27"/>
      <c r="G67" s="28"/>
      <c r="I67" s="67"/>
      <c r="J67" s="63"/>
      <c r="K67" s="31"/>
    </row>
    <row r="68" spans="1:11" ht="12.75" x14ac:dyDescent="0.2">
      <c r="I68" s="11"/>
      <c r="J68" s="4"/>
    </row>
    <row r="69" spans="1:11" ht="15" x14ac:dyDescent="0.25">
      <c r="H69" s="29"/>
      <c r="I69" s="11"/>
      <c r="J69" s="4"/>
    </row>
    <row r="70" spans="1:11" ht="15" x14ac:dyDescent="0.25">
      <c r="H70" s="29"/>
      <c r="I70" s="11"/>
      <c r="J70" s="4"/>
    </row>
    <row r="71" spans="1:11" ht="15" x14ac:dyDescent="0.25">
      <c r="A71" s="1"/>
      <c r="B71" s="40"/>
      <c r="C71" s="41"/>
      <c r="D71" s="28"/>
      <c r="E71" s="42"/>
      <c r="F71" s="27"/>
      <c r="G71" s="28"/>
      <c r="H71" s="29"/>
      <c r="I71" s="43"/>
      <c r="J71" s="69"/>
      <c r="K71" s="45"/>
    </row>
    <row r="72" spans="1:11" ht="12.75" x14ac:dyDescent="0.2">
      <c r="I72" s="11"/>
      <c r="J72" s="4"/>
    </row>
    <row r="73" spans="1:11" ht="12.75" x14ac:dyDescent="0.2">
      <c r="I73" s="11"/>
      <c r="J73" s="4"/>
    </row>
    <row r="74" spans="1:11" ht="12.75" x14ac:dyDescent="0.2">
      <c r="I74" s="11"/>
      <c r="J74" s="4"/>
    </row>
    <row r="75" spans="1:11" ht="12.75" x14ac:dyDescent="0.2">
      <c r="I75" s="11"/>
      <c r="J75" s="4"/>
    </row>
    <row r="76" spans="1:11" ht="12.75" x14ac:dyDescent="0.2">
      <c r="I76" s="11"/>
      <c r="J76" s="4"/>
    </row>
    <row r="77" spans="1:11" ht="12.75" x14ac:dyDescent="0.2">
      <c r="I77" s="11"/>
      <c r="J77" s="4"/>
    </row>
    <row r="78" spans="1:11" ht="12.75" x14ac:dyDescent="0.2">
      <c r="I78" s="11"/>
      <c r="J78" s="4"/>
    </row>
    <row r="79" spans="1:11" ht="12.75" x14ac:dyDescent="0.2">
      <c r="I79" s="11"/>
      <c r="J79" s="4"/>
    </row>
    <row r="80" spans="1:11" ht="12.75" x14ac:dyDescent="0.2">
      <c r="I80" s="11"/>
      <c r="J80" s="4"/>
    </row>
    <row r="81" spans="9:10" ht="12.75" x14ac:dyDescent="0.2">
      <c r="I81" s="11"/>
      <c r="J81" s="4"/>
    </row>
    <row r="82" spans="9:10" ht="12.75" x14ac:dyDescent="0.2">
      <c r="I82" s="11"/>
      <c r="J82" s="4"/>
    </row>
    <row r="83" spans="9:10" ht="12.75" x14ac:dyDescent="0.2">
      <c r="I83" s="11"/>
      <c r="J83" s="4"/>
    </row>
    <row r="84" spans="9:10" ht="12.75" x14ac:dyDescent="0.2">
      <c r="I84" s="11"/>
      <c r="J84" s="4"/>
    </row>
    <row r="85" spans="9:10" ht="12.75" x14ac:dyDescent="0.2">
      <c r="I85" s="11"/>
      <c r="J85" s="4"/>
    </row>
    <row r="86" spans="9:10" ht="12.75" x14ac:dyDescent="0.2">
      <c r="I86" s="11"/>
      <c r="J86" s="4"/>
    </row>
    <row r="87" spans="9:10" ht="12.75" x14ac:dyDescent="0.2">
      <c r="I87" s="11"/>
      <c r="J87" s="4"/>
    </row>
    <row r="88" spans="9:10" ht="12.75" x14ac:dyDescent="0.2">
      <c r="I88" s="11"/>
      <c r="J88" s="4"/>
    </row>
    <row r="89" spans="9:10" ht="12.75" x14ac:dyDescent="0.2">
      <c r="I89" s="11"/>
      <c r="J89" s="4"/>
    </row>
    <row r="90" spans="9:10" ht="12.75" x14ac:dyDescent="0.2">
      <c r="I90" s="11"/>
      <c r="J90" s="4"/>
    </row>
    <row r="91" spans="9:10" ht="12.75" x14ac:dyDescent="0.2">
      <c r="I91" s="11"/>
      <c r="J91" s="4"/>
    </row>
    <row r="92" spans="9:10" ht="12.75" x14ac:dyDescent="0.2">
      <c r="I92" s="11"/>
      <c r="J92" s="4"/>
    </row>
    <row r="93" spans="9:10" ht="12.75" x14ac:dyDescent="0.2">
      <c r="I93" s="11"/>
      <c r="J93" s="4"/>
    </row>
    <row r="94" spans="9:10" ht="12.75" x14ac:dyDescent="0.2">
      <c r="I94" s="11"/>
      <c r="J94" s="4"/>
    </row>
    <row r="95" spans="9:10" ht="12.75" x14ac:dyDescent="0.2">
      <c r="I95" s="11"/>
      <c r="J95" s="4"/>
    </row>
    <row r="96" spans="9:10" ht="12.75" x14ac:dyDescent="0.2">
      <c r="I96" s="11"/>
      <c r="J96" s="4"/>
    </row>
    <row r="97" spans="9:10" ht="12.75" x14ac:dyDescent="0.2">
      <c r="I97" s="11"/>
      <c r="J97" s="4"/>
    </row>
    <row r="98" spans="9:10" ht="12.75" x14ac:dyDescent="0.2">
      <c r="I98" s="11"/>
      <c r="J98" s="4"/>
    </row>
    <row r="99" spans="9:10" ht="12.75" x14ac:dyDescent="0.2">
      <c r="I99" s="11"/>
      <c r="J99" s="4"/>
    </row>
    <row r="100" spans="9:10" ht="12.75" x14ac:dyDescent="0.2">
      <c r="I100" s="11"/>
      <c r="J100" s="4"/>
    </row>
    <row r="101" spans="9:10" ht="12.75" x14ac:dyDescent="0.2">
      <c r="I101" s="11"/>
      <c r="J101" s="4"/>
    </row>
    <row r="102" spans="9:10" ht="12.75" x14ac:dyDescent="0.2">
      <c r="I102" s="11"/>
      <c r="J102" s="4"/>
    </row>
    <row r="103" spans="9:10" ht="12.75" x14ac:dyDescent="0.2">
      <c r="I103" s="11"/>
      <c r="J103" s="4"/>
    </row>
    <row r="104" spans="9:10" ht="12.75" x14ac:dyDescent="0.2">
      <c r="I104" s="11"/>
      <c r="J104" s="4"/>
    </row>
    <row r="105" spans="9:10" ht="12.75" x14ac:dyDescent="0.2">
      <c r="I105" s="11"/>
      <c r="J105" s="4"/>
    </row>
    <row r="106" spans="9:10" ht="12.75" x14ac:dyDescent="0.2">
      <c r="I106" s="11"/>
      <c r="J106" s="4"/>
    </row>
    <row r="107" spans="9:10" ht="12.75" x14ac:dyDescent="0.2">
      <c r="I107" s="11"/>
      <c r="J107" s="4"/>
    </row>
    <row r="108" spans="9:10" ht="12.75" x14ac:dyDescent="0.2">
      <c r="I108" s="11"/>
      <c r="J108" s="4"/>
    </row>
    <row r="109" spans="9:10" ht="12.75" x14ac:dyDescent="0.2">
      <c r="I109" s="11"/>
      <c r="J109" s="4"/>
    </row>
    <row r="110" spans="9:10" ht="12.75" x14ac:dyDescent="0.2">
      <c r="I110" s="11"/>
      <c r="J110" s="4"/>
    </row>
    <row r="111" spans="9:10" ht="12.75" x14ac:dyDescent="0.2">
      <c r="I111" s="11"/>
      <c r="J111" s="4"/>
    </row>
    <row r="112" spans="9:10" ht="12.75" x14ac:dyDescent="0.2">
      <c r="I112" s="11"/>
      <c r="J112" s="4"/>
    </row>
    <row r="113" spans="9:10" ht="12.75" x14ac:dyDescent="0.2">
      <c r="I113" s="11"/>
      <c r="J113" s="4"/>
    </row>
    <row r="114" spans="9:10" ht="12.75" x14ac:dyDescent="0.2">
      <c r="I114" s="11"/>
      <c r="J114" s="4"/>
    </row>
    <row r="115" spans="9:10" ht="12.75" x14ac:dyDescent="0.2">
      <c r="I115" s="11"/>
      <c r="J115" s="4"/>
    </row>
    <row r="116" spans="9:10" ht="12.75" x14ac:dyDescent="0.2">
      <c r="I116" s="11"/>
      <c r="J116" s="4"/>
    </row>
    <row r="117" spans="9:10" ht="12.75" x14ac:dyDescent="0.2">
      <c r="I117" s="11"/>
      <c r="J117" s="4"/>
    </row>
    <row r="118" spans="9:10" ht="12.75" x14ac:dyDescent="0.2">
      <c r="I118" s="11"/>
      <c r="J118" s="4"/>
    </row>
    <row r="119" spans="9:10" ht="12.75" x14ac:dyDescent="0.2">
      <c r="I119" s="11"/>
      <c r="J119" s="4"/>
    </row>
    <row r="120" spans="9:10" ht="12.75" x14ac:dyDescent="0.2">
      <c r="I120" s="11"/>
      <c r="J120" s="4"/>
    </row>
    <row r="121" spans="9:10" ht="12.75" x14ac:dyDescent="0.2">
      <c r="I121" s="11"/>
      <c r="J121" s="4"/>
    </row>
    <row r="122" spans="9:10" ht="12.75" x14ac:dyDescent="0.2">
      <c r="I122" s="11"/>
      <c r="J122" s="4"/>
    </row>
    <row r="123" spans="9:10" ht="12.75" x14ac:dyDescent="0.2">
      <c r="I123" s="11"/>
      <c r="J123" s="4"/>
    </row>
    <row r="124" spans="9:10" ht="12.75" x14ac:dyDescent="0.2">
      <c r="I124" s="11"/>
      <c r="J124" s="4"/>
    </row>
    <row r="125" spans="9:10" ht="12.75" x14ac:dyDescent="0.2">
      <c r="I125" s="11"/>
      <c r="J125" s="4"/>
    </row>
    <row r="126" spans="9:10" ht="12.75" x14ac:dyDescent="0.2">
      <c r="I126" s="11"/>
      <c r="J126" s="4"/>
    </row>
    <row r="127" spans="9:10" ht="12.75" x14ac:dyDescent="0.2">
      <c r="I127" s="11"/>
      <c r="J127" s="4"/>
    </row>
    <row r="128" spans="9:10" ht="12.75" x14ac:dyDescent="0.2">
      <c r="I128" s="11"/>
      <c r="J128" s="4"/>
    </row>
    <row r="129" spans="9:10" ht="12.75" x14ac:dyDescent="0.2">
      <c r="I129" s="11"/>
      <c r="J129" s="4"/>
    </row>
    <row r="130" spans="9:10" ht="12.75" x14ac:dyDescent="0.2">
      <c r="I130" s="11"/>
      <c r="J130" s="4"/>
    </row>
    <row r="131" spans="9:10" ht="12.75" x14ac:dyDescent="0.2">
      <c r="I131" s="11"/>
      <c r="J131" s="4"/>
    </row>
    <row r="132" spans="9:10" ht="12.75" x14ac:dyDescent="0.2">
      <c r="I132" s="11"/>
      <c r="J132" s="4"/>
    </row>
    <row r="133" spans="9:10" ht="12.75" x14ac:dyDescent="0.2">
      <c r="I133" s="11"/>
      <c r="J133" s="4"/>
    </row>
    <row r="134" spans="9:10" ht="12.75" x14ac:dyDescent="0.2">
      <c r="I134" s="11"/>
      <c r="J134" s="4"/>
    </row>
    <row r="135" spans="9:10" ht="12.75" x14ac:dyDescent="0.2">
      <c r="I135" s="11"/>
      <c r="J135" s="4"/>
    </row>
    <row r="136" spans="9:10" ht="12.75" x14ac:dyDescent="0.2">
      <c r="I136" s="11"/>
      <c r="J136" s="4"/>
    </row>
    <row r="137" spans="9:10" ht="12.75" x14ac:dyDescent="0.2">
      <c r="I137" s="11"/>
      <c r="J137" s="4"/>
    </row>
    <row r="138" spans="9:10" ht="12.75" x14ac:dyDescent="0.2">
      <c r="I138" s="11"/>
      <c r="J138" s="4"/>
    </row>
    <row r="139" spans="9:10" ht="12.75" x14ac:dyDescent="0.2">
      <c r="I139" s="11"/>
      <c r="J139" s="4"/>
    </row>
    <row r="140" spans="9:10" ht="12.75" x14ac:dyDescent="0.2">
      <c r="I140" s="11"/>
      <c r="J140" s="4"/>
    </row>
    <row r="141" spans="9:10" ht="12.75" x14ac:dyDescent="0.2">
      <c r="I141" s="11"/>
      <c r="J141" s="4"/>
    </row>
    <row r="142" spans="9:10" ht="12.75" x14ac:dyDescent="0.2">
      <c r="I142" s="11"/>
      <c r="J142" s="4"/>
    </row>
    <row r="143" spans="9:10" ht="12.75" x14ac:dyDescent="0.2">
      <c r="I143" s="11"/>
      <c r="J143" s="4"/>
    </row>
    <row r="144" spans="9:10" ht="12.75" x14ac:dyDescent="0.2">
      <c r="I144" s="11"/>
      <c r="J144" s="4"/>
    </row>
    <row r="145" spans="9:10" ht="12.75" x14ac:dyDescent="0.2">
      <c r="I145" s="11"/>
      <c r="J145" s="4"/>
    </row>
    <row r="146" spans="9:10" ht="12.75" x14ac:dyDescent="0.2">
      <c r="I146" s="11"/>
      <c r="J146" s="4"/>
    </row>
    <row r="147" spans="9:10" ht="12.75" x14ac:dyDescent="0.2">
      <c r="I147" s="11"/>
      <c r="J147" s="4"/>
    </row>
    <row r="148" spans="9:10" ht="12.75" x14ac:dyDescent="0.2">
      <c r="I148" s="11"/>
      <c r="J148" s="4"/>
    </row>
    <row r="149" spans="9:10" ht="12.75" x14ac:dyDescent="0.2">
      <c r="I149" s="11"/>
      <c r="J149" s="4"/>
    </row>
    <row r="150" spans="9:10" ht="12.75" x14ac:dyDescent="0.2">
      <c r="I150" s="11"/>
      <c r="J150" s="4"/>
    </row>
    <row r="151" spans="9:10" ht="12.75" x14ac:dyDescent="0.2">
      <c r="I151" s="11"/>
      <c r="J151" s="4"/>
    </row>
    <row r="152" spans="9:10" ht="12.75" x14ac:dyDescent="0.2">
      <c r="I152" s="11"/>
      <c r="J152" s="4"/>
    </row>
    <row r="153" spans="9:10" ht="12.75" x14ac:dyDescent="0.2">
      <c r="I153" s="11"/>
      <c r="J153" s="4"/>
    </row>
    <row r="154" spans="9:10" ht="12.75" x14ac:dyDescent="0.2">
      <c r="I154" s="11"/>
      <c r="J154" s="4"/>
    </row>
    <row r="155" spans="9:10" ht="12.75" x14ac:dyDescent="0.2">
      <c r="I155" s="11"/>
      <c r="J155" s="4"/>
    </row>
    <row r="156" spans="9:10" ht="12.75" x14ac:dyDescent="0.2">
      <c r="I156" s="11"/>
      <c r="J156" s="4"/>
    </row>
    <row r="157" spans="9:10" ht="12.75" x14ac:dyDescent="0.2">
      <c r="I157" s="11"/>
      <c r="J157" s="4"/>
    </row>
    <row r="158" spans="9:10" ht="12.75" x14ac:dyDescent="0.2">
      <c r="I158" s="11"/>
      <c r="J158" s="4"/>
    </row>
    <row r="159" spans="9:10" ht="12.75" x14ac:dyDescent="0.2">
      <c r="I159" s="11"/>
      <c r="J159" s="4"/>
    </row>
    <row r="160" spans="9:10" ht="12.75" x14ac:dyDescent="0.2">
      <c r="I160" s="11"/>
      <c r="J160" s="4"/>
    </row>
    <row r="161" spans="9:10" ht="12.75" x14ac:dyDescent="0.2">
      <c r="I161" s="11"/>
      <c r="J161" s="4"/>
    </row>
    <row r="162" spans="9:10" ht="12.75" x14ac:dyDescent="0.2">
      <c r="I162" s="11"/>
      <c r="J162" s="4"/>
    </row>
    <row r="163" spans="9:10" ht="12.75" x14ac:dyDescent="0.2">
      <c r="I163" s="11"/>
      <c r="J163" s="4"/>
    </row>
    <row r="164" spans="9:10" ht="12.75" x14ac:dyDescent="0.2">
      <c r="I164" s="11"/>
      <c r="J164" s="4"/>
    </row>
    <row r="165" spans="9:10" ht="12.75" x14ac:dyDescent="0.2">
      <c r="I165" s="11"/>
      <c r="J165" s="4"/>
    </row>
    <row r="166" spans="9:10" ht="12.75" x14ac:dyDescent="0.2">
      <c r="I166" s="11"/>
      <c r="J166" s="4"/>
    </row>
    <row r="167" spans="9:10" ht="12.75" x14ac:dyDescent="0.2">
      <c r="I167" s="11"/>
      <c r="J167" s="4"/>
    </row>
    <row r="168" spans="9:10" ht="12.75" x14ac:dyDescent="0.2">
      <c r="I168" s="11"/>
      <c r="J168" s="4"/>
    </row>
    <row r="169" spans="9:10" ht="12.75" x14ac:dyDescent="0.2">
      <c r="I169" s="11"/>
      <c r="J169" s="4"/>
    </row>
    <row r="170" spans="9:10" ht="12.75" x14ac:dyDescent="0.2">
      <c r="I170" s="11"/>
      <c r="J170" s="4"/>
    </row>
    <row r="171" spans="9:10" ht="12.75" x14ac:dyDescent="0.2">
      <c r="I171" s="11"/>
      <c r="J171" s="4"/>
    </row>
    <row r="172" spans="9:10" ht="12.75" x14ac:dyDescent="0.2">
      <c r="I172" s="11"/>
      <c r="J172" s="4"/>
    </row>
    <row r="173" spans="9:10" ht="12.75" x14ac:dyDescent="0.2">
      <c r="I173" s="11"/>
      <c r="J173" s="4"/>
    </row>
    <row r="174" spans="9:10" ht="12.75" x14ac:dyDescent="0.2">
      <c r="I174" s="11"/>
      <c r="J174" s="4"/>
    </row>
    <row r="175" spans="9:10" ht="12.75" x14ac:dyDescent="0.2">
      <c r="I175" s="11"/>
      <c r="J175" s="4"/>
    </row>
    <row r="176" spans="9:10" ht="12.75" x14ac:dyDescent="0.2">
      <c r="I176" s="11"/>
      <c r="J176" s="4"/>
    </row>
    <row r="177" spans="9:10" ht="12.75" x14ac:dyDescent="0.2">
      <c r="I177" s="11"/>
      <c r="J177" s="4"/>
    </row>
    <row r="178" spans="9:10" ht="12.75" x14ac:dyDescent="0.2">
      <c r="I178" s="11"/>
      <c r="J178" s="4"/>
    </row>
    <row r="179" spans="9:10" ht="12.75" x14ac:dyDescent="0.2">
      <c r="I179" s="11"/>
      <c r="J179" s="4"/>
    </row>
    <row r="180" spans="9:10" ht="12.75" x14ac:dyDescent="0.2">
      <c r="I180" s="11"/>
      <c r="J180" s="4"/>
    </row>
    <row r="181" spans="9:10" ht="12.75" x14ac:dyDescent="0.2">
      <c r="I181" s="11"/>
      <c r="J181" s="4"/>
    </row>
    <row r="182" spans="9:10" ht="12.75" x14ac:dyDescent="0.2">
      <c r="I182" s="11"/>
      <c r="J182" s="4"/>
    </row>
    <row r="183" spans="9:10" ht="12.75" x14ac:dyDescent="0.2">
      <c r="I183" s="11"/>
      <c r="J183" s="4"/>
    </row>
    <row r="184" spans="9:10" ht="12.75" x14ac:dyDescent="0.2">
      <c r="I184" s="11"/>
      <c r="J184" s="4"/>
    </row>
    <row r="185" spans="9:10" ht="12.75" x14ac:dyDescent="0.2">
      <c r="I185" s="11"/>
      <c r="J185" s="4"/>
    </row>
    <row r="186" spans="9:10" ht="12.75" x14ac:dyDescent="0.2">
      <c r="I186" s="11"/>
      <c r="J186" s="4"/>
    </row>
    <row r="187" spans="9:10" ht="12.75" x14ac:dyDescent="0.2">
      <c r="I187" s="11"/>
      <c r="J187" s="4"/>
    </row>
    <row r="188" spans="9:10" ht="12.75" x14ac:dyDescent="0.2">
      <c r="I188" s="11"/>
      <c r="J188" s="4"/>
    </row>
    <row r="189" spans="9:10" ht="12.75" x14ac:dyDescent="0.2">
      <c r="I189" s="11"/>
      <c r="J189" s="4"/>
    </row>
    <row r="190" spans="9:10" ht="12.75" x14ac:dyDescent="0.2">
      <c r="I190" s="11"/>
      <c r="J190" s="4"/>
    </row>
    <row r="191" spans="9:10" ht="12.75" x14ac:dyDescent="0.2">
      <c r="I191" s="11"/>
      <c r="J191" s="4"/>
    </row>
    <row r="192" spans="9:10" ht="12.75" x14ac:dyDescent="0.2">
      <c r="I192" s="11"/>
      <c r="J192" s="4"/>
    </row>
    <row r="193" spans="9:10" ht="12.75" x14ac:dyDescent="0.2">
      <c r="I193" s="11"/>
      <c r="J193" s="4"/>
    </row>
    <row r="194" spans="9:10" ht="12.75" x14ac:dyDescent="0.2">
      <c r="I194" s="11"/>
      <c r="J194" s="4"/>
    </row>
    <row r="195" spans="9:10" ht="12.75" x14ac:dyDescent="0.2">
      <c r="I195" s="11"/>
      <c r="J195" s="4"/>
    </row>
    <row r="196" spans="9:10" ht="12.75" x14ac:dyDescent="0.2">
      <c r="I196" s="11"/>
      <c r="J196" s="4"/>
    </row>
    <row r="197" spans="9:10" ht="12.75" x14ac:dyDescent="0.2">
      <c r="I197" s="11"/>
      <c r="J197" s="4"/>
    </row>
    <row r="198" spans="9:10" ht="12.75" x14ac:dyDescent="0.2">
      <c r="I198" s="11"/>
      <c r="J198" s="4"/>
    </row>
    <row r="199" spans="9:10" ht="12.75" x14ac:dyDescent="0.2">
      <c r="I199" s="11"/>
      <c r="J199" s="4"/>
    </row>
    <row r="200" spans="9:10" ht="12.75" x14ac:dyDescent="0.2">
      <c r="I200" s="11"/>
      <c r="J200" s="4"/>
    </row>
    <row r="201" spans="9:10" ht="12.75" x14ac:dyDescent="0.2">
      <c r="I201" s="11"/>
      <c r="J201" s="4"/>
    </row>
    <row r="202" spans="9:10" ht="12.75" x14ac:dyDescent="0.2">
      <c r="I202" s="11"/>
      <c r="J202" s="4"/>
    </row>
    <row r="203" spans="9:10" ht="12.75" x14ac:dyDescent="0.2">
      <c r="I203" s="11"/>
      <c r="J203" s="4"/>
    </row>
    <row r="204" spans="9:10" ht="12.75" x14ac:dyDescent="0.2">
      <c r="I204" s="11"/>
      <c r="J204" s="4"/>
    </row>
    <row r="205" spans="9:10" ht="12.75" x14ac:dyDescent="0.2">
      <c r="I205" s="11"/>
      <c r="J205" s="4"/>
    </row>
    <row r="206" spans="9:10" ht="12.75" x14ac:dyDescent="0.2">
      <c r="I206" s="11"/>
      <c r="J206" s="4"/>
    </row>
    <row r="207" spans="9:10" ht="12.75" x14ac:dyDescent="0.2">
      <c r="I207" s="11"/>
      <c r="J207" s="4"/>
    </row>
    <row r="208" spans="9:10" ht="12.75" x14ac:dyDescent="0.2">
      <c r="I208" s="11"/>
      <c r="J208" s="4"/>
    </row>
    <row r="209" spans="9:10" ht="12.75" x14ac:dyDescent="0.2">
      <c r="I209" s="11"/>
      <c r="J209" s="4"/>
    </row>
    <row r="210" spans="9:10" ht="12.75" x14ac:dyDescent="0.2">
      <c r="I210" s="11"/>
      <c r="J210" s="4"/>
    </row>
    <row r="211" spans="9:10" ht="12.75" x14ac:dyDescent="0.2">
      <c r="I211" s="11"/>
      <c r="J211" s="4"/>
    </row>
    <row r="212" spans="9:10" ht="12.75" x14ac:dyDescent="0.2">
      <c r="I212" s="11"/>
      <c r="J212" s="4"/>
    </row>
    <row r="213" spans="9:10" ht="12.75" x14ac:dyDescent="0.2">
      <c r="I213" s="11"/>
      <c r="J213" s="4"/>
    </row>
    <row r="214" spans="9:10" ht="12.75" x14ac:dyDescent="0.2">
      <c r="I214" s="11"/>
      <c r="J214" s="4"/>
    </row>
    <row r="215" spans="9:10" ht="12.75" x14ac:dyDescent="0.2">
      <c r="I215" s="11"/>
      <c r="J215" s="4"/>
    </row>
    <row r="216" spans="9:10" ht="12.75" x14ac:dyDescent="0.2">
      <c r="I216" s="11"/>
      <c r="J216" s="4"/>
    </row>
    <row r="217" spans="9:10" ht="12.75" x14ac:dyDescent="0.2">
      <c r="I217" s="11"/>
      <c r="J217" s="4"/>
    </row>
    <row r="218" spans="9:10" ht="12.75" x14ac:dyDescent="0.2">
      <c r="I218" s="11"/>
      <c r="J218" s="4"/>
    </row>
    <row r="219" spans="9:10" ht="12.75" x14ac:dyDescent="0.2">
      <c r="I219" s="11"/>
      <c r="J219" s="4"/>
    </row>
    <row r="220" spans="9:10" ht="12.75" x14ac:dyDescent="0.2">
      <c r="I220" s="11"/>
      <c r="J220" s="4"/>
    </row>
    <row r="221" spans="9:10" ht="12.75" x14ac:dyDescent="0.2">
      <c r="I221" s="11"/>
      <c r="J221" s="4"/>
    </row>
    <row r="222" spans="9:10" ht="12.75" x14ac:dyDescent="0.2">
      <c r="I222" s="11"/>
      <c r="J222" s="4"/>
    </row>
    <row r="223" spans="9:10" ht="12.75" x14ac:dyDescent="0.2">
      <c r="I223" s="11"/>
      <c r="J223" s="4"/>
    </row>
    <row r="224" spans="9:10" ht="12.75" x14ac:dyDescent="0.2">
      <c r="I224" s="11"/>
      <c r="J224" s="4"/>
    </row>
    <row r="225" spans="9:10" ht="12.75" x14ac:dyDescent="0.2">
      <c r="I225" s="11"/>
      <c r="J225" s="4"/>
    </row>
    <row r="226" spans="9:10" ht="12.75" x14ac:dyDescent="0.2">
      <c r="I226" s="11"/>
      <c r="J226" s="4"/>
    </row>
    <row r="227" spans="9:10" ht="12.75" x14ac:dyDescent="0.2">
      <c r="I227" s="11"/>
      <c r="J227" s="4"/>
    </row>
    <row r="228" spans="9:10" ht="12.75" x14ac:dyDescent="0.2">
      <c r="I228" s="11"/>
      <c r="J228" s="4"/>
    </row>
    <row r="229" spans="9:10" ht="12.75" x14ac:dyDescent="0.2">
      <c r="I229" s="11"/>
      <c r="J229" s="4"/>
    </row>
    <row r="230" spans="9:10" ht="12.75" x14ac:dyDescent="0.2">
      <c r="I230" s="11"/>
      <c r="J230" s="4"/>
    </row>
    <row r="231" spans="9:10" ht="12.75" x14ac:dyDescent="0.2">
      <c r="I231" s="11"/>
      <c r="J231" s="4"/>
    </row>
    <row r="232" spans="9:10" ht="12.75" x14ac:dyDescent="0.2">
      <c r="I232" s="11"/>
      <c r="J232" s="4"/>
    </row>
    <row r="233" spans="9:10" ht="12.75" x14ac:dyDescent="0.2">
      <c r="I233" s="11"/>
      <c r="J233" s="4"/>
    </row>
    <row r="234" spans="9:10" ht="12.75" x14ac:dyDescent="0.2">
      <c r="I234" s="11"/>
      <c r="J234" s="4"/>
    </row>
    <row r="235" spans="9:10" ht="12.75" x14ac:dyDescent="0.2">
      <c r="I235" s="11"/>
      <c r="J235" s="4"/>
    </row>
    <row r="236" spans="9:10" ht="12.75" x14ac:dyDescent="0.2">
      <c r="I236" s="11"/>
      <c r="J236" s="4"/>
    </row>
    <row r="237" spans="9:10" ht="12.75" x14ac:dyDescent="0.2">
      <c r="I237" s="11"/>
      <c r="J237" s="4"/>
    </row>
    <row r="238" spans="9:10" ht="12.75" x14ac:dyDescent="0.2">
      <c r="I238" s="11"/>
      <c r="J238" s="4"/>
    </row>
    <row r="239" spans="9:10" ht="12.75" x14ac:dyDescent="0.2">
      <c r="I239" s="11"/>
      <c r="J239" s="4"/>
    </row>
    <row r="240" spans="9:10" ht="12.75" x14ac:dyDescent="0.2">
      <c r="I240" s="11"/>
      <c r="J240" s="4"/>
    </row>
    <row r="241" spans="9:10" ht="12.75" x14ac:dyDescent="0.2">
      <c r="I241" s="11"/>
      <c r="J241" s="4"/>
    </row>
    <row r="242" spans="9:10" ht="12.75" x14ac:dyDescent="0.2">
      <c r="I242" s="11"/>
      <c r="J242" s="4"/>
    </row>
    <row r="243" spans="9:10" ht="12.75" x14ac:dyDescent="0.2">
      <c r="I243" s="11"/>
      <c r="J243" s="4"/>
    </row>
    <row r="244" spans="9:10" ht="12.75" x14ac:dyDescent="0.2">
      <c r="I244" s="11"/>
      <c r="J244" s="4"/>
    </row>
    <row r="245" spans="9:10" ht="12.75" x14ac:dyDescent="0.2">
      <c r="I245" s="11"/>
      <c r="J245" s="4"/>
    </row>
    <row r="246" spans="9:10" ht="12.75" x14ac:dyDescent="0.2">
      <c r="I246" s="11"/>
      <c r="J246" s="4"/>
    </row>
    <row r="247" spans="9:10" ht="12.75" x14ac:dyDescent="0.2">
      <c r="I247" s="11"/>
      <c r="J247" s="4"/>
    </row>
    <row r="248" spans="9:10" ht="12.75" x14ac:dyDescent="0.2">
      <c r="I248" s="11"/>
      <c r="J248" s="4"/>
    </row>
    <row r="249" spans="9:10" ht="12.75" x14ac:dyDescent="0.2">
      <c r="I249" s="11"/>
      <c r="J249" s="4"/>
    </row>
    <row r="250" spans="9:10" ht="12.75" x14ac:dyDescent="0.2">
      <c r="I250" s="11"/>
      <c r="J250" s="4"/>
    </row>
    <row r="251" spans="9:10" ht="12.75" x14ac:dyDescent="0.2">
      <c r="I251" s="11"/>
      <c r="J251" s="4"/>
    </row>
    <row r="252" spans="9:10" ht="12.75" x14ac:dyDescent="0.2">
      <c r="I252" s="11"/>
      <c r="J252" s="4"/>
    </row>
    <row r="253" spans="9:10" ht="12.75" x14ac:dyDescent="0.2">
      <c r="I253" s="11"/>
      <c r="J253" s="4"/>
    </row>
    <row r="254" spans="9:10" ht="12.75" x14ac:dyDescent="0.2">
      <c r="I254" s="11"/>
      <c r="J254" s="4"/>
    </row>
    <row r="255" spans="9:10" ht="12.75" x14ac:dyDescent="0.2">
      <c r="I255" s="11"/>
      <c r="J255" s="4"/>
    </row>
    <row r="256" spans="9:10" ht="12.75" x14ac:dyDescent="0.2">
      <c r="I256" s="11"/>
      <c r="J256" s="4"/>
    </row>
    <row r="257" spans="9:10" ht="12.75" x14ac:dyDescent="0.2">
      <c r="I257" s="11"/>
      <c r="J257" s="4"/>
    </row>
    <row r="258" spans="9:10" ht="12.75" x14ac:dyDescent="0.2">
      <c r="I258" s="11"/>
      <c r="J258" s="4"/>
    </row>
    <row r="259" spans="9:10" ht="12.75" x14ac:dyDescent="0.2">
      <c r="I259" s="11"/>
      <c r="J259" s="4"/>
    </row>
    <row r="260" spans="9:10" ht="12.75" x14ac:dyDescent="0.2">
      <c r="I260" s="11"/>
      <c r="J260" s="4"/>
    </row>
    <row r="261" spans="9:10" ht="12.75" x14ac:dyDescent="0.2">
      <c r="I261" s="11"/>
      <c r="J261" s="4"/>
    </row>
    <row r="262" spans="9:10" ht="12.75" x14ac:dyDescent="0.2">
      <c r="I262" s="11"/>
      <c r="J262" s="4"/>
    </row>
    <row r="263" spans="9:10" ht="12.75" x14ac:dyDescent="0.2">
      <c r="I263" s="11"/>
      <c r="J263" s="4"/>
    </row>
    <row r="264" spans="9:10" ht="12.75" x14ac:dyDescent="0.2">
      <c r="I264" s="11"/>
      <c r="J264" s="4"/>
    </row>
    <row r="265" spans="9:10" ht="12.75" x14ac:dyDescent="0.2">
      <c r="I265" s="11"/>
      <c r="J265" s="4"/>
    </row>
    <row r="266" spans="9:10" ht="12.75" x14ac:dyDescent="0.2">
      <c r="I266" s="11"/>
      <c r="J266" s="4"/>
    </row>
    <row r="267" spans="9:10" ht="12.75" x14ac:dyDescent="0.2">
      <c r="I267" s="11"/>
      <c r="J267" s="4"/>
    </row>
    <row r="268" spans="9:10" ht="12.75" x14ac:dyDescent="0.2">
      <c r="I268" s="11"/>
      <c r="J268" s="4"/>
    </row>
    <row r="269" spans="9:10" ht="12.75" x14ac:dyDescent="0.2">
      <c r="I269" s="11"/>
      <c r="J269" s="4"/>
    </row>
    <row r="270" spans="9:10" ht="12.75" x14ac:dyDescent="0.2">
      <c r="I270" s="11"/>
      <c r="J270" s="4"/>
    </row>
    <row r="271" spans="9:10" ht="12.75" x14ac:dyDescent="0.2">
      <c r="I271" s="11"/>
      <c r="J271" s="4"/>
    </row>
    <row r="272" spans="9:10" ht="12.75" x14ac:dyDescent="0.2">
      <c r="I272" s="11"/>
      <c r="J272" s="4"/>
    </row>
    <row r="273" spans="9:10" ht="12.75" x14ac:dyDescent="0.2">
      <c r="I273" s="11"/>
      <c r="J273" s="4"/>
    </row>
    <row r="274" spans="9:10" ht="12.75" x14ac:dyDescent="0.2">
      <c r="I274" s="11"/>
      <c r="J274" s="4"/>
    </row>
    <row r="275" spans="9:10" ht="12.75" x14ac:dyDescent="0.2">
      <c r="I275" s="11"/>
      <c r="J275" s="4"/>
    </row>
    <row r="276" spans="9:10" ht="12.75" x14ac:dyDescent="0.2">
      <c r="I276" s="11"/>
      <c r="J276" s="4"/>
    </row>
    <row r="277" spans="9:10" ht="12.75" x14ac:dyDescent="0.2">
      <c r="I277" s="11"/>
      <c r="J277" s="4"/>
    </row>
    <row r="278" spans="9:10" ht="12.75" x14ac:dyDescent="0.2">
      <c r="I278" s="11"/>
      <c r="J278" s="4"/>
    </row>
    <row r="279" spans="9:10" ht="12.75" x14ac:dyDescent="0.2">
      <c r="I279" s="11"/>
      <c r="J279" s="4"/>
    </row>
    <row r="280" spans="9:10" ht="12.75" x14ac:dyDescent="0.2">
      <c r="I280" s="11"/>
      <c r="J280" s="4"/>
    </row>
    <row r="281" spans="9:10" ht="12.75" x14ac:dyDescent="0.2">
      <c r="I281" s="11"/>
      <c r="J281" s="4"/>
    </row>
    <row r="282" spans="9:10" ht="12.75" x14ac:dyDescent="0.2">
      <c r="I282" s="11"/>
      <c r="J282" s="4"/>
    </row>
    <row r="283" spans="9:10" ht="12.75" x14ac:dyDescent="0.2">
      <c r="I283" s="11"/>
      <c r="J283" s="4"/>
    </row>
    <row r="284" spans="9:10" ht="12.75" x14ac:dyDescent="0.2">
      <c r="I284" s="11"/>
      <c r="J284" s="4"/>
    </row>
    <row r="285" spans="9:10" ht="12.75" x14ac:dyDescent="0.2">
      <c r="I285" s="11"/>
      <c r="J285" s="4"/>
    </row>
    <row r="286" spans="9:10" ht="12.75" x14ac:dyDescent="0.2">
      <c r="I286" s="11"/>
      <c r="J286" s="4"/>
    </row>
    <row r="287" spans="9:10" ht="12.75" x14ac:dyDescent="0.2">
      <c r="I287" s="11"/>
      <c r="J287" s="4"/>
    </row>
    <row r="288" spans="9:10" ht="12.75" x14ac:dyDescent="0.2">
      <c r="I288" s="11"/>
      <c r="J288" s="4"/>
    </row>
    <row r="289" spans="9:10" ht="12.75" x14ac:dyDescent="0.2">
      <c r="I289" s="11"/>
      <c r="J289" s="4"/>
    </row>
    <row r="290" spans="9:10" ht="12.75" x14ac:dyDescent="0.2">
      <c r="I290" s="11"/>
      <c r="J290" s="4"/>
    </row>
    <row r="291" spans="9:10" ht="12.75" x14ac:dyDescent="0.2">
      <c r="I291" s="11"/>
      <c r="J291" s="4"/>
    </row>
    <row r="292" spans="9:10" ht="12.75" x14ac:dyDescent="0.2">
      <c r="I292" s="11"/>
      <c r="J292" s="4"/>
    </row>
    <row r="293" spans="9:10" ht="12.75" x14ac:dyDescent="0.2">
      <c r="I293" s="11"/>
      <c r="J293" s="4"/>
    </row>
    <row r="294" spans="9:10" ht="12.75" x14ac:dyDescent="0.2">
      <c r="I294" s="11"/>
      <c r="J294" s="4"/>
    </row>
    <row r="295" spans="9:10" ht="12.75" x14ac:dyDescent="0.2">
      <c r="I295" s="11"/>
      <c r="J295" s="4"/>
    </row>
    <row r="296" spans="9:10" ht="12.75" x14ac:dyDescent="0.2">
      <c r="I296" s="11"/>
      <c r="J296" s="4"/>
    </row>
    <row r="297" spans="9:10" ht="12.75" x14ac:dyDescent="0.2">
      <c r="I297" s="11"/>
      <c r="J297" s="4"/>
    </row>
    <row r="298" spans="9:10" ht="12.75" x14ac:dyDescent="0.2">
      <c r="I298" s="11"/>
      <c r="J298" s="4"/>
    </row>
    <row r="299" spans="9:10" ht="12.75" x14ac:dyDescent="0.2">
      <c r="I299" s="11"/>
      <c r="J299" s="4"/>
    </row>
    <row r="300" spans="9:10" ht="12.75" x14ac:dyDescent="0.2">
      <c r="I300" s="11"/>
      <c r="J300" s="4"/>
    </row>
    <row r="301" spans="9:10" ht="12.75" x14ac:dyDescent="0.2">
      <c r="I301" s="11"/>
      <c r="J301" s="4"/>
    </row>
    <row r="302" spans="9:10" ht="12.75" x14ac:dyDescent="0.2">
      <c r="I302" s="11"/>
      <c r="J302" s="4"/>
    </row>
    <row r="303" spans="9:10" ht="12.75" x14ac:dyDescent="0.2">
      <c r="I303" s="11"/>
      <c r="J303" s="4"/>
    </row>
    <row r="304" spans="9:10" ht="12.75" x14ac:dyDescent="0.2">
      <c r="I304" s="11"/>
      <c r="J304" s="4"/>
    </row>
    <row r="305" spans="9:10" ht="12.75" x14ac:dyDescent="0.2">
      <c r="I305" s="11"/>
      <c r="J305" s="4"/>
    </row>
    <row r="306" spans="9:10" ht="12.75" x14ac:dyDescent="0.2">
      <c r="I306" s="11"/>
      <c r="J306" s="4"/>
    </row>
    <row r="307" spans="9:10" ht="12.75" x14ac:dyDescent="0.2">
      <c r="I307" s="11"/>
      <c r="J307" s="4"/>
    </row>
    <row r="308" spans="9:10" ht="12.75" x14ac:dyDescent="0.2">
      <c r="I308" s="11"/>
      <c r="J308" s="4"/>
    </row>
    <row r="309" spans="9:10" ht="12.75" x14ac:dyDescent="0.2">
      <c r="I309" s="11"/>
      <c r="J309" s="4"/>
    </row>
    <row r="310" spans="9:10" ht="12.75" x14ac:dyDescent="0.2">
      <c r="I310" s="11"/>
      <c r="J310" s="4"/>
    </row>
    <row r="311" spans="9:10" ht="12.75" x14ac:dyDescent="0.2">
      <c r="I311" s="11"/>
      <c r="J311" s="4"/>
    </row>
    <row r="312" spans="9:10" ht="12.75" x14ac:dyDescent="0.2">
      <c r="I312" s="11"/>
      <c r="J312" s="4"/>
    </row>
    <row r="313" spans="9:10" ht="12.75" x14ac:dyDescent="0.2">
      <c r="I313" s="11"/>
      <c r="J313" s="4"/>
    </row>
    <row r="314" spans="9:10" ht="12.75" x14ac:dyDescent="0.2">
      <c r="I314" s="11"/>
      <c r="J314" s="4"/>
    </row>
    <row r="315" spans="9:10" ht="12.75" x14ac:dyDescent="0.2">
      <c r="I315" s="11"/>
      <c r="J315" s="4"/>
    </row>
    <row r="316" spans="9:10" ht="12.75" x14ac:dyDescent="0.2">
      <c r="I316" s="11"/>
      <c r="J316" s="4"/>
    </row>
    <row r="317" spans="9:10" ht="12.75" x14ac:dyDescent="0.2">
      <c r="I317" s="11"/>
      <c r="J317" s="4"/>
    </row>
    <row r="318" spans="9:10" ht="12.75" x14ac:dyDescent="0.2">
      <c r="I318" s="11"/>
      <c r="J318" s="4"/>
    </row>
    <row r="319" spans="9:10" ht="12.75" x14ac:dyDescent="0.2">
      <c r="I319" s="11"/>
      <c r="J319" s="4"/>
    </row>
    <row r="320" spans="9:10" ht="12.75" x14ac:dyDescent="0.2">
      <c r="I320" s="11"/>
      <c r="J320" s="4"/>
    </row>
    <row r="321" spans="9:10" ht="12.75" x14ac:dyDescent="0.2">
      <c r="I321" s="11"/>
      <c r="J321" s="4"/>
    </row>
    <row r="322" spans="9:10" ht="12.75" x14ac:dyDescent="0.2">
      <c r="I322" s="11"/>
      <c r="J322" s="4"/>
    </row>
    <row r="323" spans="9:10" ht="12.75" x14ac:dyDescent="0.2">
      <c r="I323" s="11"/>
      <c r="J323" s="4"/>
    </row>
    <row r="324" spans="9:10" ht="12.75" x14ac:dyDescent="0.2">
      <c r="I324" s="11"/>
      <c r="J324" s="4"/>
    </row>
    <row r="325" spans="9:10" ht="12.75" x14ac:dyDescent="0.2">
      <c r="I325" s="11"/>
      <c r="J325" s="4"/>
    </row>
    <row r="326" spans="9:10" ht="12.75" x14ac:dyDescent="0.2">
      <c r="I326" s="11"/>
      <c r="J326" s="4"/>
    </row>
    <row r="327" spans="9:10" ht="12.75" x14ac:dyDescent="0.2">
      <c r="I327" s="11"/>
      <c r="J327" s="4"/>
    </row>
    <row r="328" spans="9:10" ht="12.75" x14ac:dyDescent="0.2">
      <c r="I328" s="11"/>
      <c r="J328" s="4"/>
    </row>
    <row r="329" spans="9:10" ht="12.75" x14ac:dyDescent="0.2">
      <c r="I329" s="11"/>
      <c r="J329" s="4"/>
    </row>
    <row r="330" spans="9:10" ht="12.75" x14ac:dyDescent="0.2">
      <c r="I330" s="11"/>
      <c r="J330" s="4"/>
    </row>
    <row r="331" spans="9:10" ht="12.75" x14ac:dyDescent="0.2">
      <c r="I331" s="11"/>
      <c r="J331" s="4"/>
    </row>
    <row r="332" spans="9:10" ht="12.75" x14ac:dyDescent="0.2">
      <c r="I332" s="11"/>
      <c r="J332" s="4"/>
    </row>
    <row r="333" spans="9:10" ht="12.75" x14ac:dyDescent="0.2">
      <c r="I333" s="11"/>
      <c r="J333" s="4"/>
    </row>
    <row r="334" spans="9:10" ht="12.75" x14ac:dyDescent="0.2">
      <c r="I334" s="11"/>
      <c r="J334" s="4"/>
    </row>
    <row r="335" spans="9:10" ht="12.75" x14ac:dyDescent="0.2">
      <c r="I335" s="11"/>
      <c r="J335" s="4"/>
    </row>
    <row r="336" spans="9:10" ht="12.75" x14ac:dyDescent="0.2">
      <c r="I336" s="11"/>
      <c r="J336" s="4"/>
    </row>
    <row r="337" spans="9:10" ht="12.75" x14ac:dyDescent="0.2">
      <c r="I337" s="11"/>
      <c r="J337" s="4"/>
    </row>
    <row r="338" spans="9:10" ht="12.75" x14ac:dyDescent="0.2">
      <c r="I338" s="11"/>
      <c r="J338" s="4"/>
    </row>
    <row r="339" spans="9:10" ht="12.75" x14ac:dyDescent="0.2">
      <c r="I339" s="11"/>
      <c r="J339" s="4"/>
    </row>
    <row r="340" spans="9:10" ht="12.75" x14ac:dyDescent="0.2">
      <c r="I340" s="11"/>
      <c r="J340" s="4"/>
    </row>
    <row r="341" spans="9:10" ht="12.75" x14ac:dyDescent="0.2">
      <c r="I341" s="11"/>
      <c r="J341" s="4"/>
    </row>
    <row r="342" spans="9:10" ht="12.75" x14ac:dyDescent="0.2">
      <c r="I342" s="11"/>
      <c r="J342" s="4"/>
    </row>
    <row r="343" spans="9:10" ht="12.75" x14ac:dyDescent="0.2">
      <c r="I343" s="11"/>
      <c r="J343" s="4"/>
    </row>
    <row r="344" spans="9:10" ht="12.75" x14ac:dyDescent="0.2">
      <c r="I344" s="11"/>
      <c r="J344" s="4"/>
    </row>
    <row r="345" spans="9:10" ht="12.75" x14ac:dyDescent="0.2">
      <c r="I345" s="11"/>
      <c r="J345" s="4"/>
    </row>
    <row r="346" spans="9:10" ht="12.75" x14ac:dyDescent="0.2">
      <c r="I346" s="11"/>
      <c r="J346" s="4"/>
    </row>
    <row r="347" spans="9:10" ht="12.75" x14ac:dyDescent="0.2">
      <c r="I347" s="11"/>
      <c r="J347" s="4"/>
    </row>
    <row r="348" spans="9:10" ht="12.75" x14ac:dyDescent="0.2">
      <c r="I348" s="11"/>
      <c r="J348" s="4"/>
    </row>
    <row r="349" spans="9:10" ht="12.75" x14ac:dyDescent="0.2">
      <c r="I349" s="11"/>
      <c r="J349" s="4"/>
    </row>
    <row r="350" spans="9:10" ht="12.75" x14ac:dyDescent="0.2">
      <c r="I350" s="11"/>
      <c r="J350" s="4"/>
    </row>
    <row r="351" spans="9:10" ht="12.75" x14ac:dyDescent="0.2">
      <c r="I351" s="11"/>
      <c r="J351" s="4"/>
    </row>
    <row r="352" spans="9:10" ht="12.75" x14ac:dyDescent="0.2">
      <c r="I352" s="11"/>
      <c r="J352" s="4"/>
    </row>
    <row r="353" spans="9:10" ht="12.75" x14ac:dyDescent="0.2">
      <c r="I353" s="11"/>
      <c r="J353" s="4"/>
    </row>
    <row r="354" spans="9:10" ht="12.75" x14ac:dyDescent="0.2">
      <c r="I354" s="11"/>
      <c r="J354" s="4"/>
    </row>
    <row r="355" spans="9:10" ht="12.75" x14ac:dyDescent="0.2">
      <c r="I355" s="11"/>
      <c r="J355" s="4"/>
    </row>
    <row r="356" spans="9:10" ht="12.75" x14ac:dyDescent="0.2">
      <c r="I356" s="11"/>
      <c r="J356" s="4"/>
    </row>
    <row r="357" spans="9:10" ht="12.75" x14ac:dyDescent="0.2">
      <c r="I357" s="11"/>
      <c r="J357" s="4"/>
    </row>
    <row r="358" spans="9:10" ht="12.75" x14ac:dyDescent="0.2">
      <c r="I358" s="11"/>
      <c r="J358" s="4"/>
    </row>
    <row r="359" spans="9:10" ht="12.75" x14ac:dyDescent="0.2">
      <c r="I359" s="11"/>
      <c r="J359" s="4"/>
    </row>
    <row r="360" spans="9:10" ht="12.75" x14ac:dyDescent="0.2">
      <c r="I360" s="11"/>
      <c r="J360" s="4"/>
    </row>
    <row r="361" spans="9:10" ht="12.75" x14ac:dyDescent="0.2">
      <c r="I361" s="11"/>
      <c r="J361" s="4"/>
    </row>
    <row r="362" spans="9:10" ht="12.75" x14ac:dyDescent="0.2">
      <c r="I362" s="11"/>
      <c r="J362" s="4"/>
    </row>
    <row r="363" spans="9:10" ht="12.75" x14ac:dyDescent="0.2">
      <c r="I363" s="11"/>
      <c r="J363" s="4"/>
    </row>
    <row r="364" spans="9:10" ht="12.75" x14ac:dyDescent="0.2">
      <c r="I364" s="11"/>
      <c r="J364" s="4"/>
    </row>
    <row r="365" spans="9:10" ht="12.75" x14ac:dyDescent="0.2">
      <c r="I365" s="11"/>
      <c r="J365" s="4"/>
    </row>
    <row r="366" spans="9:10" ht="12.75" x14ac:dyDescent="0.2">
      <c r="I366" s="11"/>
      <c r="J366" s="4"/>
    </row>
    <row r="367" spans="9:10" ht="12.75" x14ac:dyDescent="0.2">
      <c r="I367" s="11"/>
      <c r="J367" s="4"/>
    </row>
    <row r="368" spans="9:10" ht="12.75" x14ac:dyDescent="0.2">
      <c r="I368" s="11"/>
      <c r="J368" s="4"/>
    </row>
    <row r="369" spans="9:10" ht="12.75" x14ac:dyDescent="0.2">
      <c r="I369" s="11"/>
      <c r="J369" s="4"/>
    </row>
    <row r="370" spans="9:10" ht="12.75" x14ac:dyDescent="0.2">
      <c r="I370" s="11"/>
      <c r="J370" s="4"/>
    </row>
    <row r="371" spans="9:10" ht="12.75" x14ac:dyDescent="0.2">
      <c r="I371" s="11"/>
      <c r="J371" s="4"/>
    </row>
    <row r="372" spans="9:10" ht="12.75" x14ac:dyDescent="0.2">
      <c r="I372" s="11"/>
      <c r="J372" s="4"/>
    </row>
    <row r="373" spans="9:10" ht="12.75" x14ac:dyDescent="0.2">
      <c r="I373" s="11"/>
      <c r="J373" s="4"/>
    </row>
    <row r="374" spans="9:10" ht="12.75" x14ac:dyDescent="0.2">
      <c r="I374" s="11"/>
      <c r="J374" s="4"/>
    </row>
    <row r="375" spans="9:10" ht="12.75" x14ac:dyDescent="0.2">
      <c r="I375" s="11"/>
      <c r="J375" s="4"/>
    </row>
    <row r="376" spans="9:10" ht="12.75" x14ac:dyDescent="0.2">
      <c r="I376" s="11"/>
      <c r="J376" s="4"/>
    </row>
    <row r="377" spans="9:10" ht="12.75" x14ac:dyDescent="0.2">
      <c r="I377" s="11"/>
      <c r="J377" s="4"/>
    </row>
    <row r="378" spans="9:10" ht="12.75" x14ac:dyDescent="0.2">
      <c r="I378" s="11"/>
      <c r="J378" s="4"/>
    </row>
    <row r="379" spans="9:10" ht="12.75" x14ac:dyDescent="0.2">
      <c r="I379" s="11"/>
      <c r="J379" s="4"/>
    </row>
    <row r="380" spans="9:10" ht="12.75" x14ac:dyDescent="0.2">
      <c r="I380" s="11"/>
      <c r="J380" s="4"/>
    </row>
    <row r="381" spans="9:10" ht="12.75" x14ac:dyDescent="0.2">
      <c r="I381" s="11"/>
      <c r="J381" s="4"/>
    </row>
    <row r="382" spans="9:10" ht="12.75" x14ac:dyDescent="0.2">
      <c r="I382" s="11"/>
      <c r="J382" s="4"/>
    </row>
    <row r="383" spans="9:10" ht="12.75" x14ac:dyDescent="0.2">
      <c r="I383" s="11"/>
      <c r="J383" s="4"/>
    </row>
    <row r="384" spans="9:10" ht="12.75" x14ac:dyDescent="0.2">
      <c r="I384" s="11"/>
      <c r="J384" s="4"/>
    </row>
    <row r="385" spans="9:10" ht="12.75" x14ac:dyDescent="0.2">
      <c r="I385" s="11"/>
      <c r="J385" s="4"/>
    </row>
    <row r="386" spans="9:10" ht="12.75" x14ac:dyDescent="0.2">
      <c r="I386" s="11"/>
      <c r="J386" s="4"/>
    </row>
    <row r="387" spans="9:10" ht="12.75" x14ac:dyDescent="0.2">
      <c r="I387" s="11"/>
      <c r="J387" s="4"/>
    </row>
    <row r="388" spans="9:10" ht="12.75" x14ac:dyDescent="0.2">
      <c r="I388" s="11"/>
      <c r="J388" s="4"/>
    </row>
    <row r="389" spans="9:10" ht="12.75" x14ac:dyDescent="0.2">
      <c r="I389" s="11"/>
      <c r="J389" s="4"/>
    </row>
    <row r="390" spans="9:10" ht="12.75" x14ac:dyDescent="0.2">
      <c r="I390" s="11"/>
      <c r="J390" s="4"/>
    </row>
    <row r="391" spans="9:10" ht="12.75" x14ac:dyDescent="0.2">
      <c r="I391" s="11"/>
      <c r="J391" s="4"/>
    </row>
    <row r="392" spans="9:10" ht="12.75" x14ac:dyDescent="0.2">
      <c r="I392" s="11"/>
      <c r="J392" s="4"/>
    </row>
    <row r="393" spans="9:10" ht="12.75" x14ac:dyDescent="0.2">
      <c r="I393" s="11"/>
      <c r="J393" s="4"/>
    </row>
    <row r="394" spans="9:10" ht="12.75" x14ac:dyDescent="0.2">
      <c r="I394" s="11"/>
      <c r="J394" s="4"/>
    </row>
    <row r="395" spans="9:10" ht="12.75" x14ac:dyDescent="0.2">
      <c r="I395" s="11"/>
      <c r="J395" s="4"/>
    </row>
    <row r="396" spans="9:10" ht="12.75" x14ac:dyDescent="0.2">
      <c r="I396" s="11"/>
      <c r="J396" s="4"/>
    </row>
    <row r="397" spans="9:10" ht="12.75" x14ac:dyDescent="0.2">
      <c r="I397" s="11"/>
      <c r="J397" s="4"/>
    </row>
    <row r="398" spans="9:10" ht="12.75" x14ac:dyDescent="0.2">
      <c r="I398" s="11"/>
      <c r="J398" s="4"/>
    </row>
    <row r="399" spans="9:10" ht="12.75" x14ac:dyDescent="0.2">
      <c r="I399" s="11"/>
      <c r="J399" s="4"/>
    </row>
    <row r="400" spans="9:10" ht="12.75" x14ac:dyDescent="0.2">
      <c r="I400" s="11"/>
      <c r="J400" s="4"/>
    </row>
    <row r="401" spans="9:10" ht="12.75" x14ac:dyDescent="0.2">
      <c r="I401" s="11"/>
      <c r="J401" s="4"/>
    </row>
    <row r="402" spans="9:10" ht="12.75" x14ac:dyDescent="0.2">
      <c r="I402" s="11"/>
      <c r="J402" s="4"/>
    </row>
    <row r="403" spans="9:10" ht="12.75" x14ac:dyDescent="0.2">
      <c r="I403" s="11"/>
      <c r="J403" s="4"/>
    </row>
    <row r="404" spans="9:10" ht="12.75" x14ac:dyDescent="0.2">
      <c r="I404" s="11"/>
      <c r="J404" s="4"/>
    </row>
    <row r="405" spans="9:10" ht="12.75" x14ac:dyDescent="0.2">
      <c r="I405" s="11"/>
      <c r="J405" s="4"/>
    </row>
    <row r="406" spans="9:10" ht="12.75" x14ac:dyDescent="0.2">
      <c r="I406" s="11"/>
      <c r="J406" s="4"/>
    </row>
    <row r="407" spans="9:10" ht="12.75" x14ac:dyDescent="0.2">
      <c r="I407" s="11"/>
      <c r="J407" s="4"/>
    </row>
    <row r="408" spans="9:10" ht="12.75" x14ac:dyDescent="0.2">
      <c r="I408" s="11"/>
      <c r="J408" s="4"/>
    </row>
    <row r="409" spans="9:10" ht="12.75" x14ac:dyDescent="0.2">
      <c r="I409" s="11"/>
      <c r="J409" s="4"/>
    </row>
    <row r="410" spans="9:10" ht="12.75" x14ac:dyDescent="0.2">
      <c r="I410" s="11"/>
      <c r="J410" s="4"/>
    </row>
    <row r="411" spans="9:10" ht="12.75" x14ac:dyDescent="0.2">
      <c r="I411" s="11"/>
      <c r="J411" s="4"/>
    </row>
    <row r="412" spans="9:10" ht="12.75" x14ac:dyDescent="0.2">
      <c r="I412" s="11"/>
      <c r="J412" s="4"/>
    </row>
    <row r="413" spans="9:10" ht="12.75" x14ac:dyDescent="0.2">
      <c r="I413" s="11"/>
      <c r="J413" s="4"/>
    </row>
    <row r="414" spans="9:10" ht="12.75" x14ac:dyDescent="0.2">
      <c r="I414" s="11"/>
      <c r="J414" s="4"/>
    </row>
    <row r="415" spans="9:10" ht="12.75" x14ac:dyDescent="0.2">
      <c r="I415" s="11"/>
      <c r="J415" s="4"/>
    </row>
    <row r="416" spans="9:10" ht="12.75" x14ac:dyDescent="0.2">
      <c r="I416" s="11"/>
      <c r="J416" s="4"/>
    </row>
    <row r="417" spans="9:10" ht="12.75" x14ac:dyDescent="0.2">
      <c r="I417" s="11"/>
      <c r="J417" s="4"/>
    </row>
    <row r="418" spans="9:10" ht="12.75" x14ac:dyDescent="0.2">
      <c r="I418" s="11"/>
      <c r="J418" s="4"/>
    </row>
    <row r="419" spans="9:10" ht="12.75" x14ac:dyDescent="0.2">
      <c r="I419" s="11"/>
      <c r="J419" s="4"/>
    </row>
    <row r="420" spans="9:10" ht="12.75" x14ac:dyDescent="0.2">
      <c r="I420" s="11"/>
      <c r="J420" s="4"/>
    </row>
    <row r="421" spans="9:10" ht="12.75" x14ac:dyDescent="0.2">
      <c r="I421" s="11"/>
      <c r="J421" s="4"/>
    </row>
    <row r="422" spans="9:10" ht="12.75" x14ac:dyDescent="0.2">
      <c r="I422" s="11"/>
      <c r="J422" s="4"/>
    </row>
    <row r="423" spans="9:10" ht="12.75" x14ac:dyDescent="0.2">
      <c r="I423" s="11"/>
      <c r="J423" s="4"/>
    </row>
    <row r="424" spans="9:10" ht="12.75" x14ac:dyDescent="0.2">
      <c r="I424" s="11"/>
      <c r="J424" s="4"/>
    </row>
    <row r="425" spans="9:10" ht="12.75" x14ac:dyDescent="0.2">
      <c r="I425" s="11"/>
      <c r="J425" s="4"/>
    </row>
    <row r="426" spans="9:10" ht="12.75" x14ac:dyDescent="0.2">
      <c r="I426" s="11"/>
      <c r="J426" s="4"/>
    </row>
    <row r="427" spans="9:10" ht="12.75" x14ac:dyDescent="0.2">
      <c r="I427" s="11"/>
      <c r="J427" s="4"/>
    </row>
    <row r="428" spans="9:10" ht="12.75" x14ac:dyDescent="0.2">
      <c r="I428" s="11"/>
      <c r="J428" s="4"/>
    </row>
    <row r="429" spans="9:10" ht="12.75" x14ac:dyDescent="0.2">
      <c r="I429" s="11"/>
      <c r="J429" s="4"/>
    </row>
    <row r="430" spans="9:10" ht="12.75" x14ac:dyDescent="0.2">
      <c r="I430" s="11"/>
      <c r="J430" s="4"/>
    </row>
    <row r="431" spans="9:10" ht="12.75" x14ac:dyDescent="0.2">
      <c r="I431" s="11"/>
      <c r="J431" s="4"/>
    </row>
    <row r="432" spans="9:10" ht="12.75" x14ac:dyDescent="0.2">
      <c r="I432" s="11"/>
      <c r="J432" s="4"/>
    </row>
    <row r="433" spans="9:10" ht="12.75" x14ac:dyDescent="0.2">
      <c r="I433" s="11"/>
      <c r="J433" s="4"/>
    </row>
    <row r="434" spans="9:10" ht="12.75" x14ac:dyDescent="0.2">
      <c r="I434" s="11"/>
      <c r="J434" s="4"/>
    </row>
    <row r="435" spans="9:10" ht="12.75" x14ac:dyDescent="0.2">
      <c r="I435" s="11"/>
      <c r="J435" s="4"/>
    </row>
    <row r="436" spans="9:10" ht="12.75" x14ac:dyDescent="0.2">
      <c r="I436" s="11"/>
      <c r="J436" s="4"/>
    </row>
    <row r="437" spans="9:10" ht="12.75" x14ac:dyDescent="0.2">
      <c r="I437" s="11"/>
      <c r="J437" s="4"/>
    </row>
    <row r="438" spans="9:10" ht="12.75" x14ac:dyDescent="0.2">
      <c r="I438" s="11"/>
      <c r="J438" s="4"/>
    </row>
    <row r="439" spans="9:10" ht="12.75" x14ac:dyDescent="0.2">
      <c r="I439" s="11"/>
      <c r="J439" s="4"/>
    </row>
    <row r="440" spans="9:10" ht="12.75" x14ac:dyDescent="0.2">
      <c r="I440" s="11"/>
      <c r="J440" s="4"/>
    </row>
    <row r="441" spans="9:10" ht="12.75" x14ac:dyDescent="0.2">
      <c r="I441" s="11"/>
      <c r="J441" s="4"/>
    </row>
    <row r="442" spans="9:10" ht="12.75" x14ac:dyDescent="0.2">
      <c r="I442" s="11"/>
      <c r="J442" s="4"/>
    </row>
    <row r="443" spans="9:10" ht="12.75" x14ac:dyDescent="0.2">
      <c r="I443" s="11"/>
      <c r="J443" s="4"/>
    </row>
    <row r="444" spans="9:10" ht="12.75" x14ac:dyDescent="0.2">
      <c r="I444" s="11"/>
      <c r="J444" s="4"/>
    </row>
    <row r="445" spans="9:10" ht="12.75" x14ac:dyDescent="0.2">
      <c r="I445" s="11"/>
      <c r="J445" s="4"/>
    </row>
    <row r="446" spans="9:10" ht="12.75" x14ac:dyDescent="0.2">
      <c r="I446" s="11"/>
      <c r="J446" s="4"/>
    </row>
    <row r="447" spans="9:10" ht="12.75" x14ac:dyDescent="0.2">
      <c r="I447" s="11"/>
      <c r="J447" s="4"/>
    </row>
    <row r="448" spans="9:10" ht="12.75" x14ac:dyDescent="0.2">
      <c r="I448" s="11"/>
      <c r="J448" s="4"/>
    </row>
    <row r="449" spans="9:10" ht="12.75" x14ac:dyDescent="0.2">
      <c r="I449" s="11"/>
      <c r="J449" s="4"/>
    </row>
    <row r="450" spans="9:10" ht="12.75" x14ac:dyDescent="0.2">
      <c r="I450" s="11"/>
      <c r="J450" s="4"/>
    </row>
    <row r="451" spans="9:10" ht="12.75" x14ac:dyDescent="0.2">
      <c r="I451" s="11"/>
      <c r="J451" s="4"/>
    </row>
    <row r="452" spans="9:10" ht="12.75" x14ac:dyDescent="0.2">
      <c r="I452" s="11"/>
      <c r="J452" s="4"/>
    </row>
    <row r="453" spans="9:10" ht="12.75" x14ac:dyDescent="0.2">
      <c r="I453" s="11"/>
      <c r="J453" s="4"/>
    </row>
    <row r="454" spans="9:10" ht="12.75" x14ac:dyDescent="0.2">
      <c r="I454" s="11"/>
      <c r="J454" s="4"/>
    </row>
    <row r="455" spans="9:10" ht="12.75" x14ac:dyDescent="0.2">
      <c r="I455" s="11"/>
      <c r="J455" s="4"/>
    </row>
    <row r="456" spans="9:10" ht="12.75" x14ac:dyDescent="0.2">
      <c r="I456" s="11"/>
      <c r="J456" s="4"/>
    </row>
    <row r="457" spans="9:10" ht="12.75" x14ac:dyDescent="0.2">
      <c r="I457" s="11"/>
      <c r="J457" s="4"/>
    </row>
    <row r="458" spans="9:10" ht="12.75" x14ac:dyDescent="0.2">
      <c r="I458" s="11"/>
      <c r="J458" s="4"/>
    </row>
    <row r="459" spans="9:10" ht="12.75" x14ac:dyDescent="0.2">
      <c r="I459" s="11"/>
      <c r="J459" s="4"/>
    </row>
    <row r="460" spans="9:10" ht="12.75" x14ac:dyDescent="0.2">
      <c r="I460" s="11"/>
      <c r="J460" s="4"/>
    </row>
    <row r="461" spans="9:10" ht="12.75" x14ac:dyDescent="0.2">
      <c r="I461" s="11"/>
      <c r="J461" s="4"/>
    </row>
    <row r="462" spans="9:10" ht="12.75" x14ac:dyDescent="0.2">
      <c r="I462" s="11"/>
      <c r="J462" s="4"/>
    </row>
    <row r="463" spans="9:10" ht="12.75" x14ac:dyDescent="0.2">
      <c r="I463" s="11"/>
      <c r="J463" s="4"/>
    </row>
    <row r="464" spans="9:10" ht="12.75" x14ac:dyDescent="0.2">
      <c r="I464" s="11"/>
      <c r="J464" s="4"/>
    </row>
    <row r="465" spans="9:10" ht="12.75" x14ac:dyDescent="0.2">
      <c r="I465" s="11"/>
      <c r="J465" s="4"/>
    </row>
    <row r="466" spans="9:10" ht="12.75" x14ac:dyDescent="0.2">
      <c r="I466" s="11"/>
      <c r="J466" s="4"/>
    </row>
    <row r="467" spans="9:10" ht="12.75" x14ac:dyDescent="0.2">
      <c r="I467" s="11"/>
      <c r="J467" s="4"/>
    </row>
    <row r="468" spans="9:10" ht="12.75" x14ac:dyDescent="0.2">
      <c r="I468" s="11"/>
      <c r="J468" s="4"/>
    </row>
    <row r="469" spans="9:10" ht="12.75" x14ac:dyDescent="0.2">
      <c r="I469" s="11"/>
      <c r="J469" s="4"/>
    </row>
    <row r="470" spans="9:10" ht="12.75" x14ac:dyDescent="0.2">
      <c r="I470" s="11"/>
      <c r="J470" s="4"/>
    </row>
    <row r="471" spans="9:10" ht="12.75" x14ac:dyDescent="0.2">
      <c r="I471" s="11"/>
      <c r="J471" s="4"/>
    </row>
    <row r="472" spans="9:10" ht="12.75" x14ac:dyDescent="0.2">
      <c r="I472" s="11"/>
      <c r="J472" s="4"/>
    </row>
    <row r="473" spans="9:10" ht="12.75" x14ac:dyDescent="0.2">
      <c r="I473" s="11"/>
      <c r="J473" s="4"/>
    </row>
    <row r="474" spans="9:10" ht="12.75" x14ac:dyDescent="0.2">
      <c r="I474" s="11"/>
      <c r="J474" s="4"/>
    </row>
    <row r="475" spans="9:10" ht="12.75" x14ac:dyDescent="0.2">
      <c r="I475" s="11"/>
      <c r="J475" s="4"/>
    </row>
    <row r="476" spans="9:10" ht="12.75" x14ac:dyDescent="0.2">
      <c r="I476" s="11"/>
      <c r="J476" s="4"/>
    </row>
    <row r="477" spans="9:10" ht="12.75" x14ac:dyDescent="0.2">
      <c r="I477" s="11"/>
      <c r="J477" s="4"/>
    </row>
    <row r="478" spans="9:10" ht="12.75" x14ac:dyDescent="0.2">
      <c r="I478" s="11"/>
      <c r="J478" s="4"/>
    </row>
    <row r="479" spans="9:10" ht="12.75" x14ac:dyDescent="0.2">
      <c r="I479" s="11"/>
      <c r="J479" s="4"/>
    </row>
    <row r="480" spans="9:10" ht="12.75" x14ac:dyDescent="0.2">
      <c r="I480" s="11"/>
      <c r="J480" s="4"/>
    </row>
    <row r="481" spans="9:10" ht="12.75" x14ac:dyDescent="0.2">
      <c r="I481" s="11"/>
      <c r="J481" s="4"/>
    </row>
    <row r="482" spans="9:10" ht="12.75" x14ac:dyDescent="0.2">
      <c r="I482" s="11"/>
      <c r="J482" s="4"/>
    </row>
    <row r="483" spans="9:10" ht="12.75" x14ac:dyDescent="0.2">
      <c r="I483" s="11"/>
      <c r="J483" s="4"/>
    </row>
    <row r="484" spans="9:10" ht="12.75" x14ac:dyDescent="0.2">
      <c r="I484" s="11"/>
      <c r="J484" s="4"/>
    </row>
    <row r="485" spans="9:10" ht="12.75" x14ac:dyDescent="0.2">
      <c r="I485" s="11"/>
      <c r="J485" s="4"/>
    </row>
    <row r="486" spans="9:10" ht="12.75" x14ac:dyDescent="0.2">
      <c r="I486" s="11"/>
      <c r="J486" s="4"/>
    </row>
    <row r="487" spans="9:10" ht="12.75" x14ac:dyDescent="0.2">
      <c r="I487" s="11"/>
      <c r="J487" s="4"/>
    </row>
    <row r="488" spans="9:10" ht="12.75" x14ac:dyDescent="0.2">
      <c r="I488" s="11"/>
      <c r="J488" s="4"/>
    </row>
    <row r="489" spans="9:10" ht="12.75" x14ac:dyDescent="0.2">
      <c r="I489" s="11"/>
      <c r="J489" s="4"/>
    </row>
    <row r="490" spans="9:10" ht="12.75" x14ac:dyDescent="0.2">
      <c r="I490" s="11"/>
      <c r="J490" s="4"/>
    </row>
    <row r="491" spans="9:10" ht="12.75" x14ac:dyDescent="0.2">
      <c r="I491" s="11"/>
      <c r="J491" s="4"/>
    </row>
    <row r="492" spans="9:10" ht="12.75" x14ac:dyDescent="0.2">
      <c r="I492" s="11"/>
      <c r="J492" s="4"/>
    </row>
    <row r="493" spans="9:10" ht="12.75" x14ac:dyDescent="0.2">
      <c r="I493" s="11"/>
      <c r="J493" s="4"/>
    </row>
    <row r="494" spans="9:10" ht="12.75" x14ac:dyDescent="0.2">
      <c r="I494" s="11"/>
      <c r="J494" s="4"/>
    </row>
    <row r="495" spans="9:10" ht="12.75" x14ac:dyDescent="0.2">
      <c r="I495" s="11"/>
      <c r="J495" s="4"/>
    </row>
    <row r="496" spans="9:10" ht="12.75" x14ac:dyDescent="0.2">
      <c r="I496" s="11"/>
      <c r="J496" s="4"/>
    </row>
    <row r="497" spans="9:10" ht="12.75" x14ac:dyDescent="0.2">
      <c r="I497" s="11"/>
      <c r="J497" s="4"/>
    </row>
    <row r="498" spans="9:10" ht="12.75" x14ac:dyDescent="0.2">
      <c r="I498" s="11"/>
      <c r="J498" s="4"/>
    </row>
    <row r="499" spans="9:10" ht="12.75" x14ac:dyDescent="0.2">
      <c r="I499" s="11"/>
      <c r="J499" s="4"/>
    </row>
    <row r="500" spans="9:10" ht="12.75" x14ac:dyDescent="0.2">
      <c r="I500" s="11"/>
      <c r="J500" s="4"/>
    </row>
    <row r="501" spans="9:10" ht="12.75" x14ac:dyDescent="0.2">
      <c r="I501" s="11"/>
      <c r="J501" s="4"/>
    </row>
    <row r="502" spans="9:10" ht="12.75" x14ac:dyDescent="0.2">
      <c r="I502" s="11"/>
      <c r="J502" s="4"/>
    </row>
    <row r="503" spans="9:10" ht="12.75" x14ac:dyDescent="0.2">
      <c r="I503" s="11"/>
      <c r="J503" s="4"/>
    </row>
    <row r="504" spans="9:10" ht="12.75" x14ac:dyDescent="0.2">
      <c r="I504" s="11"/>
      <c r="J504" s="4"/>
    </row>
    <row r="505" spans="9:10" ht="12.75" x14ac:dyDescent="0.2">
      <c r="I505" s="11"/>
      <c r="J505" s="4"/>
    </row>
    <row r="506" spans="9:10" ht="12.75" x14ac:dyDescent="0.2">
      <c r="I506" s="11"/>
      <c r="J506" s="4"/>
    </row>
    <row r="507" spans="9:10" ht="12.75" x14ac:dyDescent="0.2">
      <c r="I507" s="11"/>
      <c r="J507" s="4"/>
    </row>
    <row r="508" spans="9:10" ht="12.75" x14ac:dyDescent="0.2">
      <c r="I508" s="11"/>
      <c r="J508" s="4"/>
    </row>
    <row r="509" spans="9:10" ht="12.75" x14ac:dyDescent="0.2">
      <c r="I509" s="11"/>
      <c r="J509" s="4"/>
    </row>
    <row r="510" spans="9:10" ht="12.75" x14ac:dyDescent="0.2">
      <c r="I510" s="11"/>
      <c r="J510" s="4"/>
    </row>
    <row r="511" spans="9:10" ht="12.75" x14ac:dyDescent="0.2">
      <c r="I511" s="11"/>
      <c r="J511" s="4"/>
    </row>
    <row r="512" spans="9:10" ht="12.75" x14ac:dyDescent="0.2">
      <c r="I512" s="11"/>
      <c r="J512" s="4"/>
    </row>
    <row r="513" spans="9:10" ht="12.75" x14ac:dyDescent="0.2">
      <c r="I513" s="11"/>
      <c r="J513" s="4"/>
    </row>
    <row r="514" spans="9:10" ht="12.75" x14ac:dyDescent="0.2">
      <c r="I514" s="11"/>
      <c r="J514" s="4"/>
    </row>
    <row r="515" spans="9:10" ht="12.75" x14ac:dyDescent="0.2">
      <c r="I515" s="11"/>
      <c r="J515" s="4"/>
    </row>
    <row r="516" spans="9:10" ht="12.75" x14ac:dyDescent="0.2">
      <c r="I516" s="11"/>
      <c r="J516" s="4"/>
    </row>
    <row r="517" spans="9:10" ht="12.75" x14ac:dyDescent="0.2">
      <c r="I517" s="11"/>
      <c r="J517" s="4"/>
    </row>
    <row r="518" spans="9:10" ht="12.75" x14ac:dyDescent="0.2">
      <c r="I518" s="11"/>
      <c r="J518" s="4"/>
    </row>
    <row r="519" spans="9:10" ht="12.75" x14ac:dyDescent="0.2">
      <c r="I519" s="11"/>
      <c r="J519" s="4"/>
    </row>
    <row r="520" spans="9:10" ht="12.75" x14ac:dyDescent="0.2">
      <c r="I520" s="11"/>
      <c r="J520" s="4"/>
    </row>
    <row r="521" spans="9:10" ht="12.75" x14ac:dyDescent="0.2">
      <c r="I521" s="11"/>
      <c r="J521" s="4"/>
    </row>
    <row r="522" spans="9:10" ht="12.75" x14ac:dyDescent="0.2">
      <c r="I522" s="11"/>
      <c r="J522" s="4"/>
    </row>
    <row r="523" spans="9:10" ht="12.75" x14ac:dyDescent="0.2">
      <c r="I523" s="11"/>
      <c r="J523" s="4"/>
    </row>
    <row r="524" spans="9:10" ht="12.75" x14ac:dyDescent="0.2">
      <c r="I524" s="11"/>
      <c r="J524" s="4"/>
    </row>
    <row r="525" spans="9:10" ht="12.75" x14ac:dyDescent="0.2">
      <c r="I525" s="11"/>
      <c r="J525" s="4"/>
    </row>
    <row r="526" spans="9:10" ht="12.75" x14ac:dyDescent="0.2">
      <c r="I526" s="11"/>
      <c r="J526" s="4"/>
    </row>
    <row r="527" spans="9:10" ht="12.75" x14ac:dyDescent="0.2">
      <c r="I527" s="11"/>
      <c r="J527" s="4"/>
    </row>
    <row r="528" spans="9:10" ht="12.75" x14ac:dyDescent="0.2">
      <c r="I528" s="11"/>
      <c r="J528" s="4"/>
    </row>
    <row r="529" spans="9:10" ht="12.75" x14ac:dyDescent="0.2">
      <c r="I529" s="11"/>
      <c r="J529" s="4"/>
    </row>
    <row r="530" spans="9:10" ht="12.75" x14ac:dyDescent="0.2">
      <c r="I530" s="11"/>
      <c r="J530" s="4"/>
    </row>
    <row r="531" spans="9:10" ht="12.75" x14ac:dyDescent="0.2">
      <c r="I531" s="11"/>
      <c r="J531" s="4"/>
    </row>
    <row r="532" spans="9:10" ht="12.75" x14ac:dyDescent="0.2">
      <c r="I532" s="11"/>
      <c r="J532" s="4"/>
    </row>
    <row r="533" spans="9:10" ht="12.75" x14ac:dyDescent="0.2">
      <c r="I533" s="11"/>
      <c r="J533" s="4"/>
    </row>
    <row r="534" spans="9:10" ht="12.75" x14ac:dyDescent="0.2">
      <c r="I534" s="11"/>
      <c r="J534" s="4"/>
    </row>
    <row r="535" spans="9:10" ht="12.75" x14ac:dyDescent="0.2">
      <c r="I535" s="11"/>
      <c r="J535" s="4"/>
    </row>
    <row r="536" spans="9:10" ht="12.75" x14ac:dyDescent="0.2">
      <c r="I536" s="11"/>
      <c r="J536" s="4"/>
    </row>
    <row r="537" spans="9:10" ht="12.75" x14ac:dyDescent="0.2">
      <c r="I537" s="11"/>
      <c r="J537" s="4"/>
    </row>
    <row r="538" spans="9:10" ht="12.75" x14ac:dyDescent="0.2">
      <c r="I538" s="11"/>
      <c r="J538" s="4"/>
    </row>
    <row r="539" spans="9:10" ht="12.75" x14ac:dyDescent="0.2">
      <c r="I539" s="11"/>
      <c r="J539" s="4"/>
    </row>
    <row r="540" spans="9:10" ht="12.75" x14ac:dyDescent="0.2">
      <c r="I540" s="11"/>
      <c r="J540" s="4"/>
    </row>
    <row r="541" spans="9:10" ht="12.75" x14ac:dyDescent="0.2">
      <c r="I541" s="11"/>
      <c r="J541" s="4"/>
    </row>
    <row r="542" spans="9:10" ht="12.75" x14ac:dyDescent="0.2">
      <c r="I542" s="11"/>
      <c r="J542" s="4"/>
    </row>
    <row r="543" spans="9:10" ht="12.75" x14ac:dyDescent="0.2">
      <c r="I543" s="11"/>
      <c r="J543" s="4"/>
    </row>
    <row r="544" spans="9:10" ht="12.75" x14ac:dyDescent="0.2">
      <c r="I544" s="11"/>
      <c r="J544" s="4"/>
    </row>
    <row r="545" spans="9:10" ht="12.75" x14ac:dyDescent="0.2">
      <c r="I545" s="11"/>
      <c r="J545" s="4"/>
    </row>
    <row r="546" spans="9:10" ht="12.75" x14ac:dyDescent="0.2">
      <c r="I546" s="11"/>
      <c r="J546" s="4"/>
    </row>
    <row r="547" spans="9:10" ht="12.75" x14ac:dyDescent="0.2">
      <c r="I547" s="11"/>
      <c r="J547" s="4"/>
    </row>
    <row r="548" spans="9:10" ht="12.75" x14ac:dyDescent="0.2">
      <c r="I548" s="11"/>
      <c r="J548" s="4"/>
    </row>
    <row r="549" spans="9:10" ht="12.75" x14ac:dyDescent="0.2">
      <c r="I549" s="11"/>
      <c r="J549" s="4"/>
    </row>
    <row r="550" spans="9:10" ht="12.75" x14ac:dyDescent="0.2">
      <c r="I550" s="11"/>
      <c r="J550" s="4"/>
    </row>
    <row r="551" spans="9:10" ht="12.75" x14ac:dyDescent="0.2">
      <c r="I551" s="11"/>
      <c r="J551" s="4"/>
    </row>
    <row r="552" spans="9:10" ht="12.75" x14ac:dyDescent="0.2">
      <c r="I552" s="11"/>
      <c r="J552" s="4"/>
    </row>
    <row r="553" spans="9:10" ht="12.75" x14ac:dyDescent="0.2">
      <c r="I553" s="11"/>
      <c r="J553" s="4"/>
    </row>
    <row r="554" spans="9:10" ht="12.75" x14ac:dyDescent="0.2">
      <c r="I554" s="11"/>
      <c r="J554" s="4"/>
    </row>
    <row r="555" spans="9:10" ht="12.75" x14ac:dyDescent="0.2">
      <c r="I555" s="11"/>
      <c r="J555" s="4"/>
    </row>
    <row r="556" spans="9:10" ht="12.75" x14ac:dyDescent="0.2">
      <c r="I556" s="11"/>
      <c r="J556" s="4"/>
    </row>
    <row r="557" spans="9:10" ht="12.75" x14ac:dyDescent="0.2">
      <c r="I557" s="11"/>
      <c r="J557" s="4"/>
    </row>
    <row r="558" spans="9:10" ht="12.75" x14ac:dyDescent="0.2">
      <c r="I558" s="11"/>
      <c r="J558" s="4"/>
    </row>
    <row r="559" spans="9:10" ht="12.75" x14ac:dyDescent="0.2">
      <c r="I559" s="11"/>
      <c r="J559" s="4"/>
    </row>
    <row r="560" spans="9:10" ht="12.75" x14ac:dyDescent="0.2">
      <c r="I560" s="11"/>
      <c r="J560" s="4"/>
    </row>
    <row r="561" spans="9:10" ht="12.75" x14ac:dyDescent="0.2">
      <c r="I561" s="11"/>
      <c r="J561" s="4"/>
    </row>
    <row r="562" spans="9:10" ht="12.75" x14ac:dyDescent="0.2">
      <c r="I562" s="11"/>
      <c r="J562" s="4"/>
    </row>
    <row r="563" spans="9:10" ht="12.75" x14ac:dyDescent="0.2">
      <c r="I563" s="11"/>
      <c r="J563" s="4"/>
    </row>
    <row r="564" spans="9:10" ht="12.75" x14ac:dyDescent="0.2">
      <c r="I564" s="11"/>
      <c r="J564" s="4"/>
    </row>
    <row r="565" spans="9:10" ht="12.75" x14ac:dyDescent="0.2">
      <c r="I565" s="11"/>
      <c r="J565" s="4"/>
    </row>
    <row r="566" spans="9:10" ht="12.75" x14ac:dyDescent="0.2">
      <c r="I566" s="11"/>
      <c r="J566" s="4"/>
    </row>
    <row r="567" spans="9:10" ht="12.75" x14ac:dyDescent="0.2">
      <c r="I567" s="11"/>
      <c r="J567" s="4"/>
    </row>
    <row r="568" spans="9:10" ht="12.75" x14ac:dyDescent="0.2">
      <c r="I568" s="11"/>
      <c r="J568" s="4"/>
    </row>
    <row r="569" spans="9:10" ht="12.75" x14ac:dyDescent="0.2">
      <c r="I569" s="11"/>
      <c r="J569" s="4"/>
    </row>
    <row r="570" spans="9:10" ht="12.75" x14ac:dyDescent="0.2">
      <c r="I570" s="11"/>
      <c r="J570" s="4"/>
    </row>
    <row r="571" spans="9:10" ht="12.75" x14ac:dyDescent="0.2">
      <c r="I571" s="11"/>
      <c r="J571" s="4"/>
    </row>
    <row r="572" spans="9:10" ht="12.75" x14ac:dyDescent="0.2">
      <c r="I572" s="11"/>
      <c r="J572" s="4"/>
    </row>
    <row r="573" spans="9:10" ht="12.75" x14ac:dyDescent="0.2">
      <c r="I573" s="11"/>
      <c r="J573" s="4"/>
    </row>
    <row r="574" spans="9:10" ht="12.75" x14ac:dyDescent="0.2">
      <c r="I574" s="11"/>
      <c r="J574" s="4"/>
    </row>
    <row r="575" spans="9:10" ht="12.75" x14ac:dyDescent="0.2">
      <c r="I575" s="11"/>
      <c r="J575" s="4"/>
    </row>
    <row r="576" spans="9:10" ht="12.75" x14ac:dyDescent="0.2">
      <c r="I576" s="11"/>
      <c r="J576" s="4"/>
    </row>
    <row r="577" spans="9:10" ht="12.75" x14ac:dyDescent="0.2">
      <c r="I577" s="11"/>
      <c r="J577" s="4"/>
    </row>
    <row r="578" spans="9:10" ht="12.75" x14ac:dyDescent="0.2">
      <c r="I578" s="11"/>
      <c r="J578" s="4"/>
    </row>
    <row r="579" spans="9:10" ht="12.75" x14ac:dyDescent="0.2">
      <c r="I579" s="11"/>
      <c r="J579" s="4"/>
    </row>
    <row r="580" spans="9:10" ht="12.75" x14ac:dyDescent="0.2">
      <c r="I580" s="11"/>
      <c r="J580" s="4"/>
    </row>
    <row r="581" spans="9:10" ht="12.75" x14ac:dyDescent="0.2">
      <c r="I581" s="11"/>
      <c r="J581" s="4"/>
    </row>
    <row r="582" spans="9:10" ht="12.75" x14ac:dyDescent="0.2">
      <c r="I582" s="11"/>
      <c r="J582" s="4"/>
    </row>
    <row r="583" spans="9:10" ht="12.75" x14ac:dyDescent="0.2">
      <c r="I583" s="11"/>
      <c r="J583" s="4"/>
    </row>
    <row r="584" spans="9:10" ht="12.75" x14ac:dyDescent="0.2">
      <c r="I584" s="11"/>
      <c r="J584" s="4"/>
    </row>
    <row r="585" spans="9:10" ht="12.75" x14ac:dyDescent="0.2">
      <c r="I585" s="11"/>
      <c r="J585" s="4"/>
    </row>
    <row r="586" spans="9:10" ht="12.75" x14ac:dyDescent="0.2">
      <c r="I586" s="11"/>
      <c r="J586" s="4"/>
    </row>
    <row r="587" spans="9:10" ht="12.75" x14ac:dyDescent="0.2">
      <c r="I587" s="11"/>
      <c r="J587" s="4"/>
    </row>
    <row r="588" spans="9:10" ht="12.75" x14ac:dyDescent="0.2">
      <c r="I588" s="11"/>
      <c r="J588" s="4"/>
    </row>
    <row r="589" spans="9:10" ht="12.75" x14ac:dyDescent="0.2">
      <c r="I589" s="11"/>
      <c r="J589" s="4"/>
    </row>
    <row r="590" spans="9:10" ht="12.75" x14ac:dyDescent="0.2">
      <c r="I590" s="11"/>
      <c r="J590" s="4"/>
    </row>
    <row r="591" spans="9:10" ht="12.75" x14ac:dyDescent="0.2">
      <c r="I591" s="11"/>
      <c r="J591" s="4"/>
    </row>
    <row r="592" spans="9:10" ht="12.75" x14ac:dyDescent="0.2">
      <c r="I592" s="11"/>
      <c r="J592" s="4"/>
    </row>
    <row r="593" spans="9:10" ht="12.75" x14ac:dyDescent="0.2">
      <c r="I593" s="11"/>
      <c r="J593" s="4"/>
    </row>
    <row r="594" spans="9:10" ht="12.75" x14ac:dyDescent="0.2">
      <c r="I594" s="11"/>
      <c r="J594" s="4"/>
    </row>
    <row r="595" spans="9:10" ht="12.75" x14ac:dyDescent="0.2">
      <c r="I595" s="11"/>
      <c r="J595" s="4"/>
    </row>
    <row r="596" spans="9:10" ht="12.75" x14ac:dyDescent="0.2">
      <c r="I596" s="11"/>
      <c r="J596" s="4"/>
    </row>
    <row r="597" spans="9:10" ht="12.75" x14ac:dyDescent="0.2">
      <c r="I597" s="11"/>
      <c r="J597" s="4"/>
    </row>
    <row r="598" spans="9:10" ht="12.75" x14ac:dyDescent="0.2">
      <c r="I598" s="11"/>
      <c r="J598" s="4"/>
    </row>
    <row r="599" spans="9:10" ht="12.75" x14ac:dyDescent="0.2">
      <c r="I599" s="11"/>
      <c r="J599" s="4"/>
    </row>
    <row r="600" spans="9:10" ht="12.75" x14ac:dyDescent="0.2">
      <c r="I600" s="11"/>
      <c r="J600" s="4"/>
    </row>
    <row r="601" spans="9:10" ht="12.75" x14ac:dyDescent="0.2">
      <c r="I601" s="11"/>
      <c r="J601" s="4"/>
    </row>
    <row r="602" spans="9:10" ht="12.75" x14ac:dyDescent="0.2">
      <c r="I602" s="11"/>
      <c r="J602" s="4"/>
    </row>
    <row r="603" spans="9:10" ht="12.75" x14ac:dyDescent="0.2">
      <c r="I603" s="11"/>
      <c r="J603" s="4"/>
    </row>
    <row r="604" spans="9:10" ht="12.75" x14ac:dyDescent="0.2">
      <c r="I604" s="11"/>
      <c r="J604" s="4"/>
    </row>
    <row r="605" spans="9:10" ht="12.75" x14ac:dyDescent="0.2">
      <c r="I605" s="11"/>
      <c r="J605" s="4"/>
    </row>
    <row r="606" spans="9:10" ht="12.75" x14ac:dyDescent="0.2">
      <c r="I606" s="11"/>
      <c r="J606" s="4"/>
    </row>
    <row r="607" spans="9:10" ht="12.75" x14ac:dyDescent="0.2">
      <c r="I607" s="11"/>
      <c r="J607" s="4"/>
    </row>
    <row r="608" spans="9:10" ht="12.75" x14ac:dyDescent="0.2">
      <c r="I608" s="11"/>
      <c r="J608" s="4"/>
    </row>
    <row r="609" spans="9:10" ht="12.75" x14ac:dyDescent="0.2">
      <c r="I609" s="11"/>
      <c r="J609" s="4"/>
    </row>
    <row r="610" spans="9:10" ht="12.75" x14ac:dyDescent="0.2">
      <c r="I610" s="11"/>
      <c r="J610" s="4"/>
    </row>
    <row r="611" spans="9:10" ht="12.75" x14ac:dyDescent="0.2">
      <c r="I611" s="11"/>
      <c r="J611" s="4"/>
    </row>
    <row r="612" spans="9:10" ht="12.75" x14ac:dyDescent="0.2">
      <c r="I612" s="11"/>
      <c r="J612" s="4"/>
    </row>
    <row r="613" spans="9:10" ht="12.75" x14ac:dyDescent="0.2">
      <c r="I613" s="11"/>
      <c r="J613" s="4"/>
    </row>
    <row r="614" spans="9:10" ht="12.75" x14ac:dyDescent="0.2">
      <c r="I614" s="11"/>
      <c r="J614" s="4"/>
    </row>
    <row r="615" spans="9:10" ht="12.75" x14ac:dyDescent="0.2">
      <c r="I615" s="11"/>
      <c r="J615" s="4"/>
    </row>
    <row r="616" spans="9:10" ht="12.75" x14ac:dyDescent="0.2">
      <c r="I616" s="11"/>
      <c r="J616" s="4"/>
    </row>
    <row r="617" spans="9:10" ht="12.75" x14ac:dyDescent="0.2">
      <c r="I617" s="11"/>
      <c r="J617" s="4"/>
    </row>
    <row r="618" spans="9:10" ht="12.75" x14ac:dyDescent="0.2">
      <c r="I618" s="11"/>
      <c r="J618" s="4"/>
    </row>
    <row r="619" spans="9:10" ht="12.75" x14ac:dyDescent="0.2">
      <c r="I619" s="11"/>
      <c r="J619" s="4"/>
    </row>
    <row r="620" spans="9:10" ht="12.75" x14ac:dyDescent="0.2">
      <c r="I620" s="11"/>
      <c r="J620" s="4"/>
    </row>
    <row r="621" spans="9:10" ht="12.75" x14ac:dyDescent="0.2">
      <c r="I621" s="11"/>
      <c r="J621" s="4"/>
    </row>
    <row r="622" spans="9:10" ht="12.75" x14ac:dyDescent="0.2">
      <c r="I622" s="11"/>
      <c r="J622" s="4"/>
    </row>
    <row r="623" spans="9:10" ht="12.75" x14ac:dyDescent="0.2">
      <c r="I623" s="11"/>
      <c r="J623" s="4"/>
    </row>
    <row r="624" spans="9:10" ht="12.75" x14ac:dyDescent="0.2">
      <c r="I624" s="11"/>
      <c r="J624" s="4"/>
    </row>
    <row r="625" spans="9:10" ht="12.75" x14ac:dyDescent="0.2">
      <c r="I625" s="11"/>
      <c r="J625" s="4"/>
    </row>
    <row r="626" spans="9:10" ht="12.75" x14ac:dyDescent="0.2">
      <c r="I626" s="11"/>
      <c r="J626" s="4"/>
    </row>
    <row r="627" spans="9:10" ht="12.75" x14ac:dyDescent="0.2">
      <c r="I627" s="11"/>
      <c r="J627" s="4"/>
    </row>
    <row r="628" spans="9:10" ht="12.75" x14ac:dyDescent="0.2">
      <c r="I628" s="11"/>
      <c r="J628" s="4"/>
    </row>
    <row r="629" spans="9:10" ht="12.75" x14ac:dyDescent="0.2">
      <c r="I629" s="11"/>
      <c r="J629" s="4"/>
    </row>
    <row r="630" spans="9:10" ht="12.75" x14ac:dyDescent="0.2">
      <c r="I630" s="11"/>
      <c r="J630" s="4"/>
    </row>
    <row r="631" spans="9:10" ht="12.75" x14ac:dyDescent="0.2">
      <c r="I631" s="11"/>
      <c r="J631" s="4"/>
    </row>
    <row r="632" spans="9:10" ht="12.75" x14ac:dyDescent="0.2">
      <c r="I632" s="11"/>
      <c r="J632" s="4"/>
    </row>
    <row r="633" spans="9:10" ht="12.75" x14ac:dyDescent="0.2">
      <c r="I633" s="11"/>
      <c r="J633" s="4"/>
    </row>
    <row r="634" spans="9:10" ht="12.75" x14ac:dyDescent="0.2">
      <c r="I634" s="11"/>
      <c r="J634" s="4"/>
    </row>
    <row r="635" spans="9:10" ht="12.75" x14ac:dyDescent="0.2">
      <c r="I635" s="11"/>
      <c r="J635" s="4"/>
    </row>
    <row r="636" spans="9:10" ht="12.75" x14ac:dyDescent="0.2">
      <c r="I636" s="11"/>
      <c r="J636" s="4"/>
    </row>
    <row r="637" spans="9:10" ht="12.75" x14ac:dyDescent="0.2">
      <c r="I637" s="11"/>
      <c r="J637" s="4"/>
    </row>
    <row r="638" spans="9:10" ht="12.75" x14ac:dyDescent="0.2">
      <c r="I638" s="11"/>
      <c r="J638" s="4"/>
    </row>
    <row r="639" spans="9:10" ht="12.75" x14ac:dyDescent="0.2">
      <c r="I639" s="11"/>
      <c r="J639" s="4"/>
    </row>
    <row r="640" spans="9:10" ht="12.75" x14ac:dyDescent="0.2">
      <c r="I640" s="11"/>
      <c r="J640" s="4"/>
    </row>
    <row r="641" spans="9:10" ht="12.75" x14ac:dyDescent="0.2">
      <c r="I641" s="11"/>
      <c r="J641" s="4"/>
    </row>
    <row r="642" spans="9:10" ht="12.75" x14ac:dyDescent="0.2">
      <c r="I642" s="11"/>
      <c r="J642" s="4"/>
    </row>
    <row r="643" spans="9:10" ht="12.75" x14ac:dyDescent="0.2">
      <c r="I643" s="11"/>
      <c r="J643" s="4"/>
    </row>
    <row r="644" spans="9:10" ht="12.75" x14ac:dyDescent="0.2">
      <c r="I644" s="11"/>
      <c r="J644" s="4"/>
    </row>
    <row r="645" spans="9:10" ht="12.75" x14ac:dyDescent="0.2">
      <c r="I645" s="11"/>
      <c r="J645" s="4"/>
    </row>
    <row r="646" spans="9:10" ht="12.75" x14ac:dyDescent="0.2">
      <c r="I646" s="11"/>
      <c r="J646" s="4"/>
    </row>
    <row r="647" spans="9:10" ht="12.75" x14ac:dyDescent="0.2">
      <c r="I647" s="11"/>
      <c r="J647" s="4"/>
    </row>
    <row r="648" spans="9:10" ht="12.75" x14ac:dyDescent="0.2">
      <c r="I648" s="11"/>
      <c r="J648" s="4"/>
    </row>
    <row r="649" spans="9:10" ht="12.75" x14ac:dyDescent="0.2">
      <c r="I649" s="11"/>
      <c r="J649" s="4"/>
    </row>
    <row r="650" spans="9:10" ht="12.75" x14ac:dyDescent="0.2">
      <c r="I650" s="11"/>
      <c r="J650" s="4"/>
    </row>
    <row r="651" spans="9:10" ht="12.75" x14ac:dyDescent="0.2">
      <c r="I651" s="11"/>
      <c r="J651" s="4"/>
    </row>
    <row r="652" spans="9:10" ht="12.75" x14ac:dyDescent="0.2">
      <c r="I652" s="11"/>
      <c r="J652" s="4"/>
    </row>
    <row r="653" spans="9:10" ht="12.75" x14ac:dyDescent="0.2">
      <c r="I653" s="11"/>
      <c r="J653" s="4"/>
    </row>
    <row r="654" spans="9:10" ht="12.75" x14ac:dyDescent="0.2">
      <c r="I654" s="11"/>
      <c r="J654" s="4"/>
    </row>
    <row r="655" spans="9:10" ht="12.75" x14ac:dyDescent="0.2">
      <c r="I655" s="11"/>
      <c r="J655" s="4"/>
    </row>
    <row r="656" spans="9:10" ht="12.75" x14ac:dyDescent="0.2">
      <c r="I656" s="11"/>
      <c r="J656" s="4"/>
    </row>
    <row r="657" spans="9:10" ht="12.75" x14ac:dyDescent="0.2">
      <c r="I657" s="11"/>
      <c r="J657" s="4"/>
    </row>
    <row r="658" spans="9:10" ht="12.75" x14ac:dyDescent="0.2">
      <c r="I658" s="11"/>
      <c r="J658" s="4"/>
    </row>
    <row r="659" spans="9:10" ht="12.75" x14ac:dyDescent="0.2">
      <c r="I659" s="11"/>
      <c r="J659" s="4"/>
    </row>
    <row r="660" spans="9:10" ht="12.75" x14ac:dyDescent="0.2">
      <c r="I660" s="11"/>
      <c r="J660" s="4"/>
    </row>
    <row r="661" spans="9:10" ht="12.75" x14ac:dyDescent="0.2">
      <c r="I661" s="11"/>
      <c r="J661" s="4"/>
    </row>
    <row r="662" spans="9:10" ht="12.75" x14ac:dyDescent="0.2">
      <c r="I662" s="11"/>
      <c r="J662" s="4"/>
    </row>
    <row r="663" spans="9:10" ht="12.75" x14ac:dyDescent="0.2">
      <c r="I663" s="11"/>
      <c r="J663" s="4"/>
    </row>
    <row r="664" spans="9:10" ht="12.75" x14ac:dyDescent="0.2">
      <c r="I664" s="11"/>
      <c r="J664" s="4"/>
    </row>
    <row r="665" spans="9:10" ht="12.75" x14ac:dyDescent="0.2">
      <c r="I665" s="11"/>
      <c r="J665" s="4"/>
    </row>
    <row r="666" spans="9:10" ht="12.75" x14ac:dyDescent="0.2">
      <c r="I666" s="11"/>
      <c r="J666" s="4"/>
    </row>
    <row r="667" spans="9:10" ht="12.75" x14ac:dyDescent="0.2">
      <c r="I667" s="11"/>
      <c r="J667" s="4"/>
    </row>
    <row r="668" spans="9:10" ht="12.75" x14ac:dyDescent="0.2">
      <c r="I668" s="11"/>
      <c r="J668" s="4"/>
    </row>
    <row r="669" spans="9:10" ht="12.75" x14ac:dyDescent="0.2">
      <c r="I669" s="11"/>
      <c r="J669" s="4"/>
    </row>
    <row r="670" spans="9:10" ht="12.75" x14ac:dyDescent="0.2">
      <c r="I670" s="11"/>
      <c r="J670" s="4"/>
    </row>
    <row r="671" spans="9:10" ht="12.75" x14ac:dyDescent="0.2">
      <c r="I671" s="11"/>
      <c r="J671" s="4"/>
    </row>
    <row r="672" spans="9:10" ht="12.75" x14ac:dyDescent="0.2">
      <c r="I672" s="11"/>
      <c r="J672" s="4"/>
    </row>
    <row r="673" spans="9:10" ht="12.75" x14ac:dyDescent="0.2">
      <c r="I673" s="11"/>
      <c r="J673" s="4"/>
    </row>
    <row r="674" spans="9:10" ht="12.75" x14ac:dyDescent="0.2">
      <c r="I674" s="11"/>
      <c r="J674" s="4"/>
    </row>
    <row r="675" spans="9:10" ht="12.75" x14ac:dyDescent="0.2">
      <c r="I675" s="11"/>
      <c r="J675" s="4"/>
    </row>
    <row r="676" spans="9:10" ht="12.75" x14ac:dyDescent="0.2">
      <c r="I676" s="11"/>
      <c r="J676" s="4"/>
    </row>
    <row r="677" spans="9:10" ht="12.75" x14ac:dyDescent="0.2">
      <c r="I677" s="11"/>
      <c r="J677" s="4"/>
    </row>
    <row r="678" spans="9:10" ht="12.75" x14ac:dyDescent="0.2">
      <c r="I678" s="11"/>
      <c r="J678" s="4"/>
    </row>
    <row r="679" spans="9:10" ht="12.75" x14ac:dyDescent="0.2">
      <c r="I679" s="11"/>
      <c r="J679" s="4"/>
    </row>
    <row r="680" spans="9:10" ht="12.75" x14ac:dyDescent="0.2">
      <c r="I680" s="11"/>
      <c r="J680" s="4"/>
    </row>
    <row r="681" spans="9:10" ht="12.75" x14ac:dyDescent="0.2">
      <c r="I681" s="11"/>
      <c r="J681" s="4"/>
    </row>
    <row r="682" spans="9:10" ht="12.75" x14ac:dyDescent="0.2">
      <c r="I682" s="11"/>
      <c r="J682" s="4"/>
    </row>
    <row r="683" spans="9:10" ht="12.75" x14ac:dyDescent="0.2">
      <c r="I683" s="11"/>
      <c r="J683" s="4"/>
    </row>
    <row r="684" spans="9:10" ht="12.75" x14ac:dyDescent="0.2">
      <c r="I684" s="11"/>
      <c r="J684" s="4"/>
    </row>
    <row r="685" spans="9:10" ht="12.75" x14ac:dyDescent="0.2">
      <c r="I685" s="11"/>
      <c r="J685" s="4"/>
    </row>
    <row r="686" spans="9:10" ht="12.75" x14ac:dyDescent="0.2">
      <c r="I686" s="11"/>
      <c r="J686" s="4"/>
    </row>
    <row r="687" spans="9:10" ht="12.75" x14ac:dyDescent="0.2">
      <c r="I687" s="11"/>
      <c r="J687" s="4"/>
    </row>
    <row r="688" spans="9:10" ht="12.75" x14ac:dyDescent="0.2">
      <c r="I688" s="11"/>
      <c r="J688" s="4"/>
    </row>
    <row r="689" spans="9:10" ht="12.75" x14ac:dyDescent="0.2">
      <c r="I689" s="11"/>
      <c r="J689" s="4"/>
    </row>
    <row r="690" spans="9:10" ht="12.75" x14ac:dyDescent="0.2">
      <c r="I690" s="11"/>
      <c r="J690" s="4"/>
    </row>
    <row r="691" spans="9:10" ht="12.75" x14ac:dyDescent="0.2">
      <c r="I691" s="11"/>
      <c r="J691" s="4"/>
    </row>
    <row r="692" spans="9:10" ht="12.75" x14ac:dyDescent="0.2">
      <c r="I692" s="11"/>
      <c r="J692" s="4"/>
    </row>
    <row r="693" spans="9:10" ht="12.75" x14ac:dyDescent="0.2">
      <c r="I693" s="11"/>
      <c r="J693" s="4"/>
    </row>
    <row r="694" spans="9:10" ht="12.75" x14ac:dyDescent="0.2">
      <c r="I694" s="11"/>
      <c r="J694" s="4"/>
    </row>
    <row r="695" spans="9:10" ht="12.75" x14ac:dyDescent="0.2">
      <c r="I695" s="11"/>
      <c r="J695" s="4"/>
    </row>
    <row r="696" spans="9:10" ht="12.75" x14ac:dyDescent="0.2">
      <c r="I696" s="11"/>
      <c r="J696" s="4"/>
    </row>
    <row r="697" spans="9:10" ht="12.75" x14ac:dyDescent="0.2">
      <c r="I697" s="11"/>
      <c r="J697" s="4"/>
    </row>
    <row r="698" spans="9:10" ht="12.75" x14ac:dyDescent="0.2">
      <c r="I698" s="11"/>
      <c r="J698" s="4"/>
    </row>
    <row r="699" spans="9:10" ht="12.75" x14ac:dyDescent="0.2">
      <c r="I699" s="11"/>
      <c r="J699" s="4"/>
    </row>
    <row r="700" spans="9:10" ht="12.75" x14ac:dyDescent="0.2">
      <c r="I700" s="11"/>
      <c r="J700" s="4"/>
    </row>
    <row r="701" spans="9:10" ht="12.75" x14ac:dyDescent="0.2">
      <c r="I701" s="11"/>
      <c r="J701" s="4"/>
    </row>
    <row r="702" spans="9:10" ht="12.75" x14ac:dyDescent="0.2">
      <c r="I702" s="11"/>
      <c r="J702" s="4"/>
    </row>
    <row r="703" spans="9:10" ht="12.75" x14ac:dyDescent="0.2">
      <c r="I703" s="11"/>
      <c r="J703" s="4"/>
    </row>
    <row r="704" spans="9:10" ht="12.75" x14ac:dyDescent="0.2">
      <c r="I704" s="11"/>
      <c r="J704" s="4"/>
    </row>
    <row r="705" spans="9:10" ht="12.75" x14ac:dyDescent="0.2">
      <c r="I705" s="11"/>
      <c r="J705" s="4"/>
    </row>
    <row r="706" spans="9:10" ht="12.75" x14ac:dyDescent="0.2">
      <c r="I706" s="11"/>
      <c r="J706" s="4"/>
    </row>
    <row r="707" spans="9:10" ht="12.75" x14ac:dyDescent="0.2">
      <c r="I707" s="11"/>
      <c r="J707" s="4"/>
    </row>
    <row r="708" spans="9:10" ht="12.75" x14ac:dyDescent="0.2">
      <c r="I708" s="11"/>
      <c r="J708" s="4"/>
    </row>
    <row r="709" spans="9:10" ht="12.75" x14ac:dyDescent="0.2">
      <c r="I709" s="11"/>
      <c r="J709" s="4"/>
    </row>
    <row r="710" spans="9:10" ht="12.75" x14ac:dyDescent="0.2">
      <c r="I710" s="11"/>
      <c r="J710" s="4"/>
    </row>
    <row r="711" spans="9:10" ht="12.75" x14ac:dyDescent="0.2">
      <c r="I711" s="11"/>
      <c r="J711" s="4"/>
    </row>
    <row r="712" spans="9:10" ht="12.75" x14ac:dyDescent="0.2">
      <c r="I712" s="11"/>
      <c r="J712" s="4"/>
    </row>
    <row r="713" spans="9:10" ht="12.75" x14ac:dyDescent="0.2">
      <c r="I713" s="11"/>
      <c r="J713" s="4"/>
    </row>
    <row r="714" spans="9:10" ht="12.75" x14ac:dyDescent="0.2">
      <c r="I714" s="11"/>
      <c r="J714" s="4"/>
    </row>
    <row r="715" spans="9:10" ht="12.75" x14ac:dyDescent="0.2">
      <c r="I715" s="11"/>
      <c r="J715" s="4"/>
    </row>
    <row r="716" spans="9:10" ht="12.75" x14ac:dyDescent="0.2">
      <c r="I716" s="11"/>
      <c r="J716" s="4"/>
    </row>
    <row r="717" spans="9:10" ht="12.75" x14ac:dyDescent="0.2">
      <c r="I717" s="11"/>
      <c r="J717" s="4"/>
    </row>
    <row r="718" spans="9:10" ht="12.75" x14ac:dyDescent="0.2">
      <c r="I718" s="11"/>
      <c r="J718" s="4"/>
    </row>
    <row r="719" spans="9:10" ht="12.75" x14ac:dyDescent="0.2">
      <c r="I719" s="11"/>
      <c r="J719" s="4"/>
    </row>
    <row r="720" spans="9:10" ht="12.75" x14ac:dyDescent="0.2">
      <c r="I720" s="11"/>
      <c r="J720" s="4"/>
    </row>
    <row r="721" spans="9:10" ht="12.75" x14ac:dyDescent="0.2">
      <c r="I721" s="11"/>
      <c r="J721" s="4"/>
    </row>
    <row r="722" spans="9:10" ht="12.75" x14ac:dyDescent="0.2">
      <c r="I722" s="11"/>
      <c r="J722" s="4"/>
    </row>
    <row r="723" spans="9:10" ht="12.75" x14ac:dyDescent="0.2">
      <c r="I723" s="11"/>
      <c r="J723" s="4"/>
    </row>
    <row r="724" spans="9:10" ht="12.75" x14ac:dyDescent="0.2">
      <c r="I724" s="11"/>
      <c r="J724" s="4"/>
    </row>
    <row r="725" spans="9:10" ht="12.75" x14ac:dyDescent="0.2">
      <c r="I725" s="11"/>
      <c r="J725" s="4"/>
    </row>
    <row r="726" spans="9:10" ht="12.75" x14ac:dyDescent="0.2">
      <c r="I726" s="11"/>
      <c r="J726" s="4"/>
    </row>
    <row r="727" spans="9:10" ht="12.75" x14ac:dyDescent="0.2">
      <c r="I727" s="11"/>
      <c r="J727" s="4"/>
    </row>
    <row r="728" spans="9:10" ht="12.75" x14ac:dyDescent="0.2">
      <c r="I728" s="11"/>
      <c r="J728" s="4"/>
    </row>
    <row r="729" spans="9:10" ht="12.75" x14ac:dyDescent="0.2">
      <c r="I729" s="11"/>
      <c r="J729" s="4"/>
    </row>
    <row r="730" spans="9:10" ht="12.75" x14ac:dyDescent="0.2">
      <c r="I730" s="11"/>
      <c r="J730" s="4"/>
    </row>
    <row r="731" spans="9:10" ht="12.75" x14ac:dyDescent="0.2">
      <c r="I731" s="11"/>
      <c r="J731" s="4"/>
    </row>
    <row r="732" spans="9:10" ht="12.75" x14ac:dyDescent="0.2">
      <c r="I732" s="11"/>
      <c r="J732" s="4"/>
    </row>
    <row r="733" spans="9:10" ht="12.75" x14ac:dyDescent="0.2">
      <c r="I733" s="11"/>
      <c r="J733" s="4"/>
    </row>
    <row r="734" spans="9:10" ht="12.75" x14ac:dyDescent="0.2">
      <c r="I734" s="11"/>
      <c r="J734" s="4"/>
    </row>
    <row r="735" spans="9:10" ht="12.75" x14ac:dyDescent="0.2">
      <c r="I735" s="11"/>
      <c r="J735" s="4"/>
    </row>
    <row r="736" spans="9:10" ht="12.75" x14ac:dyDescent="0.2">
      <c r="I736" s="11"/>
      <c r="J736" s="4"/>
    </row>
    <row r="737" spans="9:10" ht="12.75" x14ac:dyDescent="0.2">
      <c r="I737" s="11"/>
      <c r="J737" s="4"/>
    </row>
    <row r="738" spans="9:10" ht="12.75" x14ac:dyDescent="0.2">
      <c r="I738" s="11"/>
      <c r="J738" s="4"/>
    </row>
    <row r="739" spans="9:10" ht="12.75" x14ac:dyDescent="0.2">
      <c r="I739" s="11"/>
      <c r="J739" s="4"/>
    </row>
    <row r="740" spans="9:10" ht="12.75" x14ac:dyDescent="0.2">
      <c r="I740" s="11"/>
      <c r="J740" s="4"/>
    </row>
    <row r="741" spans="9:10" ht="12.75" x14ac:dyDescent="0.2">
      <c r="I741" s="11"/>
      <c r="J741" s="4"/>
    </row>
    <row r="742" spans="9:10" ht="12.75" x14ac:dyDescent="0.2">
      <c r="I742" s="11"/>
      <c r="J742" s="4"/>
    </row>
    <row r="743" spans="9:10" ht="12.75" x14ac:dyDescent="0.2">
      <c r="I743" s="11"/>
      <c r="J743" s="4"/>
    </row>
    <row r="744" spans="9:10" ht="12.75" x14ac:dyDescent="0.2">
      <c r="I744" s="11"/>
      <c r="J744" s="4"/>
    </row>
    <row r="745" spans="9:10" ht="12.75" x14ac:dyDescent="0.2">
      <c r="I745" s="11"/>
      <c r="J745" s="4"/>
    </row>
    <row r="746" spans="9:10" ht="12.75" x14ac:dyDescent="0.2">
      <c r="I746" s="11"/>
      <c r="J746" s="4"/>
    </row>
    <row r="747" spans="9:10" ht="12.75" x14ac:dyDescent="0.2">
      <c r="I747" s="11"/>
      <c r="J747" s="4"/>
    </row>
    <row r="748" spans="9:10" ht="12.75" x14ac:dyDescent="0.2">
      <c r="I748" s="11"/>
      <c r="J748" s="4"/>
    </row>
    <row r="749" spans="9:10" ht="12.75" x14ac:dyDescent="0.2">
      <c r="I749" s="11"/>
      <c r="J749" s="4"/>
    </row>
    <row r="750" spans="9:10" ht="12.75" x14ac:dyDescent="0.2">
      <c r="I750" s="11"/>
      <c r="J750" s="4"/>
    </row>
    <row r="751" spans="9:10" ht="12.75" x14ac:dyDescent="0.2">
      <c r="I751" s="11"/>
      <c r="J751" s="4"/>
    </row>
    <row r="752" spans="9:10" ht="12.75" x14ac:dyDescent="0.2">
      <c r="I752" s="11"/>
      <c r="J752" s="4"/>
    </row>
    <row r="753" spans="9:10" ht="12.75" x14ac:dyDescent="0.2">
      <c r="I753" s="11"/>
      <c r="J753" s="4"/>
    </row>
    <row r="754" spans="9:10" ht="12.75" x14ac:dyDescent="0.2">
      <c r="I754" s="11"/>
      <c r="J754" s="4"/>
    </row>
    <row r="755" spans="9:10" ht="12.75" x14ac:dyDescent="0.2">
      <c r="I755" s="11"/>
      <c r="J755" s="4"/>
    </row>
    <row r="756" spans="9:10" ht="12.75" x14ac:dyDescent="0.2">
      <c r="I756" s="11"/>
      <c r="J756" s="4"/>
    </row>
    <row r="757" spans="9:10" ht="12.75" x14ac:dyDescent="0.2">
      <c r="I757" s="11"/>
      <c r="J757" s="4"/>
    </row>
    <row r="758" spans="9:10" ht="12.75" x14ac:dyDescent="0.2">
      <c r="I758" s="11"/>
      <c r="J758" s="4"/>
    </row>
    <row r="759" spans="9:10" ht="12.75" x14ac:dyDescent="0.2">
      <c r="I759" s="11"/>
      <c r="J759" s="4"/>
    </row>
    <row r="760" spans="9:10" ht="12.75" x14ac:dyDescent="0.2">
      <c r="I760" s="11"/>
      <c r="J760" s="4"/>
    </row>
    <row r="761" spans="9:10" ht="12.75" x14ac:dyDescent="0.2">
      <c r="I761" s="11"/>
      <c r="J761" s="4"/>
    </row>
    <row r="762" spans="9:10" ht="12.75" x14ac:dyDescent="0.2">
      <c r="I762" s="11"/>
      <c r="J762" s="4"/>
    </row>
    <row r="763" spans="9:10" ht="12.75" x14ac:dyDescent="0.2">
      <c r="I763" s="11"/>
      <c r="J763" s="4"/>
    </row>
    <row r="764" spans="9:10" ht="12.75" x14ac:dyDescent="0.2">
      <c r="I764" s="11"/>
      <c r="J764" s="4"/>
    </row>
    <row r="765" spans="9:10" ht="12.75" x14ac:dyDescent="0.2">
      <c r="I765" s="11"/>
      <c r="J765" s="4"/>
    </row>
    <row r="766" spans="9:10" ht="12.75" x14ac:dyDescent="0.2">
      <c r="I766" s="11"/>
      <c r="J766" s="4"/>
    </row>
    <row r="767" spans="9:10" ht="12.75" x14ac:dyDescent="0.2">
      <c r="I767" s="11"/>
      <c r="J767" s="4"/>
    </row>
    <row r="768" spans="9:10" ht="12.75" x14ac:dyDescent="0.2">
      <c r="I768" s="11"/>
      <c r="J768" s="4"/>
    </row>
    <row r="769" spans="9:10" ht="12.75" x14ac:dyDescent="0.2">
      <c r="I769" s="11"/>
      <c r="J769" s="4"/>
    </row>
    <row r="770" spans="9:10" ht="12.75" x14ac:dyDescent="0.2">
      <c r="I770" s="11"/>
      <c r="J770" s="4"/>
    </row>
    <row r="771" spans="9:10" ht="12.75" x14ac:dyDescent="0.2">
      <c r="I771" s="11"/>
      <c r="J771" s="4"/>
    </row>
    <row r="772" spans="9:10" ht="12.75" x14ac:dyDescent="0.2">
      <c r="I772" s="11"/>
      <c r="J772" s="4"/>
    </row>
    <row r="773" spans="9:10" ht="12.75" x14ac:dyDescent="0.2">
      <c r="I773" s="11"/>
      <c r="J773" s="4"/>
    </row>
    <row r="774" spans="9:10" ht="12.75" x14ac:dyDescent="0.2">
      <c r="I774" s="11"/>
      <c r="J774" s="4"/>
    </row>
    <row r="775" spans="9:10" ht="12.75" x14ac:dyDescent="0.2">
      <c r="I775" s="11"/>
      <c r="J775" s="4"/>
    </row>
    <row r="776" spans="9:10" ht="12.75" x14ac:dyDescent="0.2">
      <c r="I776" s="11"/>
      <c r="J776" s="4"/>
    </row>
    <row r="777" spans="9:10" ht="12.75" x14ac:dyDescent="0.2">
      <c r="I777" s="11"/>
      <c r="J777" s="4"/>
    </row>
    <row r="778" spans="9:10" ht="12.75" x14ac:dyDescent="0.2">
      <c r="I778" s="11"/>
      <c r="J778" s="4"/>
    </row>
    <row r="779" spans="9:10" ht="12.75" x14ac:dyDescent="0.2">
      <c r="I779" s="11"/>
      <c r="J779" s="4"/>
    </row>
    <row r="780" spans="9:10" ht="12.75" x14ac:dyDescent="0.2">
      <c r="I780" s="11"/>
      <c r="J780" s="4"/>
    </row>
    <row r="781" spans="9:10" ht="12.75" x14ac:dyDescent="0.2">
      <c r="I781" s="11"/>
      <c r="J781" s="4"/>
    </row>
    <row r="782" spans="9:10" ht="12.75" x14ac:dyDescent="0.2">
      <c r="I782" s="11"/>
      <c r="J782" s="4"/>
    </row>
    <row r="783" spans="9:10" ht="12.75" x14ac:dyDescent="0.2">
      <c r="I783" s="11"/>
      <c r="J783" s="4"/>
    </row>
    <row r="784" spans="9:10" ht="12.75" x14ac:dyDescent="0.2">
      <c r="I784" s="11"/>
      <c r="J784" s="4"/>
    </row>
    <row r="785" spans="9:10" ht="12.75" x14ac:dyDescent="0.2">
      <c r="I785" s="11"/>
      <c r="J785" s="4"/>
    </row>
    <row r="786" spans="9:10" ht="12.75" x14ac:dyDescent="0.2">
      <c r="I786" s="11"/>
      <c r="J786" s="4"/>
    </row>
    <row r="787" spans="9:10" ht="12.75" x14ac:dyDescent="0.2">
      <c r="I787" s="11"/>
      <c r="J787" s="4"/>
    </row>
    <row r="788" spans="9:10" ht="12.75" x14ac:dyDescent="0.2">
      <c r="I788" s="11"/>
      <c r="J788" s="4"/>
    </row>
    <row r="789" spans="9:10" ht="12.75" x14ac:dyDescent="0.2">
      <c r="I789" s="11"/>
      <c r="J789" s="4"/>
    </row>
    <row r="790" spans="9:10" ht="12.75" x14ac:dyDescent="0.2">
      <c r="I790" s="11"/>
      <c r="J790" s="4"/>
    </row>
    <row r="791" spans="9:10" ht="12.75" x14ac:dyDescent="0.2">
      <c r="I791" s="11"/>
      <c r="J791" s="4"/>
    </row>
    <row r="792" spans="9:10" ht="12.75" x14ac:dyDescent="0.2">
      <c r="I792" s="11"/>
      <c r="J792" s="4"/>
    </row>
    <row r="793" spans="9:10" ht="12.75" x14ac:dyDescent="0.2">
      <c r="I793" s="11"/>
      <c r="J793" s="4"/>
    </row>
    <row r="794" spans="9:10" ht="12.75" x14ac:dyDescent="0.2">
      <c r="I794" s="11"/>
      <c r="J794" s="4"/>
    </row>
    <row r="795" spans="9:10" ht="12.75" x14ac:dyDescent="0.2">
      <c r="I795" s="11"/>
      <c r="J795" s="4"/>
    </row>
    <row r="796" spans="9:10" ht="12.75" x14ac:dyDescent="0.2">
      <c r="I796" s="11"/>
      <c r="J796" s="4"/>
    </row>
    <row r="797" spans="9:10" ht="12.75" x14ac:dyDescent="0.2">
      <c r="I797" s="11"/>
      <c r="J797" s="4"/>
    </row>
    <row r="798" spans="9:10" ht="12.75" x14ac:dyDescent="0.2">
      <c r="I798" s="11"/>
      <c r="J798" s="4"/>
    </row>
    <row r="799" spans="9:10" ht="12.75" x14ac:dyDescent="0.2">
      <c r="I799" s="11"/>
      <c r="J799" s="4"/>
    </row>
    <row r="800" spans="9:10" ht="12.75" x14ac:dyDescent="0.2">
      <c r="I800" s="11"/>
      <c r="J800" s="4"/>
    </row>
    <row r="801" spans="9:10" ht="12.75" x14ac:dyDescent="0.2">
      <c r="I801" s="11"/>
      <c r="J801" s="4"/>
    </row>
    <row r="802" spans="9:10" ht="12.75" x14ac:dyDescent="0.2">
      <c r="I802" s="11"/>
      <c r="J802" s="4"/>
    </row>
    <row r="803" spans="9:10" ht="12.75" x14ac:dyDescent="0.2">
      <c r="I803" s="11"/>
      <c r="J803" s="4"/>
    </row>
    <row r="804" spans="9:10" ht="12.75" x14ac:dyDescent="0.2">
      <c r="I804" s="11"/>
      <c r="J804" s="4"/>
    </row>
    <row r="805" spans="9:10" ht="12.75" x14ac:dyDescent="0.2">
      <c r="I805" s="11"/>
      <c r="J805" s="4"/>
    </row>
    <row r="806" spans="9:10" ht="12.75" x14ac:dyDescent="0.2">
      <c r="I806" s="11"/>
      <c r="J806" s="4"/>
    </row>
    <row r="807" spans="9:10" ht="12.75" x14ac:dyDescent="0.2">
      <c r="I807" s="11"/>
      <c r="J807" s="4"/>
    </row>
    <row r="808" spans="9:10" ht="12.75" x14ac:dyDescent="0.2">
      <c r="I808" s="11"/>
      <c r="J808" s="4"/>
    </row>
    <row r="809" spans="9:10" ht="12.75" x14ac:dyDescent="0.2">
      <c r="I809" s="11"/>
      <c r="J809" s="4"/>
    </row>
    <row r="810" spans="9:10" ht="12.75" x14ac:dyDescent="0.2">
      <c r="I810" s="11"/>
      <c r="J810" s="4"/>
    </row>
    <row r="811" spans="9:10" ht="12.75" x14ac:dyDescent="0.2">
      <c r="I811" s="11"/>
      <c r="J811" s="4"/>
    </row>
    <row r="812" spans="9:10" ht="12.75" x14ac:dyDescent="0.2">
      <c r="I812" s="11"/>
      <c r="J812" s="4"/>
    </row>
    <row r="813" spans="9:10" ht="12.75" x14ac:dyDescent="0.2">
      <c r="I813" s="11"/>
      <c r="J813" s="4"/>
    </row>
    <row r="814" spans="9:10" ht="12.75" x14ac:dyDescent="0.2">
      <c r="I814" s="11"/>
      <c r="J814" s="4"/>
    </row>
    <row r="815" spans="9:10" ht="12.75" x14ac:dyDescent="0.2">
      <c r="I815" s="11"/>
      <c r="J815" s="4"/>
    </row>
    <row r="816" spans="9:10" ht="12.75" x14ac:dyDescent="0.2">
      <c r="I816" s="11"/>
      <c r="J816" s="4"/>
    </row>
    <row r="817" spans="9:10" ht="12.75" x14ac:dyDescent="0.2">
      <c r="I817" s="11"/>
      <c r="J817" s="4"/>
    </row>
    <row r="818" spans="9:10" ht="12.75" x14ac:dyDescent="0.2">
      <c r="I818" s="11"/>
      <c r="J818" s="4"/>
    </row>
    <row r="819" spans="9:10" ht="12.75" x14ac:dyDescent="0.2">
      <c r="I819" s="11"/>
      <c r="J819" s="4"/>
    </row>
    <row r="820" spans="9:10" ht="12.75" x14ac:dyDescent="0.2">
      <c r="I820" s="11"/>
      <c r="J820" s="4"/>
    </row>
    <row r="821" spans="9:10" ht="12.75" x14ac:dyDescent="0.2">
      <c r="I821" s="11"/>
      <c r="J821" s="4"/>
    </row>
    <row r="822" spans="9:10" ht="12.75" x14ac:dyDescent="0.2">
      <c r="I822" s="11"/>
      <c r="J822" s="4"/>
    </row>
    <row r="823" spans="9:10" ht="12.75" x14ac:dyDescent="0.2">
      <c r="I823" s="11"/>
      <c r="J823" s="4"/>
    </row>
    <row r="824" spans="9:10" ht="12.75" x14ac:dyDescent="0.2">
      <c r="I824" s="11"/>
      <c r="J824" s="4"/>
    </row>
    <row r="825" spans="9:10" ht="12.75" x14ac:dyDescent="0.2">
      <c r="I825" s="11"/>
      <c r="J825" s="4"/>
    </row>
    <row r="826" spans="9:10" ht="12.75" x14ac:dyDescent="0.2">
      <c r="I826" s="11"/>
      <c r="J826" s="4"/>
    </row>
    <row r="827" spans="9:10" ht="12.75" x14ac:dyDescent="0.2">
      <c r="I827" s="11"/>
      <c r="J827" s="4"/>
    </row>
    <row r="828" spans="9:10" ht="12.75" x14ac:dyDescent="0.2">
      <c r="I828" s="11"/>
      <c r="J828" s="4"/>
    </row>
    <row r="829" spans="9:10" ht="12.75" x14ac:dyDescent="0.2">
      <c r="I829" s="11"/>
      <c r="J829" s="4"/>
    </row>
    <row r="830" spans="9:10" ht="12.75" x14ac:dyDescent="0.2">
      <c r="I830" s="11"/>
      <c r="J830" s="4"/>
    </row>
    <row r="831" spans="9:10" ht="12.75" x14ac:dyDescent="0.2">
      <c r="I831" s="11"/>
      <c r="J831" s="4"/>
    </row>
    <row r="832" spans="9:10" ht="12.75" x14ac:dyDescent="0.2">
      <c r="I832" s="11"/>
      <c r="J832" s="4"/>
    </row>
    <row r="833" spans="9:10" ht="12.75" x14ac:dyDescent="0.2">
      <c r="I833" s="11"/>
      <c r="J833" s="4"/>
    </row>
    <row r="834" spans="9:10" ht="12.75" x14ac:dyDescent="0.2">
      <c r="I834" s="11"/>
      <c r="J834" s="4"/>
    </row>
    <row r="835" spans="9:10" ht="12.75" x14ac:dyDescent="0.2">
      <c r="I835" s="11"/>
      <c r="J835" s="4"/>
    </row>
    <row r="836" spans="9:10" ht="12.75" x14ac:dyDescent="0.2">
      <c r="I836" s="11"/>
      <c r="J836" s="4"/>
    </row>
    <row r="837" spans="9:10" ht="12.75" x14ac:dyDescent="0.2">
      <c r="I837" s="11"/>
      <c r="J837" s="4"/>
    </row>
    <row r="838" spans="9:10" ht="12.75" x14ac:dyDescent="0.2">
      <c r="I838" s="11"/>
      <c r="J838" s="4"/>
    </row>
    <row r="839" spans="9:10" ht="12.75" x14ac:dyDescent="0.2">
      <c r="I839" s="11"/>
      <c r="J839" s="4"/>
    </row>
    <row r="840" spans="9:10" ht="12.75" x14ac:dyDescent="0.2">
      <c r="I840" s="11"/>
      <c r="J840" s="4"/>
    </row>
    <row r="841" spans="9:10" ht="12.75" x14ac:dyDescent="0.2">
      <c r="I841" s="11"/>
      <c r="J841" s="4"/>
    </row>
    <row r="842" spans="9:10" ht="12.75" x14ac:dyDescent="0.2">
      <c r="I842" s="11"/>
      <c r="J842" s="4"/>
    </row>
    <row r="843" spans="9:10" ht="12.75" x14ac:dyDescent="0.2">
      <c r="I843" s="11"/>
      <c r="J843" s="4"/>
    </row>
    <row r="844" spans="9:10" ht="12.75" x14ac:dyDescent="0.2">
      <c r="I844" s="11"/>
      <c r="J844" s="4"/>
    </row>
    <row r="845" spans="9:10" ht="12.75" x14ac:dyDescent="0.2">
      <c r="I845" s="11"/>
      <c r="J845" s="4"/>
    </row>
    <row r="846" spans="9:10" ht="12.75" x14ac:dyDescent="0.2">
      <c r="I846" s="11"/>
      <c r="J846" s="4"/>
    </row>
    <row r="847" spans="9:10" ht="12.75" x14ac:dyDescent="0.2">
      <c r="I847" s="11"/>
      <c r="J847" s="4"/>
    </row>
    <row r="848" spans="9:10" ht="12.75" x14ac:dyDescent="0.2">
      <c r="I848" s="11"/>
      <c r="J848" s="4"/>
    </row>
    <row r="849" spans="9:10" ht="12.75" x14ac:dyDescent="0.2">
      <c r="I849" s="11"/>
      <c r="J849" s="4"/>
    </row>
    <row r="850" spans="9:10" ht="12.75" x14ac:dyDescent="0.2">
      <c r="I850" s="11"/>
      <c r="J850" s="4"/>
    </row>
    <row r="851" spans="9:10" ht="12.75" x14ac:dyDescent="0.2">
      <c r="I851" s="11"/>
      <c r="J851" s="4"/>
    </row>
    <row r="852" spans="9:10" ht="12.75" x14ac:dyDescent="0.2">
      <c r="I852" s="11"/>
      <c r="J852" s="4"/>
    </row>
    <row r="853" spans="9:10" ht="12.75" x14ac:dyDescent="0.2">
      <c r="I853" s="11"/>
      <c r="J853" s="4"/>
    </row>
    <row r="854" spans="9:10" ht="12.75" x14ac:dyDescent="0.2">
      <c r="I854" s="11"/>
      <c r="J854" s="4"/>
    </row>
    <row r="855" spans="9:10" ht="12.75" x14ac:dyDescent="0.2">
      <c r="I855" s="11"/>
      <c r="J855" s="4"/>
    </row>
    <row r="856" spans="9:10" ht="12.75" x14ac:dyDescent="0.2">
      <c r="I856" s="11"/>
      <c r="J856" s="4"/>
    </row>
    <row r="857" spans="9:10" ht="12.75" x14ac:dyDescent="0.2">
      <c r="I857" s="11"/>
      <c r="J857" s="4"/>
    </row>
    <row r="858" spans="9:10" ht="12.75" x14ac:dyDescent="0.2">
      <c r="I858" s="11"/>
      <c r="J858" s="4"/>
    </row>
    <row r="859" spans="9:10" ht="12.75" x14ac:dyDescent="0.2">
      <c r="I859" s="11"/>
      <c r="J859" s="4"/>
    </row>
    <row r="860" spans="9:10" ht="12.75" x14ac:dyDescent="0.2">
      <c r="I860" s="11"/>
      <c r="J860" s="4"/>
    </row>
    <row r="861" spans="9:10" ht="12.75" x14ac:dyDescent="0.2">
      <c r="I861" s="11"/>
      <c r="J861" s="4"/>
    </row>
    <row r="862" spans="9:10" ht="12.75" x14ac:dyDescent="0.2">
      <c r="I862" s="11"/>
      <c r="J862" s="4"/>
    </row>
    <row r="863" spans="9:10" ht="12.75" x14ac:dyDescent="0.2">
      <c r="I863" s="11"/>
      <c r="J863" s="4"/>
    </row>
    <row r="864" spans="9:10" ht="12.75" x14ac:dyDescent="0.2">
      <c r="I864" s="11"/>
      <c r="J864" s="4"/>
    </row>
    <row r="865" spans="9:10" ht="12.75" x14ac:dyDescent="0.2">
      <c r="I865" s="11"/>
      <c r="J865" s="4"/>
    </row>
    <row r="866" spans="9:10" ht="12.75" x14ac:dyDescent="0.2">
      <c r="I866" s="11"/>
      <c r="J866" s="4"/>
    </row>
    <row r="867" spans="9:10" ht="12.75" x14ac:dyDescent="0.2">
      <c r="I867" s="11"/>
      <c r="J867" s="4"/>
    </row>
    <row r="868" spans="9:10" ht="12.75" x14ac:dyDescent="0.2">
      <c r="I868" s="11"/>
      <c r="J868" s="4"/>
    </row>
    <row r="869" spans="9:10" ht="12.75" x14ac:dyDescent="0.2">
      <c r="I869" s="11"/>
      <c r="J869" s="4"/>
    </row>
    <row r="870" spans="9:10" ht="12.75" x14ac:dyDescent="0.2">
      <c r="I870" s="11"/>
      <c r="J870" s="4"/>
    </row>
    <row r="871" spans="9:10" ht="12.75" x14ac:dyDescent="0.2">
      <c r="I871" s="11"/>
      <c r="J871" s="4"/>
    </row>
    <row r="872" spans="9:10" ht="12.75" x14ac:dyDescent="0.2">
      <c r="I872" s="11"/>
      <c r="J872" s="4"/>
    </row>
    <row r="873" spans="9:10" ht="12.75" x14ac:dyDescent="0.2">
      <c r="I873" s="11"/>
      <c r="J873" s="4"/>
    </row>
    <row r="874" spans="9:10" ht="12.75" x14ac:dyDescent="0.2">
      <c r="I874" s="11"/>
      <c r="J874" s="4"/>
    </row>
    <row r="875" spans="9:10" ht="12.75" x14ac:dyDescent="0.2">
      <c r="I875" s="11"/>
      <c r="J875" s="4"/>
    </row>
    <row r="876" spans="9:10" ht="12.75" x14ac:dyDescent="0.2">
      <c r="I876" s="11"/>
      <c r="J876" s="4"/>
    </row>
    <row r="877" spans="9:10" ht="12.75" x14ac:dyDescent="0.2">
      <c r="I877" s="11"/>
      <c r="J877" s="4"/>
    </row>
    <row r="878" spans="9:10" ht="12.75" x14ac:dyDescent="0.2">
      <c r="I878" s="11"/>
      <c r="J878" s="4"/>
    </row>
    <row r="879" spans="9:10" ht="12.75" x14ac:dyDescent="0.2">
      <c r="I879" s="11"/>
      <c r="J879" s="4"/>
    </row>
    <row r="880" spans="9:10" ht="12.75" x14ac:dyDescent="0.2">
      <c r="I880" s="11"/>
      <c r="J880" s="4"/>
    </row>
    <row r="881" spans="9:10" ht="12.75" x14ac:dyDescent="0.2">
      <c r="I881" s="11"/>
      <c r="J881" s="4"/>
    </row>
    <row r="882" spans="9:10" ht="12.75" x14ac:dyDescent="0.2">
      <c r="I882" s="11"/>
      <c r="J882" s="4"/>
    </row>
    <row r="883" spans="9:10" ht="12.75" x14ac:dyDescent="0.2">
      <c r="I883" s="11"/>
      <c r="J883" s="4"/>
    </row>
    <row r="884" spans="9:10" ht="12.75" x14ac:dyDescent="0.2">
      <c r="I884" s="11"/>
      <c r="J884" s="4"/>
    </row>
    <row r="885" spans="9:10" ht="12.75" x14ac:dyDescent="0.2">
      <c r="I885" s="11"/>
      <c r="J885" s="4"/>
    </row>
    <row r="886" spans="9:10" ht="12.75" x14ac:dyDescent="0.2">
      <c r="I886" s="11"/>
      <c r="J886" s="4"/>
    </row>
    <row r="887" spans="9:10" ht="12.75" x14ac:dyDescent="0.2">
      <c r="I887" s="11"/>
      <c r="J887" s="4"/>
    </row>
    <row r="888" spans="9:10" ht="12.75" x14ac:dyDescent="0.2">
      <c r="I888" s="11"/>
      <c r="J888" s="4"/>
    </row>
    <row r="889" spans="9:10" ht="12.75" x14ac:dyDescent="0.2">
      <c r="I889" s="11"/>
      <c r="J889" s="4"/>
    </row>
    <row r="890" spans="9:10" ht="12.75" x14ac:dyDescent="0.2">
      <c r="I890" s="11"/>
      <c r="J890" s="4"/>
    </row>
    <row r="891" spans="9:10" ht="12.75" x14ac:dyDescent="0.2">
      <c r="I891" s="11"/>
      <c r="J891" s="4"/>
    </row>
    <row r="892" spans="9:10" ht="12.75" x14ac:dyDescent="0.2">
      <c r="I892" s="11"/>
      <c r="J892" s="4"/>
    </row>
    <row r="893" spans="9:10" ht="12.75" x14ac:dyDescent="0.2">
      <c r="I893" s="11"/>
      <c r="J893" s="4"/>
    </row>
    <row r="894" spans="9:10" ht="12.75" x14ac:dyDescent="0.2">
      <c r="I894" s="11"/>
      <c r="J894" s="4"/>
    </row>
    <row r="895" spans="9:10" ht="12.75" x14ac:dyDescent="0.2">
      <c r="I895" s="11"/>
      <c r="J895" s="4"/>
    </row>
    <row r="896" spans="9:10" ht="12.75" x14ac:dyDescent="0.2">
      <c r="I896" s="11"/>
      <c r="J896" s="4"/>
    </row>
    <row r="897" spans="9:10" ht="12.75" x14ac:dyDescent="0.2">
      <c r="I897" s="11"/>
      <c r="J897" s="4"/>
    </row>
    <row r="898" spans="9:10" ht="12.75" x14ac:dyDescent="0.2">
      <c r="I898" s="11"/>
      <c r="J898" s="4"/>
    </row>
    <row r="899" spans="9:10" ht="12.75" x14ac:dyDescent="0.2">
      <c r="I899" s="11"/>
      <c r="J899" s="4"/>
    </row>
    <row r="900" spans="9:10" ht="12.75" x14ac:dyDescent="0.2">
      <c r="I900" s="11"/>
      <c r="J900" s="4"/>
    </row>
    <row r="901" spans="9:10" ht="12.75" x14ac:dyDescent="0.2">
      <c r="I901" s="11"/>
      <c r="J901" s="4"/>
    </row>
    <row r="902" spans="9:10" ht="12.75" x14ac:dyDescent="0.2">
      <c r="I902" s="11"/>
      <c r="J902" s="4"/>
    </row>
    <row r="903" spans="9:10" ht="12.75" x14ac:dyDescent="0.2">
      <c r="I903" s="11"/>
      <c r="J903" s="4"/>
    </row>
    <row r="904" spans="9:10" ht="12.75" x14ac:dyDescent="0.2">
      <c r="I904" s="11"/>
      <c r="J904" s="4"/>
    </row>
    <row r="905" spans="9:10" ht="12.75" x14ac:dyDescent="0.2">
      <c r="I905" s="11"/>
      <c r="J905" s="4"/>
    </row>
    <row r="906" spans="9:10" ht="12.75" x14ac:dyDescent="0.2">
      <c r="I906" s="11"/>
      <c r="J906" s="4"/>
    </row>
    <row r="907" spans="9:10" ht="12.75" x14ac:dyDescent="0.2">
      <c r="I907" s="11"/>
      <c r="J907" s="4"/>
    </row>
    <row r="908" spans="9:10" ht="12.75" x14ac:dyDescent="0.2">
      <c r="I908" s="11"/>
      <c r="J908" s="4"/>
    </row>
    <row r="909" spans="9:10" ht="12.75" x14ac:dyDescent="0.2">
      <c r="I909" s="11"/>
      <c r="J909" s="4"/>
    </row>
    <row r="910" spans="9:10" ht="12.75" x14ac:dyDescent="0.2">
      <c r="I910" s="11"/>
      <c r="J910" s="4"/>
    </row>
    <row r="911" spans="9:10" ht="12.75" x14ac:dyDescent="0.2">
      <c r="I911" s="11"/>
      <c r="J911" s="4"/>
    </row>
    <row r="912" spans="9:10" ht="12.75" x14ac:dyDescent="0.2">
      <c r="I912" s="11"/>
      <c r="J912" s="4"/>
    </row>
    <row r="913" spans="9:10" ht="12.75" x14ac:dyDescent="0.2">
      <c r="I913" s="11"/>
      <c r="J913" s="4"/>
    </row>
    <row r="914" spans="9:10" ht="12.75" x14ac:dyDescent="0.2">
      <c r="I914" s="11"/>
      <c r="J914" s="4"/>
    </row>
    <row r="915" spans="9:10" ht="12.75" x14ac:dyDescent="0.2">
      <c r="I915" s="11"/>
      <c r="J915" s="4"/>
    </row>
    <row r="916" spans="9:10" ht="12.75" x14ac:dyDescent="0.2">
      <c r="I916" s="11"/>
      <c r="J916" s="4"/>
    </row>
    <row r="917" spans="9:10" ht="12.75" x14ac:dyDescent="0.2">
      <c r="I917" s="11"/>
      <c r="J917" s="4"/>
    </row>
    <row r="918" spans="9:10" ht="12.75" x14ac:dyDescent="0.2">
      <c r="I918" s="11"/>
      <c r="J918" s="4"/>
    </row>
    <row r="919" spans="9:10" ht="12.75" x14ac:dyDescent="0.2">
      <c r="I919" s="11"/>
      <c r="J919" s="4"/>
    </row>
    <row r="920" spans="9:10" ht="12.75" x14ac:dyDescent="0.2">
      <c r="I920" s="11"/>
      <c r="J920" s="4"/>
    </row>
    <row r="921" spans="9:10" ht="12.75" x14ac:dyDescent="0.2">
      <c r="I921" s="11"/>
      <c r="J921" s="4"/>
    </row>
    <row r="922" spans="9:10" ht="12.75" x14ac:dyDescent="0.2">
      <c r="I922" s="11"/>
      <c r="J922" s="4"/>
    </row>
    <row r="923" spans="9:10" ht="12.75" x14ac:dyDescent="0.2">
      <c r="I923" s="11"/>
      <c r="J923" s="4"/>
    </row>
    <row r="924" spans="9:10" ht="12.75" x14ac:dyDescent="0.2">
      <c r="I924" s="11"/>
      <c r="J924" s="4"/>
    </row>
    <row r="925" spans="9:10" ht="12.75" x14ac:dyDescent="0.2">
      <c r="I925" s="11"/>
      <c r="J925" s="4"/>
    </row>
    <row r="926" spans="9:10" ht="12.75" x14ac:dyDescent="0.2">
      <c r="I926" s="11"/>
      <c r="J926" s="4"/>
    </row>
    <row r="927" spans="9:10" ht="12.75" x14ac:dyDescent="0.2">
      <c r="I927" s="11"/>
      <c r="J927" s="4"/>
    </row>
    <row r="928" spans="9:10" ht="12.75" x14ac:dyDescent="0.2">
      <c r="I928" s="11"/>
      <c r="J928" s="4"/>
    </row>
    <row r="929" spans="9:10" ht="12.75" x14ac:dyDescent="0.2">
      <c r="I929" s="11"/>
      <c r="J929" s="4"/>
    </row>
    <row r="930" spans="9:10" ht="12.75" x14ac:dyDescent="0.2">
      <c r="I930" s="11"/>
      <c r="J930" s="4"/>
    </row>
    <row r="931" spans="9:10" ht="12.75" x14ac:dyDescent="0.2">
      <c r="I931" s="11"/>
      <c r="J931" s="4"/>
    </row>
    <row r="932" spans="9:10" ht="12.75" x14ac:dyDescent="0.2">
      <c r="I932" s="11"/>
      <c r="J932" s="4"/>
    </row>
    <row r="933" spans="9:10" ht="12.75" x14ac:dyDescent="0.2">
      <c r="I933" s="11"/>
      <c r="J933" s="4"/>
    </row>
    <row r="934" spans="9:10" ht="12.75" x14ac:dyDescent="0.2">
      <c r="I934" s="11"/>
      <c r="J934" s="4"/>
    </row>
    <row r="935" spans="9:10" ht="12.75" x14ac:dyDescent="0.2">
      <c r="I935" s="11"/>
      <c r="J935" s="4"/>
    </row>
    <row r="936" spans="9:10" ht="12.75" x14ac:dyDescent="0.2">
      <c r="I936" s="11"/>
      <c r="J936" s="4"/>
    </row>
    <row r="937" spans="9:10" ht="12.75" x14ac:dyDescent="0.2">
      <c r="I937" s="11"/>
      <c r="J937" s="4"/>
    </row>
    <row r="938" spans="9:10" ht="12.75" x14ac:dyDescent="0.2">
      <c r="I938" s="11"/>
      <c r="J938" s="4"/>
    </row>
    <row r="939" spans="9:10" ht="12.75" x14ac:dyDescent="0.2">
      <c r="I939" s="11"/>
      <c r="J939" s="4"/>
    </row>
    <row r="940" spans="9:10" ht="12.75" x14ac:dyDescent="0.2">
      <c r="I940" s="11"/>
      <c r="J940" s="4"/>
    </row>
    <row r="941" spans="9:10" ht="12.75" x14ac:dyDescent="0.2">
      <c r="I941" s="11"/>
      <c r="J941" s="4"/>
    </row>
    <row r="942" spans="9:10" ht="12.75" x14ac:dyDescent="0.2">
      <c r="I942" s="11"/>
      <c r="J942" s="4"/>
    </row>
    <row r="943" spans="9:10" ht="12.75" x14ac:dyDescent="0.2">
      <c r="I943" s="11"/>
      <c r="J943" s="4"/>
    </row>
    <row r="944" spans="9:10" ht="12.75" x14ac:dyDescent="0.2">
      <c r="I944" s="11"/>
      <c r="J944" s="4"/>
    </row>
    <row r="945" spans="9:10" ht="12.75" x14ac:dyDescent="0.2">
      <c r="I945" s="11"/>
      <c r="J945" s="4"/>
    </row>
    <row r="946" spans="9:10" ht="12.75" x14ac:dyDescent="0.2">
      <c r="I946" s="11"/>
      <c r="J946" s="4"/>
    </row>
    <row r="947" spans="9:10" ht="12.75" x14ac:dyDescent="0.2">
      <c r="I947" s="11"/>
      <c r="J947" s="4"/>
    </row>
    <row r="948" spans="9:10" ht="12.75" x14ac:dyDescent="0.2">
      <c r="I948" s="11"/>
      <c r="J948" s="4"/>
    </row>
    <row r="949" spans="9:10" ht="12.75" x14ac:dyDescent="0.2">
      <c r="I949" s="11"/>
      <c r="J949" s="4"/>
    </row>
    <row r="950" spans="9:10" ht="12.75" x14ac:dyDescent="0.2">
      <c r="I950" s="11"/>
      <c r="J950" s="4"/>
    </row>
    <row r="951" spans="9:10" ht="12.75" x14ac:dyDescent="0.2">
      <c r="I951" s="11"/>
      <c r="J951" s="4"/>
    </row>
    <row r="952" spans="9:10" ht="12.75" x14ac:dyDescent="0.2">
      <c r="I952" s="11"/>
      <c r="J952" s="4"/>
    </row>
    <row r="953" spans="9:10" ht="12.75" x14ac:dyDescent="0.2">
      <c r="I953" s="11"/>
      <c r="J953" s="4"/>
    </row>
    <row r="954" spans="9:10" ht="12.75" x14ac:dyDescent="0.2">
      <c r="I954" s="11"/>
      <c r="J954" s="4"/>
    </row>
    <row r="955" spans="9:10" ht="12.75" x14ac:dyDescent="0.2">
      <c r="I955" s="11"/>
      <c r="J955" s="4"/>
    </row>
    <row r="956" spans="9:10" ht="12.75" x14ac:dyDescent="0.2">
      <c r="I956" s="11"/>
      <c r="J956" s="4"/>
    </row>
    <row r="957" spans="9:10" ht="12.75" x14ac:dyDescent="0.2">
      <c r="I957" s="11"/>
      <c r="J957" s="4"/>
    </row>
    <row r="958" spans="9:10" ht="12.75" x14ac:dyDescent="0.2">
      <c r="I958" s="11"/>
      <c r="J958" s="4"/>
    </row>
    <row r="959" spans="9:10" ht="12.75" x14ac:dyDescent="0.2">
      <c r="I959" s="11"/>
      <c r="J959" s="4"/>
    </row>
    <row r="960" spans="9:10" ht="12.75" x14ac:dyDescent="0.2">
      <c r="I960" s="11"/>
      <c r="J960" s="4"/>
    </row>
    <row r="961" spans="9:10" ht="12.75" x14ac:dyDescent="0.2">
      <c r="I961" s="11"/>
      <c r="J961" s="4"/>
    </row>
    <row r="962" spans="9:10" ht="12.75" x14ac:dyDescent="0.2">
      <c r="I962" s="11"/>
      <c r="J962" s="4"/>
    </row>
    <row r="963" spans="9:10" ht="12.75" x14ac:dyDescent="0.2">
      <c r="I963" s="11"/>
      <c r="J963" s="4"/>
    </row>
    <row r="964" spans="9:10" ht="12.75" x14ac:dyDescent="0.2">
      <c r="I964" s="11"/>
      <c r="J964" s="4"/>
    </row>
    <row r="965" spans="9:10" ht="12.75" x14ac:dyDescent="0.2">
      <c r="I965" s="11"/>
      <c r="J965" s="4"/>
    </row>
    <row r="966" spans="9:10" ht="12.75" x14ac:dyDescent="0.2">
      <c r="I966" s="11"/>
      <c r="J966" s="4"/>
    </row>
    <row r="967" spans="9:10" ht="12.75" x14ac:dyDescent="0.2">
      <c r="I967" s="11"/>
      <c r="J967" s="4"/>
    </row>
    <row r="968" spans="9:10" ht="12.75" x14ac:dyDescent="0.2">
      <c r="I968" s="11"/>
      <c r="J968" s="4"/>
    </row>
    <row r="969" spans="9:10" ht="12.75" x14ac:dyDescent="0.2">
      <c r="I969" s="11"/>
      <c r="J969" s="4"/>
    </row>
    <row r="970" spans="9:10" ht="12.75" x14ac:dyDescent="0.2">
      <c r="I970" s="11"/>
      <c r="J970" s="4"/>
    </row>
    <row r="971" spans="9:10" ht="12.75" x14ac:dyDescent="0.2">
      <c r="I971" s="11"/>
      <c r="J971" s="4"/>
    </row>
    <row r="972" spans="9:10" ht="12.75" x14ac:dyDescent="0.2">
      <c r="I972" s="11"/>
      <c r="J972" s="4"/>
    </row>
    <row r="973" spans="9:10" ht="12.75" x14ac:dyDescent="0.2">
      <c r="I973" s="11"/>
      <c r="J973" s="4"/>
    </row>
    <row r="974" spans="9:10" ht="12.75" x14ac:dyDescent="0.2">
      <c r="I974" s="11"/>
      <c r="J974" s="4"/>
    </row>
    <row r="975" spans="9:10" ht="12.75" x14ac:dyDescent="0.2">
      <c r="I975" s="11"/>
      <c r="J975" s="4"/>
    </row>
    <row r="976" spans="9:10" ht="12.75" x14ac:dyDescent="0.2">
      <c r="I976" s="11"/>
      <c r="J976" s="4"/>
    </row>
    <row r="977" spans="9:10" ht="12.75" x14ac:dyDescent="0.2">
      <c r="I977" s="11"/>
      <c r="J977" s="4"/>
    </row>
    <row r="978" spans="9:10" ht="12.75" x14ac:dyDescent="0.2">
      <c r="I978" s="11"/>
      <c r="J978" s="4"/>
    </row>
    <row r="979" spans="9:10" ht="12.75" x14ac:dyDescent="0.2">
      <c r="I979" s="11"/>
      <c r="J979" s="4"/>
    </row>
    <row r="980" spans="9:10" ht="12.75" x14ac:dyDescent="0.2">
      <c r="I980" s="11"/>
      <c r="J980" s="4"/>
    </row>
    <row r="981" spans="9:10" ht="12.75" x14ac:dyDescent="0.2">
      <c r="I981" s="11"/>
      <c r="J981" s="4"/>
    </row>
    <row r="982" spans="9:10" ht="12.75" x14ac:dyDescent="0.2">
      <c r="I982" s="11"/>
      <c r="J982" s="4"/>
    </row>
    <row r="983" spans="9:10" ht="12.75" x14ac:dyDescent="0.2">
      <c r="I983" s="11"/>
      <c r="J983" s="4"/>
    </row>
    <row r="984" spans="9:10" ht="12.75" x14ac:dyDescent="0.2">
      <c r="I984" s="11"/>
      <c r="J984" s="4"/>
    </row>
    <row r="985" spans="9:10" ht="12.75" x14ac:dyDescent="0.2">
      <c r="I985" s="11"/>
      <c r="J985" s="4"/>
    </row>
    <row r="986" spans="9:10" ht="12.75" x14ac:dyDescent="0.2">
      <c r="I986" s="11"/>
      <c r="J986" s="4"/>
    </row>
    <row r="987" spans="9:10" ht="12.75" x14ac:dyDescent="0.2">
      <c r="I987" s="11"/>
      <c r="J987" s="4"/>
    </row>
    <row r="988" spans="9:10" ht="12.75" x14ac:dyDescent="0.2">
      <c r="I988" s="11"/>
      <c r="J988" s="4"/>
    </row>
    <row r="989" spans="9:10" ht="12.75" x14ac:dyDescent="0.2">
      <c r="I989" s="11"/>
      <c r="J989" s="4"/>
    </row>
    <row r="990" spans="9:10" ht="12.75" x14ac:dyDescent="0.2">
      <c r="I990" s="11"/>
      <c r="J990" s="4"/>
    </row>
    <row r="991" spans="9:10" ht="12.75" x14ac:dyDescent="0.2">
      <c r="I991" s="11"/>
      <c r="J991" s="4"/>
    </row>
    <row r="992" spans="9:10" ht="12.75" x14ac:dyDescent="0.2">
      <c r="I992" s="11"/>
      <c r="J992" s="4"/>
    </row>
    <row r="993" spans="9:10" ht="12.75" x14ac:dyDescent="0.2">
      <c r="I993" s="11"/>
      <c r="J993" s="4"/>
    </row>
    <row r="994" spans="9:10" ht="12.75" x14ac:dyDescent="0.2">
      <c r="I994" s="11"/>
      <c r="J994" s="4"/>
    </row>
    <row r="995" spans="9:10" ht="12.75" x14ac:dyDescent="0.2">
      <c r="I995" s="11"/>
      <c r="J995" s="4"/>
    </row>
    <row r="996" spans="9:10" ht="12.75" x14ac:dyDescent="0.2">
      <c r="I996" s="11"/>
      <c r="J996" s="4"/>
    </row>
    <row r="997" spans="9:10" ht="12.75" x14ac:dyDescent="0.2">
      <c r="I997" s="11"/>
      <c r="J997" s="4"/>
    </row>
    <row r="998" spans="9:10" ht="12.75" x14ac:dyDescent="0.2">
      <c r="I998" s="11"/>
      <c r="J998" s="4"/>
    </row>
    <row r="999" spans="9:10" ht="12.75" x14ac:dyDescent="0.2">
      <c r="I999" s="11"/>
      <c r="J999" s="4"/>
    </row>
    <row r="1000" spans="9:10" ht="12.75" x14ac:dyDescent="0.2">
      <c r="I1000" s="11"/>
      <c r="J1000" s="4"/>
    </row>
    <row r="1001" spans="9:10" ht="12.75" x14ac:dyDescent="0.2">
      <c r="I1001" s="11"/>
      <c r="J1001" s="4"/>
    </row>
    <row r="1002" spans="9:10" ht="12.75" x14ac:dyDescent="0.2">
      <c r="I1002" s="11"/>
      <c r="J1002" s="4"/>
    </row>
    <row r="1003" spans="9:10" ht="12.75" x14ac:dyDescent="0.2">
      <c r="I1003" s="11"/>
      <c r="J1003" s="4"/>
    </row>
    <row r="1004" spans="9:10" ht="12.75" x14ac:dyDescent="0.2">
      <c r="I1004" s="11"/>
      <c r="J1004" s="4"/>
    </row>
    <row r="1005" spans="9:10" ht="12.75" x14ac:dyDescent="0.2">
      <c r="I1005" s="11"/>
      <c r="J1005" s="4"/>
    </row>
  </sheetData>
  <conditionalFormatting sqref="C5:D5">
    <cfRule type="notContainsBlanks" dxfId="95" priority="1">
      <formula>LEN(TRIM(C5))&gt;0</formula>
    </cfRule>
  </conditionalFormatting>
  <dataValidations count="1">
    <dataValidation type="custom" allowBlank="1" showDropDown="1" sqref="E5" xr:uid="{00000000-0002-0000-01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L1005"/>
  <sheetViews>
    <sheetView workbookViewId="0"/>
  </sheetViews>
  <sheetFormatPr defaultColWidth="12.5703125" defaultRowHeight="15.75" customHeight="1" x14ac:dyDescent="0.2"/>
  <cols>
    <col min="3" max="3" width="14.7109375" customWidth="1"/>
    <col min="8" max="8" width="13.710937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70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70"/>
      <c r="J2" s="4"/>
    </row>
    <row r="3" spans="1:12" ht="15.75" customHeight="1" x14ac:dyDescent="0.4">
      <c r="A3" s="1"/>
      <c r="B3" s="5" t="s">
        <v>0</v>
      </c>
      <c r="D3" s="6"/>
      <c r="F3" s="2"/>
      <c r="G3" s="2"/>
      <c r="H3" s="71">
        <f>SUM(H12:H61)</f>
        <v>127981968150.76906</v>
      </c>
      <c r="I3" s="70"/>
      <c r="J3" s="72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73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44120</v>
      </c>
      <c r="F5" s="2"/>
      <c r="H5" s="74">
        <f>H3/J3</f>
        <v>127243953222.08098</v>
      </c>
      <c r="I5" s="70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73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73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73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70"/>
      <c r="J9" s="4"/>
    </row>
    <row r="10" spans="1:12" x14ac:dyDescent="0.2">
      <c r="I10" s="73"/>
      <c r="J10" s="75" t="s">
        <v>115</v>
      </c>
    </row>
    <row r="11" spans="1:12" x14ac:dyDescent="0.2">
      <c r="I11" s="73"/>
      <c r="J11" s="4"/>
    </row>
    <row r="12" spans="1:12" ht="15.75" customHeight="1" x14ac:dyDescent="0.25">
      <c r="A12" s="22">
        <v>1</v>
      </c>
      <c r="B12" s="23" t="s">
        <v>13</v>
      </c>
      <c r="C12" s="24" t="s">
        <v>14</v>
      </c>
      <c r="D12" s="25">
        <v>1</v>
      </c>
      <c r="E12" s="26">
        <v>35.200000000000003</v>
      </c>
      <c r="F12" s="38">
        <v>574928790</v>
      </c>
      <c r="G12" s="28"/>
      <c r="H12" s="29">
        <f t="shared" ref="H12:H61" si="0">E12*F12</f>
        <v>20237493408</v>
      </c>
      <c r="I12" s="70">
        <f t="shared" ref="I12:I61" si="1">H12/H$5</f>
        <v>0.15904483392369276</v>
      </c>
      <c r="J12" s="30">
        <v>0.15920000000000001</v>
      </c>
      <c r="K12" s="31">
        <f t="shared" ref="K12:K61" si="2">H12/1000000000</f>
        <v>20.237493407999999</v>
      </c>
      <c r="L12" s="32">
        <v>44120</v>
      </c>
    </row>
    <row r="13" spans="1:12" ht="15.75" customHeight="1" x14ac:dyDescent="0.25">
      <c r="A13" s="22">
        <f t="shared" ref="A13:A61" si="3">A12+1</f>
        <v>2</v>
      </c>
      <c r="B13" s="33" t="s">
        <v>15</v>
      </c>
      <c r="C13" s="34" t="s">
        <v>16</v>
      </c>
      <c r="D13" s="25">
        <v>2</v>
      </c>
      <c r="E13" s="26">
        <v>15.66</v>
      </c>
      <c r="F13" s="35">
        <v>742531421</v>
      </c>
      <c r="G13" s="28"/>
      <c r="H13" s="29">
        <f t="shared" si="0"/>
        <v>11628042052.860001</v>
      </c>
      <c r="I13" s="70">
        <f t="shared" si="1"/>
        <v>9.1383847785406244E-2</v>
      </c>
      <c r="J13" s="30">
        <v>9.4799999999999995E-2</v>
      </c>
      <c r="K13" s="31">
        <f t="shared" si="2"/>
        <v>11.628042052860001</v>
      </c>
      <c r="L13" s="32">
        <v>44120</v>
      </c>
    </row>
    <row r="14" spans="1:12" ht="15.75" customHeight="1" x14ac:dyDescent="0.25">
      <c r="A14" s="22">
        <f t="shared" si="3"/>
        <v>3</v>
      </c>
      <c r="B14" s="36" t="s">
        <v>17</v>
      </c>
      <c r="C14" s="37" t="s">
        <v>18</v>
      </c>
      <c r="D14" s="25">
        <v>3</v>
      </c>
      <c r="E14" s="26">
        <v>7.2</v>
      </c>
      <c r="F14" s="38">
        <v>1208000000</v>
      </c>
      <c r="G14" s="28"/>
      <c r="H14" s="29">
        <f t="shared" si="0"/>
        <v>8697600000</v>
      </c>
      <c r="I14" s="70">
        <f t="shared" si="1"/>
        <v>6.8353739252504472E-2</v>
      </c>
      <c r="J14" s="30">
        <v>7.3200000000000001E-2</v>
      </c>
      <c r="K14" s="31">
        <f t="shared" si="2"/>
        <v>8.6975999999999996</v>
      </c>
      <c r="L14" s="32">
        <v>44120</v>
      </c>
    </row>
    <row r="15" spans="1:12" ht="15.75" customHeight="1" x14ac:dyDescent="0.25">
      <c r="A15" s="22">
        <f t="shared" si="3"/>
        <v>4</v>
      </c>
      <c r="B15" s="23" t="s">
        <v>19</v>
      </c>
      <c r="C15" s="39" t="s">
        <v>20</v>
      </c>
      <c r="D15" s="25">
        <v>4</v>
      </c>
      <c r="E15" s="26">
        <v>4.71</v>
      </c>
      <c r="F15" s="38">
        <v>1834160000</v>
      </c>
      <c r="G15" s="28"/>
      <c r="H15" s="29">
        <f t="shared" si="0"/>
        <v>8638893600</v>
      </c>
      <c r="I15" s="70">
        <f t="shared" si="1"/>
        <v>6.789237037395715E-2</v>
      </c>
      <c r="J15" s="30">
        <v>7.1900000000000006E-2</v>
      </c>
      <c r="K15" s="31">
        <f t="shared" si="2"/>
        <v>8.6388935999999994</v>
      </c>
      <c r="L15" s="32">
        <v>44120</v>
      </c>
    </row>
    <row r="16" spans="1:12" ht="15.75" customHeight="1" x14ac:dyDescent="0.25">
      <c r="A16" s="22">
        <f t="shared" si="3"/>
        <v>5</v>
      </c>
      <c r="B16" s="23" t="s">
        <v>21</v>
      </c>
      <c r="C16" s="39" t="s">
        <v>22</v>
      </c>
      <c r="D16" s="25">
        <v>5</v>
      </c>
      <c r="E16" s="26">
        <v>5.65</v>
      </c>
      <c r="F16" s="38">
        <v>1254909000</v>
      </c>
      <c r="G16" s="28"/>
      <c r="H16" s="29">
        <f t="shared" si="0"/>
        <v>7090235850</v>
      </c>
      <c r="I16" s="70">
        <f t="shared" si="1"/>
        <v>5.5721593603943555E-2</v>
      </c>
      <c r="J16" s="30">
        <v>5.1700000000000003E-2</v>
      </c>
      <c r="K16" s="31">
        <f t="shared" si="2"/>
        <v>7.09023585</v>
      </c>
      <c r="L16" s="32">
        <v>44120</v>
      </c>
    </row>
    <row r="17" spans="1:12" ht="15.75" customHeight="1" x14ac:dyDescent="0.25">
      <c r="A17" s="22">
        <f t="shared" si="3"/>
        <v>6</v>
      </c>
      <c r="B17" s="23" t="s">
        <v>23</v>
      </c>
      <c r="C17" s="39" t="s">
        <v>24</v>
      </c>
      <c r="D17" s="25">
        <v>6</v>
      </c>
      <c r="E17" s="26">
        <v>14.85</v>
      </c>
      <c r="F17" s="38">
        <v>414730000</v>
      </c>
      <c r="G17" s="28"/>
      <c r="H17" s="29">
        <f t="shared" si="0"/>
        <v>6158740500</v>
      </c>
      <c r="I17" s="70">
        <f t="shared" si="1"/>
        <v>4.840104652557476E-2</v>
      </c>
      <c r="J17" s="30">
        <v>4.8599999999999997E-2</v>
      </c>
      <c r="K17" s="31">
        <f t="shared" si="2"/>
        <v>6.1587405000000004</v>
      </c>
      <c r="L17" s="32">
        <v>44120</v>
      </c>
    </row>
    <row r="18" spans="1:12" ht="15.75" customHeight="1" x14ac:dyDescent="0.25">
      <c r="A18" s="22">
        <f t="shared" si="3"/>
        <v>7</v>
      </c>
      <c r="B18" s="36" t="s">
        <v>25</v>
      </c>
      <c r="C18" s="37" t="s">
        <v>26</v>
      </c>
      <c r="D18" s="25">
        <v>7</v>
      </c>
      <c r="E18" s="26">
        <v>7.74</v>
      </c>
      <c r="F18" s="38">
        <v>717301884</v>
      </c>
      <c r="G18" s="28"/>
      <c r="H18" s="29">
        <f t="shared" si="0"/>
        <v>5551916582.1599998</v>
      </c>
      <c r="I18" s="70">
        <f t="shared" si="1"/>
        <v>4.3632066134177298E-2</v>
      </c>
      <c r="J18" s="30">
        <v>3.9699999999999999E-2</v>
      </c>
      <c r="K18" s="31">
        <f t="shared" si="2"/>
        <v>5.5519165821599996</v>
      </c>
      <c r="L18" s="32">
        <v>44120</v>
      </c>
    </row>
    <row r="19" spans="1:12" ht="15.75" customHeight="1" x14ac:dyDescent="0.25">
      <c r="A19" s="22">
        <f t="shared" si="3"/>
        <v>8</v>
      </c>
      <c r="B19" s="23" t="s">
        <v>27</v>
      </c>
      <c r="C19" s="39" t="s">
        <v>28</v>
      </c>
      <c r="D19" s="25">
        <v>8</v>
      </c>
      <c r="E19" s="26">
        <v>53.9</v>
      </c>
      <c r="F19" s="38">
        <v>84593000</v>
      </c>
      <c r="G19" s="28"/>
      <c r="H19" s="29">
        <f t="shared" si="0"/>
        <v>4559562700</v>
      </c>
      <c r="I19" s="70">
        <f t="shared" si="1"/>
        <v>3.5833236743612641E-2</v>
      </c>
      <c r="J19" s="30">
        <v>3.2399999999999998E-2</v>
      </c>
      <c r="K19" s="31">
        <f t="shared" si="2"/>
        <v>4.5595626999999999</v>
      </c>
      <c r="L19" s="32">
        <v>44120</v>
      </c>
    </row>
    <row r="20" spans="1:12" ht="15.75" customHeight="1" x14ac:dyDescent="0.25">
      <c r="A20" s="22">
        <f t="shared" si="3"/>
        <v>9</v>
      </c>
      <c r="B20" s="23" t="s">
        <v>31</v>
      </c>
      <c r="C20" s="39" t="s">
        <v>32</v>
      </c>
      <c r="D20" s="25">
        <v>9</v>
      </c>
      <c r="E20" s="26">
        <v>5.31</v>
      </c>
      <c r="F20" s="38">
        <v>722352533</v>
      </c>
      <c r="G20" s="28"/>
      <c r="H20" s="29">
        <f t="shared" si="0"/>
        <v>3835691950.2299995</v>
      </c>
      <c r="I20" s="70">
        <f t="shared" si="1"/>
        <v>3.0144394708764691E-2</v>
      </c>
      <c r="J20" s="30">
        <v>0.03</v>
      </c>
      <c r="K20" s="31">
        <f t="shared" si="2"/>
        <v>3.8356919502299998</v>
      </c>
      <c r="L20" s="32">
        <v>44120</v>
      </c>
    </row>
    <row r="21" spans="1:12" ht="15.75" customHeight="1" x14ac:dyDescent="0.25">
      <c r="A21" s="22">
        <f t="shared" si="3"/>
        <v>10</v>
      </c>
      <c r="B21" s="36" t="s">
        <v>29</v>
      </c>
      <c r="C21" s="37" t="s">
        <v>30</v>
      </c>
      <c r="D21" s="25">
        <v>10</v>
      </c>
      <c r="E21" s="26">
        <v>8.57</v>
      </c>
      <c r="F21" s="38">
        <v>443975560</v>
      </c>
      <c r="G21" s="28"/>
      <c r="H21" s="29">
        <f t="shared" si="0"/>
        <v>3804870549.2000003</v>
      </c>
      <c r="I21" s="70">
        <f t="shared" si="1"/>
        <v>2.9902171795616068E-2</v>
      </c>
      <c r="J21" s="30">
        <v>3.2000000000000001E-2</v>
      </c>
      <c r="K21" s="31">
        <f t="shared" si="2"/>
        <v>3.8048705492000003</v>
      </c>
      <c r="L21" s="32">
        <v>44120</v>
      </c>
    </row>
    <row r="22" spans="1:12" ht="15.75" customHeight="1" x14ac:dyDescent="0.25">
      <c r="A22" s="22">
        <f t="shared" si="3"/>
        <v>11</v>
      </c>
      <c r="B22" s="40" t="s">
        <v>33</v>
      </c>
      <c r="C22" s="28" t="s">
        <v>34</v>
      </c>
      <c r="D22" s="25">
        <v>11</v>
      </c>
      <c r="E22" s="51">
        <v>26.8</v>
      </c>
      <c r="F22" s="38">
        <v>131752020</v>
      </c>
      <c r="G22" s="28"/>
      <c r="H22" s="29">
        <f t="shared" si="0"/>
        <v>3530954136</v>
      </c>
      <c r="I22" s="70">
        <f t="shared" si="1"/>
        <v>2.7749484722762167E-2</v>
      </c>
      <c r="J22" s="44">
        <v>2.6800000000000001E-2</v>
      </c>
      <c r="K22" s="45">
        <f t="shared" si="2"/>
        <v>3.5309541360000001</v>
      </c>
      <c r="L22" s="32">
        <v>44120</v>
      </c>
    </row>
    <row r="23" spans="1:12" ht="15.75" customHeight="1" x14ac:dyDescent="0.25">
      <c r="A23" s="22">
        <f t="shared" si="3"/>
        <v>12</v>
      </c>
      <c r="B23" s="46" t="s">
        <v>37</v>
      </c>
      <c r="C23" s="28" t="s">
        <v>38</v>
      </c>
      <c r="D23" s="25">
        <v>12</v>
      </c>
      <c r="E23" s="51">
        <v>4.25</v>
      </c>
      <c r="F23" s="38">
        <v>823906416</v>
      </c>
      <c r="G23" s="28"/>
      <c r="H23" s="29">
        <f t="shared" si="0"/>
        <v>3501602268</v>
      </c>
      <c r="I23" s="70">
        <f t="shared" si="1"/>
        <v>2.7518810751569433E-2</v>
      </c>
      <c r="J23" s="44">
        <v>2.64E-2</v>
      </c>
      <c r="K23" s="31">
        <f t="shared" si="2"/>
        <v>3.5016022680000001</v>
      </c>
      <c r="L23" s="32">
        <v>44120</v>
      </c>
    </row>
    <row r="24" spans="1:12" ht="15.75" customHeight="1" x14ac:dyDescent="0.25">
      <c r="A24" s="22">
        <f t="shared" si="3"/>
        <v>13</v>
      </c>
      <c r="B24" s="23" t="s">
        <v>35</v>
      </c>
      <c r="C24" s="39" t="s">
        <v>36</v>
      </c>
      <c r="D24" s="25">
        <v>13</v>
      </c>
      <c r="E24" s="26">
        <v>5.4</v>
      </c>
      <c r="F24" s="38">
        <v>626670000</v>
      </c>
      <c r="G24" s="28"/>
      <c r="H24" s="29">
        <f t="shared" si="0"/>
        <v>3384018000</v>
      </c>
      <c r="I24" s="70">
        <f t="shared" si="1"/>
        <v>2.6594725441246057E-2</v>
      </c>
      <c r="J24" s="44">
        <v>2.6599999999999999E-2</v>
      </c>
      <c r="K24" s="45">
        <f t="shared" si="2"/>
        <v>3.3840180000000002</v>
      </c>
      <c r="L24" s="32">
        <v>44120</v>
      </c>
    </row>
    <row r="25" spans="1:12" ht="15.75" customHeight="1" x14ac:dyDescent="0.25">
      <c r="A25" s="22">
        <f t="shared" si="3"/>
        <v>14</v>
      </c>
      <c r="B25" s="46" t="s">
        <v>39</v>
      </c>
      <c r="C25" s="47" t="s">
        <v>40</v>
      </c>
      <c r="D25" s="25">
        <v>14</v>
      </c>
      <c r="E25" s="51">
        <v>2.44</v>
      </c>
      <c r="F25" s="38">
        <v>1099257995</v>
      </c>
      <c r="G25" s="28"/>
      <c r="H25" s="29">
        <f t="shared" si="0"/>
        <v>2682189507.7999997</v>
      </c>
      <c r="I25" s="70">
        <f t="shared" si="1"/>
        <v>2.1079111736796875E-2</v>
      </c>
      <c r="J25" s="44">
        <v>2.1499999999999998E-2</v>
      </c>
      <c r="K25" s="45">
        <f t="shared" si="2"/>
        <v>2.6821895077999995</v>
      </c>
      <c r="L25" s="32">
        <v>44120</v>
      </c>
    </row>
    <row r="26" spans="1:12" ht="15.75" customHeight="1" x14ac:dyDescent="0.25">
      <c r="A26" s="22">
        <f t="shared" si="3"/>
        <v>15</v>
      </c>
      <c r="B26" s="46" t="s">
        <v>43</v>
      </c>
      <c r="C26" s="76" t="s">
        <v>44</v>
      </c>
      <c r="D26" s="25">
        <v>15</v>
      </c>
      <c r="E26" s="51">
        <v>3.11</v>
      </c>
      <c r="F26" s="38">
        <v>762055209</v>
      </c>
      <c r="G26" s="28"/>
      <c r="H26" s="29">
        <f t="shared" si="0"/>
        <v>2369991699.9899998</v>
      </c>
      <c r="I26" s="70">
        <f t="shared" si="1"/>
        <v>1.8625574260912926E-2</v>
      </c>
      <c r="J26" s="44">
        <v>1.89E-2</v>
      </c>
      <c r="K26" s="45">
        <f t="shared" si="2"/>
        <v>2.3699916999899999</v>
      </c>
      <c r="L26" s="32">
        <v>44120</v>
      </c>
    </row>
    <row r="27" spans="1:12" ht="15.75" customHeight="1" x14ac:dyDescent="0.25">
      <c r="A27" s="22">
        <f t="shared" si="3"/>
        <v>16</v>
      </c>
      <c r="B27" s="46" t="s">
        <v>45</v>
      </c>
      <c r="C27" s="50" t="s">
        <v>46</v>
      </c>
      <c r="D27" s="25">
        <v>16</v>
      </c>
      <c r="E27" s="51">
        <v>10.32</v>
      </c>
      <c r="F27" s="38">
        <v>228540219</v>
      </c>
      <c r="G27" s="28"/>
      <c r="H27" s="29">
        <f t="shared" si="0"/>
        <v>2358535060.0799999</v>
      </c>
      <c r="I27" s="70">
        <f t="shared" si="1"/>
        <v>1.8535537448790274E-2</v>
      </c>
      <c r="J27" s="44">
        <v>1.7100000000000001E-2</v>
      </c>
      <c r="K27" s="45">
        <f t="shared" si="2"/>
        <v>2.3585350600799999</v>
      </c>
      <c r="L27" s="32">
        <v>44120</v>
      </c>
    </row>
    <row r="28" spans="1:12" ht="15.75" customHeight="1" x14ac:dyDescent="0.25">
      <c r="A28" s="22">
        <f t="shared" si="3"/>
        <v>17</v>
      </c>
      <c r="B28" s="23" t="s">
        <v>41</v>
      </c>
      <c r="C28" s="88" t="s">
        <v>42</v>
      </c>
      <c r="D28" s="25">
        <v>17</v>
      </c>
      <c r="E28" s="26">
        <v>7.55</v>
      </c>
      <c r="F28" s="38">
        <v>312235892</v>
      </c>
      <c r="G28" s="28"/>
      <c r="H28" s="29">
        <f t="shared" si="0"/>
        <v>2357380984.5999999</v>
      </c>
      <c r="I28" s="70">
        <f t="shared" si="1"/>
        <v>1.8526467662362107E-2</v>
      </c>
      <c r="J28" s="48">
        <v>1.9099999999999999E-2</v>
      </c>
      <c r="K28" s="31">
        <f t="shared" si="2"/>
        <v>2.3573809845999998</v>
      </c>
      <c r="L28" s="32">
        <v>44120</v>
      </c>
    </row>
    <row r="29" spans="1:12" ht="15.75" customHeight="1" x14ac:dyDescent="0.25">
      <c r="A29" s="22">
        <f t="shared" si="3"/>
        <v>18</v>
      </c>
      <c r="B29" s="46" t="s">
        <v>47</v>
      </c>
      <c r="C29" s="50" t="s">
        <v>48</v>
      </c>
      <c r="D29" s="25">
        <v>18</v>
      </c>
      <c r="E29" s="51">
        <v>2.33</v>
      </c>
      <c r="F29" s="38">
        <v>858007245</v>
      </c>
      <c r="G29" s="28"/>
      <c r="H29" s="29">
        <f t="shared" si="0"/>
        <v>1999156880.8500001</v>
      </c>
      <c r="I29" s="70">
        <f t="shared" si="1"/>
        <v>1.5711213226461445E-2</v>
      </c>
      <c r="J29" s="44">
        <v>1.5800000000000002E-2</v>
      </c>
      <c r="K29" s="45">
        <f t="shared" si="2"/>
        <v>1.9991568808500002</v>
      </c>
      <c r="L29" s="32">
        <v>44120</v>
      </c>
    </row>
    <row r="30" spans="1:12" ht="15.75" customHeight="1" x14ac:dyDescent="0.25">
      <c r="A30" s="22">
        <f t="shared" si="3"/>
        <v>19</v>
      </c>
      <c r="B30" s="46" t="s">
        <v>49</v>
      </c>
      <c r="C30" s="49" t="s">
        <v>50</v>
      </c>
      <c r="D30" s="25">
        <v>19</v>
      </c>
      <c r="E30" s="51">
        <v>1.7749999999999999</v>
      </c>
      <c r="F30" s="38">
        <v>1080664049</v>
      </c>
      <c r="G30" s="28"/>
      <c r="H30" s="29">
        <f t="shared" si="0"/>
        <v>1918178686.9749999</v>
      </c>
      <c r="I30" s="70">
        <f t="shared" si="1"/>
        <v>1.5074812110145391E-2</v>
      </c>
      <c r="J30" s="44">
        <v>1.52E-2</v>
      </c>
      <c r="K30" s="45">
        <f t="shared" si="2"/>
        <v>1.9181786869749999</v>
      </c>
      <c r="L30" s="32">
        <v>44120</v>
      </c>
    </row>
    <row r="31" spans="1:12" ht="15.75" customHeight="1" x14ac:dyDescent="0.25">
      <c r="A31" s="22">
        <f t="shared" si="3"/>
        <v>20</v>
      </c>
      <c r="B31" s="46" t="s">
        <v>51</v>
      </c>
      <c r="C31" s="50" t="s">
        <v>52</v>
      </c>
      <c r="D31" s="25">
        <v>20</v>
      </c>
      <c r="E31" s="51">
        <v>1.1850000000000001</v>
      </c>
      <c r="F31" s="38">
        <v>1564269100</v>
      </c>
      <c r="G31" s="28"/>
      <c r="H31" s="29">
        <f t="shared" si="0"/>
        <v>1853658883.5</v>
      </c>
      <c r="I31" s="70">
        <f t="shared" si="1"/>
        <v>1.4567756160992408E-2</v>
      </c>
      <c r="J31" s="44">
        <v>1.38E-2</v>
      </c>
      <c r="K31" s="45">
        <f t="shared" si="2"/>
        <v>1.8536588835000001</v>
      </c>
      <c r="L31" s="32">
        <v>44120</v>
      </c>
    </row>
    <row r="32" spans="1:12" ht="15.75" customHeight="1" x14ac:dyDescent="0.25">
      <c r="A32" s="22">
        <f t="shared" si="3"/>
        <v>21</v>
      </c>
      <c r="B32" s="46" t="s">
        <v>53</v>
      </c>
      <c r="C32" s="78" t="s">
        <v>54</v>
      </c>
      <c r="D32" s="25">
        <v>21</v>
      </c>
      <c r="E32" s="51">
        <v>3.19</v>
      </c>
      <c r="F32" s="38">
        <v>507640994</v>
      </c>
      <c r="G32" s="28"/>
      <c r="H32" s="29">
        <f t="shared" si="0"/>
        <v>1619374770.8599999</v>
      </c>
      <c r="I32" s="70">
        <f t="shared" si="1"/>
        <v>1.2726536152438444E-2</v>
      </c>
      <c r="J32" s="44">
        <v>1.24E-2</v>
      </c>
      <c r="K32" s="45">
        <f t="shared" si="2"/>
        <v>1.6193747708599999</v>
      </c>
      <c r="L32" s="32">
        <v>44120</v>
      </c>
    </row>
    <row r="33" spans="1:12" ht="15.75" customHeight="1" x14ac:dyDescent="0.25">
      <c r="A33" s="22">
        <f t="shared" si="3"/>
        <v>22</v>
      </c>
      <c r="B33" s="46" t="s">
        <v>55</v>
      </c>
      <c r="C33" s="77" t="s">
        <v>56</v>
      </c>
      <c r="D33" s="25">
        <v>22</v>
      </c>
      <c r="E33" s="51">
        <v>2.86</v>
      </c>
      <c r="F33" s="38">
        <v>521846969</v>
      </c>
      <c r="G33" s="28"/>
      <c r="H33" s="29">
        <f t="shared" si="0"/>
        <v>1492482331.3399999</v>
      </c>
      <c r="I33" s="70">
        <f t="shared" si="1"/>
        <v>1.1729298670367037E-2</v>
      </c>
      <c r="J33" s="44">
        <v>1.1900000000000001E-2</v>
      </c>
      <c r="K33" s="45">
        <f t="shared" si="2"/>
        <v>1.49248233134</v>
      </c>
      <c r="L33" s="32">
        <v>44120</v>
      </c>
    </row>
    <row r="34" spans="1:12" ht="15.75" customHeight="1" x14ac:dyDescent="0.25">
      <c r="A34" s="22">
        <f t="shared" si="3"/>
        <v>23</v>
      </c>
      <c r="B34" s="46" t="s">
        <v>57</v>
      </c>
      <c r="C34" s="50" t="s">
        <v>58</v>
      </c>
      <c r="D34" s="25">
        <v>23</v>
      </c>
      <c r="E34" s="51">
        <v>2.91</v>
      </c>
      <c r="F34" s="38">
        <v>497664714</v>
      </c>
      <c r="G34" s="28"/>
      <c r="H34" s="29">
        <f t="shared" si="0"/>
        <v>1448204317.74</v>
      </c>
      <c r="I34" s="70">
        <f t="shared" si="1"/>
        <v>1.1381321320726534E-2</v>
      </c>
      <c r="J34" s="44">
        <v>1.11E-2</v>
      </c>
      <c r="K34" s="45">
        <f t="shared" si="2"/>
        <v>1.4482043177399999</v>
      </c>
      <c r="L34" s="32">
        <v>44120</v>
      </c>
    </row>
    <row r="35" spans="1:12" ht="15.75" customHeight="1" x14ac:dyDescent="0.25">
      <c r="A35" s="22">
        <f t="shared" si="3"/>
        <v>24</v>
      </c>
      <c r="B35" s="46" t="s">
        <v>59</v>
      </c>
      <c r="C35" s="41" t="s">
        <v>60</v>
      </c>
      <c r="D35" s="25">
        <v>24</v>
      </c>
      <c r="E35" s="51">
        <v>8.2899999999999991</v>
      </c>
      <c r="F35" s="38">
        <v>165893104</v>
      </c>
      <c r="G35" s="28"/>
      <c r="H35" s="29">
        <f t="shared" si="0"/>
        <v>1375253832.1599998</v>
      </c>
      <c r="I35" s="70">
        <f t="shared" si="1"/>
        <v>1.0808009318601935E-2</v>
      </c>
      <c r="J35" s="44">
        <v>1.0699999999999999E-2</v>
      </c>
      <c r="K35" s="45">
        <f t="shared" si="2"/>
        <v>1.3752538321599999</v>
      </c>
      <c r="L35" s="32">
        <v>44120</v>
      </c>
    </row>
    <row r="36" spans="1:12" ht="15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1.44</v>
      </c>
      <c r="F36" s="38">
        <v>830500232</v>
      </c>
      <c r="G36" s="28"/>
      <c r="H36" s="29">
        <f t="shared" si="0"/>
        <v>1195920334.0799999</v>
      </c>
      <c r="I36" s="70">
        <f t="shared" si="1"/>
        <v>9.3986417727272304E-3</v>
      </c>
      <c r="J36" s="44">
        <v>9.4000000000000004E-3</v>
      </c>
      <c r="K36" s="45">
        <f t="shared" si="2"/>
        <v>1.19592033408</v>
      </c>
      <c r="L36" s="32">
        <v>44120</v>
      </c>
    </row>
    <row r="37" spans="1:12" ht="15" x14ac:dyDescent="0.25">
      <c r="A37" s="22">
        <f t="shared" si="3"/>
        <v>26</v>
      </c>
      <c r="B37" s="23" t="s">
        <v>63</v>
      </c>
      <c r="C37" s="39" t="s">
        <v>64</v>
      </c>
      <c r="D37" s="25">
        <v>26</v>
      </c>
      <c r="E37" s="26">
        <v>4.4000000000000004</v>
      </c>
      <c r="F37" s="38">
        <v>249270000</v>
      </c>
      <c r="G37" s="28"/>
      <c r="H37" s="29">
        <f t="shared" si="0"/>
        <v>1096788000</v>
      </c>
      <c r="I37" s="70">
        <f t="shared" si="1"/>
        <v>8.619568727841689E-3</v>
      </c>
      <c r="J37" s="48">
        <v>8.8999999999999999E-3</v>
      </c>
      <c r="K37" s="31">
        <f t="shared" si="2"/>
        <v>1.0967880000000001</v>
      </c>
      <c r="L37" s="32">
        <v>44120</v>
      </c>
    </row>
    <row r="38" spans="1:12" ht="15" x14ac:dyDescent="0.25">
      <c r="A38" s="22">
        <f t="shared" si="3"/>
        <v>27</v>
      </c>
      <c r="B38" s="46" t="s">
        <v>65</v>
      </c>
      <c r="C38" s="50" t="s">
        <v>66</v>
      </c>
      <c r="D38" s="25">
        <v>27</v>
      </c>
      <c r="E38" s="51">
        <v>2.94</v>
      </c>
      <c r="F38" s="38">
        <v>339822695</v>
      </c>
      <c r="G38" s="28"/>
      <c r="H38" s="29">
        <f t="shared" si="0"/>
        <v>999078723.29999995</v>
      </c>
      <c r="I38" s="70">
        <f t="shared" si="1"/>
        <v>7.8516793765145854E-3</v>
      </c>
      <c r="J38" s="44">
        <v>8.3999999999999995E-3</v>
      </c>
      <c r="K38" s="45">
        <f t="shared" si="2"/>
        <v>0.99907872329999992</v>
      </c>
      <c r="L38" s="32">
        <v>44120</v>
      </c>
    </row>
    <row r="39" spans="1:12" ht="15" x14ac:dyDescent="0.25">
      <c r="A39" s="22">
        <f t="shared" si="3"/>
        <v>28</v>
      </c>
      <c r="B39" s="40" t="s">
        <v>67</v>
      </c>
      <c r="C39" s="28" t="s">
        <v>68</v>
      </c>
      <c r="D39" s="25">
        <v>28</v>
      </c>
      <c r="E39" s="51">
        <v>1.82</v>
      </c>
      <c r="F39" s="38">
        <v>540307798</v>
      </c>
      <c r="G39" s="28"/>
      <c r="H39" s="29">
        <f t="shared" si="0"/>
        <v>983360192.36000001</v>
      </c>
      <c r="I39" s="70">
        <f t="shared" si="1"/>
        <v>7.728148705374826E-3</v>
      </c>
      <c r="J39" s="44">
        <v>7.6E-3</v>
      </c>
      <c r="K39" s="45">
        <f t="shared" si="2"/>
        <v>0.98336019236000005</v>
      </c>
      <c r="L39" s="32">
        <v>44120</v>
      </c>
    </row>
    <row r="40" spans="1:12" ht="15" x14ac:dyDescent="0.25">
      <c r="A40" s="22">
        <f t="shared" si="3"/>
        <v>29</v>
      </c>
      <c r="B40" s="46" t="s">
        <v>69</v>
      </c>
      <c r="C40" s="50" t="s">
        <v>70</v>
      </c>
      <c r="D40" s="25">
        <v>29</v>
      </c>
      <c r="E40" s="51">
        <v>1.3</v>
      </c>
      <c r="F40" s="38">
        <v>663241384</v>
      </c>
      <c r="G40" s="28"/>
      <c r="H40" s="29">
        <f t="shared" si="0"/>
        <v>862213799.20000005</v>
      </c>
      <c r="I40" s="70">
        <f t="shared" si="1"/>
        <v>6.7760689397567209E-3</v>
      </c>
      <c r="J40" s="44">
        <v>6.8999999999999999E-3</v>
      </c>
      <c r="K40" s="45">
        <f t="shared" si="2"/>
        <v>0.86221379920000008</v>
      </c>
      <c r="L40" s="32">
        <v>44120</v>
      </c>
    </row>
    <row r="41" spans="1:12" ht="15" x14ac:dyDescent="0.25">
      <c r="A41" s="22">
        <f t="shared" si="3"/>
        <v>30</v>
      </c>
      <c r="B41" s="46" t="s">
        <v>75</v>
      </c>
      <c r="C41" s="76" t="s">
        <v>76</v>
      </c>
      <c r="D41" s="25">
        <v>30</v>
      </c>
      <c r="E41" s="51">
        <v>1.37</v>
      </c>
      <c r="F41" s="38">
        <v>621871829</v>
      </c>
      <c r="G41" s="28"/>
      <c r="H41" s="29">
        <f t="shared" si="0"/>
        <v>851964405.73000002</v>
      </c>
      <c r="I41" s="70">
        <f t="shared" si="1"/>
        <v>6.6955197803627844E-3</v>
      </c>
      <c r="J41" s="44">
        <v>5.8999999999999999E-3</v>
      </c>
      <c r="K41" s="45">
        <f t="shared" si="2"/>
        <v>0.85196440572999999</v>
      </c>
      <c r="L41" s="32">
        <v>44120</v>
      </c>
    </row>
    <row r="42" spans="1:12" ht="15" x14ac:dyDescent="0.25">
      <c r="A42" s="22">
        <f t="shared" si="3"/>
        <v>31</v>
      </c>
      <c r="B42" s="46" t="s">
        <v>71</v>
      </c>
      <c r="C42" s="50" t="s">
        <v>72</v>
      </c>
      <c r="D42" s="25">
        <v>31</v>
      </c>
      <c r="E42" s="51">
        <v>2.2799999999999998</v>
      </c>
      <c r="F42" s="38">
        <v>364451678</v>
      </c>
      <c r="G42" s="28"/>
      <c r="H42" s="29">
        <f t="shared" si="0"/>
        <v>830949825.83999991</v>
      </c>
      <c r="I42" s="70">
        <f t="shared" si="1"/>
        <v>6.5303678862423378E-3</v>
      </c>
      <c r="J42" s="44">
        <v>6.4000000000000003E-3</v>
      </c>
      <c r="K42" s="45">
        <f t="shared" si="2"/>
        <v>0.83094982583999988</v>
      </c>
      <c r="L42" s="32">
        <v>44120</v>
      </c>
    </row>
    <row r="43" spans="1:12" ht="15" x14ac:dyDescent="0.25">
      <c r="A43" s="22">
        <f t="shared" si="3"/>
        <v>32</v>
      </c>
      <c r="B43" s="52" t="s">
        <v>73</v>
      </c>
      <c r="C43" s="28" t="s">
        <v>74</v>
      </c>
      <c r="D43" s="25">
        <v>32</v>
      </c>
      <c r="E43" s="51">
        <v>1.5</v>
      </c>
      <c r="F43" s="35">
        <v>535000000</v>
      </c>
      <c r="G43" s="28"/>
      <c r="H43" s="29">
        <f t="shared" si="0"/>
        <v>802500000</v>
      </c>
      <c r="I43" s="70">
        <f t="shared" si="1"/>
        <v>6.306782991875327E-3</v>
      </c>
      <c r="J43" s="44">
        <v>6.1000000000000004E-3</v>
      </c>
      <c r="K43" s="45">
        <f t="shared" si="2"/>
        <v>0.80249999999999999</v>
      </c>
      <c r="L43" s="32">
        <v>44120</v>
      </c>
    </row>
    <row r="44" spans="1:12" ht="15" x14ac:dyDescent="0.25">
      <c r="A44" s="22">
        <f t="shared" si="3"/>
        <v>33</v>
      </c>
      <c r="B44" s="46" t="s">
        <v>77</v>
      </c>
      <c r="C44" s="50" t="s">
        <v>78</v>
      </c>
      <c r="D44" s="25">
        <v>33</v>
      </c>
      <c r="E44" s="51">
        <v>1.41</v>
      </c>
      <c r="F44" s="38">
        <v>520379106</v>
      </c>
      <c r="G44" s="28"/>
      <c r="H44" s="29">
        <f t="shared" si="0"/>
        <v>733734539.45999992</v>
      </c>
      <c r="I44" s="70">
        <f t="shared" si="1"/>
        <v>5.7663607651312187E-3</v>
      </c>
      <c r="J44" s="44">
        <v>5.4999999999999997E-3</v>
      </c>
      <c r="K44" s="45">
        <f t="shared" si="2"/>
        <v>0.73373453945999989</v>
      </c>
      <c r="L44" s="32">
        <v>44120</v>
      </c>
    </row>
    <row r="45" spans="1:12" ht="15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2.25</v>
      </c>
      <c r="F45" s="38">
        <v>299035033</v>
      </c>
      <c r="G45" s="28"/>
      <c r="H45" s="29">
        <f t="shared" si="0"/>
        <v>672828824.25</v>
      </c>
      <c r="I45" s="70">
        <f t="shared" si="1"/>
        <v>5.2877076451381599E-3</v>
      </c>
      <c r="J45" s="44">
        <v>5.4999999999999997E-3</v>
      </c>
      <c r="K45" s="45">
        <f t="shared" si="2"/>
        <v>0.67282882425000001</v>
      </c>
      <c r="L45" s="32">
        <v>44120</v>
      </c>
    </row>
    <row r="46" spans="1:12" ht="15" x14ac:dyDescent="0.25">
      <c r="A46" s="22">
        <f t="shared" si="3"/>
        <v>35</v>
      </c>
      <c r="B46" s="46" t="s">
        <v>81</v>
      </c>
      <c r="C46" s="77" t="s">
        <v>82</v>
      </c>
      <c r="D46" s="25">
        <v>35</v>
      </c>
      <c r="E46" s="51">
        <v>5.17</v>
      </c>
      <c r="F46" s="38">
        <v>120640521</v>
      </c>
      <c r="G46" s="28"/>
      <c r="H46" s="29">
        <f t="shared" si="0"/>
        <v>623711493.56999993</v>
      </c>
      <c r="I46" s="70">
        <f t="shared" si="1"/>
        <v>4.9016984915693871E-3</v>
      </c>
      <c r="J46" s="44">
        <v>4.8999999999999998E-3</v>
      </c>
      <c r="K46" s="45">
        <f t="shared" si="2"/>
        <v>0.62371149356999989</v>
      </c>
      <c r="L46" s="32">
        <v>44120</v>
      </c>
    </row>
    <row r="47" spans="1:12" ht="15" x14ac:dyDescent="0.25">
      <c r="A47" s="22">
        <f t="shared" si="3"/>
        <v>36</v>
      </c>
      <c r="B47" s="53" t="s">
        <v>85</v>
      </c>
      <c r="C47" s="54" t="s">
        <v>86</v>
      </c>
      <c r="D47" s="25">
        <v>36</v>
      </c>
      <c r="E47" s="51">
        <v>20.100000000000001</v>
      </c>
      <c r="F47" s="38">
        <v>27754870</v>
      </c>
      <c r="G47" s="28"/>
      <c r="H47" s="29">
        <f t="shared" si="0"/>
        <v>557872887</v>
      </c>
      <c r="I47" s="70">
        <f t="shared" si="1"/>
        <v>4.3842781749034096E-3</v>
      </c>
      <c r="J47" s="44">
        <v>4.1999999999999997E-3</v>
      </c>
      <c r="K47" s="45">
        <f t="shared" si="2"/>
        <v>0.55787288700000004</v>
      </c>
      <c r="L47" s="32">
        <v>44120</v>
      </c>
    </row>
    <row r="48" spans="1:12" ht="15" x14ac:dyDescent="0.25">
      <c r="A48" s="22">
        <f t="shared" si="3"/>
        <v>37</v>
      </c>
      <c r="B48" s="46" t="s">
        <v>83</v>
      </c>
      <c r="C48" s="50" t="s">
        <v>84</v>
      </c>
      <c r="D48" s="25">
        <v>37</v>
      </c>
      <c r="E48" s="51">
        <v>2.89</v>
      </c>
      <c r="F48" s="38">
        <v>184553340</v>
      </c>
      <c r="G48" s="28"/>
      <c r="H48" s="29">
        <f t="shared" si="0"/>
        <v>533359152.60000002</v>
      </c>
      <c r="I48" s="70">
        <f t="shared" si="1"/>
        <v>4.1916267067647565E-3</v>
      </c>
      <c r="J48" s="44">
        <v>4.4999999999999997E-3</v>
      </c>
      <c r="K48" s="45">
        <f t="shared" si="2"/>
        <v>0.5333591526</v>
      </c>
      <c r="L48" s="32">
        <v>44120</v>
      </c>
    </row>
    <row r="49" spans="1:12" ht="15" x14ac:dyDescent="0.25">
      <c r="A49" s="22">
        <f t="shared" si="3"/>
        <v>38</v>
      </c>
      <c r="B49" s="23" t="s">
        <v>87</v>
      </c>
      <c r="C49" s="39" t="s">
        <v>88</v>
      </c>
      <c r="D49" s="25">
        <v>38</v>
      </c>
      <c r="E49" s="26">
        <v>7.74</v>
      </c>
      <c r="F49" s="38">
        <v>68900000</v>
      </c>
      <c r="G49" s="28"/>
      <c r="H49" s="29">
        <f t="shared" si="0"/>
        <v>533286000</v>
      </c>
      <c r="I49" s="70">
        <f t="shared" si="1"/>
        <v>4.1910518063616514E-3</v>
      </c>
      <c r="J49" s="48">
        <v>4.1000000000000003E-3</v>
      </c>
      <c r="K49" s="45">
        <f t="shared" si="2"/>
        <v>0.53328600000000004</v>
      </c>
      <c r="L49" s="32">
        <v>44120</v>
      </c>
    </row>
    <row r="50" spans="1:12" ht="15" x14ac:dyDescent="0.25">
      <c r="A50" s="22">
        <f t="shared" si="3"/>
        <v>39</v>
      </c>
      <c r="B50" s="53" t="s">
        <v>91</v>
      </c>
      <c r="C50" s="54" t="s">
        <v>92</v>
      </c>
      <c r="D50" s="25">
        <v>39</v>
      </c>
      <c r="E50" s="51">
        <v>20.85</v>
      </c>
      <c r="F50" s="38">
        <v>23800422</v>
      </c>
      <c r="G50" s="28"/>
      <c r="H50" s="29">
        <f t="shared" si="0"/>
        <v>496238798.70000005</v>
      </c>
      <c r="I50" s="70">
        <f t="shared" si="1"/>
        <v>3.8999008293455505E-3</v>
      </c>
      <c r="J50" s="44">
        <v>3.7000000000000002E-3</v>
      </c>
      <c r="K50" s="31">
        <f t="shared" si="2"/>
        <v>0.49623879870000004</v>
      </c>
      <c r="L50" s="32">
        <v>44120</v>
      </c>
    </row>
    <row r="51" spans="1:12" ht="15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1.7</v>
      </c>
      <c r="F51" s="38">
        <v>274404904</v>
      </c>
      <c r="G51" s="28"/>
      <c r="H51" s="29">
        <f t="shared" si="0"/>
        <v>466488336.80000001</v>
      </c>
      <c r="I51" s="70">
        <f t="shared" si="1"/>
        <v>3.6660943407332701E-3</v>
      </c>
      <c r="J51" s="44">
        <v>3.7000000000000002E-3</v>
      </c>
      <c r="K51" s="45">
        <f t="shared" si="2"/>
        <v>0.46648833680000001</v>
      </c>
      <c r="L51" s="32">
        <v>44120</v>
      </c>
    </row>
    <row r="52" spans="1:12" ht="15" x14ac:dyDescent="0.25">
      <c r="A52" s="22">
        <f t="shared" si="3"/>
        <v>41</v>
      </c>
      <c r="B52" s="46" t="s">
        <v>89</v>
      </c>
      <c r="C52" s="50" t="s">
        <v>90</v>
      </c>
      <c r="D52" s="25">
        <v>41</v>
      </c>
      <c r="E52" s="51">
        <v>5.66</v>
      </c>
      <c r="F52" s="38">
        <v>82200137</v>
      </c>
      <c r="G52" s="28"/>
      <c r="H52" s="29">
        <f t="shared" si="0"/>
        <v>465252775.42000002</v>
      </c>
      <c r="I52" s="70">
        <f t="shared" si="1"/>
        <v>3.6563841631671616E-3</v>
      </c>
      <c r="J52" s="44">
        <v>3.8999999999999998E-3</v>
      </c>
      <c r="K52" s="45">
        <f t="shared" si="2"/>
        <v>0.46525277542000004</v>
      </c>
      <c r="L52" s="32">
        <v>44120</v>
      </c>
    </row>
    <row r="53" spans="1:12" ht="15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4.0999999999999996</v>
      </c>
      <c r="F53" s="38">
        <v>105121516</v>
      </c>
      <c r="G53" s="28"/>
      <c r="H53" s="29">
        <f t="shared" si="0"/>
        <v>430998215.59999996</v>
      </c>
      <c r="I53" s="70">
        <f t="shared" si="1"/>
        <v>3.3871803310588098E-3</v>
      </c>
      <c r="J53" s="44">
        <v>3.5000000000000001E-3</v>
      </c>
      <c r="K53" s="45">
        <f t="shared" si="2"/>
        <v>0.43099821559999996</v>
      </c>
      <c r="L53" s="32">
        <v>44120</v>
      </c>
    </row>
    <row r="54" spans="1:12" ht="15" x14ac:dyDescent="0.25">
      <c r="A54" s="22">
        <f t="shared" si="3"/>
        <v>43</v>
      </c>
      <c r="B54" s="55" t="s">
        <v>96</v>
      </c>
      <c r="C54" s="56" t="s">
        <v>97</v>
      </c>
      <c r="D54" s="25">
        <v>43</v>
      </c>
      <c r="E54" s="51">
        <v>5.45</v>
      </c>
      <c r="F54" s="38">
        <v>74556908</v>
      </c>
      <c r="G54" s="28"/>
      <c r="H54" s="29">
        <f t="shared" si="0"/>
        <v>406335148.60000002</v>
      </c>
      <c r="I54" s="70">
        <f t="shared" si="1"/>
        <v>3.1933552700207026E-3</v>
      </c>
      <c r="J54" s="44">
        <v>3.3999999999999998E-3</v>
      </c>
      <c r="K54" s="45">
        <f t="shared" si="2"/>
        <v>0.40633514860000003</v>
      </c>
      <c r="L54" s="32">
        <v>44120</v>
      </c>
    </row>
    <row r="55" spans="1:12" ht="15" x14ac:dyDescent="0.25">
      <c r="A55" s="22">
        <f t="shared" si="3"/>
        <v>44</v>
      </c>
      <c r="B55" s="59" t="s">
        <v>104</v>
      </c>
      <c r="C55" s="82" t="s">
        <v>105</v>
      </c>
      <c r="D55" s="25">
        <v>44</v>
      </c>
      <c r="E55" s="51">
        <v>0.75</v>
      </c>
      <c r="F55" s="27">
        <v>513790020</v>
      </c>
      <c r="G55" s="28"/>
      <c r="H55" s="29">
        <f t="shared" si="0"/>
        <v>385342515</v>
      </c>
      <c r="I55" s="70">
        <f t="shared" si="1"/>
        <v>3.0283758500292374E-3</v>
      </c>
      <c r="J55" s="61">
        <v>2.7000000000000001E-3</v>
      </c>
      <c r="K55" s="45">
        <f t="shared" si="2"/>
        <v>0.385342515</v>
      </c>
      <c r="L55" s="32">
        <v>44120</v>
      </c>
    </row>
    <row r="56" spans="1:12" ht="15" x14ac:dyDescent="0.25">
      <c r="A56" s="22">
        <f t="shared" si="3"/>
        <v>45</v>
      </c>
      <c r="B56" s="55" t="s">
        <v>98</v>
      </c>
      <c r="C56" s="58" t="s">
        <v>99</v>
      </c>
      <c r="D56" s="25">
        <v>45</v>
      </c>
      <c r="E56" s="51">
        <v>12</v>
      </c>
      <c r="F56" s="38">
        <v>31309923</v>
      </c>
      <c r="G56" s="28"/>
      <c r="H56" s="29">
        <f t="shared" si="0"/>
        <v>375719076</v>
      </c>
      <c r="I56" s="70">
        <f t="shared" si="1"/>
        <v>2.9527460164983344E-3</v>
      </c>
      <c r="J56" s="44">
        <v>3.0999999999999999E-3</v>
      </c>
      <c r="K56" s="45">
        <f t="shared" si="2"/>
        <v>0.37571907599999999</v>
      </c>
      <c r="L56" s="32">
        <v>44120</v>
      </c>
    </row>
    <row r="57" spans="1:12" ht="15" x14ac:dyDescent="0.25">
      <c r="A57" s="22">
        <f t="shared" si="3"/>
        <v>46</v>
      </c>
      <c r="B57" s="55" t="s">
        <v>106</v>
      </c>
      <c r="C57" s="56" t="s">
        <v>107</v>
      </c>
      <c r="D57" s="25">
        <v>46</v>
      </c>
      <c r="E57" s="51">
        <v>5.2</v>
      </c>
      <c r="F57" s="38">
        <v>69254324</v>
      </c>
      <c r="G57" s="28"/>
      <c r="H57" s="29">
        <f t="shared" si="0"/>
        <v>360122484.80000001</v>
      </c>
      <c r="I57" s="70">
        <f t="shared" si="1"/>
        <v>2.830173659973235E-3</v>
      </c>
      <c r="J57" s="44">
        <v>2.5999999999999999E-3</v>
      </c>
      <c r="K57" s="45">
        <f t="shared" si="2"/>
        <v>0.36012248480000003</v>
      </c>
      <c r="L57" s="32">
        <v>44120</v>
      </c>
    </row>
    <row r="58" spans="1:12" ht="15" x14ac:dyDescent="0.25">
      <c r="A58" s="22">
        <f t="shared" si="3"/>
        <v>47</v>
      </c>
      <c r="B58" s="55" t="s">
        <v>100</v>
      </c>
      <c r="C58" s="81" t="s">
        <v>101</v>
      </c>
      <c r="D58" s="25">
        <v>47</v>
      </c>
      <c r="E58" s="51">
        <v>1.54</v>
      </c>
      <c r="F58" s="38">
        <v>225714812</v>
      </c>
      <c r="G58" s="28"/>
      <c r="H58" s="29">
        <f t="shared" si="0"/>
        <v>347600810.48000002</v>
      </c>
      <c r="I58" s="70">
        <f t="shared" si="1"/>
        <v>2.7317668280340724E-3</v>
      </c>
      <c r="J58" s="44">
        <v>3.0999999999999999E-3</v>
      </c>
      <c r="K58" s="45">
        <f t="shared" si="2"/>
        <v>0.34760081048000002</v>
      </c>
      <c r="L58" s="32">
        <v>44120</v>
      </c>
    </row>
    <row r="59" spans="1:12" ht="15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3.65</v>
      </c>
      <c r="F59" s="38">
        <v>91375937</v>
      </c>
      <c r="G59" s="28"/>
      <c r="H59" s="29">
        <f t="shared" si="0"/>
        <v>333522170.05000001</v>
      </c>
      <c r="I59" s="70">
        <f t="shared" si="1"/>
        <v>2.6211239245915148E-3</v>
      </c>
      <c r="J59" s="44">
        <v>2.7000000000000001E-3</v>
      </c>
      <c r="K59" s="45">
        <f t="shared" si="2"/>
        <v>0.33352217005000001</v>
      </c>
      <c r="L59" s="32">
        <v>44120</v>
      </c>
    </row>
    <row r="60" spans="1:12" ht="15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2.35</v>
      </c>
      <c r="F60" s="38">
        <v>119064900</v>
      </c>
      <c r="G60" s="28"/>
      <c r="H60" s="29">
        <f t="shared" si="0"/>
        <v>279802515</v>
      </c>
      <c r="I60" s="70">
        <f t="shared" si="1"/>
        <v>2.1989454737519512E-3</v>
      </c>
      <c r="J60" s="44">
        <v>2.2000000000000001E-3</v>
      </c>
      <c r="K60" s="45">
        <f t="shared" si="2"/>
        <v>0.27980251499999997</v>
      </c>
      <c r="L60" s="32">
        <v>44120</v>
      </c>
    </row>
    <row r="61" spans="1:12" ht="15" x14ac:dyDescent="0.25">
      <c r="A61" s="22">
        <f t="shared" si="3"/>
        <v>50</v>
      </c>
      <c r="B61" s="55" t="s">
        <v>110</v>
      </c>
      <c r="C61" s="58" t="s">
        <v>111</v>
      </c>
      <c r="D61" s="25">
        <v>50</v>
      </c>
      <c r="E61" s="51">
        <v>0.14799999999999999</v>
      </c>
      <c r="F61" s="38">
        <v>1776679558</v>
      </c>
      <c r="G61" s="28"/>
      <c r="H61" s="29">
        <f t="shared" si="0"/>
        <v>262948574.58399999</v>
      </c>
      <c r="I61" s="70">
        <f t="shared" si="1"/>
        <v>2.0664917108090116E-3</v>
      </c>
      <c r="J61" s="44">
        <v>2.0999999999999999E-3</v>
      </c>
      <c r="K61" s="45">
        <f t="shared" si="2"/>
        <v>0.26294857458400001</v>
      </c>
      <c r="L61" s="32">
        <v>44120</v>
      </c>
    </row>
    <row r="62" spans="1:12" ht="15" x14ac:dyDescent="0.25">
      <c r="A62" s="22"/>
      <c r="B62" s="36"/>
      <c r="C62" s="62"/>
      <c r="D62" s="28"/>
      <c r="E62" s="26"/>
      <c r="F62" s="27"/>
      <c r="G62" s="28"/>
      <c r="H62" s="29"/>
      <c r="I62" s="70"/>
      <c r="J62" s="63"/>
      <c r="K62" s="31"/>
    </row>
    <row r="63" spans="1:12" ht="15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521700208.21053207</v>
      </c>
      <c r="I63" s="70"/>
      <c r="J63" s="65">
        <v>4.1000000000000003E-3</v>
      </c>
      <c r="K63" s="45"/>
    </row>
    <row r="64" spans="1:12" ht="15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-1488754252.6983476</v>
      </c>
      <c r="I64" s="86"/>
      <c r="J64" s="63">
        <v>-1.17E-2</v>
      </c>
      <c r="K64" s="31"/>
    </row>
    <row r="65" spans="1:11" ht="15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229039115.79974577</v>
      </c>
      <c r="I65" s="86"/>
      <c r="J65" s="63">
        <v>1.8E-3</v>
      </c>
      <c r="K65" s="31"/>
    </row>
    <row r="66" spans="1:11" ht="12.75" x14ac:dyDescent="0.2">
      <c r="I66" s="73"/>
    </row>
    <row r="67" spans="1:11" ht="12.75" x14ac:dyDescent="0.2">
      <c r="I67" s="73"/>
    </row>
    <row r="68" spans="1:11" ht="12.75" x14ac:dyDescent="0.2">
      <c r="I68" s="11"/>
      <c r="J68" s="4"/>
    </row>
    <row r="69" spans="1:11" ht="15" x14ac:dyDescent="0.25">
      <c r="H69" s="29"/>
      <c r="I69" s="11"/>
      <c r="J69" s="4"/>
    </row>
    <row r="70" spans="1:11" ht="15" x14ac:dyDescent="0.25">
      <c r="H70" s="29"/>
      <c r="I70" s="11"/>
      <c r="J70" s="4"/>
    </row>
    <row r="71" spans="1:11" ht="15" x14ac:dyDescent="0.25">
      <c r="A71" s="1"/>
      <c r="B71" s="40"/>
      <c r="C71" s="41"/>
      <c r="D71" s="28"/>
      <c r="E71" s="42"/>
      <c r="F71" s="27"/>
      <c r="G71" s="28"/>
      <c r="H71" s="29"/>
      <c r="I71" s="43"/>
      <c r="J71" s="69"/>
      <c r="K71" s="45"/>
    </row>
    <row r="72" spans="1:11" ht="12.75" x14ac:dyDescent="0.2">
      <c r="I72" s="11"/>
      <c r="J72" s="4"/>
    </row>
    <row r="73" spans="1:11" ht="12.75" x14ac:dyDescent="0.2">
      <c r="I73" s="11"/>
      <c r="J73" s="4"/>
    </row>
    <row r="74" spans="1:11" ht="12.75" x14ac:dyDescent="0.2">
      <c r="I74" s="11"/>
      <c r="J74" s="4"/>
    </row>
    <row r="75" spans="1:11" ht="12.75" x14ac:dyDescent="0.2">
      <c r="I75" s="11"/>
      <c r="J75" s="4"/>
    </row>
    <row r="76" spans="1:11" ht="12.75" x14ac:dyDescent="0.2">
      <c r="I76" s="11"/>
      <c r="J76" s="4"/>
    </row>
    <row r="77" spans="1:11" ht="12.75" x14ac:dyDescent="0.2">
      <c r="I77" s="11"/>
      <c r="J77" s="4"/>
    </row>
    <row r="78" spans="1:11" ht="12.75" x14ac:dyDescent="0.2">
      <c r="I78" s="11"/>
      <c r="J78" s="4"/>
    </row>
    <row r="79" spans="1:11" ht="12.75" x14ac:dyDescent="0.2">
      <c r="I79" s="11"/>
      <c r="J79" s="4"/>
    </row>
    <row r="80" spans="1:11" ht="12.75" x14ac:dyDescent="0.2">
      <c r="I80" s="11"/>
      <c r="J80" s="4"/>
    </row>
    <row r="81" spans="9:10" ht="12.75" x14ac:dyDescent="0.2">
      <c r="I81" s="11"/>
      <c r="J81" s="4"/>
    </row>
    <row r="82" spans="9:10" ht="12.75" x14ac:dyDescent="0.2">
      <c r="I82" s="11"/>
      <c r="J82" s="4"/>
    </row>
    <row r="83" spans="9:10" ht="12.75" x14ac:dyDescent="0.2">
      <c r="I83" s="11"/>
      <c r="J83" s="4"/>
    </row>
    <row r="84" spans="9:10" ht="12.75" x14ac:dyDescent="0.2">
      <c r="I84" s="11"/>
      <c r="J84" s="4"/>
    </row>
    <row r="85" spans="9:10" ht="12.75" x14ac:dyDescent="0.2">
      <c r="I85" s="11"/>
      <c r="J85" s="4"/>
    </row>
    <row r="86" spans="9:10" ht="12.75" x14ac:dyDescent="0.2">
      <c r="I86" s="11"/>
      <c r="J86" s="4"/>
    </row>
    <row r="87" spans="9:10" ht="12.75" x14ac:dyDescent="0.2">
      <c r="I87" s="11"/>
      <c r="J87" s="4"/>
    </row>
    <row r="88" spans="9:10" ht="12.75" x14ac:dyDescent="0.2">
      <c r="I88" s="11"/>
      <c r="J88" s="4"/>
    </row>
    <row r="89" spans="9:10" ht="12.75" x14ac:dyDescent="0.2">
      <c r="I89" s="11"/>
      <c r="J89" s="4"/>
    </row>
    <row r="90" spans="9:10" ht="12.75" x14ac:dyDescent="0.2">
      <c r="I90" s="11"/>
      <c r="J90" s="4"/>
    </row>
    <row r="91" spans="9:10" ht="12.75" x14ac:dyDescent="0.2">
      <c r="I91" s="11"/>
      <c r="J91" s="4"/>
    </row>
    <row r="92" spans="9:10" ht="12.75" x14ac:dyDescent="0.2">
      <c r="I92" s="11"/>
      <c r="J92" s="4"/>
    </row>
    <row r="93" spans="9:10" ht="12.75" x14ac:dyDescent="0.2">
      <c r="I93" s="11"/>
      <c r="J93" s="4"/>
    </row>
    <row r="94" spans="9:10" ht="12.75" x14ac:dyDescent="0.2">
      <c r="I94" s="11"/>
      <c r="J94" s="4"/>
    </row>
    <row r="95" spans="9:10" ht="12.75" x14ac:dyDescent="0.2">
      <c r="I95" s="11"/>
      <c r="J95" s="4"/>
    </row>
    <row r="96" spans="9:10" ht="12.75" x14ac:dyDescent="0.2">
      <c r="I96" s="11"/>
      <c r="J96" s="4"/>
    </row>
    <row r="97" spans="9:10" ht="12.75" x14ac:dyDescent="0.2">
      <c r="I97" s="11"/>
      <c r="J97" s="4"/>
    </row>
    <row r="98" spans="9:10" ht="12.75" x14ac:dyDescent="0.2">
      <c r="I98" s="11"/>
      <c r="J98" s="4"/>
    </row>
    <row r="99" spans="9:10" ht="12.75" x14ac:dyDescent="0.2">
      <c r="I99" s="11"/>
      <c r="J99" s="4"/>
    </row>
    <row r="100" spans="9:10" ht="12.75" x14ac:dyDescent="0.2">
      <c r="I100" s="11"/>
      <c r="J100" s="4"/>
    </row>
    <row r="101" spans="9:10" ht="12.75" x14ac:dyDescent="0.2">
      <c r="I101" s="11"/>
      <c r="J101" s="4"/>
    </row>
    <row r="102" spans="9:10" ht="12.75" x14ac:dyDescent="0.2">
      <c r="I102" s="11"/>
      <c r="J102" s="4"/>
    </row>
    <row r="103" spans="9:10" ht="12.75" x14ac:dyDescent="0.2">
      <c r="I103" s="11"/>
      <c r="J103" s="4"/>
    </row>
    <row r="104" spans="9:10" ht="12.75" x14ac:dyDescent="0.2">
      <c r="I104" s="11"/>
      <c r="J104" s="4"/>
    </row>
    <row r="105" spans="9:10" ht="12.75" x14ac:dyDescent="0.2">
      <c r="I105" s="11"/>
      <c r="J105" s="4"/>
    </row>
    <row r="106" spans="9:10" ht="12.75" x14ac:dyDescent="0.2">
      <c r="I106" s="11"/>
      <c r="J106" s="4"/>
    </row>
    <row r="107" spans="9:10" ht="12.75" x14ac:dyDescent="0.2">
      <c r="I107" s="11"/>
      <c r="J107" s="4"/>
    </row>
    <row r="108" spans="9:10" ht="12.75" x14ac:dyDescent="0.2">
      <c r="I108" s="11"/>
      <c r="J108" s="4"/>
    </row>
    <row r="109" spans="9:10" ht="12.75" x14ac:dyDescent="0.2">
      <c r="I109" s="11"/>
      <c r="J109" s="4"/>
    </row>
    <row r="110" spans="9:10" ht="12.75" x14ac:dyDescent="0.2">
      <c r="I110" s="11"/>
      <c r="J110" s="4"/>
    </row>
    <row r="111" spans="9:10" ht="12.75" x14ac:dyDescent="0.2">
      <c r="I111" s="11"/>
      <c r="J111" s="4"/>
    </row>
    <row r="112" spans="9:10" ht="12.75" x14ac:dyDescent="0.2">
      <c r="I112" s="11"/>
      <c r="J112" s="4"/>
    </row>
    <row r="113" spans="9:10" ht="12.75" x14ac:dyDescent="0.2">
      <c r="I113" s="11"/>
      <c r="J113" s="4"/>
    </row>
    <row r="114" spans="9:10" ht="12.75" x14ac:dyDescent="0.2">
      <c r="I114" s="11"/>
      <c r="J114" s="4"/>
    </row>
    <row r="115" spans="9:10" ht="12.75" x14ac:dyDescent="0.2">
      <c r="I115" s="11"/>
      <c r="J115" s="4"/>
    </row>
    <row r="116" spans="9:10" ht="12.75" x14ac:dyDescent="0.2">
      <c r="I116" s="11"/>
      <c r="J116" s="4"/>
    </row>
    <row r="117" spans="9:10" ht="12.75" x14ac:dyDescent="0.2">
      <c r="I117" s="11"/>
      <c r="J117" s="4"/>
    </row>
    <row r="118" spans="9:10" ht="12.75" x14ac:dyDescent="0.2">
      <c r="I118" s="11"/>
      <c r="J118" s="4"/>
    </row>
    <row r="119" spans="9:10" ht="12.75" x14ac:dyDescent="0.2">
      <c r="I119" s="11"/>
      <c r="J119" s="4"/>
    </row>
    <row r="120" spans="9:10" ht="12.75" x14ac:dyDescent="0.2">
      <c r="I120" s="11"/>
      <c r="J120" s="4"/>
    </row>
    <row r="121" spans="9:10" ht="12.75" x14ac:dyDescent="0.2">
      <c r="I121" s="11"/>
      <c r="J121" s="4"/>
    </row>
    <row r="122" spans="9:10" ht="12.75" x14ac:dyDescent="0.2">
      <c r="I122" s="11"/>
      <c r="J122" s="4"/>
    </row>
    <row r="123" spans="9:10" ht="12.75" x14ac:dyDescent="0.2">
      <c r="I123" s="11"/>
      <c r="J123" s="4"/>
    </row>
    <row r="124" spans="9:10" ht="12.75" x14ac:dyDescent="0.2">
      <c r="I124" s="11"/>
      <c r="J124" s="4"/>
    </row>
    <row r="125" spans="9:10" ht="12.75" x14ac:dyDescent="0.2">
      <c r="I125" s="11"/>
      <c r="J125" s="4"/>
    </row>
    <row r="126" spans="9:10" ht="12.75" x14ac:dyDescent="0.2">
      <c r="I126" s="11"/>
      <c r="J126" s="4"/>
    </row>
    <row r="127" spans="9:10" ht="12.75" x14ac:dyDescent="0.2">
      <c r="I127" s="11"/>
      <c r="J127" s="4"/>
    </row>
    <row r="128" spans="9:10" ht="12.75" x14ac:dyDescent="0.2">
      <c r="I128" s="11"/>
      <c r="J128" s="4"/>
    </row>
    <row r="129" spans="9:10" ht="12.75" x14ac:dyDescent="0.2">
      <c r="I129" s="11"/>
      <c r="J129" s="4"/>
    </row>
    <row r="130" spans="9:10" ht="12.75" x14ac:dyDescent="0.2">
      <c r="I130" s="11"/>
      <c r="J130" s="4"/>
    </row>
    <row r="131" spans="9:10" ht="12.75" x14ac:dyDescent="0.2">
      <c r="I131" s="11"/>
      <c r="J131" s="4"/>
    </row>
    <row r="132" spans="9:10" ht="12.75" x14ac:dyDescent="0.2">
      <c r="I132" s="11"/>
      <c r="J132" s="4"/>
    </row>
    <row r="133" spans="9:10" ht="12.75" x14ac:dyDescent="0.2">
      <c r="I133" s="11"/>
      <c r="J133" s="4"/>
    </row>
    <row r="134" spans="9:10" ht="12.75" x14ac:dyDescent="0.2">
      <c r="I134" s="11"/>
      <c r="J134" s="4"/>
    </row>
    <row r="135" spans="9:10" ht="12.75" x14ac:dyDescent="0.2">
      <c r="I135" s="11"/>
      <c r="J135" s="4"/>
    </row>
    <row r="136" spans="9:10" ht="12.75" x14ac:dyDescent="0.2">
      <c r="I136" s="11"/>
      <c r="J136" s="4"/>
    </row>
    <row r="137" spans="9:10" ht="12.75" x14ac:dyDescent="0.2">
      <c r="I137" s="11"/>
      <c r="J137" s="4"/>
    </row>
    <row r="138" spans="9:10" ht="12.75" x14ac:dyDescent="0.2">
      <c r="I138" s="11"/>
      <c r="J138" s="4"/>
    </row>
    <row r="139" spans="9:10" ht="12.75" x14ac:dyDescent="0.2">
      <c r="I139" s="11"/>
      <c r="J139" s="4"/>
    </row>
    <row r="140" spans="9:10" ht="12.75" x14ac:dyDescent="0.2">
      <c r="I140" s="11"/>
      <c r="J140" s="4"/>
    </row>
    <row r="141" spans="9:10" ht="12.75" x14ac:dyDescent="0.2">
      <c r="I141" s="11"/>
      <c r="J141" s="4"/>
    </row>
    <row r="142" spans="9:10" ht="12.75" x14ac:dyDescent="0.2">
      <c r="I142" s="11"/>
      <c r="J142" s="4"/>
    </row>
    <row r="143" spans="9:10" ht="12.75" x14ac:dyDescent="0.2">
      <c r="I143" s="11"/>
      <c r="J143" s="4"/>
    </row>
    <row r="144" spans="9:10" ht="12.75" x14ac:dyDescent="0.2">
      <c r="I144" s="11"/>
      <c r="J144" s="4"/>
    </row>
    <row r="145" spans="9:10" ht="12.75" x14ac:dyDescent="0.2">
      <c r="I145" s="11"/>
      <c r="J145" s="4"/>
    </row>
    <row r="146" spans="9:10" ht="12.75" x14ac:dyDescent="0.2">
      <c r="I146" s="11"/>
      <c r="J146" s="4"/>
    </row>
    <row r="147" spans="9:10" ht="12.75" x14ac:dyDescent="0.2">
      <c r="I147" s="11"/>
      <c r="J147" s="4"/>
    </row>
    <row r="148" spans="9:10" ht="12.75" x14ac:dyDescent="0.2">
      <c r="I148" s="11"/>
      <c r="J148" s="4"/>
    </row>
    <row r="149" spans="9:10" ht="12.75" x14ac:dyDescent="0.2">
      <c r="I149" s="11"/>
      <c r="J149" s="4"/>
    </row>
    <row r="150" spans="9:10" ht="12.75" x14ac:dyDescent="0.2">
      <c r="I150" s="11"/>
      <c r="J150" s="4"/>
    </row>
    <row r="151" spans="9:10" ht="12.75" x14ac:dyDescent="0.2">
      <c r="I151" s="11"/>
      <c r="J151" s="4"/>
    </row>
    <row r="152" spans="9:10" ht="12.75" x14ac:dyDescent="0.2">
      <c r="I152" s="11"/>
      <c r="J152" s="4"/>
    </row>
    <row r="153" spans="9:10" ht="12.75" x14ac:dyDescent="0.2">
      <c r="I153" s="11"/>
      <c r="J153" s="4"/>
    </row>
    <row r="154" spans="9:10" ht="12.75" x14ac:dyDescent="0.2">
      <c r="I154" s="11"/>
      <c r="J154" s="4"/>
    </row>
    <row r="155" spans="9:10" ht="12.75" x14ac:dyDescent="0.2">
      <c r="I155" s="11"/>
      <c r="J155" s="4"/>
    </row>
    <row r="156" spans="9:10" ht="12.75" x14ac:dyDescent="0.2">
      <c r="I156" s="11"/>
      <c r="J156" s="4"/>
    </row>
    <row r="157" spans="9:10" ht="12.75" x14ac:dyDescent="0.2">
      <c r="I157" s="11"/>
      <c r="J157" s="4"/>
    </row>
    <row r="158" spans="9:10" ht="12.75" x14ac:dyDescent="0.2">
      <c r="I158" s="11"/>
      <c r="J158" s="4"/>
    </row>
    <row r="159" spans="9:10" ht="12.75" x14ac:dyDescent="0.2">
      <c r="I159" s="11"/>
      <c r="J159" s="4"/>
    </row>
    <row r="160" spans="9:10" ht="12.75" x14ac:dyDescent="0.2">
      <c r="I160" s="11"/>
      <c r="J160" s="4"/>
    </row>
    <row r="161" spans="9:10" ht="12.75" x14ac:dyDescent="0.2">
      <c r="I161" s="11"/>
      <c r="J161" s="4"/>
    </row>
    <row r="162" spans="9:10" ht="12.75" x14ac:dyDescent="0.2">
      <c r="I162" s="11"/>
      <c r="J162" s="4"/>
    </row>
    <row r="163" spans="9:10" ht="12.75" x14ac:dyDescent="0.2">
      <c r="I163" s="11"/>
      <c r="J163" s="4"/>
    </row>
    <row r="164" spans="9:10" ht="12.75" x14ac:dyDescent="0.2">
      <c r="I164" s="11"/>
      <c r="J164" s="4"/>
    </row>
    <row r="165" spans="9:10" ht="12.75" x14ac:dyDescent="0.2">
      <c r="I165" s="11"/>
      <c r="J165" s="4"/>
    </row>
    <row r="166" spans="9:10" ht="12.75" x14ac:dyDescent="0.2">
      <c r="I166" s="11"/>
      <c r="J166" s="4"/>
    </row>
    <row r="167" spans="9:10" ht="12.75" x14ac:dyDescent="0.2">
      <c r="I167" s="11"/>
      <c r="J167" s="4"/>
    </row>
    <row r="168" spans="9:10" ht="12.75" x14ac:dyDescent="0.2">
      <c r="I168" s="11"/>
      <c r="J168" s="4"/>
    </row>
    <row r="169" spans="9:10" ht="12.75" x14ac:dyDescent="0.2">
      <c r="I169" s="11"/>
      <c r="J169" s="4"/>
    </row>
    <row r="170" spans="9:10" ht="12.75" x14ac:dyDescent="0.2">
      <c r="I170" s="11"/>
      <c r="J170" s="4"/>
    </row>
    <row r="171" spans="9:10" ht="12.75" x14ac:dyDescent="0.2">
      <c r="I171" s="11"/>
      <c r="J171" s="4"/>
    </row>
    <row r="172" spans="9:10" ht="12.75" x14ac:dyDescent="0.2">
      <c r="I172" s="11"/>
      <c r="J172" s="4"/>
    </row>
    <row r="173" spans="9:10" ht="12.75" x14ac:dyDescent="0.2">
      <c r="I173" s="11"/>
      <c r="J173" s="4"/>
    </row>
    <row r="174" spans="9:10" ht="12.75" x14ac:dyDescent="0.2">
      <c r="I174" s="11"/>
      <c r="J174" s="4"/>
    </row>
    <row r="175" spans="9:10" ht="12.75" x14ac:dyDescent="0.2">
      <c r="I175" s="11"/>
      <c r="J175" s="4"/>
    </row>
    <row r="176" spans="9:10" ht="12.75" x14ac:dyDescent="0.2">
      <c r="I176" s="11"/>
      <c r="J176" s="4"/>
    </row>
    <row r="177" spans="9:10" ht="12.75" x14ac:dyDescent="0.2">
      <c r="I177" s="11"/>
      <c r="J177" s="4"/>
    </row>
    <row r="178" spans="9:10" ht="12.75" x14ac:dyDescent="0.2">
      <c r="I178" s="11"/>
      <c r="J178" s="4"/>
    </row>
    <row r="179" spans="9:10" ht="12.75" x14ac:dyDescent="0.2">
      <c r="I179" s="11"/>
      <c r="J179" s="4"/>
    </row>
    <row r="180" spans="9:10" ht="12.75" x14ac:dyDescent="0.2">
      <c r="I180" s="11"/>
      <c r="J180" s="4"/>
    </row>
    <row r="181" spans="9:10" ht="12.75" x14ac:dyDescent="0.2">
      <c r="I181" s="11"/>
      <c r="J181" s="4"/>
    </row>
    <row r="182" spans="9:10" ht="12.75" x14ac:dyDescent="0.2">
      <c r="I182" s="11"/>
      <c r="J182" s="4"/>
    </row>
    <row r="183" spans="9:10" ht="12.75" x14ac:dyDescent="0.2">
      <c r="I183" s="11"/>
      <c r="J183" s="4"/>
    </row>
    <row r="184" spans="9:10" ht="12.75" x14ac:dyDescent="0.2">
      <c r="I184" s="11"/>
      <c r="J184" s="4"/>
    </row>
    <row r="185" spans="9:10" ht="12.75" x14ac:dyDescent="0.2">
      <c r="I185" s="11"/>
      <c r="J185" s="4"/>
    </row>
    <row r="186" spans="9:10" ht="12.75" x14ac:dyDescent="0.2">
      <c r="I186" s="11"/>
      <c r="J186" s="4"/>
    </row>
    <row r="187" spans="9:10" ht="12.75" x14ac:dyDescent="0.2">
      <c r="I187" s="11"/>
      <c r="J187" s="4"/>
    </row>
    <row r="188" spans="9:10" ht="12.75" x14ac:dyDescent="0.2">
      <c r="I188" s="11"/>
      <c r="J188" s="4"/>
    </row>
    <row r="189" spans="9:10" ht="12.75" x14ac:dyDescent="0.2">
      <c r="I189" s="11"/>
      <c r="J189" s="4"/>
    </row>
    <row r="190" spans="9:10" ht="12.75" x14ac:dyDescent="0.2">
      <c r="I190" s="11"/>
      <c r="J190" s="4"/>
    </row>
    <row r="191" spans="9:10" ht="12.75" x14ac:dyDescent="0.2">
      <c r="I191" s="11"/>
      <c r="J191" s="4"/>
    </row>
    <row r="192" spans="9:10" ht="12.75" x14ac:dyDescent="0.2">
      <c r="I192" s="11"/>
      <c r="J192" s="4"/>
    </row>
    <row r="193" spans="9:10" ht="12.75" x14ac:dyDescent="0.2">
      <c r="I193" s="11"/>
      <c r="J193" s="4"/>
    </row>
    <row r="194" spans="9:10" ht="12.75" x14ac:dyDescent="0.2">
      <c r="I194" s="11"/>
      <c r="J194" s="4"/>
    </row>
    <row r="195" spans="9:10" ht="12.75" x14ac:dyDescent="0.2">
      <c r="I195" s="11"/>
      <c r="J195" s="4"/>
    </row>
    <row r="196" spans="9:10" ht="12.75" x14ac:dyDescent="0.2">
      <c r="I196" s="11"/>
      <c r="J196" s="4"/>
    </row>
    <row r="197" spans="9:10" ht="12.75" x14ac:dyDescent="0.2">
      <c r="I197" s="11"/>
      <c r="J197" s="4"/>
    </row>
    <row r="198" spans="9:10" ht="12.75" x14ac:dyDescent="0.2">
      <c r="I198" s="11"/>
      <c r="J198" s="4"/>
    </row>
    <row r="199" spans="9:10" ht="12.75" x14ac:dyDescent="0.2">
      <c r="I199" s="11"/>
      <c r="J199" s="4"/>
    </row>
    <row r="200" spans="9:10" ht="12.75" x14ac:dyDescent="0.2">
      <c r="I200" s="11"/>
      <c r="J200" s="4"/>
    </row>
    <row r="201" spans="9:10" ht="12.75" x14ac:dyDescent="0.2">
      <c r="I201" s="11"/>
      <c r="J201" s="4"/>
    </row>
    <row r="202" spans="9:10" ht="12.75" x14ac:dyDescent="0.2">
      <c r="I202" s="11"/>
      <c r="J202" s="4"/>
    </row>
    <row r="203" spans="9:10" ht="12.75" x14ac:dyDescent="0.2">
      <c r="I203" s="11"/>
      <c r="J203" s="4"/>
    </row>
    <row r="204" spans="9:10" ht="12.75" x14ac:dyDescent="0.2">
      <c r="I204" s="11"/>
      <c r="J204" s="4"/>
    </row>
    <row r="205" spans="9:10" ht="12.75" x14ac:dyDescent="0.2">
      <c r="I205" s="11"/>
      <c r="J205" s="4"/>
    </row>
    <row r="206" spans="9:10" ht="12.75" x14ac:dyDescent="0.2">
      <c r="I206" s="11"/>
      <c r="J206" s="4"/>
    </row>
    <row r="207" spans="9:10" ht="12.75" x14ac:dyDescent="0.2">
      <c r="I207" s="11"/>
      <c r="J207" s="4"/>
    </row>
    <row r="208" spans="9:10" ht="12.75" x14ac:dyDescent="0.2">
      <c r="I208" s="11"/>
      <c r="J208" s="4"/>
    </row>
    <row r="209" spans="9:10" ht="12.75" x14ac:dyDescent="0.2">
      <c r="I209" s="11"/>
      <c r="J209" s="4"/>
    </row>
    <row r="210" spans="9:10" ht="12.75" x14ac:dyDescent="0.2">
      <c r="I210" s="11"/>
      <c r="J210" s="4"/>
    </row>
    <row r="211" spans="9:10" ht="12.75" x14ac:dyDescent="0.2">
      <c r="I211" s="11"/>
      <c r="J211" s="4"/>
    </row>
    <row r="212" spans="9:10" ht="12.75" x14ac:dyDescent="0.2">
      <c r="I212" s="11"/>
      <c r="J212" s="4"/>
    </row>
    <row r="213" spans="9:10" ht="12.75" x14ac:dyDescent="0.2">
      <c r="I213" s="11"/>
      <c r="J213" s="4"/>
    </row>
    <row r="214" spans="9:10" ht="12.75" x14ac:dyDescent="0.2">
      <c r="I214" s="11"/>
      <c r="J214" s="4"/>
    </row>
    <row r="215" spans="9:10" ht="12.75" x14ac:dyDescent="0.2">
      <c r="I215" s="11"/>
      <c r="J215" s="4"/>
    </row>
    <row r="216" spans="9:10" ht="12.75" x14ac:dyDescent="0.2">
      <c r="I216" s="11"/>
      <c r="J216" s="4"/>
    </row>
    <row r="217" spans="9:10" ht="12.75" x14ac:dyDescent="0.2">
      <c r="I217" s="11"/>
      <c r="J217" s="4"/>
    </row>
    <row r="218" spans="9:10" ht="12.75" x14ac:dyDescent="0.2">
      <c r="I218" s="11"/>
      <c r="J218" s="4"/>
    </row>
    <row r="219" spans="9:10" ht="12.75" x14ac:dyDescent="0.2">
      <c r="I219" s="11"/>
      <c r="J219" s="4"/>
    </row>
    <row r="220" spans="9:10" ht="12.75" x14ac:dyDescent="0.2">
      <c r="I220" s="11"/>
      <c r="J220" s="4"/>
    </row>
    <row r="221" spans="9:10" ht="12.75" x14ac:dyDescent="0.2">
      <c r="I221" s="11"/>
      <c r="J221" s="4"/>
    </row>
    <row r="222" spans="9:10" ht="12.75" x14ac:dyDescent="0.2">
      <c r="I222" s="11"/>
      <c r="J222" s="4"/>
    </row>
    <row r="223" spans="9:10" ht="12.75" x14ac:dyDescent="0.2">
      <c r="I223" s="11"/>
      <c r="J223" s="4"/>
    </row>
    <row r="224" spans="9:10" ht="12.75" x14ac:dyDescent="0.2">
      <c r="I224" s="11"/>
      <c r="J224" s="4"/>
    </row>
    <row r="225" spans="9:10" ht="12.75" x14ac:dyDescent="0.2">
      <c r="I225" s="11"/>
      <c r="J225" s="4"/>
    </row>
    <row r="226" spans="9:10" ht="12.75" x14ac:dyDescent="0.2">
      <c r="I226" s="11"/>
      <c r="J226" s="4"/>
    </row>
    <row r="227" spans="9:10" ht="12.75" x14ac:dyDescent="0.2">
      <c r="I227" s="11"/>
      <c r="J227" s="4"/>
    </row>
    <row r="228" spans="9:10" ht="12.75" x14ac:dyDescent="0.2">
      <c r="I228" s="11"/>
      <c r="J228" s="4"/>
    </row>
    <row r="229" spans="9:10" ht="12.75" x14ac:dyDescent="0.2">
      <c r="I229" s="11"/>
      <c r="J229" s="4"/>
    </row>
    <row r="230" spans="9:10" ht="12.75" x14ac:dyDescent="0.2">
      <c r="I230" s="11"/>
      <c r="J230" s="4"/>
    </row>
    <row r="231" spans="9:10" ht="12.75" x14ac:dyDescent="0.2">
      <c r="I231" s="11"/>
      <c r="J231" s="4"/>
    </row>
    <row r="232" spans="9:10" ht="12.75" x14ac:dyDescent="0.2">
      <c r="I232" s="11"/>
      <c r="J232" s="4"/>
    </row>
    <row r="233" spans="9:10" ht="12.75" x14ac:dyDescent="0.2">
      <c r="I233" s="11"/>
      <c r="J233" s="4"/>
    </row>
    <row r="234" spans="9:10" ht="12.75" x14ac:dyDescent="0.2">
      <c r="I234" s="11"/>
      <c r="J234" s="4"/>
    </row>
    <row r="235" spans="9:10" ht="12.75" x14ac:dyDescent="0.2">
      <c r="I235" s="11"/>
      <c r="J235" s="4"/>
    </row>
    <row r="236" spans="9:10" ht="12.75" x14ac:dyDescent="0.2">
      <c r="I236" s="11"/>
      <c r="J236" s="4"/>
    </row>
    <row r="237" spans="9:10" ht="12.75" x14ac:dyDescent="0.2">
      <c r="I237" s="11"/>
      <c r="J237" s="4"/>
    </row>
    <row r="238" spans="9:10" ht="12.75" x14ac:dyDescent="0.2">
      <c r="I238" s="11"/>
      <c r="J238" s="4"/>
    </row>
    <row r="239" spans="9:10" ht="12.75" x14ac:dyDescent="0.2">
      <c r="I239" s="11"/>
      <c r="J239" s="4"/>
    </row>
    <row r="240" spans="9:10" ht="12.75" x14ac:dyDescent="0.2">
      <c r="I240" s="11"/>
      <c r="J240" s="4"/>
    </row>
    <row r="241" spans="9:10" ht="12.75" x14ac:dyDescent="0.2">
      <c r="I241" s="11"/>
      <c r="J241" s="4"/>
    </row>
    <row r="242" spans="9:10" ht="12.75" x14ac:dyDescent="0.2">
      <c r="I242" s="11"/>
      <c r="J242" s="4"/>
    </row>
    <row r="243" spans="9:10" ht="12.75" x14ac:dyDescent="0.2">
      <c r="I243" s="11"/>
      <c r="J243" s="4"/>
    </row>
    <row r="244" spans="9:10" ht="12.75" x14ac:dyDescent="0.2">
      <c r="I244" s="11"/>
      <c r="J244" s="4"/>
    </row>
    <row r="245" spans="9:10" ht="12.75" x14ac:dyDescent="0.2">
      <c r="I245" s="11"/>
      <c r="J245" s="4"/>
    </row>
    <row r="246" spans="9:10" ht="12.75" x14ac:dyDescent="0.2">
      <c r="I246" s="11"/>
      <c r="J246" s="4"/>
    </row>
    <row r="247" spans="9:10" ht="12.75" x14ac:dyDescent="0.2">
      <c r="I247" s="11"/>
      <c r="J247" s="4"/>
    </row>
    <row r="248" spans="9:10" ht="12.75" x14ac:dyDescent="0.2">
      <c r="I248" s="11"/>
      <c r="J248" s="4"/>
    </row>
    <row r="249" spans="9:10" ht="12.75" x14ac:dyDescent="0.2">
      <c r="I249" s="11"/>
      <c r="J249" s="4"/>
    </row>
    <row r="250" spans="9:10" ht="12.75" x14ac:dyDescent="0.2">
      <c r="I250" s="11"/>
      <c r="J250" s="4"/>
    </row>
    <row r="251" spans="9:10" ht="12.75" x14ac:dyDescent="0.2">
      <c r="I251" s="11"/>
      <c r="J251" s="4"/>
    </row>
    <row r="252" spans="9:10" ht="12.75" x14ac:dyDescent="0.2">
      <c r="I252" s="11"/>
      <c r="J252" s="4"/>
    </row>
    <row r="253" spans="9:10" ht="12.75" x14ac:dyDescent="0.2">
      <c r="I253" s="11"/>
      <c r="J253" s="4"/>
    </row>
    <row r="254" spans="9:10" ht="12.75" x14ac:dyDescent="0.2">
      <c r="I254" s="11"/>
      <c r="J254" s="4"/>
    </row>
    <row r="255" spans="9:10" ht="12.75" x14ac:dyDescent="0.2">
      <c r="I255" s="11"/>
      <c r="J255" s="4"/>
    </row>
    <row r="256" spans="9:10" ht="12.75" x14ac:dyDescent="0.2">
      <c r="I256" s="11"/>
      <c r="J256" s="4"/>
    </row>
    <row r="257" spans="9:10" ht="12.75" x14ac:dyDescent="0.2">
      <c r="I257" s="11"/>
      <c r="J257" s="4"/>
    </row>
    <row r="258" spans="9:10" ht="12.75" x14ac:dyDescent="0.2">
      <c r="I258" s="11"/>
      <c r="J258" s="4"/>
    </row>
    <row r="259" spans="9:10" ht="12.75" x14ac:dyDescent="0.2">
      <c r="I259" s="11"/>
      <c r="J259" s="4"/>
    </row>
    <row r="260" spans="9:10" ht="12.75" x14ac:dyDescent="0.2">
      <c r="I260" s="11"/>
      <c r="J260" s="4"/>
    </row>
    <row r="261" spans="9:10" ht="12.75" x14ac:dyDescent="0.2">
      <c r="I261" s="11"/>
      <c r="J261" s="4"/>
    </row>
    <row r="262" spans="9:10" ht="12.75" x14ac:dyDescent="0.2">
      <c r="I262" s="11"/>
      <c r="J262" s="4"/>
    </row>
    <row r="263" spans="9:10" ht="12.75" x14ac:dyDescent="0.2">
      <c r="I263" s="11"/>
      <c r="J263" s="4"/>
    </row>
    <row r="264" spans="9:10" ht="12.75" x14ac:dyDescent="0.2">
      <c r="I264" s="11"/>
      <c r="J264" s="4"/>
    </row>
    <row r="265" spans="9:10" ht="12.75" x14ac:dyDescent="0.2">
      <c r="I265" s="11"/>
      <c r="J265" s="4"/>
    </row>
    <row r="266" spans="9:10" ht="12.75" x14ac:dyDescent="0.2">
      <c r="I266" s="11"/>
      <c r="J266" s="4"/>
    </row>
    <row r="267" spans="9:10" ht="12.75" x14ac:dyDescent="0.2">
      <c r="I267" s="11"/>
      <c r="J267" s="4"/>
    </row>
    <row r="268" spans="9:10" ht="12.75" x14ac:dyDescent="0.2">
      <c r="I268" s="11"/>
      <c r="J268" s="4"/>
    </row>
    <row r="269" spans="9:10" ht="12.75" x14ac:dyDescent="0.2">
      <c r="I269" s="11"/>
      <c r="J269" s="4"/>
    </row>
    <row r="270" spans="9:10" ht="12.75" x14ac:dyDescent="0.2">
      <c r="I270" s="11"/>
      <c r="J270" s="4"/>
    </row>
    <row r="271" spans="9:10" ht="12.75" x14ac:dyDescent="0.2">
      <c r="I271" s="11"/>
      <c r="J271" s="4"/>
    </row>
    <row r="272" spans="9:10" ht="12.75" x14ac:dyDescent="0.2">
      <c r="I272" s="11"/>
      <c r="J272" s="4"/>
    </row>
    <row r="273" spans="9:10" ht="12.75" x14ac:dyDescent="0.2">
      <c r="I273" s="11"/>
      <c r="J273" s="4"/>
    </row>
    <row r="274" spans="9:10" ht="12.75" x14ac:dyDescent="0.2">
      <c r="I274" s="11"/>
      <c r="J274" s="4"/>
    </row>
    <row r="275" spans="9:10" ht="12.75" x14ac:dyDescent="0.2">
      <c r="I275" s="11"/>
      <c r="J275" s="4"/>
    </row>
    <row r="276" spans="9:10" ht="12.75" x14ac:dyDescent="0.2">
      <c r="I276" s="11"/>
      <c r="J276" s="4"/>
    </row>
    <row r="277" spans="9:10" ht="12.75" x14ac:dyDescent="0.2">
      <c r="I277" s="11"/>
      <c r="J277" s="4"/>
    </row>
    <row r="278" spans="9:10" ht="12.75" x14ac:dyDescent="0.2">
      <c r="I278" s="11"/>
      <c r="J278" s="4"/>
    </row>
    <row r="279" spans="9:10" ht="12.75" x14ac:dyDescent="0.2">
      <c r="I279" s="11"/>
      <c r="J279" s="4"/>
    </row>
    <row r="280" spans="9:10" ht="12.75" x14ac:dyDescent="0.2">
      <c r="I280" s="11"/>
      <c r="J280" s="4"/>
    </row>
    <row r="281" spans="9:10" ht="12.75" x14ac:dyDescent="0.2">
      <c r="I281" s="11"/>
      <c r="J281" s="4"/>
    </row>
    <row r="282" spans="9:10" ht="12.75" x14ac:dyDescent="0.2">
      <c r="I282" s="11"/>
      <c r="J282" s="4"/>
    </row>
    <row r="283" spans="9:10" ht="12.75" x14ac:dyDescent="0.2">
      <c r="I283" s="11"/>
      <c r="J283" s="4"/>
    </row>
    <row r="284" spans="9:10" ht="12.75" x14ac:dyDescent="0.2">
      <c r="I284" s="11"/>
      <c r="J284" s="4"/>
    </row>
    <row r="285" spans="9:10" ht="12.75" x14ac:dyDescent="0.2">
      <c r="I285" s="11"/>
      <c r="J285" s="4"/>
    </row>
    <row r="286" spans="9:10" ht="12.75" x14ac:dyDescent="0.2">
      <c r="I286" s="11"/>
      <c r="J286" s="4"/>
    </row>
    <row r="287" spans="9:10" ht="12.75" x14ac:dyDescent="0.2">
      <c r="I287" s="11"/>
      <c r="J287" s="4"/>
    </row>
    <row r="288" spans="9:10" ht="12.75" x14ac:dyDescent="0.2">
      <c r="I288" s="11"/>
      <c r="J288" s="4"/>
    </row>
    <row r="289" spans="9:10" ht="12.75" x14ac:dyDescent="0.2">
      <c r="I289" s="11"/>
      <c r="J289" s="4"/>
    </row>
    <row r="290" spans="9:10" ht="12.75" x14ac:dyDescent="0.2">
      <c r="I290" s="11"/>
      <c r="J290" s="4"/>
    </row>
    <row r="291" spans="9:10" ht="12.75" x14ac:dyDescent="0.2">
      <c r="I291" s="11"/>
      <c r="J291" s="4"/>
    </row>
    <row r="292" spans="9:10" ht="12.75" x14ac:dyDescent="0.2">
      <c r="I292" s="11"/>
      <c r="J292" s="4"/>
    </row>
    <row r="293" spans="9:10" ht="12.75" x14ac:dyDescent="0.2">
      <c r="I293" s="11"/>
      <c r="J293" s="4"/>
    </row>
    <row r="294" spans="9:10" ht="12.75" x14ac:dyDescent="0.2">
      <c r="I294" s="11"/>
      <c r="J294" s="4"/>
    </row>
    <row r="295" spans="9:10" ht="12.75" x14ac:dyDescent="0.2">
      <c r="I295" s="11"/>
      <c r="J295" s="4"/>
    </row>
    <row r="296" spans="9:10" ht="12.75" x14ac:dyDescent="0.2">
      <c r="I296" s="11"/>
      <c r="J296" s="4"/>
    </row>
    <row r="297" spans="9:10" ht="12.75" x14ac:dyDescent="0.2">
      <c r="I297" s="11"/>
      <c r="J297" s="4"/>
    </row>
    <row r="298" spans="9:10" ht="12.75" x14ac:dyDescent="0.2">
      <c r="I298" s="11"/>
      <c r="J298" s="4"/>
    </row>
    <row r="299" spans="9:10" ht="12.75" x14ac:dyDescent="0.2">
      <c r="I299" s="11"/>
      <c r="J299" s="4"/>
    </row>
    <row r="300" spans="9:10" ht="12.75" x14ac:dyDescent="0.2">
      <c r="I300" s="11"/>
      <c r="J300" s="4"/>
    </row>
    <row r="301" spans="9:10" ht="12.75" x14ac:dyDescent="0.2">
      <c r="I301" s="11"/>
      <c r="J301" s="4"/>
    </row>
    <row r="302" spans="9:10" ht="12.75" x14ac:dyDescent="0.2">
      <c r="I302" s="11"/>
      <c r="J302" s="4"/>
    </row>
    <row r="303" spans="9:10" ht="12.75" x14ac:dyDescent="0.2">
      <c r="I303" s="11"/>
      <c r="J303" s="4"/>
    </row>
    <row r="304" spans="9:10" ht="12.75" x14ac:dyDescent="0.2">
      <c r="I304" s="11"/>
      <c r="J304" s="4"/>
    </row>
    <row r="305" spans="9:10" ht="12.75" x14ac:dyDescent="0.2">
      <c r="I305" s="11"/>
      <c r="J305" s="4"/>
    </row>
    <row r="306" spans="9:10" ht="12.75" x14ac:dyDescent="0.2">
      <c r="I306" s="11"/>
      <c r="J306" s="4"/>
    </row>
    <row r="307" spans="9:10" ht="12.75" x14ac:dyDescent="0.2">
      <c r="I307" s="11"/>
      <c r="J307" s="4"/>
    </row>
    <row r="308" spans="9:10" ht="12.75" x14ac:dyDescent="0.2">
      <c r="I308" s="11"/>
      <c r="J308" s="4"/>
    </row>
    <row r="309" spans="9:10" ht="12.75" x14ac:dyDescent="0.2">
      <c r="I309" s="11"/>
      <c r="J309" s="4"/>
    </row>
    <row r="310" spans="9:10" ht="12.75" x14ac:dyDescent="0.2">
      <c r="I310" s="11"/>
      <c r="J310" s="4"/>
    </row>
    <row r="311" spans="9:10" ht="12.75" x14ac:dyDescent="0.2">
      <c r="I311" s="11"/>
      <c r="J311" s="4"/>
    </row>
    <row r="312" spans="9:10" ht="12.75" x14ac:dyDescent="0.2">
      <c r="I312" s="11"/>
      <c r="J312" s="4"/>
    </row>
    <row r="313" spans="9:10" ht="12.75" x14ac:dyDescent="0.2">
      <c r="I313" s="11"/>
      <c r="J313" s="4"/>
    </row>
    <row r="314" spans="9:10" ht="12.75" x14ac:dyDescent="0.2">
      <c r="I314" s="11"/>
      <c r="J314" s="4"/>
    </row>
    <row r="315" spans="9:10" ht="12.75" x14ac:dyDescent="0.2">
      <c r="I315" s="11"/>
      <c r="J315" s="4"/>
    </row>
    <row r="316" spans="9:10" ht="12.75" x14ac:dyDescent="0.2">
      <c r="I316" s="11"/>
      <c r="J316" s="4"/>
    </row>
    <row r="317" spans="9:10" ht="12.75" x14ac:dyDescent="0.2">
      <c r="I317" s="11"/>
      <c r="J317" s="4"/>
    </row>
    <row r="318" spans="9:10" ht="12.75" x14ac:dyDescent="0.2">
      <c r="I318" s="11"/>
      <c r="J318" s="4"/>
    </row>
    <row r="319" spans="9:10" ht="12.75" x14ac:dyDescent="0.2">
      <c r="I319" s="11"/>
      <c r="J319" s="4"/>
    </row>
    <row r="320" spans="9:10" ht="12.75" x14ac:dyDescent="0.2">
      <c r="I320" s="11"/>
      <c r="J320" s="4"/>
    </row>
    <row r="321" spans="9:10" ht="12.75" x14ac:dyDescent="0.2">
      <c r="I321" s="11"/>
      <c r="J321" s="4"/>
    </row>
    <row r="322" spans="9:10" ht="12.75" x14ac:dyDescent="0.2">
      <c r="I322" s="11"/>
      <c r="J322" s="4"/>
    </row>
    <row r="323" spans="9:10" ht="12.75" x14ac:dyDescent="0.2">
      <c r="I323" s="11"/>
      <c r="J323" s="4"/>
    </row>
    <row r="324" spans="9:10" ht="12.75" x14ac:dyDescent="0.2">
      <c r="I324" s="11"/>
      <c r="J324" s="4"/>
    </row>
    <row r="325" spans="9:10" ht="12.75" x14ac:dyDescent="0.2">
      <c r="I325" s="11"/>
      <c r="J325" s="4"/>
    </row>
    <row r="326" spans="9:10" ht="12.75" x14ac:dyDescent="0.2">
      <c r="I326" s="11"/>
      <c r="J326" s="4"/>
    </row>
    <row r="327" spans="9:10" ht="12.75" x14ac:dyDescent="0.2">
      <c r="I327" s="11"/>
      <c r="J327" s="4"/>
    </row>
    <row r="328" spans="9:10" ht="12.75" x14ac:dyDescent="0.2">
      <c r="I328" s="11"/>
      <c r="J328" s="4"/>
    </row>
    <row r="329" spans="9:10" ht="12.75" x14ac:dyDescent="0.2">
      <c r="I329" s="11"/>
      <c r="J329" s="4"/>
    </row>
    <row r="330" spans="9:10" ht="12.75" x14ac:dyDescent="0.2">
      <c r="I330" s="11"/>
      <c r="J330" s="4"/>
    </row>
    <row r="331" spans="9:10" ht="12.75" x14ac:dyDescent="0.2">
      <c r="I331" s="11"/>
      <c r="J331" s="4"/>
    </row>
    <row r="332" spans="9:10" ht="12.75" x14ac:dyDescent="0.2">
      <c r="I332" s="11"/>
      <c r="J332" s="4"/>
    </row>
    <row r="333" spans="9:10" ht="12.75" x14ac:dyDescent="0.2">
      <c r="I333" s="11"/>
      <c r="J333" s="4"/>
    </row>
    <row r="334" spans="9:10" ht="12.75" x14ac:dyDescent="0.2">
      <c r="I334" s="11"/>
      <c r="J334" s="4"/>
    </row>
    <row r="335" spans="9:10" ht="12.75" x14ac:dyDescent="0.2">
      <c r="I335" s="11"/>
      <c r="J335" s="4"/>
    </row>
    <row r="336" spans="9:10" ht="12.75" x14ac:dyDescent="0.2">
      <c r="I336" s="11"/>
      <c r="J336" s="4"/>
    </row>
    <row r="337" spans="9:10" ht="12.75" x14ac:dyDescent="0.2">
      <c r="I337" s="11"/>
      <c r="J337" s="4"/>
    </row>
    <row r="338" spans="9:10" ht="12.75" x14ac:dyDescent="0.2">
      <c r="I338" s="11"/>
      <c r="J338" s="4"/>
    </row>
    <row r="339" spans="9:10" ht="12.75" x14ac:dyDescent="0.2">
      <c r="I339" s="11"/>
      <c r="J339" s="4"/>
    </row>
    <row r="340" spans="9:10" ht="12.75" x14ac:dyDescent="0.2">
      <c r="I340" s="11"/>
      <c r="J340" s="4"/>
    </row>
    <row r="341" spans="9:10" ht="12.75" x14ac:dyDescent="0.2">
      <c r="I341" s="11"/>
      <c r="J341" s="4"/>
    </row>
    <row r="342" spans="9:10" ht="12.75" x14ac:dyDescent="0.2">
      <c r="I342" s="11"/>
      <c r="J342" s="4"/>
    </row>
    <row r="343" spans="9:10" ht="12.75" x14ac:dyDescent="0.2">
      <c r="I343" s="11"/>
      <c r="J343" s="4"/>
    </row>
    <row r="344" spans="9:10" ht="12.75" x14ac:dyDescent="0.2">
      <c r="I344" s="11"/>
      <c r="J344" s="4"/>
    </row>
    <row r="345" spans="9:10" ht="12.75" x14ac:dyDescent="0.2">
      <c r="I345" s="11"/>
      <c r="J345" s="4"/>
    </row>
    <row r="346" spans="9:10" ht="12.75" x14ac:dyDescent="0.2">
      <c r="I346" s="11"/>
      <c r="J346" s="4"/>
    </row>
    <row r="347" spans="9:10" ht="12.75" x14ac:dyDescent="0.2">
      <c r="I347" s="11"/>
      <c r="J347" s="4"/>
    </row>
    <row r="348" spans="9:10" ht="12.75" x14ac:dyDescent="0.2">
      <c r="I348" s="11"/>
      <c r="J348" s="4"/>
    </row>
    <row r="349" spans="9:10" ht="12.75" x14ac:dyDescent="0.2">
      <c r="I349" s="11"/>
      <c r="J349" s="4"/>
    </row>
    <row r="350" spans="9:10" ht="12.75" x14ac:dyDescent="0.2">
      <c r="I350" s="11"/>
      <c r="J350" s="4"/>
    </row>
    <row r="351" spans="9:10" ht="12.75" x14ac:dyDescent="0.2">
      <c r="I351" s="11"/>
      <c r="J351" s="4"/>
    </row>
    <row r="352" spans="9:10" ht="12.75" x14ac:dyDescent="0.2">
      <c r="I352" s="11"/>
      <c r="J352" s="4"/>
    </row>
    <row r="353" spans="9:10" ht="12.75" x14ac:dyDescent="0.2">
      <c r="I353" s="11"/>
      <c r="J353" s="4"/>
    </row>
    <row r="354" spans="9:10" ht="12.75" x14ac:dyDescent="0.2">
      <c r="I354" s="11"/>
      <c r="J354" s="4"/>
    </row>
    <row r="355" spans="9:10" ht="12.75" x14ac:dyDescent="0.2">
      <c r="I355" s="11"/>
      <c r="J355" s="4"/>
    </row>
    <row r="356" spans="9:10" ht="12.75" x14ac:dyDescent="0.2">
      <c r="I356" s="11"/>
      <c r="J356" s="4"/>
    </row>
    <row r="357" spans="9:10" ht="12.75" x14ac:dyDescent="0.2">
      <c r="I357" s="11"/>
      <c r="J357" s="4"/>
    </row>
    <row r="358" spans="9:10" ht="12.75" x14ac:dyDescent="0.2">
      <c r="I358" s="11"/>
      <c r="J358" s="4"/>
    </row>
    <row r="359" spans="9:10" ht="12.75" x14ac:dyDescent="0.2">
      <c r="I359" s="11"/>
      <c r="J359" s="4"/>
    </row>
    <row r="360" spans="9:10" ht="12.75" x14ac:dyDescent="0.2">
      <c r="I360" s="11"/>
      <c r="J360" s="4"/>
    </row>
    <row r="361" spans="9:10" ht="12.75" x14ac:dyDescent="0.2">
      <c r="I361" s="11"/>
      <c r="J361" s="4"/>
    </row>
    <row r="362" spans="9:10" ht="12.75" x14ac:dyDescent="0.2">
      <c r="I362" s="11"/>
      <c r="J362" s="4"/>
    </row>
    <row r="363" spans="9:10" ht="12.75" x14ac:dyDescent="0.2">
      <c r="I363" s="11"/>
      <c r="J363" s="4"/>
    </row>
    <row r="364" spans="9:10" ht="12.75" x14ac:dyDescent="0.2">
      <c r="I364" s="11"/>
      <c r="J364" s="4"/>
    </row>
    <row r="365" spans="9:10" ht="12.75" x14ac:dyDescent="0.2">
      <c r="I365" s="11"/>
      <c r="J365" s="4"/>
    </row>
    <row r="366" spans="9:10" ht="12.75" x14ac:dyDescent="0.2">
      <c r="I366" s="11"/>
      <c r="J366" s="4"/>
    </row>
    <row r="367" spans="9:10" ht="12.75" x14ac:dyDescent="0.2">
      <c r="I367" s="11"/>
      <c r="J367" s="4"/>
    </row>
    <row r="368" spans="9:10" ht="12.75" x14ac:dyDescent="0.2">
      <c r="I368" s="11"/>
      <c r="J368" s="4"/>
    </row>
    <row r="369" spans="9:10" ht="12.75" x14ac:dyDescent="0.2">
      <c r="I369" s="11"/>
      <c r="J369" s="4"/>
    </row>
    <row r="370" spans="9:10" ht="12.75" x14ac:dyDescent="0.2">
      <c r="I370" s="11"/>
      <c r="J370" s="4"/>
    </row>
    <row r="371" spans="9:10" ht="12.75" x14ac:dyDescent="0.2">
      <c r="I371" s="11"/>
      <c r="J371" s="4"/>
    </row>
    <row r="372" spans="9:10" ht="12.75" x14ac:dyDescent="0.2">
      <c r="I372" s="11"/>
      <c r="J372" s="4"/>
    </row>
    <row r="373" spans="9:10" ht="12.75" x14ac:dyDescent="0.2">
      <c r="I373" s="11"/>
      <c r="J373" s="4"/>
    </row>
    <row r="374" spans="9:10" ht="12.75" x14ac:dyDescent="0.2">
      <c r="I374" s="11"/>
      <c r="J374" s="4"/>
    </row>
    <row r="375" spans="9:10" ht="12.75" x14ac:dyDescent="0.2">
      <c r="I375" s="11"/>
      <c r="J375" s="4"/>
    </row>
    <row r="376" spans="9:10" ht="12.75" x14ac:dyDescent="0.2">
      <c r="I376" s="11"/>
      <c r="J376" s="4"/>
    </row>
    <row r="377" spans="9:10" ht="12.75" x14ac:dyDescent="0.2">
      <c r="I377" s="11"/>
      <c r="J377" s="4"/>
    </row>
    <row r="378" spans="9:10" ht="12.75" x14ac:dyDescent="0.2">
      <c r="I378" s="11"/>
      <c r="J378" s="4"/>
    </row>
    <row r="379" spans="9:10" ht="12.75" x14ac:dyDescent="0.2">
      <c r="I379" s="11"/>
      <c r="J379" s="4"/>
    </row>
    <row r="380" spans="9:10" ht="12.75" x14ac:dyDescent="0.2">
      <c r="I380" s="11"/>
      <c r="J380" s="4"/>
    </row>
    <row r="381" spans="9:10" ht="12.75" x14ac:dyDescent="0.2">
      <c r="I381" s="11"/>
      <c r="J381" s="4"/>
    </row>
    <row r="382" spans="9:10" ht="12.75" x14ac:dyDescent="0.2">
      <c r="I382" s="11"/>
      <c r="J382" s="4"/>
    </row>
    <row r="383" spans="9:10" ht="12.75" x14ac:dyDescent="0.2">
      <c r="I383" s="11"/>
      <c r="J383" s="4"/>
    </row>
    <row r="384" spans="9:10" ht="12.75" x14ac:dyDescent="0.2">
      <c r="I384" s="11"/>
      <c r="J384" s="4"/>
    </row>
    <row r="385" spans="9:10" ht="12.75" x14ac:dyDescent="0.2">
      <c r="I385" s="11"/>
      <c r="J385" s="4"/>
    </row>
    <row r="386" spans="9:10" ht="12.75" x14ac:dyDescent="0.2">
      <c r="I386" s="11"/>
      <c r="J386" s="4"/>
    </row>
    <row r="387" spans="9:10" ht="12.75" x14ac:dyDescent="0.2">
      <c r="I387" s="11"/>
      <c r="J387" s="4"/>
    </row>
    <row r="388" spans="9:10" ht="12.75" x14ac:dyDescent="0.2">
      <c r="I388" s="11"/>
      <c r="J388" s="4"/>
    </row>
    <row r="389" spans="9:10" ht="12.75" x14ac:dyDescent="0.2">
      <c r="I389" s="11"/>
      <c r="J389" s="4"/>
    </row>
    <row r="390" spans="9:10" ht="12.75" x14ac:dyDescent="0.2">
      <c r="I390" s="11"/>
      <c r="J390" s="4"/>
    </row>
    <row r="391" spans="9:10" ht="12.75" x14ac:dyDescent="0.2">
      <c r="I391" s="11"/>
      <c r="J391" s="4"/>
    </row>
    <row r="392" spans="9:10" ht="12.75" x14ac:dyDescent="0.2">
      <c r="I392" s="11"/>
      <c r="J392" s="4"/>
    </row>
    <row r="393" spans="9:10" ht="12.75" x14ac:dyDescent="0.2">
      <c r="I393" s="11"/>
      <c r="J393" s="4"/>
    </row>
    <row r="394" spans="9:10" ht="12.75" x14ac:dyDescent="0.2">
      <c r="I394" s="11"/>
      <c r="J394" s="4"/>
    </row>
    <row r="395" spans="9:10" ht="12.75" x14ac:dyDescent="0.2">
      <c r="I395" s="11"/>
      <c r="J395" s="4"/>
    </row>
    <row r="396" spans="9:10" ht="12.75" x14ac:dyDescent="0.2">
      <c r="I396" s="11"/>
      <c r="J396" s="4"/>
    </row>
    <row r="397" spans="9:10" ht="12.75" x14ac:dyDescent="0.2">
      <c r="I397" s="11"/>
      <c r="J397" s="4"/>
    </row>
    <row r="398" spans="9:10" ht="12.75" x14ac:dyDescent="0.2">
      <c r="I398" s="11"/>
      <c r="J398" s="4"/>
    </row>
    <row r="399" spans="9:10" ht="12.75" x14ac:dyDescent="0.2">
      <c r="I399" s="11"/>
      <c r="J399" s="4"/>
    </row>
    <row r="400" spans="9:10" ht="12.75" x14ac:dyDescent="0.2">
      <c r="I400" s="11"/>
      <c r="J400" s="4"/>
    </row>
    <row r="401" spans="9:10" ht="12.75" x14ac:dyDescent="0.2">
      <c r="I401" s="11"/>
      <c r="J401" s="4"/>
    </row>
    <row r="402" spans="9:10" ht="12.75" x14ac:dyDescent="0.2">
      <c r="I402" s="11"/>
      <c r="J402" s="4"/>
    </row>
    <row r="403" spans="9:10" ht="12.75" x14ac:dyDescent="0.2">
      <c r="I403" s="11"/>
      <c r="J403" s="4"/>
    </row>
    <row r="404" spans="9:10" ht="12.75" x14ac:dyDescent="0.2">
      <c r="I404" s="11"/>
      <c r="J404" s="4"/>
    </row>
    <row r="405" spans="9:10" ht="12.75" x14ac:dyDescent="0.2">
      <c r="I405" s="11"/>
      <c r="J405" s="4"/>
    </row>
    <row r="406" spans="9:10" ht="12.75" x14ac:dyDescent="0.2">
      <c r="I406" s="11"/>
      <c r="J406" s="4"/>
    </row>
    <row r="407" spans="9:10" ht="12.75" x14ac:dyDescent="0.2">
      <c r="I407" s="11"/>
      <c r="J407" s="4"/>
    </row>
    <row r="408" spans="9:10" ht="12.75" x14ac:dyDescent="0.2">
      <c r="I408" s="11"/>
      <c r="J408" s="4"/>
    </row>
    <row r="409" spans="9:10" ht="12.75" x14ac:dyDescent="0.2">
      <c r="I409" s="11"/>
      <c r="J409" s="4"/>
    </row>
    <row r="410" spans="9:10" ht="12.75" x14ac:dyDescent="0.2">
      <c r="I410" s="11"/>
      <c r="J410" s="4"/>
    </row>
    <row r="411" spans="9:10" ht="12.75" x14ac:dyDescent="0.2">
      <c r="I411" s="11"/>
      <c r="J411" s="4"/>
    </row>
    <row r="412" spans="9:10" ht="12.75" x14ac:dyDescent="0.2">
      <c r="I412" s="11"/>
      <c r="J412" s="4"/>
    </row>
    <row r="413" spans="9:10" ht="12.75" x14ac:dyDescent="0.2">
      <c r="I413" s="11"/>
      <c r="J413" s="4"/>
    </row>
    <row r="414" spans="9:10" ht="12.75" x14ac:dyDescent="0.2">
      <c r="I414" s="11"/>
      <c r="J414" s="4"/>
    </row>
    <row r="415" spans="9:10" ht="12.75" x14ac:dyDescent="0.2">
      <c r="I415" s="11"/>
      <c r="J415" s="4"/>
    </row>
    <row r="416" spans="9:10" ht="12.75" x14ac:dyDescent="0.2">
      <c r="I416" s="11"/>
      <c r="J416" s="4"/>
    </row>
    <row r="417" spans="9:10" ht="12.75" x14ac:dyDescent="0.2">
      <c r="I417" s="11"/>
      <c r="J417" s="4"/>
    </row>
    <row r="418" spans="9:10" ht="12.75" x14ac:dyDescent="0.2">
      <c r="I418" s="11"/>
      <c r="J418" s="4"/>
    </row>
    <row r="419" spans="9:10" ht="12.75" x14ac:dyDescent="0.2">
      <c r="I419" s="11"/>
      <c r="J419" s="4"/>
    </row>
    <row r="420" spans="9:10" ht="12.75" x14ac:dyDescent="0.2">
      <c r="I420" s="11"/>
      <c r="J420" s="4"/>
    </row>
    <row r="421" spans="9:10" ht="12.75" x14ac:dyDescent="0.2">
      <c r="I421" s="11"/>
      <c r="J421" s="4"/>
    </row>
    <row r="422" spans="9:10" ht="12.75" x14ac:dyDescent="0.2">
      <c r="I422" s="11"/>
      <c r="J422" s="4"/>
    </row>
    <row r="423" spans="9:10" ht="12.75" x14ac:dyDescent="0.2">
      <c r="I423" s="11"/>
      <c r="J423" s="4"/>
    </row>
    <row r="424" spans="9:10" ht="12.75" x14ac:dyDescent="0.2">
      <c r="I424" s="11"/>
      <c r="J424" s="4"/>
    </row>
    <row r="425" spans="9:10" ht="12.75" x14ac:dyDescent="0.2">
      <c r="I425" s="11"/>
      <c r="J425" s="4"/>
    </row>
    <row r="426" spans="9:10" ht="12.75" x14ac:dyDescent="0.2">
      <c r="I426" s="11"/>
      <c r="J426" s="4"/>
    </row>
    <row r="427" spans="9:10" ht="12.75" x14ac:dyDescent="0.2">
      <c r="I427" s="11"/>
      <c r="J427" s="4"/>
    </row>
    <row r="428" spans="9:10" ht="12.75" x14ac:dyDescent="0.2">
      <c r="I428" s="11"/>
      <c r="J428" s="4"/>
    </row>
    <row r="429" spans="9:10" ht="12.75" x14ac:dyDescent="0.2">
      <c r="I429" s="11"/>
      <c r="J429" s="4"/>
    </row>
    <row r="430" spans="9:10" ht="12.75" x14ac:dyDescent="0.2">
      <c r="I430" s="11"/>
      <c r="J430" s="4"/>
    </row>
    <row r="431" spans="9:10" ht="12.75" x14ac:dyDescent="0.2">
      <c r="I431" s="11"/>
      <c r="J431" s="4"/>
    </row>
    <row r="432" spans="9:10" ht="12.75" x14ac:dyDescent="0.2">
      <c r="I432" s="11"/>
      <c r="J432" s="4"/>
    </row>
    <row r="433" spans="9:10" ht="12.75" x14ac:dyDescent="0.2">
      <c r="I433" s="11"/>
      <c r="J433" s="4"/>
    </row>
    <row r="434" spans="9:10" ht="12.75" x14ac:dyDescent="0.2">
      <c r="I434" s="11"/>
      <c r="J434" s="4"/>
    </row>
    <row r="435" spans="9:10" ht="12.75" x14ac:dyDescent="0.2">
      <c r="I435" s="11"/>
      <c r="J435" s="4"/>
    </row>
    <row r="436" spans="9:10" ht="12.75" x14ac:dyDescent="0.2">
      <c r="I436" s="11"/>
      <c r="J436" s="4"/>
    </row>
    <row r="437" spans="9:10" ht="12.75" x14ac:dyDescent="0.2">
      <c r="I437" s="11"/>
      <c r="J437" s="4"/>
    </row>
    <row r="438" spans="9:10" ht="12.75" x14ac:dyDescent="0.2">
      <c r="I438" s="11"/>
      <c r="J438" s="4"/>
    </row>
    <row r="439" spans="9:10" ht="12.75" x14ac:dyDescent="0.2">
      <c r="I439" s="11"/>
      <c r="J439" s="4"/>
    </row>
    <row r="440" spans="9:10" ht="12.75" x14ac:dyDescent="0.2">
      <c r="I440" s="11"/>
      <c r="J440" s="4"/>
    </row>
    <row r="441" spans="9:10" ht="12.75" x14ac:dyDescent="0.2">
      <c r="I441" s="11"/>
      <c r="J441" s="4"/>
    </row>
    <row r="442" spans="9:10" ht="12.75" x14ac:dyDescent="0.2">
      <c r="I442" s="11"/>
      <c r="J442" s="4"/>
    </row>
    <row r="443" spans="9:10" ht="12.75" x14ac:dyDescent="0.2">
      <c r="I443" s="11"/>
      <c r="J443" s="4"/>
    </row>
    <row r="444" spans="9:10" ht="12.75" x14ac:dyDescent="0.2">
      <c r="I444" s="11"/>
      <c r="J444" s="4"/>
    </row>
    <row r="445" spans="9:10" ht="12.75" x14ac:dyDescent="0.2">
      <c r="I445" s="11"/>
      <c r="J445" s="4"/>
    </row>
    <row r="446" spans="9:10" ht="12.75" x14ac:dyDescent="0.2">
      <c r="I446" s="11"/>
      <c r="J446" s="4"/>
    </row>
    <row r="447" spans="9:10" ht="12.75" x14ac:dyDescent="0.2">
      <c r="I447" s="11"/>
      <c r="J447" s="4"/>
    </row>
    <row r="448" spans="9:10" ht="12.75" x14ac:dyDescent="0.2">
      <c r="I448" s="11"/>
      <c r="J448" s="4"/>
    </row>
    <row r="449" spans="9:10" ht="12.75" x14ac:dyDescent="0.2">
      <c r="I449" s="11"/>
      <c r="J449" s="4"/>
    </row>
    <row r="450" spans="9:10" ht="12.75" x14ac:dyDescent="0.2">
      <c r="I450" s="11"/>
      <c r="J450" s="4"/>
    </row>
    <row r="451" spans="9:10" ht="12.75" x14ac:dyDescent="0.2">
      <c r="I451" s="11"/>
      <c r="J451" s="4"/>
    </row>
    <row r="452" spans="9:10" ht="12.75" x14ac:dyDescent="0.2">
      <c r="I452" s="11"/>
      <c r="J452" s="4"/>
    </row>
    <row r="453" spans="9:10" ht="12.75" x14ac:dyDescent="0.2">
      <c r="I453" s="11"/>
      <c r="J453" s="4"/>
    </row>
    <row r="454" spans="9:10" ht="12.75" x14ac:dyDescent="0.2">
      <c r="I454" s="11"/>
      <c r="J454" s="4"/>
    </row>
    <row r="455" spans="9:10" ht="12.75" x14ac:dyDescent="0.2">
      <c r="I455" s="11"/>
      <c r="J455" s="4"/>
    </row>
    <row r="456" spans="9:10" ht="12.75" x14ac:dyDescent="0.2">
      <c r="I456" s="11"/>
      <c r="J456" s="4"/>
    </row>
    <row r="457" spans="9:10" ht="12.75" x14ac:dyDescent="0.2">
      <c r="I457" s="11"/>
      <c r="J457" s="4"/>
    </row>
    <row r="458" spans="9:10" ht="12.75" x14ac:dyDescent="0.2">
      <c r="I458" s="11"/>
      <c r="J458" s="4"/>
    </row>
    <row r="459" spans="9:10" ht="12.75" x14ac:dyDescent="0.2">
      <c r="I459" s="11"/>
      <c r="J459" s="4"/>
    </row>
    <row r="460" spans="9:10" ht="12.75" x14ac:dyDescent="0.2">
      <c r="I460" s="11"/>
      <c r="J460" s="4"/>
    </row>
    <row r="461" spans="9:10" ht="12.75" x14ac:dyDescent="0.2">
      <c r="I461" s="11"/>
      <c r="J461" s="4"/>
    </row>
    <row r="462" spans="9:10" ht="12.75" x14ac:dyDescent="0.2">
      <c r="I462" s="11"/>
      <c r="J462" s="4"/>
    </row>
    <row r="463" spans="9:10" ht="12.75" x14ac:dyDescent="0.2">
      <c r="I463" s="11"/>
      <c r="J463" s="4"/>
    </row>
    <row r="464" spans="9:10" ht="12.75" x14ac:dyDescent="0.2">
      <c r="I464" s="11"/>
      <c r="J464" s="4"/>
    </row>
    <row r="465" spans="9:10" ht="12.75" x14ac:dyDescent="0.2">
      <c r="I465" s="11"/>
      <c r="J465" s="4"/>
    </row>
    <row r="466" spans="9:10" ht="12.75" x14ac:dyDescent="0.2">
      <c r="I466" s="11"/>
      <c r="J466" s="4"/>
    </row>
    <row r="467" spans="9:10" ht="12.75" x14ac:dyDescent="0.2">
      <c r="I467" s="11"/>
      <c r="J467" s="4"/>
    </row>
    <row r="468" spans="9:10" ht="12.75" x14ac:dyDescent="0.2">
      <c r="I468" s="11"/>
      <c r="J468" s="4"/>
    </row>
    <row r="469" spans="9:10" ht="12.75" x14ac:dyDescent="0.2">
      <c r="I469" s="11"/>
      <c r="J469" s="4"/>
    </row>
    <row r="470" spans="9:10" ht="12.75" x14ac:dyDescent="0.2">
      <c r="I470" s="11"/>
      <c r="J470" s="4"/>
    </row>
    <row r="471" spans="9:10" ht="12.75" x14ac:dyDescent="0.2">
      <c r="I471" s="11"/>
      <c r="J471" s="4"/>
    </row>
    <row r="472" spans="9:10" ht="12.75" x14ac:dyDescent="0.2">
      <c r="I472" s="11"/>
      <c r="J472" s="4"/>
    </row>
    <row r="473" spans="9:10" ht="12.75" x14ac:dyDescent="0.2">
      <c r="I473" s="11"/>
      <c r="J473" s="4"/>
    </row>
    <row r="474" spans="9:10" ht="12.75" x14ac:dyDescent="0.2">
      <c r="I474" s="11"/>
      <c r="J474" s="4"/>
    </row>
    <row r="475" spans="9:10" ht="12.75" x14ac:dyDescent="0.2">
      <c r="I475" s="11"/>
      <c r="J475" s="4"/>
    </row>
    <row r="476" spans="9:10" ht="12.75" x14ac:dyDescent="0.2">
      <c r="I476" s="11"/>
      <c r="J476" s="4"/>
    </row>
    <row r="477" spans="9:10" ht="12.75" x14ac:dyDescent="0.2">
      <c r="I477" s="11"/>
      <c r="J477" s="4"/>
    </row>
    <row r="478" spans="9:10" ht="12.75" x14ac:dyDescent="0.2">
      <c r="I478" s="11"/>
      <c r="J478" s="4"/>
    </row>
    <row r="479" spans="9:10" ht="12.75" x14ac:dyDescent="0.2">
      <c r="I479" s="11"/>
      <c r="J479" s="4"/>
    </row>
    <row r="480" spans="9:10" ht="12.75" x14ac:dyDescent="0.2">
      <c r="I480" s="11"/>
      <c r="J480" s="4"/>
    </row>
    <row r="481" spans="9:10" ht="12.75" x14ac:dyDescent="0.2">
      <c r="I481" s="11"/>
      <c r="J481" s="4"/>
    </row>
    <row r="482" spans="9:10" ht="12.75" x14ac:dyDescent="0.2">
      <c r="I482" s="11"/>
      <c r="J482" s="4"/>
    </row>
    <row r="483" spans="9:10" ht="12.75" x14ac:dyDescent="0.2">
      <c r="I483" s="11"/>
      <c r="J483" s="4"/>
    </row>
    <row r="484" spans="9:10" ht="12.75" x14ac:dyDescent="0.2">
      <c r="I484" s="11"/>
      <c r="J484" s="4"/>
    </row>
    <row r="485" spans="9:10" ht="12.75" x14ac:dyDescent="0.2">
      <c r="I485" s="11"/>
      <c r="J485" s="4"/>
    </row>
    <row r="486" spans="9:10" ht="12.75" x14ac:dyDescent="0.2">
      <c r="I486" s="11"/>
      <c r="J486" s="4"/>
    </row>
    <row r="487" spans="9:10" ht="12.75" x14ac:dyDescent="0.2">
      <c r="I487" s="11"/>
      <c r="J487" s="4"/>
    </row>
    <row r="488" spans="9:10" ht="12.75" x14ac:dyDescent="0.2">
      <c r="I488" s="11"/>
      <c r="J488" s="4"/>
    </row>
    <row r="489" spans="9:10" ht="12.75" x14ac:dyDescent="0.2">
      <c r="I489" s="11"/>
      <c r="J489" s="4"/>
    </row>
    <row r="490" spans="9:10" ht="12.75" x14ac:dyDescent="0.2">
      <c r="I490" s="11"/>
      <c r="J490" s="4"/>
    </row>
    <row r="491" spans="9:10" ht="12.75" x14ac:dyDescent="0.2">
      <c r="I491" s="11"/>
      <c r="J491" s="4"/>
    </row>
    <row r="492" spans="9:10" ht="12.75" x14ac:dyDescent="0.2">
      <c r="I492" s="11"/>
      <c r="J492" s="4"/>
    </row>
    <row r="493" spans="9:10" ht="12.75" x14ac:dyDescent="0.2">
      <c r="I493" s="11"/>
      <c r="J493" s="4"/>
    </row>
    <row r="494" spans="9:10" ht="12.75" x14ac:dyDescent="0.2">
      <c r="I494" s="11"/>
      <c r="J494" s="4"/>
    </row>
    <row r="495" spans="9:10" ht="12.75" x14ac:dyDescent="0.2">
      <c r="I495" s="11"/>
      <c r="J495" s="4"/>
    </row>
    <row r="496" spans="9:10" ht="12.75" x14ac:dyDescent="0.2">
      <c r="I496" s="11"/>
      <c r="J496" s="4"/>
    </row>
    <row r="497" spans="9:10" ht="12.75" x14ac:dyDescent="0.2">
      <c r="I497" s="11"/>
      <c r="J497" s="4"/>
    </row>
    <row r="498" spans="9:10" ht="12.75" x14ac:dyDescent="0.2">
      <c r="I498" s="11"/>
      <c r="J498" s="4"/>
    </row>
    <row r="499" spans="9:10" ht="12.75" x14ac:dyDescent="0.2">
      <c r="I499" s="11"/>
      <c r="J499" s="4"/>
    </row>
    <row r="500" spans="9:10" ht="12.75" x14ac:dyDescent="0.2">
      <c r="I500" s="11"/>
      <c r="J500" s="4"/>
    </row>
    <row r="501" spans="9:10" ht="12.75" x14ac:dyDescent="0.2">
      <c r="I501" s="11"/>
      <c r="J501" s="4"/>
    </row>
    <row r="502" spans="9:10" ht="12.75" x14ac:dyDescent="0.2">
      <c r="I502" s="11"/>
      <c r="J502" s="4"/>
    </row>
    <row r="503" spans="9:10" ht="12.75" x14ac:dyDescent="0.2">
      <c r="I503" s="11"/>
      <c r="J503" s="4"/>
    </row>
    <row r="504" spans="9:10" ht="12.75" x14ac:dyDescent="0.2">
      <c r="I504" s="11"/>
      <c r="J504" s="4"/>
    </row>
    <row r="505" spans="9:10" ht="12.75" x14ac:dyDescent="0.2">
      <c r="I505" s="11"/>
      <c r="J505" s="4"/>
    </row>
    <row r="506" spans="9:10" ht="12.75" x14ac:dyDescent="0.2">
      <c r="I506" s="11"/>
      <c r="J506" s="4"/>
    </row>
    <row r="507" spans="9:10" ht="12.75" x14ac:dyDescent="0.2">
      <c r="I507" s="11"/>
      <c r="J507" s="4"/>
    </row>
    <row r="508" spans="9:10" ht="12.75" x14ac:dyDescent="0.2">
      <c r="I508" s="11"/>
      <c r="J508" s="4"/>
    </row>
    <row r="509" spans="9:10" ht="12.75" x14ac:dyDescent="0.2">
      <c r="I509" s="11"/>
      <c r="J509" s="4"/>
    </row>
    <row r="510" spans="9:10" ht="12.75" x14ac:dyDescent="0.2">
      <c r="I510" s="11"/>
      <c r="J510" s="4"/>
    </row>
    <row r="511" spans="9:10" ht="12.75" x14ac:dyDescent="0.2">
      <c r="I511" s="11"/>
      <c r="J511" s="4"/>
    </row>
    <row r="512" spans="9:10" ht="12.75" x14ac:dyDescent="0.2">
      <c r="I512" s="11"/>
      <c r="J512" s="4"/>
    </row>
    <row r="513" spans="9:10" ht="12.75" x14ac:dyDescent="0.2">
      <c r="I513" s="11"/>
      <c r="J513" s="4"/>
    </row>
    <row r="514" spans="9:10" ht="12.75" x14ac:dyDescent="0.2">
      <c r="I514" s="11"/>
      <c r="J514" s="4"/>
    </row>
    <row r="515" spans="9:10" ht="12.75" x14ac:dyDescent="0.2">
      <c r="I515" s="11"/>
      <c r="J515" s="4"/>
    </row>
    <row r="516" spans="9:10" ht="12.75" x14ac:dyDescent="0.2">
      <c r="I516" s="11"/>
      <c r="J516" s="4"/>
    </row>
    <row r="517" spans="9:10" ht="12.75" x14ac:dyDescent="0.2">
      <c r="I517" s="11"/>
      <c r="J517" s="4"/>
    </row>
    <row r="518" spans="9:10" ht="12.75" x14ac:dyDescent="0.2">
      <c r="I518" s="11"/>
      <c r="J518" s="4"/>
    </row>
    <row r="519" spans="9:10" ht="12.75" x14ac:dyDescent="0.2">
      <c r="I519" s="11"/>
      <c r="J519" s="4"/>
    </row>
    <row r="520" spans="9:10" ht="12.75" x14ac:dyDescent="0.2">
      <c r="I520" s="11"/>
      <c r="J520" s="4"/>
    </row>
    <row r="521" spans="9:10" ht="12.75" x14ac:dyDescent="0.2">
      <c r="I521" s="11"/>
      <c r="J521" s="4"/>
    </row>
    <row r="522" spans="9:10" ht="12.75" x14ac:dyDescent="0.2">
      <c r="I522" s="11"/>
      <c r="J522" s="4"/>
    </row>
    <row r="523" spans="9:10" ht="12.75" x14ac:dyDescent="0.2">
      <c r="I523" s="11"/>
      <c r="J523" s="4"/>
    </row>
    <row r="524" spans="9:10" ht="12.75" x14ac:dyDescent="0.2">
      <c r="I524" s="11"/>
      <c r="J524" s="4"/>
    </row>
    <row r="525" spans="9:10" ht="12.75" x14ac:dyDescent="0.2">
      <c r="I525" s="11"/>
      <c r="J525" s="4"/>
    </row>
    <row r="526" spans="9:10" ht="12.75" x14ac:dyDescent="0.2">
      <c r="I526" s="11"/>
      <c r="J526" s="4"/>
    </row>
    <row r="527" spans="9:10" ht="12.75" x14ac:dyDescent="0.2">
      <c r="I527" s="11"/>
      <c r="J527" s="4"/>
    </row>
    <row r="528" spans="9:10" ht="12.75" x14ac:dyDescent="0.2">
      <c r="I528" s="11"/>
      <c r="J528" s="4"/>
    </row>
    <row r="529" spans="9:10" ht="12.75" x14ac:dyDescent="0.2">
      <c r="I529" s="11"/>
      <c r="J529" s="4"/>
    </row>
    <row r="530" spans="9:10" ht="12.75" x14ac:dyDescent="0.2">
      <c r="I530" s="11"/>
      <c r="J530" s="4"/>
    </row>
    <row r="531" spans="9:10" ht="12.75" x14ac:dyDescent="0.2">
      <c r="I531" s="11"/>
      <c r="J531" s="4"/>
    </row>
    <row r="532" spans="9:10" ht="12.75" x14ac:dyDescent="0.2">
      <c r="I532" s="11"/>
      <c r="J532" s="4"/>
    </row>
    <row r="533" spans="9:10" ht="12.75" x14ac:dyDescent="0.2">
      <c r="I533" s="11"/>
      <c r="J533" s="4"/>
    </row>
    <row r="534" spans="9:10" ht="12.75" x14ac:dyDescent="0.2">
      <c r="I534" s="11"/>
      <c r="J534" s="4"/>
    </row>
    <row r="535" spans="9:10" ht="12.75" x14ac:dyDescent="0.2">
      <c r="I535" s="11"/>
      <c r="J535" s="4"/>
    </row>
    <row r="536" spans="9:10" ht="12.75" x14ac:dyDescent="0.2">
      <c r="I536" s="11"/>
      <c r="J536" s="4"/>
    </row>
    <row r="537" spans="9:10" ht="12.75" x14ac:dyDescent="0.2">
      <c r="I537" s="11"/>
      <c r="J537" s="4"/>
    </row>
    <row r="538" spans="9:10" ht="12.75" x14ac:dyDescent="0.2">
      <c r="I538" s="11"/>
      <c r="J538" s="4"/>
    </row>
    <row r="539" spans="9:10" ht="12.75" x14ac:dyDescent="0.2">
      <c r="I539" s="11"/>
      <c r="J539" s="4"/>
    </row>
    <row r="540" spans="9:10" ht="12.75" x14ac:dyDescent="0.2">
      <c r="I540" s="11"/>
      <c r="J540" s="4"/>
    </row>
    <row r="541" spans="9:10" ht="12.75" x14ac:dyDescent="0.2">
      <c r="I541" s="11"/>
      <c r="J541" s="4"/>
    </row>
    <row r="542" spans="9:10" ht="12.75" x14ac:dyDescent="0.2">
      <c r="I542" s="11"/>
      <c r="J542" s="4"/>
    </row>
    <row r="543" spans="9:10" ht="12.75" x14ac:dyDescent="0.2">
      <c r="I543" s="11"/>
      <c r="J543" s="4"/>
    </row>
    <row r="544" spans="9:10" ht="12.75" x14ac:dyDescent="0.2">
      <c r="I544" s="11"/>
      <c r="J544" s="4"/>
    </row>
    <row r="545" spans="9:10" ht="12.75" x14ac:dyDescent="0.2">
      <c r="I545" s="11"/>
      <c r="J545" s="4"/>
    </row>
    <row r="546" spans="9:10" ht="12.75" x14ac:dyDescent="0.2">
      <c r="I546" s="11"/>
      <c r="J546" s="4"/>
    </row>
    <row r="547" spans="9:10" ht="12.75" x14ac:dyDescent="0.2">
      <c r="I547" s="11"/>
      <c r="J547" s="4"/>
    </row>
    <row r="548" spans="9:10" ht="12.75" x14ac:dyDescent="0.2">
      <c r="I548" s="11"/>
      <c r="J548" s="4"/>
    </row>
    <row r="549" spans="9:10" ht="12.75" x14ac:dyDescent="0.2">
      <c r="I549" s="11"/>
      <c r="J549" s="4"/>
    </row>
    <row r="550" spans="9:10" ht="12.75" x14ac:dyDescent="0.2">
      <c r="I550" s="11"/>
      <c r="J550" s="4"/>
    </row>
    <row r="551" spans="9:10" ht="12.75" x14ac:dyDescent="0.2">
      <c r="I551" s="11"/>
      <c r="J551" s="4"/>
    </row>
    <row r="552" spans="9:10" ht="12.75" x14ac:dyDescent="0.2">
      <c r="I552" s="11"/>
      <c r="J552" s="4"/>
    </row>
    <row r="553" spans="9:10" ht="12.75" x14ac:dyDescent="0.2">
      <c r="I553" s="11"/>
      <c r="J553" s="4"/>
    </row>
    <row r="554" spans="9:10" ht="12.75" x14ac:dyDescent="0.2">
      <c r="I554" s="11"/>
      <c r="J554" s="4"/>
    </row>
    <row r="555" spans="9:10" ht="12.75" x14ac:dyDescent="0.2">
      <c r="I555" s="11"/>
      <c r="J555" s="4"/>
    </row>
    <row r="556" spans="9:10" ht="12.75" x14ac:dyDescent="0.2">
      <c r="I556" s="11"/>
      <c r="J556" s="4"/>
    </row>
    <row r="557" spans="9:10" ht="12.75" x14ac:dyDescent="0.2">
      <c r="I557" s="11"/>
      <c r="J557" s="4"/>
    </row>
    <row r="558" spans="9:10" ht="12.75" x14ac:dyDescent="0.2">
      <c r="I558" s="11"/>
      <c r="J558" s="4"/>
    </row>
    <row r="559" spans="9:10" ht="12.75" x14ac:dyDescent="0.2">
      <c r="I559" s="11"/>
      <c r="J559" s="4"/>
    </row>
    <row r="560" spans="9:10" ht="12.75" x14ac:dyDescent="0.2">
      <c r="I560" s="11"/>
      <c r="J560" s="4"/>
    </row>
    <row r="561" spans="9:10" ht="12.75" x14ac:dyDescent="0.2">
      <c r="I561" s="11"/>
      <c r="J561" s="4"/>
    </row>
    <row r="562" spans="9:10" ht="12.75" x14ac:dyDescent="0.2">
      <c r="I562" s="11"/>
      <c r="J562" s="4"/>
    </row>
    <row r="563" spans="9:10" ht="12.75" x14ac:dyDescent="0.2">
      <c r="I563" s="11"/>
      <c r="J563" s="4"/>
    </row>
    <row r="564" spans="9:10" ht="12.75" x14ac:dyDescent="0.2">
      <c r="I564" s="11"/>
      <c r="J564" s="4"/>
    </row>
    <row r="565" spans="9:10" ht="12.75" x14ac:dyDescent="0.2">
      <c r="I565" s="11"/>
      <c r="J565" s="4"/>
    </row>
    <row r="566" spans="9:10" ht="12.75" x14ac:dyDescent="0.2">
      <c r="I566" s="11"/>
      <c r="J566" s="4"/>
    </row>
    <row r="567" spans="9:10" ht="12.75" x14ac:dyDescent="0.2">
      <c r="I567" s="11"/>
      <c r="J567" s="4"/>
    </row>
    <row r="568" spans="9:10" ht="12.75" x14ac:dyDescent="0.2">
      <c r="I568" s="11"/>
      <c r="J568" s="4"/>
    </row>
    <row r="569" spans="9:10" ht="12.75" x14ac:dyDescent="0.2">
      <c r="I569" s="11"/>
      <c r="J569" s="4"/>
    </row>
    <row r="570" spans="9:10" ht="12.75" x14ac:dyDescent="0.2">
      <c r="I570" s="11"/>
      <c r="J570" s="4"/>
    </row>
    <row r="571" spans="9:10" ht="12.75" x14ac:dyDescent="0.2">
      <c r="I571" s="11"/>
      <c r="J571" s="4"/>
    </row>
    <row r="572" spans="9:10" ht="12.75" x14ac:dyDescent="0.2">
      <c r="I572" s="11"/>
      <c r="J572" s="4"/>
    </row>
    <row r="573" spans="9:10" ht="12.75" x14ac:dyDescent="0.2">
      <c r="I573" s="11"/>
      <c r="J573" s="4"/>
    </row>
    <row r="574" spans="9:10" ht="12.75" x14ac:dyDescent="0.2">
      <c r="I574" s="11"/>
      <c r="J574" s="4"/>
    </row>
    <row r="575" spans="9:10" ht="12.75" x14ac:dyDescent="0.2">
      <c r="I575" s="11"/>
      <c r="J575" s="4"/>
    </row>
    <row r="576" spans="9:10" ht="12.75" x14ac:dyDescent="0.2">
      <c r="I576" s="11"/>
      <c r="J576" s="4"/>
    </row>
    <row r="577" spans="9:10" ht="12.75" x14ac:dyDescent="0.2">
      <c r="I577" s="11"/>
      <c r="J577" s="4"/>
    </row>
    <row r="578" spans="9:10" ht="12.75" x14ac:dyDescent="0.2">
      <c r="I578" s="11"/>
      <c r="J578" s="4"/>
    </row>
    <row r="579" spans="9:10" ht="12.75" x14ac:dyDescent="0.2">
      <c r="I579" s="11"/>
      <c r="J579" s="4"/>
    </row>
    <row r="580" spans="9:10" ht="12.75" x14ac:dyDescent="0.2">
      <c r="I580" s="11"/>
      <c r="J580" s="4"/>
    </row>
    <row r="581" spans="9:10" ht="12.75" x14ac:dyDescent="0.2">
      <c r="I581" s="11"/>
      <c r="J581" s="4"/>
    </row>
    <row r="582" spans="9:10" ht="12.75" x14ac:dyDescent="0.2">
      <c r="I582" s="11"/>
      <c r="J582" s="4"/>
    </row>
    <row r="583" spans="9:10" ht="12.75" x14ac:dyDescent="0.2">
      <c r="I583" s="11"/>
      <c r="J583" s="4"/>
    </row>
    <row r="584" spans="9:10" ht="12.75" x14ac:dyDescent="0.2">
      <c r="I584" s="11"/>
      <c r="J584" s="4"/>
    </row>
    <row r="585" spans="9:10" ht="12.75" x14ac:dyDescent="0.2">
      <c r="I585" s="11"/>
      <c r="J585" s="4"/>
    </row>
    <row r="586" spans="9:10" ht="12.75" x14ac:dyDescent="0.2">
      <c r="I586" s="11"/>
      <c r="J586" s="4"/>
    </row>
    <row r="587" spans="9:10" ht="12.75" x14ac:dyDescent="0.2">
      <c r="I587" s="11"/>
      <c r="J587" s="4"/>
    </row>
    <row r="588" spans="9:10" ht="12.75" x14ac:dyDescent="0.2">
      <c r="I588" s="11"/>
      <c r="J588" s="4"/>
    </row>
    <row r="589" spans="9:10" ht="12.75" x14ac:dyDescent="0.2">
      <c r="I589" s="11"/>
      <c r="J589" s="4"/>
    </row>
    <row r="590" spans="9:10" ht="12.75" x14ac:dyDescent="0.2">
      <c r="I590" s="11"/>
      <c r="J590" s="4"/>
    </row>
    <row r="591" spans="9:10" ht="12.75" x14ac:dyDescent="0.2">
      <c r="I591" s="11"/>
      <c r="J591" s="4"/>
    </row>
    <row r="592" spans="9:10" ht="12.75" x14ac:dyDescent="0.2">
      <c r="I592" s="11"/>
      <c r="J592" s="4"/>
    </row>
    <row r="593" spans="9:10" ht="12.75" x14ac:dyDescent="0.2">
      <c r="I593" s="11"/>
      <c r="J593" s="4"/>
    </row>
    <row r="594" spans="9:10" ht="12.75" x14ac:dyDescent="0.2">
      <c r="I594" s="11"/>
      <c r="J594" s="4"/>
    </row>
    <row r="595" spans="9:10" ht="12.75" x14ac:dyDescent="0.2">
      <c r="I595" s="11"/>
      <c r="J595" s="4"/>
    </row>
    <row r="596" spans="9:10" ht="12.75" x14ac:dyDescent="0.2">
      <c r="I596" s="11"/>
      <c r="J596" s="4"/>
    </row>
    <row r="597" spans="9:10" ht="12.75" x14ac:dyDescent="0.2">
      <c r="I597" s="11"/>
      <c r="J597" s="4"/>
    </row>
    <row r="598" spans="9:10" ht="12.75" x14ac:dyDescent="0.2">
      <c r="I598" s="11"/>
      <c r="J598" s="4"/>
    </row>
    <row r="599" spans="9:10" ht="12.75" x14ac:dyDescent="0.2">
      <c r="I599" s="11"/>
      <c r="J599" s="4"/>
    </row>
    <row r="600" spans="9:10" ht="12.75" x14ac:dyDescent="0.2">
      <c r="I600" s="11"/>
      <c r="J600" s="4"/>
    </row>
    <row r="601" spans="9:10" ht="12.75" x14ac:dyDescent="0.2">
      <c r="I601" s="11"/>
      <c r="J601" s="4"/>
    </row>
    <row r="602" spans="9:10" ht="12.75" x14ac:dyDescent="0.2">
      <c r="I602" s="11"/>
      <c r="J602" s="4"/>
    </row>
    <row r="603" spans="9:10" ht="12.75" x14ac:dyDescent="0.2">
      <c r="I603" s="11"/>
      <c r="J603" s="4"/>
    </row>
    <row r="604" spans="9:10" ht="12.75" x14ac:dyDescent="0.2">
      <c r="I604" s="11"/>
      <c r="J604" s="4"/>
    </row>
    <row r="605" spans="9:10" ht="12.75" x14ac:dyDescent="0.2">
      <c r="I605" s="11"/>
      <c r="J605" s="4"/>
    </row>
    <row r="606" spans="9:10" ht="12.75" x14ac:dyDescent="0.2">
      <c r="I606" s="11"/>
      <c r="J606" s="4"/>
    </row>
    <row r="607" spans="9:10" ht="12.75" x14ac:dyDescent="0.2">
      <c r="I607" s="11"/>
      <c r="J607" s="4"/>
    </row>
    <row r="608" spans="9:10" ht="12.75" x14ac:dyDescent="0.2">
      <c r="I608" s="11"/>
      <c r="J608" s="4"/>
    </row>
    <row r="609" spans="9:10" ht="12.75" x14ac:dyDescent="0.2">
      <c r="I609" s="11"/>
      <c r="J609" s="4"/>
    </row>
    <row r="610" spans="9:10" ht="12.75" x14ac:dyDescent="0.2">
      <c r="I610" s="11"/>
      <c r="J610" s="4"/>
    </row>
    <row r="611" spans="9:10" ht="12.75" x14ac:dyDescent="0.2">
      <c r="I611" s="11"/>
      <c r="J611" s="4"/>
    </row>
    <row r="612" spans="9:10" ht="12.75" x14ac:dyDescent="0.2">
      <c r="I612" s="11"/>
      <c r="J612" s="4"/>
    </row>
    <row r="613" spans="9:10" ht="12.75" x14ac:dyDescent="0.2">
      <c r="I613" s="11"/>
      <c r="J613" s="4"/>
    </row>
    <row r="614" spans="9:10" ht="12.75" x14ac:dyDescent="0.2">
      <c r="I614" s="11"/>
      <c r="J614" s="4"/>
    </row>
    <row r="615" spans="9:10" ht="12.75" x14ac:dyDescent="0.2">
      <c r="I615" s="11"/>
      <c r="J615" s="4"/>
    </row>
    <row r="616" spans="9:10" ht="12.75" x14ac:dyDescent="0.2">
      <c r="I616" s="11"/>
      <c r="J616" s="4"/>
    </row>
    <row r="617" spans="9:10" ht="12.75" x14ac:dyDescent="0.2">
      <c r="I617" s="11"/>
      <c r="J617" s="4"/>
    </row>
    <row r="618" spans="9:10" ht="12.75" x14ac:dyDescent="0.2">
      <c r="I618" s="11"/>
      <c r="J618" s="4"/>
    </row>
    <row r="619" spans="9:10" ht="12.75" x14ac:dyDescent="0.2">
      <c r="I619" s="11"/>
      <c r="J619" s="4"/>
    </row>
    <row r="620" spans="9:10" ht="12.75" x14ac:dyDescent="0.2">
      <c r="I620" s="11"/>
      <c r="J620" s="4"/>
    </row>
    <row r="621" spans="9:10" ht="12.75" x14ac:dyDescent="0.2">
      <c r="I621" s="11"/>
      <c r="J621" s="4"/>
    </row>
    <row r="622" spans="9:10" ht="12.75" x14ac:dyDescent="0.2">
      <c r="I622" s="11"/>
      <c r="J622" s="4"/>
    </row>
    <row r="623" spans="9:10" ht="12.75" x14ac:dyDescent="0.2">
      <c r="I623" s="11"/>
      <c r="J623" s="4"/>
    </row>
    <row r="624" spans="9:10" ht="12.75" x14ac:dyDescent="0.2">
      <c r="I624" s="11"/>
      <c r="J624" s="4"/>
    </row>
    <row r="625" spans="9:10" ht="12.75" x14ac:dyDescent="0.2">
      <c r="I625" s="11"/>
      <c r="J625" s="4"/>
    </row>
    <row r="626" spans="9:10" ht="12.75" x14ac:dyDescent="0.2">
      <c r="I626" s="11"/>
      <c r="J626" s="4"/>
    </row>
    <row r="627" spans="9:10" ht="12.75" x14ac:dyDescent="0.2">
      <c r="I627" s="11"/>
      <c r="J627" s="4"/>
    </row>
    <row r="628" spans="9:10" ht="12.75" x14ac:dyDescent="0.2">
      <c r="I628" s="11"/>
      <c r="J628" s="4"/>
    </row>
    <row r="629" spans="9:10" ht="12.75" x14ac:dyDescent="0.2">
      <c r="I629" s="11"/>
      <c r="J629" s="4"/>
    </row>
    <row r="630" spans="9:10" ht="12.75" x14ac:dyDescent="0.2">
      <c r="I630" s="11"/>
      <c r="J630" s="4"/>
    </row>
    <row r="631" spans="9:10" ht="12.75" x14ac:dyDescent="0.2">
      <c r="I631" s="11"/>
      <c r="J631" s="4"/>
    </row>
    <row r="632" spans="9:10" ht="12.75" x14ac:dyDescent="0.2">
      <c r="I632" s="11"/>
      <c r="J632" s="4"/>
    </row>
    <row r="633" spans="9:10" ht="12.75" x14ac:dyDescent="0.2">
      <c r="I633" s="11"/>
      <c r="J633" s="4"/>
    </row>
    <row r="634" spans="9:10" ht="12.75" x14ac:dyDescent="0.2">
      <c r="I634" s="11"/>
      <c r="J634" s="4"/>
    </row>
    <row r="635" spans="9:10" ht="12.75" x14ac:dyDescent="0.2">
      <c r="I635" s="11"/>
      <c r="J635" s="4"/>
    </row>
    <row r="636" spans="9:10" ht="12.75" x14ac:dyDescent="0.2">
      <c r="I636" s="11"/>
      <c r="J636" s="4"/>
    </row>
    <row r="637" spans="9:10" ht="12.75" x14ac:dyDescent="0.2">
      <c r="I637" s="11"/>
      <c r="J637" s="4"/>
    </row>
    <row r="638" spans="9:10" ht="12.75" x14ac:dyDescent="0.2">
      <c r="I638" s="11"/>
      <c r="J638" s="4"/>
    </row>
    <row r="639" spans="9:10" ht="12.75" x14ac:dyDescent="0.2">
      <c r="I639" s="11"/>
      <c r="J639" s="4"/>
    </row>
    <row r="640" spans="9:10" ht="12.75" x14ac:dyDescent="0.2">
      <c r="I640" s="11"/>
      <c r="J640" s="4"/>
    </row>
    <row r="641" spans="9:10" ht="12.75" x14ac:dyDescent="0.2">
      <c r="I641" s="11"/>
      <c r="J641" s="4"/>
    </row>
    <row r="642" spans="9:10" ht="12.75" x14ac:dyDescent="0.2">
      <c r="I642" s="11"/>
      <c r="J642" s="4"/>
    </row>
    <row r="643" spans="9:10" ht="12.75" x14ac:dyDescent="0.2">
      <c r="I643" s="11"/>
      <c r="J643" s="4"/>
    </row>
    <row r="644" spans="9:10" ht="12.75" x14ac:dyDescent="0.2">
      <c r="I644" s="11"/>
      <c r="J644" s="4"/>
    </row>
    <row r="645" spans="9:10" ht="12.75" x14ac:dyDescent="0.2">
      <c r="I645" s="11"/>
      <c r="J645" s="4"/>
    </row>
    <row r="646" spans="9:10" ht="12.75" x14ac:dyDescent="0.2">
      <c r="I646" s="11"/>
      <c r="J646" s="4"/>
    </row>
    <row r="647" spans="9:10" ht="12.75" x14ac:dyDescent="0.2">
      <c r="I647" s="11"/>
      <c r="J647" s="4"/>
    </row>
    <row r="648" spans="9:10" ht="12.75" x14ac:dyDescent="0.2">
      <c r="I648" s="11"/>
      <c r="J648" s="4"/>
    </row>
    <row r="649" spans="9:10" ht="12.75" x14ac:dyDescent="0.2">
      <c r="I649" s="11"/>
      <c r="J649" s="4"/>
    </row>
    <row r="650" spans="9:10" ht="12.75" x14ac:dyDescent="0.2">
      <c r="I650" s="11"/>
      <c r="J650" s="4"/>
    </row>
    <row r="651" spans="9:10" ht="12.75" x14ac:dyDescent="0.2">
      <c r="I651" s="11"/>
      <c r="J651" s="4"/>
    </row>
    <row r="652" spans="9:10" ht="12.75" x14ac:dyDescent="0.2">
      <c r="I652" s="11"/>
      <c r="J652" s="4"/>
    </row>
    <row r="653" spans="9:10" ht="12.75" x14ac:dyDescent="0.2">
      <c r="I653" s="11"/>
      <c r="J653" s="4"/>
    </row>
    <row r="654" spans="9:10" ht="12.75" x14ac:dyDescent="0.2">
      <c r="I654" s="11"/>
      <c r="J654" s="4"/>
    </row>
    <row r="655" spans="9:10" ht="12.75" x14ac:dyDescent="0.2">
      <c r="I655" s="11"/>
      <c r="J655" s="4"/>
    </row>
    <row r="656" spans="9:10" ht="12.75" x14ac:dyDescent="0.2">
      <c r="I656" s="11"/>
      <c r="J656" s="4"/>
    </row>
    <row r="657" spans="9:10" ht="12.75" x14ac:dyDescent="0.2">
      <c r="I657" s="11"/>
      <c r="J657" s="4"/>
    </row>
    <row r="658" spans="9:10" ht="12.75" x14ac:dyDescent="0.2">
      <c r="I658" s="11"/>
      <c r="J658" s="4"/>
    </row>
    <row r="659" spans="9:10" ht="12.75" x14ac:dyDescent="0.2">
      <c r="I659" s="11"/>
      <c r="J659" s="4"/>
    </row>
    <row r="660" spans="9:10" ht="12.75" x14ac:dyDescent="0.2">
      <c r="I660" s="11"/>
      <c r="J660" s="4"/>
    </row>
    <row r="661" spans="9:10" ht="12.75" x14ac:dyDescent="0.2">
      <c r="I661" s="11"/>
      <c r="J661" s="4"/>
    </row>
    <row r="662" spans="9:10" ht="12.75" x14ac:dyDescent="0.2">
      <c r="I662" s="11"/>
      <c r="J662" s="4"/>
    </row>
    <row r="663" spans="9:10" ht="12.75" x14ac:dyDescent="0.2">
      <c r="I663" s="11"/>
      <c r="J663" s="4"/>
    </row>
    <row r="664" spans="9:10" ht="12.75" x14ac:dyDescent="0.2">
      <c r="I664" s="11"/>
      <c r="J664" s="4"/>
    </row>
    <row r="665" spans="9:10" ht="12.75" x14ac:dyDescent="0.2">
      <c r="I665" s="11"/>
      <c r="J665" s="4"/>
    </row>
    <row r="666" spans="9:10" ht="12.75" x14ac:dyDescent="0.2">
      <c r="I666" s="11"/>
      <c r="J666" s="4"/>
    </row>
    <row r="667" spans="9:10" ht="12.75" x14ac:dyDescent="0.2">
      <c r="I667" s="11"/>
      <c r="J667" s="4"/>
    </row>
    <row r="668" spans="9:10" ht="12.75" x14ac:dyDescent="0.2">
      <c r="I668" s="11"/>
      <c r="J668" s="4"/>
    </row>
    <row r="669" spans="9:10" ht="12.75" x14ac:dyDescent="0.2">
      <c r="I669" s="11"/>
      <c r="J669" s="4"/>
    </row>
    <row r="670" spans="9:10" ht="12.75" x14ac:dyDescent="0.2">
      <c r="I670" s="11"/>
      <c r="J670" s="4"/>
    </row>
    <row r="671" spans="9:10" ht="12.75" x14ac:dyDescent="0.2">
      <c r="I671" s="11"/>
      <c r="J671" s="4"/>
    </row>
    <row r="672" spans="9:10" ht="12.75" x14ac:dyDescent="0.2">
      <c r="I672" s="11"/>
      <c r="J672" s="4"/>
    </row>
    <row r="673" spans="9:10" ht="12.75" x14ac:dyDescent="0.2">
      <c r="I673" s="11"/>
      <c r="J673" s="4"/>
    </row>
    <row r="674" spans="9:10" ht="12.75" x14ac:dyDescent="0.2">
      <c r="I674" s="11"/>
      <c r="J674" s="4"/>
    </row>
    <row r="675" spans="9:10" ht="12.75" x14ac:dyDescent="0.2">
      <c r="I675" s="11"/>
      <c r="J675" s="4"/>
    </row>
    <row r="676" spans="9:10" ht="12.75" x14ac:dyDescent="0.2">
      <c r="I676" s="11"/>
      <c r="J676" s="4"/>
    </row>
    <row r="677" spans="9:10" ht="12.75" x14ac:dyDescent="0.2">
      <c r="I677" s="11"/>
      <c r="J677" s="4"/>
    </row>
    <row r="678" spans="9:10" ht="12.75" x14ac:dyDescent="0.2">
      <c r="I678" s="11"/>
      <c r="J678" s="4"/>
    </row>
    <row r="679" spans="9:10" ht="12.75" x14ac:dyDescent="0.2">
      <c r="I679" s="11"/>
      <c r="J679" s="4"/>
    </row>
    <row r="680" spans="9:10" ht="12.75" x14ac:dyDescent="0.2">
      <c r="I680" s="11"/>
      <c r="J680" s="4"/>
    </row>
    <row r="681" spans="9:10" ht="12.75" x14ac:dyDescent="0.2">
      <c r="I681" s="11"/>
      <c r="J681" s="4"/>
    </row>
    <row r="682" spans="9:10" ht="12.75" x14ac:dyDescent="0.2">
      <c r="I682" s="11"/>
      <c r="J682" s="4"/>
    </row>
    <row r="683" spans="9:10" ht="12.75" x14ac:dyDescent="0.2">
      <c r="I683" s="11"/>
      <c r="J683" s="4"/>
    </row>
    <row r="684" spans="9:10" ht="12.75" x14ac:dyDescent="0.2">
      <c r="I684" s="11"/>
      <c r="J684" s="4"/>
    </row>
    <row r="685" spans="9:10" ht="12.75" x14ac:dyDescent="0.2">
      <c r="I685" s="11"/>
      <c r="J685" s="4"/>
    </row>
    <row r="686" spans="9:10" ht="12.75" x14ac:dyDescent="0.2">
      <c r="I686" s="11"/>
      <c r="J686" s="4"/>
    </row>
    <row r="687" spans="9:10" ht="12.75" x14ac:dyDescent="0.2">
      <c r="I687" s="11"/>
      <c r="J687" s="4"/>
    </row>
    <row r="688" spans="9:10" ht="12.75" x14ac:dyDescent="0.2">
      <c r="I688" s="11"/>
      <c r="J688" s="4"/>
    </row>
    <row r="689" spans="9:10" ht="12.75" x14ac:dyDescent="0.2">
      <c r="I689" s="11"/>
      <c r="J689" s="4"/>
    </row>
    <row r="690" spans="9:10" ht="12.75" x14ac:dyDescent="0.2">
      <c r="I690" s="11"/>
      <c r="J690" s="4"/>
    </row>
    <row r="691" spans="9:10" ht="12.75" x14ac:dyDescent="0.2">
      <c r="I691" s="11"/>
      <c r="J691" s="4"/>
    </row>
    <row r="692" spans="9:10" ht="12.75" x14ac:dyDescent="0.2">
      <c r="I692" s="11"/>
      <c r="J692" s="4"/>
    </row>
    <row r="693" spans="9:10" ht="12.75" x14ac:dyDescent="0.2">
      <c r="I693" s="11"/>
      <c r="J693" s="4"/>
    </row>
    <row r="694" spans="9:10" ht="12.75" x14ac:dyDescent="0.2">
      <c r="I694" s="11"/>
      <c r="J694" s="4"/>
    </row>
    <row r="695" spans="9:10" ht="12.75" x14ac:dyDescent="0.2">
      <c r="I695" s="11"/>
      <c r="J695" s="4"/>
    </row>
    <row r="696" spans="9:10" ht="12.75" x14ac:dyDescent="0.2">
      <c r="I696" s="11"/>
      <c r="J696" s="4"/>
    </row>
    <row r="697" spans="9:10" ht="12.75" x14ac:dyDescent="0.2">
      <c r="I697" s="11"/>
      <c r="J697" s="4"/>
    </row>
    <row r="698" spans="9:10" ht="12.75" x14ac:dyDescent="0.2">
      <c r="I698" s="11"/>
      <c r="J698" s="4"/>
    </row>
    <row r="699" spans="9:10" ht="12.75" x14ac:dyDescent="0.2">
      <c r="I699" s="11"/>
      <c r="J699" s="4"/>
    </row>
    <row r="700" spans="9:10" ht="12.75" x14ac:dyDescent="0.2">
      <c r="I700" s="11"/>
      <c r="J700" s="4"/>
    </row>
    <row r="701" spans="9:10" ht="12.75" x14ac:dyDescent="0.2">
      <c r="I701" s="11"/>
      <c r="J701" s="4"/>
    </row>
    <row r="702" spans="9:10" ht="12.75" x14ac:dyDescent="0.2">
      <c r="I702" s="11"/>
      <c r="J702" s="4"/>
    </row>
    <row r="703" spans="9:10" ht="12.75" x14ac:dyDescent="0.2">
      <c r="I703" s="11"/>
      <c r="J703" s="4"/>
    </row>
    <row r="704" spans="9:10" ht="12.75" x14ac:dyDescent="0.2">
      <c r="I704" s="11"/>
      <c r="J704" s="4"/>
    </row>
    <row r="705" spans="9:10" ht="12.75" x14ac:dyDescent="0.2">
      <c r="I705" s="11"/>
      <c r="J705" s="4"/>
    </row>
    <row r="706" spans="9:10" ht="12.75" x14ac:dyDescent="0.2">
      <c r="I706" s="11"/>
      <c r="J706" s="4"/>
    </row>
    <row r="707" spans="9:10" ht="12.75" x14ac:dyDescent="0.2">
      <c r="I707" s="11"/>
      <c r="J707" s="4"/>
    </row>
    <row r="708" spans="9:10" ht="12.75" x14ac:dyDescent="0.2">
      <c r="I708" s="11"/>
      <c r="J708" s="4"/>
    </row>
    <row r="709" spans="9:10" ht="12.75" x14ac:dyDescent="0.2">
      <c r="I709" s="11"/>
      <c r="J709" s="4"/>
    </row>
    <row r="710" spans="9:10" ht="12.75" x14ac:dyDescent="0.2">
      <c r="I710" s="11"/>
      <c r="J710" s="4"/>
    </row>
    <row r="711" spans="9:10" ht="12.75" x14ac:dyDescent="0.2">
      <c r="I711" s="11"/>
      <c r="J711" s="4"/>
    </row>
    <row r="712" spans="9:10" ht="12.75" x14ac:dyDescent="0.2">
      <c r="I712" s="11"/>
      <c r="J712" s="4"/>
    </row>
    <row r="713" spans="9:10" ht="12.75" x14ac:dyDescent="0.2">
      <c r="I713" s="11"/>
      <c r="J713" s="4"/>
    </row>
    <row r="714" spans="9:10" ht="12.75" x14ac:dyDescent="0.2">
      <c r="I714" s="11"/>
      <c r="J714" s="4"/>
    </row>
    <row r="715" spans="9:10" ht="12.75" x14ac:dyDescent="0.2">
      <c r="I715" s="11"/>
      <c r="J715" s="4"/>
    </row>
    <row r="716" spans="9:10" ht="12.75" x14ac:dyDescent="0.2">
      <c r="I716" s="11"/>
      <c r="J716" s="4"/>
    </row>
    <row r="717" spans="9:10" ht="12.75" x14ac:dyDescent="0.2">
      <c r="I717" s="11"/>
      <c r="J717" s="4"/>
    </row>
    <row r="718" spans="9:10" ht="12.75" x14ac:dyDescent="0.2">
      <c r="I718" s="11"/>
      <c r="J718" s="4"/>
    </row>
    <row r="719" spans="9:10" ht="12.75" x14ac:dyDescent="0.2">
      <c r="I719" s="11"/>
      <c r="J719" s="4"/>
    </row>
    <row r="720" spans="9:10" ht="12.75" x14ac:dyDescent="0.2">
      <c r="I720" s="11"/>
      <c r="J720" s="4"/>
    </row>
    <row r="721" spans="9:10" ht="12.75" x14ac:dyDescent="0.2">
      <c r="I721" s="11"/>
      <c r="J721" s="4"/>
    </row>
    <row r="722" spans="9:10" ht="12.75" x14ac:dyDescent="0.2">
      <c r="I722" s="11"/>
      <c r="J722" s="4"/>
    </row>
    <row r="723" spans="9:10" ht="12.75" x14ac:dyDescent="0.2">
      <c r="I723" s="11"/>
      <c r="J723" s="4"/>
    </row>
    <row r="724" spans="9:10" ht="12.75" x14ac:dyDescent="0.2">
      <c r="I724" s="11"/>
      <c r="J724" s="4"/>
    </row>
    <row r="725" spans="9:10" ht="12.75" x14ac:dyDescent="0.2">
      <c r="I725" s="11"/>
      <c r="J725" s="4"/>
    </row>
    <row r="726" spans="9:10" ht="12.75" x14ac:dyDescent="0.2">
      <c r="I726" s="11"/>
      <c r="J726" s="4"/>
    </row>
    <row r="727" spans="9:10" ht="12.75" x14ac:dyDescent="0.2">
      <c r="I727" s="11"/>
      <c r="J727" s="4"/>
    </row>
    <row r="728" spans="9:10" ht="12.75" x14ac:dyDescent="0.2">
      <c r="I728" s="11"/>
      <c r="J728" s="4"/>
    </row>
    <row r="729" spans="9:10" ht="12.75" x14ac:dyDescent="0.2">
      <c r="I729" s="11"/>
      <c r="J729" s="4"/>
    </row>
    <row r="730" spans="9:10" ht="12.75" x14ac:dyDescent="0.2">
      <c r="I730" s="11"/>
      <c r="J730" s="4"/>
    </row>
    <row r="731" spans="9:10" ht="12.75" x14ac:dyDescent="0.2">
      <c r="I731" s="11"/>
      <c r="J731" s="4"/>
    </row>
    <row r="732" spans="9:10" ht="12.75" x14ac:dyDescent="0.2">
      <c r="I732" s="11"/>
      <c r="J732" s="4"/>
    </row>
    <row r="733" spans="9:10" ht="12.75" x14ac:dyDescent="0.2">
      <c r="I733" s="11"/>
      <c r="J733" s="4"/>
    </row>
    <row r="734" spans="9:10" ht="12.75" x14ac:dyDescent="0.2">
      <c r="I734" s="11"/>
      <c r="J734" s="4"/>
    </row>
    <row r="735" spans="9:10" ht="12.75" x14ac:dyDescent="0.2">
      <c r="I735" s="11"/>
      <c r="J735" s="4"/>
    </row>
    <row r="736" spans="9:10" ht="12.75" x14ac:dyDescent="0.2">
      <c r="I736" s="11"/>
      <c r="J736" s="4"/>
    </row>
    <row r="737" spans="9:10" ht="12.75" x14ac:dyDescent="0.2">
      <c r="I737" s="11"/>
      <c r="J737" s="4"/>
    </row>
    <row r="738" spans="9:10" ht="12.75" x14ac:dyDescent="0.2">
      <c r="I738" s="11"/>
      <c r="J738" s="4"/>
    </row>
    <row r="739" spans="9:10" ht="12.75" x14ac:dyDescent="0.2">
      <c r="I739" s="11"/>
      <c r="J739" s="4"/>
    </row>
    <row r="740" spans="9:10" ht="12.75" x14ac:dyDescent="0.2">
      <c r="I740" s="11"/>
      <c r="J740" s="4"/>
    </row>
    <row r="741" spans="9:10" ht="12.75" x14ac:dyDescent="0.2">
      <c r="I741" s="11"/>
      <c r="J741" s="4"/>
    </row>
    <row r="742" spans="9:10" ht="12.75" x14ac:dyDescent="0.2">
      <c r="I742" s="11"/>
      <c r="J742" s="4"/>
    </row>
    <row r="743" spans="9:10" ht="12.75" x14ac:dyDescent="0.2">
      <c r="I743" s="11"/>
      <c r="J743" s="4"/>
    </row>
    <row r="744" spans="9:10" ht="12.75" x14ac:dyDescent="0.2">
      <c r="I744" s="11"/>
      <c r="J744" s="4"/>
    </row>
    <row r="745" spans="9:10" ht="12.75" x14ac:dyDescent="0.2">
      <c r="I745" s="11"/>
      <c r="J745" s="4"/>
    </row>
    <row r="746" spans="9:10" ht="12.75" x14ac:dyDescent="0.2">
      <c r="I746" s="11"/>
      <c r="J746" s="4"/>
    </row>
    <row r="747" spans="9:10" ht="12.75" x14ac:dyDescent="0.2">
      <c r="I747" s="11"/>
      <c r="J747" s="4"/>
    </row>
    <row r="748" spans="9:10" ht="12.75" x14ac:dyDescent="0.2">
      <c r="I748" s="11"/>
      <c r="J748" s="4"/>
    </row>
    <row r="749" spans="9:10" ht="12.75" x14ac:dyDescent="0.2">
      <c r="I749" s="11"/>
      <c r="J749" s="4"/>
    </row>
    <row r="750" spans="9:10" ht="12.75" x14ac:dyDescent="0.2">
      <c r="I750" s="11"/>
      <c r="J750" s="4"/>
    </row>
    <row r="751" spans="9:10" ht="12.75" x14ac:dyDescent="0.2">
      <c r="I751" s="11"/>
      <c r="J751" s="4"/>
    </row>
    <row r="752" spans="9:10" ht="12.75" x14ac:dyDescent="0.2">
      <c r="I752" s="11"/>
      <c r="J752" s="4"/>
    </row>
    <row r="753" spans="9:10" ht="12.75" x14ac:dyDescent="0.2">
      <c r="I753" s="11"/>
      <c r="J753" s="4"/>
    </row>
    <row r="754" spans="9:10" ht="12.75" x14ac:dyDescent="0.2">
      <c r="I754" s="11"/>
      <c r="J754" s="4"/>
    </row>
    <row r="755" spans="9:10" ht="12.75" x14ac:dyDescent="0.2">
      <c r="I755" s="11"/>
      <c r="J755" s="4"/>
    </row>
    <row r="756" spans="9:10" ht="12.75" x14ac:dyDescent="0.2">
      <c r="I756" s="11"/>
      <c r="J756" s="4"/>
    </row>
    <row r="757" spans="9:10" ht="12.75" x14ac:dyDescent="0.2">
      <c r="I757" s="11"/>
      <c r="J757" s="4"/>
    </row>
    <row r="758" spans="9:10" ht="12.75" x14ac:dyDescent="0.2">
      <c r="I758" s="11"/>
      <c r="J758" s="4"/>
    </row>
    <row r="759" spans="9:10" ht="12.75" x14ac:dyDescent="0.2">
      <c r="I759" s="11"/>
      <c r="J759" s="4"/>
    </row>
    <row r="760" spans="9:10" ht="12.75" x14ac:dyDescent="0.2">
      <c r="I760" s="11"/>
      <c r="J760" s="4"/>
    </row>
    <row r="761" spans="9:10" ht="12.75" x14ac:dyDescent="0.2">
      <c r="I761" s="11"/>
      <c r="J761" s="4"/>
    </row>
    <row r="762" spans="9:10" ht="12.75" x14ac:dyDescent="0.2">
      <c r="I762" s="11"/>
      <c r="J762" s="4"/>
    </row>
    <row r="763" spans="9:10" ht="12.75" x14ac:dyDescent="0.2">
      <c r="I763" s="11"/>
      <c r="J763" s="4"/>
    </row>
    <row r="764" spans="9:10" ht="12.75" x14ac:dyDescent="0.2">
      <c r="I764" s="11"/>
      <c r="J764" s="4"/>
    </row>
    <row r="765" spans="9:10" ht="12.75" x14ac:dyDescent="0.2">
      <c r="I765" s="11"/>
      <c r="J765" s="4"/>
    </row>
    <row r="766" spans="9:10" ht="12.75" x14ac:dyDescent="0.2">
      <c r="I766" s="11"/>
      <c r="J766" s="4"/>
    </row>
    <row r="767" spans="9:10" ht="12.75" x14ac:dyDescent="0.2">
      <c r="I767" s="11"/>
      <c r="J767" s="4"/>
    </row>
    <row r="768" spans="9:10" ht="12.75" x14ac:dyDescent="0.2">
      <c r="I768" s="11"/>
      <c r="J768" s="4"/>
    </row>
    <row r="769" spans="9:10" ht="12.75" x14ac:dyDescent="0.2">
      <c r="I769" s="11"/>
      <c r="J769" s="4"/>
    </row>
    <row r="770" spans="9:10" ht="12.75" x14ac:dyDescent="0.2">
      <c r="I770" s="11"/>
      <c r="J770" s="4"/>
    </row>
    <row r="771" spans="9:10" ht="12.75" x14ac:dyDescent="0.2">
      <c r="I771" s="11"/>
      <c r="J771" s="4"/>
    </row>
    <row r="772" spans="9:10" ht="12.75" x14ac:dyDescent="0.2">
      <c r="I772" s="11"/>
      <c r="J772" s="4"/>
    </row>
    <row r="773" spans="9:10" ht="12.75" x14ac:dyDescent="0.2">
      <c r="I773" s="11"/>
      <c r="J773" s="4"/>
    </row>
    <row r="774" spans="9:10" ht="12.75" x14ac:dyDescent="0.2">
      <c r="I774" s="11"/>
      <c r="J774" s="4"/>
    </row>
    <row r="775" spans="9:10" ht="12.75" x14ac:dyDescent="0.2">
      <c r="I775" s="11"/>
      <c r="J775" s="4"/>
    </row>
    <row r="776" spans="9:10" ht="12.75" x14ac:dyDescent="0.2">
      <c r="I776" s="11"/>
      <c r="J776" s="4"/>
    </row>
    <row r="777" spans="9:10" ht="12.75" x14ac:dyDescent="0.2">
      <c r="I777" s="11"/>
      <c r="J777" s="4"/>
    </row>
    <row r="778" spans="9:10" ht="12.75" x14ac:dyDescent="0.2">
      <c r="I778" s="11"/>
      <c r="J778" s="4"/>
    </row>
    <row r="779" spans="9:10" ht="12.75" x14ac:dyDescent="0.2">
      <c r="I779" s="11"/>
      <c r="J779" s="4"/>
    </row>
    <row r="780" spans="9:10" ht="12.75" x14ac:dyDescent="0.2">
      <c r="I780" s="11"/>
      <c r="J780" s="4"/>
    </row>
    <row r="781" spans="9:10" ht="12.75" x14ac:dyDescent="0.2">
      <c r="I781" s="11"/>
      <c r="J781" s="4"/>
    </row>
    <row r="782" spans="9:10" ht="12.75" x14ac:dyDescent="0.2">
      <c r="I782" s="11"/>
      <c r="J782" s="4"/>
    </row>
    <row r="783" spans="9:10" ht="12.75" x14ac:dyDescent="0.2">
      <c r="I783" s="11"/>
      <c r="J783" s="4"/>
    </row>
    <row r="784" spans="9:10" ht="12.75" x14ac:dyDescent="0.2">
      <c r="I784" s="11"/>
      <c r="J784" s="4"/>
    </row>
    <row r="785" spans="9:10" ht="12.75" x14ac:dyDescent="0.2">
      <c r="I785" s="11"/>
      <c r="J785" s="4"/>
    </row>
    <row r="786" spans="9:10" ht="12.75" x14ac:dyDescent="0.2">
      <c r="I786" s="11"/>
      <c r="J786" s="4"/>
    </row>
    <row r="787" spans="9:10" ht="12.75" x14ac:dyDescent="0.2">
      <c r="I787" s="11"/>
      <c r="J787" s="4"/>
    </row>
    <row r="788" spans="9:10" ht="12.75" x14ac:dyDescent="0.2">
      <c r="I788" s="11"/>
      <c r="J788" s="4"/>
    </row>
    <row r="789" spans="9:10" ht="12.75" x14ac:dyDescent="0.2">
      <c r="I789" s="11"/>
      <c r="J789" s="4"/>
    </row>
    <row r="790" spans="9:10" ht="12.75" x14ac:dyDescent="0.2">
      <c r="I790" s="11"/>
      <c r="J790" s="4"/>
    </row>
    <row r="791" spans="9:10" ht="12.75" x14ac:dyDescent="0.2">
      <c r="I791" s="11"/>
      <c r="J791" s="4"/>
    </row>
    <row r="792" spans="9:10" ht="12.75" x14ac:dyDescent="0.2">
      <c r="I792" s="11"/>
      <c r="J792" s="4"/>
    </row>
    <row r="793" spans="9:10" ht="12.75" x14ac:dyDescent="0.2">
      <c r="I793" s="11"/>
      <c r="J793" s="4"/>
    </row>
    <row r="794" spans="9:10" ht="12.75" x14ac:dyDescent="0.2">
      <c r="I794" s="11"/>
      <c r="J794" s="4"/>
    </row>
    <row r="795" spans="9:10" ht="12.75" x14ac:dyDescent="0.2">
      <c r="I795" s="11"/>
      <c r="J795" s="4"/>
    </row>
    <row r="796" spans="9:10" ht="12.75" x14ac:dyDescent="0.2">
      <c r="I796" s="11"/>
      <c r="J796" s="4"/>
    </row>
    <row r="797" spans="9:10" ht="12.75" x14ac:dyDescent="0.2">
      <c r="I797" s="11"/>
      <c r="J797" s="4"/>
    </row>
    <row r="798" spans="9:10" ht="12.75" x14ac:dyDescent="0.2">
      <c r="I798" s="11"/>
      <c r="J798" s="4"/>
    </row>
    <row r="799" spans="9:10" ht="12.75" x14ac:dyDescent="0.2">
      <c r="I799" s="11"/>
      <c r="J799" s="4"/>
    </row>
    <row r="800" spans="9:10" ht="12.75" x14ac:dyDescent="0.2">
      <c r="I800" s="11"/>
      <c r="J800" s="4"/>
    </row>
    <row r="801" spans="9:10" ht="12.75" x14ac:dyDescent="0.2">
      <c r="I801" s="11"/>
      <c r="J801" s="4"/>
    </row>
    <row r="802" spans="9:10" ht="12.75" x14ac:dyDescent="0.2">
      <c r="I802" s="11"/>
      <c r="J802" s="4"/>
    </row>
    <row r="803" spans="9:10" ht="12.75" x14ac:dyDescent="0.2">
      <c r="I803" s="11"/>
      <c r="J803" s="4"/>
    </row>
    <row r="804" spans="9:10" ht="12.75" x14ac:dyDescent="0.2">
      <c r="I804" s="11"/>
      <c r="J804" s="4"/>
    </row>
    <row r="805" spans="9:10" ht="12.75" x14ac:dyDescent="0.2">
      <c r="I805" s="11"/>
      <c r="J805" s="4"/>
    </row>
    <row r="806" spans="9:10" ht="12.75" x14ac:dyDescent="0.2">
      <c r="I806" s="11"/>
      <c r="J806" s="4"/>
    </row>
    <row r="807" spans="9:10" ht="12.75" x14ac:dyDescent="0.2">
      <c r="I807" s="11"/>
      <c r="J807" s="4"/>
    </row>
    <row r="808" spans="9:10" ht="12.75" x14ac:dyDescent="0.2">
      <c r="I808" s="11"/>
      <c r="J808" s="4"/>
    </row>
    <row r="809" spans="9:10" ht="12.75" x14ac:dyDescent="0.2">
      <c r="I809" s="11"/>
      <c r="J809" s="4"/>
    </row>
    <row r="810" spans="9:10" ht="12.75" x14ac:dyDescent="0.2">
      <c r="I810" s="11"/>
      <c r="J810" s="4"/>
    </row>
    <row r="811" spans="9:10" ht="12.75" x14ac:dyDescent="0.2">
      <c r="I811" s="11"/>
      <c r="J811" s="4"/>
    </row>
    <row r="812" spans="9:10" ht="12.75" x14ac:dyDescent="0.2">
      <c r="I812" s="11"/>
      <c r="J812" s="4"/>
    </row>
    <row r="813" spans="9:10" ht="12.75" x14ac:dyDescent="0.2">
      <c r="I813" s="11"/>
      <c r="J813" s="4"/>
    </row>
    <row r="814" spans="9:10" ht="12.75" x14ac:dyDescent="0.2">
      <c r="I814" s="11"/>
      <c r="J814" s="4"/>
    </row>
    <row r="815" spans="9:10" ht="12.75" x14ac:dyDescent="0.2">
      <c r="I815" s="11"/>
      <c r="J815" s="4"/>
    </row>
    <row r="816" spans="9:10" ht="12.75" x14ac:dyDescent="0.2">
      <c r="I816" s="11"/>
      <c r="J816" s="4"/>
    </row>
    <row r="817" spans="9:10" ht="12.75" x14ac:dyDescent="0.2">
      <c r="I817" s="11"/>
      <c r="J817" s="4"/>
    </row>
    <row r="818" spans="9:10" ht="12.75" x14ac:dyDescent="0.2">
      <c r="I818" s="11"/>
      <c r="J818" s="4"/>
    </row>
    <row r="819" spans="9:10" ht="12.75" x14ac:dyDescent="0.2">
      <c r="I819" s="11"/>
      <c r="J819" s="4"/>
    </row>
    <row r="820" spans="9:10" ht="12.75" x14ac:dyDescent="0.2">
      <c r="I820" s="11"/>
      <c r="J820" s="4"/>
    </row>
    <row r="821" spans="9:10" ht="12.75" x14ac:dyDescent="0.2">
      <c r="I821" s="11"/>
      <c r="J821" s="4"/>
    </row>
    <row r="822" spans="9:10" ht="12.75" x14ac:dyDescent="0.2">
      <c r="I822" s="11"/>
      <c r="J822" s="4"/>
    </row>
    <row r="823" spans="9:10" ht="12.75" x14ac:dyDescent="0.2">
      <c r="I823" s="11"/>
      <c r="J823" s="4"/>
    </row>
    <row r="824" spans="9:10" ht="12.75" x14ac:dyDescent="0.2">
      <c r="I824" s="11"/>
      <c r="J824" s="4"/>
    </row>
    <row r="825" spans="9:10" ht="12.75" x14ac:dyDescent="0.2">
      <c r="I825" s="11"/>
      <c r="J825" s="4"/>
    </row>
    <row r="826" spans="9:10" ht="12.75" x14ac:dyDescent="0.2">
      <c r="I826" s="11"/>
      <c r="J826" s="4"/>
    </row>
    <row r="827" spans="9:10" ht="12.75" x14ac:dyDescent="0.2">
      <c r="I827" s="11"/>
      <c r="J827" s="4"/>
    </row>
    <row r="828" spans="9:10" ht="12.75" x14ac:dyDescent="0.2">
      <c r="I828" s="11"/>
      <c r="J828" s="4"/>
    </row>
    <row r="829" spans="9:10" ht="12.75" x14ac:dyDescent="0.2">
      <c r="I829" s="11"/>
      <c r="J829" s="4"/>
    </row>
    <row r="830" spans="9:10" ht="12.75" x14ac:dyDescent="0.2">
      <c r="I830" s="11"/>
      <c r="J830" s="4"/>
    </row>
    <row r="831" spans="9:10" ht="12.75" x14ac:dyDescent="0.2">
      <c r="I831" s="11"/>
      <c r="J831" s="4"/>
    </row>
    <row r="832" spans="9:10" ht="12.75" x14ac:dyDescent="0.2">
      <c r="I832" s="11"/>
      <c r="J832" s="4"/>
    </row>
    <row r="833" spans="9:10" ht="12.75" x14ac:dyDescent="0.2">
      <c r="I833" s="11"/>
      <c r="J833" s="4"/>
    </row>
    <row r="834" spans="9:10" ht="12.75" x14ac:dyDescent="0.2">
      <c r="I834" s="11"/>
      <c r="J834" s="4"/>
    </row>
    <row r="835" spans="9:10" ht="12.75" x14ac:dyDescent="0.2">
      <c r="I835" s="11"/>
      <c r="J835" s="4"/>
    </row>
    <row r="836" spans="9:10" ht="12.75" x14ac:dyDescent="0.2">
      <c r="I836" s="11"/>
      <c r="J836" s="4"/>
    </row>
    <row r="837" spans="9:10" ht="12.75" x14ac:dyDescent="0.2">
      <c r="I837" s="11"/>
      <c r="J837" s="4"/>
    </row>
    <row r="838" spans="9:10" ht="12.75" x14ac:dyDescent="0.2">
      <c r="I838" s="11"/>
      <c r="J838" s="4"/>
    </row>
    <row r="839" spans="9:10" ht="12.75" x14ac:dyDescent="0.2">
      <c r="I839" s="11"/>
      <c r="J839" s="4"/>
    </row>
    <row r="840" spans="9:10" ht="12.75" x14ac:dyDescent="0.2">
      <c r="I840" s="11"/>
      <c r="J840" s="4"/>
    </row>
    <row r="841" spans="9:10" ht="12.75" x14ac:dyDescent="0.2">
      <c r="I841" s="11"/>
      <c r="J841" s="4"/>
    </row>
    <row r="842" spans="9:10" ht="12.75" x14ac:dyDescent="0.2">
      <c r="I842" s="11"/>
      <c r="J842" s="4"/>
    </row>
    <row r="843" spans="9:10" ht="12.75" x14ac:dyDescent="0.2">
      <c r="I843" s="11"/>
      <c r="J843" s="4"/>
    </row>
    <row r="844" spans="9:10" ht="12.75" x14ac:dyDescent="0.2">
      <c r="I844" s="11"/>
      <c r="J844" s="4"/>
    </row>
    <row r="845" spans="9:10" ht="12.75" x14ac:dyDescent="0.2">
      <c r="I845" s="11"/>
      <c r="J845" s="4"/>
    </row>
    <row r="846" spans="9:10" ht="12.75" x14ac:dyDescent="0.2">
      <c r="I846" s="11"/>
      <c r="J846" s="4"/>
    </row>
    <row r="847" spans="9:10" ht="12.75" x14ac:dyDescent="0.2">
      <c r="I847" s="11"/>
      <c r="J847" s="4"/>
    </row>
    <row r="848" spans="9:10" ht="12.75" x14ac:dyDescent="0.2">
      <c r="I848" s="11"/>
      <c r="J848" s="4"/>
    </row>
    <row r="849" spans="9:10" ht="12.75" x14ac:dyDescent="0.2">
      <c r="I849" s="11"/>
      <c r="J849" s="4"/>
    </row>
    <row r="850" spans="9:10" ht="12.75" x14ac:dyDescent="0.2">
      <c r="I850" s="11"/>
      <c r="J850" s="4"/>
    </row>
    <row r="851" spans="9:10" ht="12.75" x14ac:dyDescent="0.2">
      <c r="I851" s="11"/>
      <c r="J851" s="4"/>
    </row>
    <row r="852" spans="9:10" ht="12.75" x14ac:dyDescent="0.2">
      <c r="I852" s="11"/>
      <c r="J852" s="4"/>
    </row>
    <row r="853" spans="9:10" ht="12.75" x14ac:dyDescent="0.2">
      <c r="I853" s="11"/>
      <c r="J853" s="4"/>
    </row>
    <row r="854" spans="9:10" ht="12.75" x14ac:dyDescent="0.2">
      <c r="I854" s="11"/>
      <c r="J854" s="4"/>
    </row>
    <row r="855" spans="9:10" ht="12.75" x14ac:dyDescent="0.2">
      <c r="I855" s="11"/>
      <c r="J855" s="4"/>
    </row>
    <row r="856" spans="9:10" ht="12.75" x14ac:dyDescent="0.2">
      <c r="I856" s="11"/>
      <c r="J856" s="4"/>
    </row>
    <row r="857" spans="9:10" ht="12.75" x14ac:dyDescent="0.2">
      <c r="I857" s="11"/>
      <c r="J857" s="4"/>
    </row>
    <row r="858" spans="9:10" ht="12.75" x14ac:dyDescent="0.2">
      <c r="I858" s="11"/>
      <c r="J858" s="4"/>
    </row>
    <row r="859" spans="9:10" ht="12.75" x14ac:dyDescent="0.2">
      <c r="I859" s="11"/>
      <c r="J859" s="4"/>
    </row>
    <row r="860" spans="9:10" ht="12.75" x14ac:dyDescent="0.2">
      <c r="I860" s="11"/>
      <c r="J860" s="4"/>
    </row>
    <row r="861" spans="9:10" ht="12.75" x14ac:dyDescent="0.2">
      <c r="I861" s="11"/>
      <c r="J861" s="4"/>
    </row>
    <row r="862" spans="9:10" ht="12.75" x14ac:dyDescent="0.2">
      <c r="I862" s="11"/>
      <c r="J862" s="4"/>
    </row>
    <row r="863" spans="9:10" ht="12.75" x14ac:dyDescent="0.2">
      <c r="I863" s="11"/>
      <c r="J863" s="4"/>
    </row>
    <row r="864" spans="9:10" ht="12.75" x14ac:dyDescent="0.2">
      <c r="I864" s="11"/>
      <c r="J864" s="4"/>
    </row>
    <row r="865" spans="9:10" ht="12.75" x14ac:dyDescent="0.2">
      <c r="I865" s="11"/>
      <c r="J865" s="4"/>
    </row>
    <row r="866" spans="9:10" ht="12.75" x14ac:dyDescent="0.2">
      <c r="I866" s="11"/>
      <c r="J866" s="4"/>
    </row>
    <row r="867" spans="9:10" ht="12.75" x14ac:dyDescent="0.2">
      <c r="I867" s="11"/>
      <c r="J867" s="4"/>
    </row>
    <row r="868" spans="9:10" ht="12.75" x14ac:dyDescent="0.2">
      <c r="I868" s="11"/>
      <c r="J868" s="4"/>
    </row>
    <row r="869" spans="9:10" ht="12.75" x14ac:dyDescent="0.2">
      <c r="I869" s="11"/>
      <c r="J869" s="4"/>
    </row>
    <row r="870" spans="9:10" ht="12.75" x14ac:dyDescent="0.2">
      <c r="I870" s="11"/>
      <c r="J870" s="4"/>
    </row>
    <row r="871" spans="9:10" ht="12.75" x14ac:dyDescent="0.2">
      <c r="I871" s="11"/>
      <c r="J871" s="4"/>
    </row>
    <row r="872" spans="9:10" ht="12.75" x14ac:dyDescent="0.2">
      <c r="I872" s="11"/>
      <c r="J872" s="4"/>
    </row>
    <row r="873" spans="9:10" ht="12.75" x14ac:dyDescent="0.2">
      <c r="I873" s="11"/>
      <c r="J873" s="4"/>
    </row>
    <row r="874" spans="9:10" ht="12.75" x14ac:dyDescent="0.2">
      <c r="I874" s="11"/>
      <c r="J874" s="4"/>
    </row>
    <row r="875" spans="9:10" ht="12.75" x14ac:dyDescent="0.2">
      <c r="I875" s="11"/>
      <c r="J875" s="4"/>
    </row>
    <row r="876" spans="9:10" ht="12.75" x14ac:dyDescent="0.2">
      <c r="I876" s="11"/>
      <c r="J876" s="4"/>
    </row>
    <row r="877" spans="9:10" ht="12.75" x14ac:dyDescent="0.2">
      <c r="I877" s="11"/>
      <c r="J877" s="4"/>
    </row>
    <row r="878" spans="9:10" ht="12.75" x14ac:dyDescent="0.2">
      <c r="I878" s="11"/>
      <c r="J878" s="4"/>
    </row>
    <row r="879" spans="9:10" ht="12.75" x14ac:dyDescent="0.2">
      <c r="I879" s="11"/>
      <c r="J879" s="4"/>
    </row>
    <row r="880" spans="9:10" ht="12.75" x14ac:dyDescent="0.2">
      <c r="I880" s="11"/>
      <c r="J880" s="4"/>
    </row>
    <row r="881" spans="9:10" ht="12.75" x14ac:dyDescent="0.2">
      <c r="I881" s="11"/>
      <c r="J881" s="4"/>
    </row>
    <row r="882" spans="9:10" ht="12.75" x14ac:dyDescent="0.2">
      <c r="I882" s="11"/>
      <c r="J882" s="4"/>
    </row>
    <row r="883" spans="9:10" ht="12.75" x14ac:dyDescent="0.2">
      <c r="I883" s="11"/>
      <c r="J883" s="4"/>
    </row>
    <row r="884" spans="9:10" ht="12.75" x14ac:dyDescent="0.2">
      <c r="I884" s="11"/>
      <c r="J884" s="4"/>
    </row>
    <row r="885" spans="9:10" ht="12.75" x14ac:dyDescent="0.2">
      <c r="I885" s="11"/>
      <c r="J885" s="4"/>
    </row>
    <row r="886" spans="9:10" ht="12.75" x14ac:dyDescent="0.2">
      <c r="I886" s="11"/>
      <c r="J886" s="4"/>
    </row>
    <row r="887" spans="9:10" ht="12.75" x14ac:dyDescent="0.2">
      <c r="I887" s="11"/>
      <c r="J887" s="4"/>
    </row>
    <row r="888" spans="9:10" ht="12.75" x14ac:dyDescent="0.2">
      <c r="I888" s="11"/>
      <c r="J888" s="4"/>
    </row>
    <row r="889" spans="9:10" ht="12.75" x14ac:dyDescent="0.2">
      <c r="I889" s="11"/>
      <c r="J889" s="4"/>
    </row>
    <row r="890" spans="9:10" ht="12.75" x14ac:dyDescent="0.2">
      <c r="I890" s="11"/>
      <c r="J890" s="4"/>
    </row>
    <row r="891" spans="9:10" ht="12.75" x14ac:dyDescent="0.2">
      <c r="I891" s="11"/>
      <c r="J891" s="4"/>
    </row>
    <row r="892" spans="9:10" ht="12.75" x14ac:dyDescent="0.2">
      <c r="I892" s="11"/>
      <c r="J892" s="4"/>
    </row>
    <row r="893" spans="9:10" ht="12.75" x14ac:dyDescent="0.2">
      <c r="I893" s="11"/>
      <c r="J893" s="4"/>
    </row>
    <row r="894" spans="9:10" ht="12.75" x14ac:dyDescent="0.2">
      <c r="I894" s="11"/>
      <c r="J894" s="4"/>
    </row>
    <row r="895" spans="9:10" ht="12.75" x14ac:dyDescent="0.2">
      <c r="I895" s="11"/>
      <c r="J895" s="4"/>
    </row>
    <row r="896" spans="9:10" ht="12.75" x14ac:dyDescent="0.2">
      <c r="I896" s="11"/>
      <c r="J896" s="4"/>
    </row>
    <row r="897" spans="9:10" ht="12.75" x14ac:dyDescent="0.2">
      <c r="I897" s="11"/>
      <c r="J897" s="4"/>
    </row>
    <row r="898" spans="9:10" ht="12.75" x14ac:dyDescent="0.2">
      <c r="I898" s="11"/>
      <c r="J898" s="4"/>
    </row>
    <row r="899" spans="9:10" ht="12.75" x14ac:dyDescent="0.2">
      <c r="I899" s="11"/>
      <c r="J899" s="4"/>
    </row>
    <row r="900" spans="9:10" ht="12.75" x14ac:dyDescent="0.2">
      <c r="I900" s="11"/>
      <c r="J900" s="4"/>
    </row>
    <row r="901" spans="9:10" ht="12.75" x14ac:dyDescent="0.2">
      <c r="I901" s="11"/>
      <c r="J901" s="4"/>
    </row>
    <row r="902" spans="9:10" ht="12.75" x14ac:dyDescent="0.2">
      <c r="I902" s="11"/>
      <c r="J902" s="4"/>
    </row>
    <row r="903" spans="9:10" ht="12.75" x14ac:dyDescent="0.2">
      <c r="I903" s="11"/>
      <c r="J903" s="4"/>
    </row>
    <row r="904" spans="9:10" ht="12.75" x14ac:dyDescent="0.2">
      <c r="I904" s="11"/>
      <c r="J904" s="4"/>
    </row>
    <row r="905" spans="9:10" ht="12.75" x14ac:dyDescent="0.2">
      <c r="I905" s="11"/>
      <c r="J905" s="4"/>
    </row>
    <row r="906" spans="9:10" ht="12.75" x14ac:dyDescent="0.2">
      <c r="I906" s="11"/>
      <c r="J906" s="4"/>
    </row>
    <row r="907" spans="9:10" ht="12.75" x14ac:dyDescent="0.2">
      <c r="I907" s="11"/>
      <c r="J907" s="4"/>
    </row>
    <row r="908" spans="9:10" ht="12.75" x14ac:dyDescent="0.2">
      <c r="I908" s="11"/>
      <c r="J908" s="4"/>
    </row>
    <row r="909" spans="9:10" ht="12.75" x14ac:dyDescent="0.2">
      <c r="I909" s="11"/>
      <c r="J909" s="4"/>
    </row>
    <row r="910" spans="9:10" ht="12.75" x14ac:dyDescent="0.2">
      <c r="I910" s="11"/>
      <c r="J910" s="4"/>
    </row>
    <row r="911" spans="9:10" ht="12.75" x14ac:dyDescent="0.2">
      <c r="I911" s="11"/>
      <c r="J911" s="4"/>
    </row>
    <row r="912" spans="9:10" ht="12.75" x14ac:dyDescent="0.2">
      <c r="I912" s="11"/>
      <c r="J912" s="4"/>
    </row>
    <row r="913" spans="9:10" ht="12.75" x14ac:dyDescent="0.2">
      <c r="I913" s="11"/>
      <c r="J913" s="4"/>
    </row>
    <row r="914" spans="9:10" ht="12.75" x14ac:dyDescent="0.2">
      <c r="I914" s="11"/>
      <c r="J914" s="4"/>
    </row>
    <row r="915" spans="9:10" ht="12.75" x14ac:dyDescent="0.2">
      <c r="I915" s="11"/>
      <c r="J915" s="4"/>
    </row>
    <row r="916" spans="9:10" ht="12.75" x14ac:dyDescent="0.2">
      <c r="I916" s="11"/>
      <c r="J916" s="4"/>
    </row>
    <row r="917" spans="9:10" ht="12.75" x14ac:dyDescent="0.2">
      <c r="I917" s="11"/>
      <c r="J917" s="4"/>
    </row>
    <row r="918" spans="9:10" ht="12.75" x14ac:dyDescent="0.2">
      <c r="I918" s="11"/>
      <c r="J918" s="4"/>
    </row>
    <row r="919" spans="9:10" ht="12.75" x14ac:dyDescent="0.2">
      <c r="I919" s="11"/>
      <c r="J919" s="4"/>
    </row>
    <row r="920" spans="9:10" ht="12.75" x14ac:dyDescent="0.2">
      <c r="I920" s="11"/>
      <c r="J920" s="4"/>
    </row>
    <row r="921" spans="9:10" ht="12.75" x14ac:dyDescent="0.2">
      <c r="I921" s="11"/>
      <c r="J921" s="4"/>
    </row>
    <row r="922" spans="9:10" ht="12.75" x14ac:dyDescent="0.2">
      <c r="I922" s="11"/>
      <c r="J922" s="4"/>
    </row>
    <row r="923" spans="9:10" ht="12.75" x14ac:dyDescent="0.2">
      <c r="I923" s="11"/>
      <c r="J923" s="4"/>
    </row>
    <row r="924" spans="9:10" ht="12.75" x14ac:dyDescent="0.2">
      <c r="I924" s="11"/>
      <c r="J924" s="4"/>
    </row>
    <row r="925" spans="9:10" ht="12.75" x14ac:dyDescent="0.2">
      <c r="I925" s="11"/>
      <c r="J925" s="4"/>
    </row>
    <row r="926" spans="9:10" ht="12.75" x14ac:dyDescent="0.2">
      <c r="I926" s="11"/>
      <c r="J926" s="4"/>
    </row>
    <row r="927" spans="9:10" ht="12.75" x14ac:dyDescent="0.2">
      <c r="I927" s="11"/>
      <c r="J927" s="4"/>
    </row>
    <row r="928" spans="9:10" ht="12.75" x14ac:dyDescent="0.2">
      <c r="I928" s="11"/>
      <c r="J928" s="4"/>
    </row>
    <row r="929" spans="9:10" ht="12.75" x14ac:dyDescent="0.2">
      <c r="I929" s="11"/>
      <c r="J929" s="4"/>
    </row>
    <row r="930" spans="9:10" ht="12.75" x14ac:dyDescent="0.2">
      <c r="I930" s="11"/>
      <c r="J930" s="4"/>
    </row>
    <row r="931" spans="9:10" ht="12.75" x14ac:dyDescent="0.2">
      <c r="I931" s="11"/>
      <c r="J931" s="4"/>
    </row>
    <row r="932" spans="9:10" ht="12.75" x14ac:dyDescent="0.2">
      <c r="I932" s="11"/>
      <c r="J932" s="4"/>
    </row>
    <row r="933" spans="9:10" ht="12.75" x14ac:dyDescent="0.2">
      <c r="I933" s="11"/>
      <c r="J933" s="4"/>
    </row>
    <row r="934" spans="9:10" ht="12.75" x14ac:dyDescent="0.2">
      <c r="I934" s="11"/>
      <c r="J934" s="4"/>
    </row>
    <row r="935" spans="9:10" ht="12.75" x14ac:dyDescent="0.2">
      <c r="I935" s="11"/>
      <c r="J935" s="4"/>
    </row>
    <row r="936" spans="9:10" ht="12.75" x14ac:dyDescent="0.2">
      <c r="I936" s="11"/>
      <c r="J936" s="4"/>
    </row>
    <row r="937" spans="9:10" ht="12.75" x14ac:dyDescent="0.2">
      <c r="I937" s="11"/>
      <c r="J937" s="4"/>
    </row>
    <row r="938" spans="9:10" ht="12.75" x14ac:dyDescent="0.2">
      <c r="I938" s="11"/>
      <c r="J938" s="4"/>
    </row>
    <row r="939" spans="9:10" ht="12.75" x14ac:dyDescent="0.2">
      <c r="I939" s="11"/>
      <c r="J939" s="4"/>
    </row>
    <row r="940" spans="9:10" ht="12.75" x14ac:dyDescent="0.2">
      <c r="I940" s="11"/>
      <c r="J940" s="4"/>
    </row>
    <row r="941" spans="9:10" ht="12.75" x14ac:dyDescent="0.2">
      <c r="I941" s="11"/>
      <c r="J941" s="4"/>
    </row>
    <row r="942" spans="9:10" ht="12.75" x14ac:dyDescent="0.2">
      <c r="I942" s="11"/>
      <c r="J942" s="4"/>
    </row>
    <row r="943" spans="9:10" ht="12.75" x14ac:dyDescent="0.2">
      <c r="I943" s="11"/>
      <c r="J943" s="4"/>
    </row>
    <row r="944" spans="9:10" ht="12.75" x14ac:dyDescent="0.2">
      <c r="I944" s="11"/>
      <c r="J944" s="4"/>
    </row>
    <row r="945" spans="9:10" ht="12.75" x14ac:dyDescent="0.2">
      <c r="I945" s="11"/>
      <c r="J945" s="4"/>
    </row>
    <row r="946" spans="9:10" ht="12.75" x14ac:dyDescent="0.2">
      <c r="I946" s="11"/>
      <c r="J946" s="4"/>
    </row>
    <row r="947" spans="9:10" ht="12.75" x14ac:dyDescent="0.2">
      <c r="I947" s="11"/>
      <c r="J947" s="4"/>
    </row>
    <row r="948" spans="9:10" ht="12.75" x14ac:dyDescent="0.2">
      <c r="I948" s="11"/>
      <c r="J948" s="4"/>
    </row>
    <row r="949" spans="9:10" ht="12.75" x14ac:dyDescent="0.2">
      <c r="I949" s="11"/>
      <c r="J949" s="4"/>
    </row>
    <row r="950" spans="9:10" ht="12.75" x14ac:dyDescent="0.2">
      <c r="I950" s="11"/>
      <c r="J950" s="4"/>
    </row>
    <row r="951" spans="9:10" ht="12.75" x14ac:dyDescent="0.2">
      <c r="I951" s="11"/>
      <c r="J951" s="4"/>
    </row>
    <row r="952" spans="9:10" ht="12.75" x14ac:dyDescent="0.2">
      <c r="I952" s="11"/>
      <c r="J952" s="4"/>
    </row>
    <row r="953" spans="9:10" ht="12.75" x14ac:dyDescent="0.2">
      <c r="I953" s="11"/>
      <c r="J953" s="4"/>
    </row>
    <row r="954" spans="9:10" ht="12.75" x14ac:dyDescent="0.2">
      <c r="I954" s="11"/>
      <c r="J954" s="4"/>
    </row>
    <row r="955" spans="9:10" ht="12.75" x14ac:dyDescent="0.2">
      <c r="I955" s="11"/>
      <c r="J955" s="4"/>
    </row>
    <row r="956" spans="9:10" ht="12.75" x14ac:dyDescent="0.2">
      <c r="I956" s="11"/>
      <c r="J956" s="4"/>
    </row>
    <row r="957" spans="9:10" ht="12.75" x14ac:dyDescent="0.2">
      <c r="I957" s="11"/>
      <c r="J957" s="4"/>
    </row>
    <row r="958" spans="9:10" ht="12.75" x14ac:dyDescent="0.2">
      <c r="I958" s="11"/>
      <c r="J958" s="4"/>
    </row>
    <row r="959" spans="9:10" ht="12.75" x14ac:dyDescent="0.2">
      <c r="I959" s="11"/>
      <c r="J959" s="4"/>
    </row>
    <row r="960" spans="9:10" ht="12.75" x14ac:dyDescent="0.2">
      <c r="I960" s="11"/>
      <c r="J960" s="4"/>
    </row>
    <row r="961" spans="9:10" ht="12.75" x14ac:dyDescent="0.2">
      <c r="I961" s="11"/>
      <c r="J961" s="4"/>
    </row>
    <row r="962" spans="9:10" ht="12.75" x14ac:dyDescent="0.2">
      <c r="I962" s="11"/>
      <c r="J962" s="4"/>
    </row>
    <row r="963" spans="9:10" ht="12.75" x14ac:dyDescent="0.2">
      <c r="I963" s="11"/>
      <c r="J963" s="4"/>
    </row>
    <row r="964" spans="9:10" ht="12.75" x14ac:dyDescent="0.2">
      <c r="I964" s="11"/>
      <c r="J964" s="4"/>
    </row>
    <row r="965" spans="9:10" ht="12.75" x14ac:dyDescent="0.2">
      <c r="I965" s="11"/>
      <c r="J965" s="4"/>
    </row>
    <row r="966" spans="9:10" ht="12.75" x14ac:dyDescent="0.2">
      <c r="I966" s="11"/>
      <c r="J966" s="4"/>
    </row>
    <row r="967" spans="9:10" ht="12.75" x14ac:dyDescent="0.2">
      <c r="I967" s="11"/>
      <c r="J967" s="4"/>
    </row>
    <row r="968" spans="9:10" ht="12.75" x14ac:dyDescent="0.2">
      <c r="I968" s="11"/>
      <c r="J968" s="4"/>
    </row>
    <row r="969" spans="9:10" ht="12.75" x14ac:dyDescent="0.2">
      <c r="I969" s="11"/>
      <c r="J969" s="4"/>
    </row>
    <row r="970" spans="9:10" ht="12.75" x14ac:dyDescent="0.2">
      <c r="I970" s="11"/>
      <c r="J970" s="4"/>
    </row>
    <row r="971" spans="9:10" ht="12.75" x14ac:dyDescent="0.2">
      <c r="I971" s="11"/>
      <c r="J971" s="4"/>
    </row>
    <row r="972" spans="9:10" ht="12.75" x14ac:dyDescent="0.2">
      <c r="I972" s="11"/>
      <c r="J972" s="4"/>
    </row>
    <row r="973" spans="9:10" ht="12.75" x14ac:dyDescent="0.2">
      <c r="I973" s="11"/>
      <c r="J973" s="4"/>
    </row>
    <row r="974" spans="9:10" ht="12.75" x14ac:dyDescent="0.2">
      <c r="I974" s="11"/>
      <c r="J974" s="4"/>
    </row>
    <row r="975" spans="9:10" ht="12.75" x14ac:dyDescent="0.2">
      <c r="I975" s="11"/>
      <c r="J975" s="4"/>
    </row>
    <row r="976" spans="9:10" ht="12.75" x14ac:dyDescent="0.2">
      <c r="I976" s="11"/>
      <c r="J976" s="4"/>
    </row>
    <row r="977" spans="9:10" ht="12.75" x14ac:dyDescent="0.2">
      <c r="I977" s="11"/>
      <c r="J977" s="4"/>
    </row>
    <row r="978" spans="9:10" ht="12.75" x14ac:dyDescent="0.2">
      <c r="I978" s="11"/>
      <c r="J978" s="4"/>
    </row>
    <row r="979" spans="9:10" ht="12.75" x14ac:dyDescent="0.2">
      <c r="I979" s="11"/>
      <c r="J979" s="4"/>
    </row>
    <row r="980" spans="9:10" ht="12.75" x14ac:dyDescent="0.2">
      <c r="I980" s="11"/>
      <c r="J980" s="4"/>
    </row>
    <row r="981" spans="9:10" ht="12.75" x14ac:dyDescent="0.2">
      <c r="I981" s="11"/>
      <c r="J981" s="4"/>
    </row>
    <row r="982" spans="9:10" ht="12.75" x14ac:dyDescent="0.2">
      <c r="I982" s="11"/>
      <c r="J982" s="4"/>
    </row>
    <row r="983" spans="9:10" ht="12.75" x14ac:dyDescent="0.2">
      <c r="I983" s="11"/>
      <c r="J983" s="4"/>
    </row>
    <row r="984" spans="9:10" ht="12.75" x14ac:dyDescent="0.2">
      <c r="I984" s="11"/>
      <c r="J984" s="4"/>
    </row>
    <row r="985" spans="9:10" ht="12.75" x14ac:dyDescent="0.2">
      <c r="I985" s="11"/>
      <c r="J985" s="4"/>
    </row>
    <row r="986" spans="9:10" ht="12.75" x14ac:dyDescent="0.2">
      <c r="I986" s="11"/>
      <c r="J986" s="4"/>
    </row>
    <row r="987" spans="9:10" ht="12.75" x14ac:dyDescent="0.2">
      <c r="I987" s="11"/>
      <c r="J987" s="4"/>
    </row>
    <row r="988" spans="9:10" ht="12.75" x14ac:dyDescent="0.2">
      <c r="I988" s="11"/>
      <c r="J988" s="4"/>
    </row>
    <row r="989" spans="9:10" ht="12.75" x14ac:dyDescent="0.2">
      <c r="I989" s="11"/>
      <c r="J989" s="4"/>
    </row>
    <row r="990" spans="9:10" ht="12.75" x14ac:dyDescent="0.2">
      <c r="I990" s="11"/>
      <c r="J990" s="4"/>
    </row>
    <row r="991" spans="9:10" ht="12.75" x14ac:dyDescent="0.2">
      <c r="I991" s="11"/>
      <c r="J991" s="4"/>
    </row>
    <row r="992" spans="9:10" ht="12.75" x14ac:dyDescent="0.2">
      <c r="I992" s="11"/>
      <c r="J992" s="4"/>
    </row>
    <row r="993" spans="9:10" ht="12.75" x14ac:dyDescent="0.2">
      <c r="I993" s="11"/>
      <c r="J993" s="4"/>
    </row>
    <row r="994" spans="9:10" ht="12.75" x14ac:dyDescent="0.2">
      <c r="I994" s="11"/>
      <c r="J994" s="4"/>
    </row>
    <row r="995" spans="9:10" ht="12.75" x14ac:dyDescent="0.2">
      <c r="I995" s="11"/>
      <c r="J995" s="4"/>
    </row>
    <row r="996" spans="9:10" ht="12.75" x14ac:dyDescent="0.2">
      <c r="I996" s="11"/>
      <c r="J996" s="4"/>
    </row>
    <row r="997" spans="9:10" ht="12.75" x14ac:dyDescent="0.2">
      <c r="I997" s="11"/>
      <c r="J997" s="4"/>
    </row>
    <row r="998" spans="9:10" ht="12.75" x14ac:dyDescent="0.2">
      <c r="I998" s="11"/>
      <c r="J998" s="4"/>
    </row>
    <row r="999" spans="9:10" ht="12.75" x14ac:dyDescent="0.2">
      <c r="I999" s="11"/>
      <c r="J999" s="4"/>
    </row>
    <row r="1000" spans="9:10" ht="12.75" x14ac:dyDescent="0.2">
      <c r="I1000" s="11"/>
      <c r="J1000" s="4"/>
    </row>
    <row r="1001" spans="9:10" ht="12.75" x14ac:dyDescent="0.2">
      <c r="I1001" s="11"/>
      <c r="J1001" s="4"/>
    </row>
    <row r="1002" spans="9:10" ht="12.75" x14ac:dyDescent="0.2">
      <c r="I1002" s="11"/>
      <c r="J1002" s="4"/>
    </row>
    <row r="1003" spans="9:10" ht="12.75" x14ac:dyDescent="0.2">
      <c r="I1003" s="11"/>
      <c r="J1003" s="4"/>
    </row>
    <row r="1004" spans="9:10" ht="12.75" x14ac:dyDescent="0.2">
      <c r="I1004" s="11"/>
      <c r="J1004" s="4"/>
    </row>
    <row r="1005" spans="9:10" ht="12.75" x14ac:dyDescent="0.2">
      <c r="I1005" s="11"/>
      <c r="J1005" s="4"/>
    </row>
  </sheetData>
  <conditionalFormatting sqref="C5:D5">
    <cfRule type="notContainsBlanks" dxfId="94" priority="1">
      <formula>LEN(TRIM(C5))&gt;0</formula>
    </cfRule>
  </conditionalFormatting>
  <dataValidations count="1">
    <dataValidation type="custom" allowBlank="1" showDropDown="1" sqref="E5" xr:uid="{00000000-0002-0000-02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L1005"/>
  <sheetViews>
    <sheetView workbookViewId="0"/>
  </sheetViews>
  <sheetFormatPr defaultColWidth="12.5703125" defaultRowHeight="15.75" customHeight="1" x14ac:dyDescent="0.2"/>
  <cols>
    <col min="3" max="3" width="14.7109375" customWidth="1"/>
    <col min="8" max="8" width="13.710937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70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70"/>
      <c r="J2" s="4"/>
    </row>
    <row r="3" spans="1:12" ht="15.75" customHeight="1" x14ac:dyDescent="0.4">
      <c r="A3" s="1"/>
      <c r="B3" s="5" t="s">
        <v>0</v>
      </c>
      <c r="D3" s="6"/>
      <c r="F3" s="2"/>
      <c r="G3" s="2"/>
      <c r="H3" s="71">
        <f>SUM(H12:H61)</f>
        <v>128367283221.00003</v>
      </c>
      <c r="I3" s="70"/>
      <c r="J3" s="72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73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44127</v>
      </c>
      <c r="F5" s="2"/>
      <c r="H5" s="74">
        <f>H3/J3</f>
        <v>127627046352.15752</v>
      </c>
      <c r="I5" s="70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73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73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73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70"/>
      <c r="J9" s="4"/>
    </row>
    <row r="10" spans="1:12" x14ac:dyDescent="0.2">
      <c r="I10" s="73"/>
      <c r="J10" s="75" t="s">
        <v>115</v>
      </c>
    </row>
    <row r="11" spans="1:12" x14ac:dyDescent="0.2">
      <c r="I11" s="73"/>
      <c r="J11" s="4"/>
    </row>
    <row r="12" spans="1:12" ht="15.75" customHeight="1" x14ac:dyDescent="0.25">
      <c r="A12" s="22">
        <v>1</v>
      </c>
      <c r="B12" s="23" t="s">
        <v>13</v>
      </c>
      <c r="C12" s="24" t="s">
        <v>14</v>
      </c>
      <c r="D12" s="25">
        <v>1</v>
      </c>
      <c r="E12" s="26">
        <v>35.86</v>
      </c>
      <c r="F12" s="38">
        <v>574928790</v>
      </c>
      <c r="G12" s="28"/>
      <c r="H12" s="29">
        <f t="shared" ref="H12:H61" si="0">E12*F12</f>
        <v>20616946409.400002</v>
      </c>
      <c r="I12" s="70">
        <f t="shared" ref="I12:I61" si="1">H12/H$5</f>
        <v>0.16154057465619218</v>
      </c>
      <c r="J12" s="30">
        <v>0.15920000000000001</v>
      </c>
      <c r="K12" s="31">
        <f t="shared" ref="K12:K61" si="2">H12/1000000000</f>
        <v>20.616946409400001</v>
      </c>
      <c r="L12" s="89">
        <v>44127</v>
      </c>
    </row>
    <row r="13" spans="1:12" ht="15.75" customHeight="1" x14ac:dyDescent="0.25">
      <c r="A13" s="22">
        <f t="shared" ref="A13:A61" si="3">A12+1</f>
        <v>2</v>
      </c>
      <c r="B13" s="33" t="s">
        <v>15</v>
      </c>
      <c r="C13" s="34" t="s">
        <v>16</v>
      </c>
      <c r="D13" s="25">
        <v>2</v>
      </c>
      <c r="E13" s="26">
        <v>15.37</v>
      </c>
      <c r="F13" s="35">
        <v>742531421</v>
      </c>
      <c r="G13" s="28"/>
      <c r="H13" s="29">
        <f t="shared" si="0"/>
        <v>11412707940.769999</v>
      </c>
      <c r="I13" s="70">
        <f t="shared" si="1"/>
        <v>8.9422330665549152E-2</v>
      </c>
      <c r="J13" s="30">
        <v>9.4799999999999995E-2</v>
      </c>
      <c r="K13" s="31">
        <f t="shared" si="2"/>
        <v>11.412707940769998</v>
      </c>
      <c r="L13" s="89">
        <v>44127</v>
      </c>
    </row>
    <row r="14" spans="1:12" ht="15.75" customHeight="1" x14ac:dyDescent="0.25">
      <c r="A14" s="22">
        <f t="shared" si="3"/>
        <v>3</v>
      </c>
      <c r="B14" s="36" t="s">
        <v>17</v>
      </c>
      <c r="C14" s="37" t="s">
        <v>18</v>
      </c>
      <c r="D14" s="25">
        <v>3</v>
      </c>
      <c r="E14" s="26">
        <v>7.36</v>
      </c>
      <c r="F14" s="38">
        <v>1208000000</v>
      </c>
      <c r="G14" s="28"/>
      <c r="H14" s="29">
        <f t="shared" si="0"/>
        <v>8890880000</v>
      </c>
      <c r="I14" s="70">
        <f t="shared" si="1"/>
        <v>6.9662977042245874E-2</v>
      </c>
      <c r="J14" s="30">
        <v>7.3200000000000001E-2</v>
      </c>
      <c r="K14" s="31">
        <f t="shared" si="2"/>
        <v>8.8908799999999992</v>
      </c>
      <c r="L14" s="89">
        <v>44127</v>
      </c>
    </row>
    <row r="15" spans="1:12" ht="15.75" customHeight="1" x14ac:dyDescent="0.25">
      <c r="A15" s="22">
        <f t="shared" si="3"/>
        <v>4</v>
      </c>
      <c r="B15" s="23" t="s">
        <v>19</v>
      </c>
      <c r="C15" s="39" t="s">
        <v>20</v>
      </c>
      <c r="D15" s="25">
        <v>4</v>
      </c>
      <c r="E15" s="26">
        <v>4.62</v>
      </c>
      <c r="F15" s="38">
        <v>1834160000</v>
      </c>
      <c r="G15" s="28"/>
      <c r="H15" s="29">
        <f t="shared" si="0"/>
        <v>8473819200</v>
      </c>
      <c r="I15" s="70">
        <f t="shared" si="1"/>
        <v>6.6395168126185747E-2</v>
      </c>
      <c r="J15" s="30">
        <v>7.1900000000000006E-2</v>
      </c>
      <c r="K15" s="31">
        <f t="shared" si="2"/>
        <v>8.4738191999999994</v>
      </c>
      <c r="L15" s="89">
        <v>44127</v>
      </c>
    </row>
    <row r="16" spans="1:12" ht="15.75" customHeight="1" x14ac:dyDescent="0.25">
      <c r="A16" s="22">
        <f t="shared" si="3"/>
        <v>5</v>
      </c>
      <c r="B16" s="23" t="s">
        <v>21</v>
      </c>
      <c r="C16" s="39" t="s">
        <v>22</v>
      </c>
      <c r="D16" s="25">
        <v>5</v>
      </c>
      <c r="E16" s="26">
        <v>5.54</v>
      </c>
      <c r="F16" s="38">
        <v>1254909000</v>
      </c>
      <c r="G16" s="28"/>
      <c r="H16" s="29">
        <f t="shared" si="0"/>
        <v>6952195860</v>
      </c>
      <c r="I16" s="70">
        <f t="shared" si="1"/>
        <v>5.4472747420770143E-2</v>
      </c>
      <c r="J16" s="30">
        <v>5.1700000000000003E-2</v>
      </c>
      <c r="K16" s="31">
        <f t="shared" si="2"/>
        <v>6.9521958599999998</v>
      </c>
      <c r="L16" s="89">
        <v>44127</v>
      </c>
    </row>
    <row r="17" spans="1:12" ht="15.75" customHeight="1" x14ac:dyDescent="0.25">
      <c r="A17" s="22">
        <f t="shared" si="3"/>
        <v>6</v>
      </c>
      <c r="B17" s="23" t="s">
        <v>23</v>
      </c>
      <c r="C17" s="39" t="s">
        <v>24</v>
      </c>
      <c r="D17" s="25">
        <v>6</v>
      </c>
      <c r="E17" s="26">
        <v>14.74</v>
      </c>
      <c r="F17" s="38">
        <v>414730000</v>
      </c>
      <c r="G17" s="28"/>
      <c r="H17" s="29">
        <f t="shared" si="0"/>
        <v>6113120200</v>
      </c>
      <c r="I17" s="70">
        <f t="shared" si="1"/>
        <v>4.7898312894684165E-2</v>
      </c>
      <c r="J17" s="30">
        <v>4.8599999999999997E-2</v>
      </c>
      <c r="K17" s="31">
        <f t="shared" si="2"/>
        <v>6.1131202</v>
      </c>
      <c r="L17" s="89">
        <v>44127</v>
      </c>
    </row>
    <row r="18" spans="1:12" ht="15.75" customHeight="1" x14ac:dyDescent="0.25">
      <c r="A18" s="22">
        <f t="shared" si="3"/>
        <v>7</v>
      </c>
      <c r="B18" s="36" t="s">
        <v>25</v>
      </c>
      <c r="C18" s="37" t="s">
        <v>26</v>
      </c>
      <c r="D18" s="25">
        <v>7</v>
      </c>
      <c r="E18" s="26">
        <v>7.65</v>
      </c>
      <c r="F18" s="38">
        <v>717301884</v>
      </c>
      <c r="G18" s="28"/>
      <c r="H18" s="29">
        <f t="shared" si="0"/>
        <v>5487359412.6000004</v>
      </c>
      <c r="I18" s="70">
        <f t="shared" si="1"/>
        <v>4.2995270747384476E-2</v>
      </c>
      <c r="J18" s="30">
        <v>3.9699999999999999E-2</v>
      </c>
      <c r="K18" s="31">
        <f t="shared" si="2"/>
        <v>5.4873594126</v>
      </c>
      <c r="L18" s="89">
        <v>44127</v>
      </c>
    </row>
    <row r="19" spans="1:12" ht="15.75" customHeight="1" x14ac:dyDescent="0.25">
      <c r="A19" s="22">
        <f t="shared" si="3"/>
        <v>8</v>
      </c>
      <c r="B19" s="23" t="s">
        <v>27</v>
      </c>
      <c r="C19" s="39" t="s">
        <v>28</v>
      </c>
      <c r="D19" s="25">
        <v>8</v>
      </c>
      <c r="E19" s="26">
        <v>54.7</v>
      </c>
      <c r="F19" s="38">
        <v>84593000</v>
      </c>
      <c r="G19" s="28"/>
      <c r="H19" s="29">
        <f t="shared" si="0"/>
        <v>4627237100</v>
      </c>
      <c r="I19" s="70">
        <f t="shared" si="1"/>
        <v>3.6255928756920394E-2</v>
      </c>
      <c r="J19" s="30">
        <v>3.2399999999999998E-2</v>
      </c>
      <c r="K19" s="31">
        <f t="shared" si="2"/>
        <v>4.6272371000000003</v>
      </c>
      <c r="L19" s="89">
        <v>44127</v>
      </c>
    </row>
    <row r="20" spans="1:12" ht="15.75" customHeight="1" x14ac:dyDescent="0.25">
      <c r="A20" s="22">
        <f t="shared" si="3"/>
        <v>9</v>
      </c>
      <c r="B20" s="23" t="s">
        <v>31</v>
      </c>
      <c r="C20" s="39" t="s">
        <v>32</v>
      </c>
      <c r="D20" s="25">
        <v>9</v>
      </c>
      <c r="E20" s="26">
        <v>5.6</v>
      </c>
      <c r="F20" s="38">
        <v>722352533</v>
      </c>
      <c r="G20" s="28"/>
      <c r="H20" s="29">
        <f t="shared" si="0"/>
        <v>4045174184.7999997</v>
      </c>
      <c r="I20" s="70">
        <f t="shared" si="1"/>
        <v>3.1695273850013507E-2</v>
      </c>
      <c r="J20" s="30">
        <v>0.03</v>
      </c>
      <c r="K20" s="31">
        <f t="shared" si="2"/>
        <v>4.0451741847999996</v>
      </c>
      <c r="L20" s="89">
        <v>44127</v>
      </c>
    </row>
    <row r="21" spans="1:12" ht="15.75" customHeight="1" x14ac:dyDescent="0.25">
      <c r="A21" s="22">
        <f t="shared" si="3"/>
        <v>10</v>
      </c>
      <c r="B21" s="36" t="s">
        <v>29</v>
      </c>
      <c r="C21" s="37" t="s">
        <v>30</v>
      </c>
      <c r="D21" s="25">
        <v>10</v>
      </c>
      <c r="E21" s="26">
        <v>8.4</v>
      </c>
      <c r="F21" s="38">
        <v>443975560</v>
      </c>
      <c r="G21" s="28"/>
      <c r="H21" s="29">
        <f t="shared" si="0"/>
        <v>3729394704</v>
      </c>
      <c r="I21" s="70">
        <f t="shared" si="1"/>
        <v>2.9221037472806445E-2</v>
      </c>
      <c r="J21" s="30">
        <v>3.2000000000000001E-2</v>
      </c>
      <c r="K21" s="31">
        <f t="shared" si="2"/>
        <v>3.7293947040000002</v>
      </c>
      <c r="L21" s="89">
        <v>44127</v>
      </c>
    </row>
    <row r="22" spans="1:12" ht="15.75" customHeight="1" x14ac:dyDescent="0.25">
      <c r="A22" s="22">
        <f t="shared" si="3"/>
        <v>11</v>
      </c>
      <c r="B22" s="46" t="s">
        <v>37</v>
      </c>
      <c r="C22" s="28" t="s">
        <v>38</v>
      </c>
      <c r="D22" s="25">
        <v>11</v>
      </c>
      <c r="E22" s="51">
        <v>4.25</v>
      </c>
      <c r="F22" s="38">
        <v>823906416</v>
      </c>
      <c r="G22" s="28"/>
      <c r="H22" s="29">
        <f t="shared" si="0"/>
        <v>3501602268</v>
      </c>
      <c r="I22" s="70">
        <f t="shared" si="1"/>
        <v>2.7436208610031865E-2</v>
      </c>
      <c r="J22" s="44">
        <v>2.64E-2</v>
      </c>
      <c r="K22" s="45">
        <f t="shared" si="2"/>
        <v>3.5016022680000001</v>
      </c>
      <c r="L22" s="89">
        <v>44127</v>
      </c>
    </row>
    <row r="23" spans="1:12" ht="15.75" customHeight="1" x14ac:dyDescent="0.25">
      <c r="A23" s="22">
        <f t="shared" si="3"/>
        <v>12</v>
      </c>
      <c r="B23" s="40" t="s">
        <v>33</v>
      </c>
      <c r="C23" s="28" t="s">
        <v>34</v>
      </c>
      <c r="D23" s="25">
        <v>12</v>
      </c>
      <c r="E23" s="51">
        <v>25.94</v>
      </c>
      <c r="F23" s="38">
        <v>131752020</v>
      </c>
      <c r="G23" s="28"/>
      <c r="H23" s="29">
        <f t="shared" si="0"/>
        <v>3417647398.8000002</v>
      </c>
      <c r="I23" s="70">
        <f t="shared" si="1"/>
        <v>2.6778394521250512E-2</v>
      </c>
      <c r="J23" s="44">
        <v>2.6800000000000001E-2</v>
      </c>
      <c r="K23" s="31">
        <f t="shared" si="2"/>
        <v>3.4176473988000002</v>
      </c>
      <c r="L23" s="89">
        <v>44127</v>
      </c>
    </row>
    <row r="24" spans="1:12" ht="15.75" customHeight="1" x14ac:dyDescent="0.25">
      <c r="A24" s="22">
        <f t="shared" si="3"/>
        <v>13</v>
      </c>
      <c r="B24" s="23" t="s">
        <v>35</v>
      </c>
      <c r="C24" s="39" t="s">
        <v>36</v>
      </c>
      <c r="D24" s="25">
        <v>13</v>
      </c>
      <c r="E24" s="26">
        <v>5.34</v>
      </c>
      <c r="F24" s="38">
        <v>626670000</v>
      </c>
      <c r="G24" s="28"/>
      <c r="H24" s="29">
        <f t="shared" si="0"/>
        <v>3346417800</v>
      </c>
      <c r="I24" s="70">
        <f t="shared" si="1"/>
        <v>2.6220287122890307E-2</v>
      </c>
      <c r="J24" s="44">
        <v>2.6599999999999999E-2</v>
      </c>
      <c r="K24" s="45">
        <f t="shared" si="2"/>
        <v>3.3464178000000002</v>
      </c>
      <c r="L24" s="89">
        <v>44127</v>
      </c>
    </row>
    <row r="25" spans="1:12" ht="15.75" customHeight="1" x14ac:dyDescent="0.25">
      <c r="A25" s="22">
        <f t="shared" si="3"/>
        <v>14</v>
      </c>
      <c r="B25" s="46" t="s">
        <v>39</v>
      </c>
      <c r="C25" s="47" t="s">
        <v>40</v>
      </c>
      <c r="D25" s="25">
        <v>14</v>
      </c>
      <c r="E25" s="51">
        <v>2.4900000000000002</v>
      </c>
      <c r="F25" s="38">
        <v>1099257995</v>
      </c>
      <c r="G25" s="28"/>
      <c r="H25" s="29">
        <f t="shared" si="0"/>
        <v>2737152407.5500002</v>
      </c>
      <c r="I25" s="70">
        <f t="shared" si="1"/>
        <v>2.1446491835260817E-2</v>
      </c>
      <c r="J25" s="44">
        <v>2.1499999999999998E-2</v>
      </c>
      <c r="K25" s="45">
        <f t="shared" si="2"/>
        <v>2.73715240755</v>
      </c>
      <c r="L25" s="89">
        <v>44127</v>
      </c>
    </row>
    <row r="26" spans="1:12" ht="15.75" customHeight="1" x14ac:dyDescent="0.25">
      <c r="A26" s="22">
        <f t="shared" si="3"/>
        <v>15</v>
      </c>
      <c r="B26" s="46" t="s">
        <v>45</v>
      </c>
      <c r="C26" s="50" t="s">
        <v>46</v>
      </c>
      <c r="D26" s="25">
        <v>15</v>
      </c>
      <c r="E26" s="51">
        <v>10.5</v>
      </c>
      <c r="F26" s="38">
        <v>228540219</v>
      </c>
      <c r="G26" s="28"/>
      <c r="H26" s="29">
        <f t="shared" si="0"/>
        <v>2399672299.5</v>
      </c>
      <c r="I26" s="70">
        <f t="shared" si="1"/>
        <v>1.8802223886609862E-2</v>
      </c>
      <c r="J26" s="44">
        <v>1.7100000000000001E-2</v>
      </c>
      <c r="K26" s="45">
        <f t="shared" si="2"/>
        <v>2.3996722995000002</v>
      </c>
      <c r="L26" s="89">
        <v>44127</v>
      </c>
    </row>
    <row r="27" spans="1:12" ht="15.75" customHeight="1" x14ac:dyDescent="0.25">
      <c r="A27" s="22">
        <f t="shared" si="3"/>
        <v>16</v>
      </c>
      <c r="B27" s="23" t="s">
        <v>41</v>
      </c>
      <c r="C27" s="39" t="s">
        <v>42</v>
      </c>
      <c r="D27" s="25">
        <v>16</v>
      </c>
      <c r="E27" s="26">
        <v>7.63</v>
      </c>
      <c r="F27" s="38">
        <v>312235892</v>
      </c>
      <c r="G27" s="28"/>
      <c r="H27" s="29">
        <f t="shared" si="0"/>
        <v>2382359855.96</v>
      </c>
      <c r="I27" s="70">
        <f t="shared" si="1"/>
        <v>1.8666575181771623E-2</v>
      </c>
      <c r="J27" s="48">
        <v>1.9099999999999999E-2</v>
      </c>
      <c r="K27" s="45">
        <f t="shared" si="2"/>
        <v>2.3823598559599999</v>
      </c>
      <c r="L27" s="89">
        <v>44127</v>
      </c>
    </row>
    <row r="28" spans="1:12" ht="15.75" customHeight="1" x14ac:dyDescent="0.25">
      <c r="A28" s="22">
        <f t="shared" si="3"/>
        <v>17</v>
      </c>
      <c r="B28" s="46" t="s">
        <v>43</v>
      </c>
      <c r="C28" s="49" t="s">
        <v>44</v>
      </c>
      <c r="D28" s="25">
        <v>17</v>
      </c>
      <c r="E28" s="51">
        <v>3</v>
      </c>
      <c r="F28" s="38">
        <v>762055209</v>
      </c>
      <c r="G28" s="28"/>
      <c r="H28" s="29">
        <f t="shared" si="0"/>
        <v>2286165627</v>
      </c>
      <c r="I28" s="70">
        <f t="shared" si="1"/>
        <v>1.791286167268849E-2</v>
      </c>
      <c r="J28" s="44">
        <v>1.89E-2</v>
      </c>
      <c r="K28" s="31">
        <f t="shared" si="2"/>
        <v>2.2861656269999999</v>
      </c>
      <c r="L28" s="89">
        <v>44127</v>
      </c>
    </row>
    <row r="29" spans="1:12" ht="15.75" customHeight="1" x14ac:dyDescent="0.25">
      <c r="A29" s="22">
        <f t="shared" si="3"/>
        <v>18</v>
      </c>
      <c r="B29" s="46" t="s">
        <v>47</v>
      </c>
      <c r="C29" s="50" t="s">
        <v>48</v>
      </c>
      <c r="D29" s="25">
        <v>18</v>
      </c>
      <c r="E29" s="51">
        <v>2.3250000000000002</v>
      </c>
      <c r="F29" s="38">
        <v>858007245</v>
      </c>
      <c r="G29" s="28"/>
      <c r="H29" s="29">
        <f t="shared" si="0"/>
        <v>1994866844.6250002</v>
      </c>
      <c r="I29" s="70">
        <f t="shared" si="1"/>
        <v>1.5630439641458313E-2</v>
      </c>
      <c r="J29" s="44">
        <v>1.5800000000000002E-2</v>
      </c>
      <c r="K29" s="45">
        <f t="shared" si="2"/>
        <v>1.9948668446250002</v>
      </c>
      <c r="L29" s="89">
        <v>44127</v>
      </c>
    </row>
    <row r="30" spans="1:12" ht="15.75" customHeight="1" x14ac:dyDescent="0.25">
      <c r="A30" s="22">
        <f t="shared" si="3"/>
        <v>19</v>
      </c>
      <c r="B30" s="46" t="s">
        <v>51</v>
      </c>
      <c r="C30" s="77" t="s">
        <v>52</v>
      </c>
      <c r="D30" s="25">
        <v>19</v>
      </c>
      <c r="E30" s="51">
        <v>1.2649999999999999</v>
      </c>
      <c r="F30" s="38">
        <v>1564269100</v>
      </c>
      <c r="G30" s="28"/>
      <c r="H30" s="29">
        <f t="shared" si="0"/>
        <v>1978800411.4999998</v>
      </c>
      <c r="I30" s="70">
        <f t="shared" si="1"/>
        <v>1.5504553839160037E-2</v>
      </c>
      <c r="J30" s="44">
        <v>1.38E-2</v>
      </c>
      <c r="K30" s="45">
        <f t="shared" si="2"/>
        <v>1.9788004114999997</v>
      </c>
      <c r="L30" s="89">
        <v>44127</v>
      </c>
    </row>
    <row r="31" spans="1:12" ht="15.75" customHeight="1" x14ac:dyDescent="0.25">
      <c r="A31" s="22">
        <f t="shared" si="3"/>
        <v>20</v>
      </c>
      <c r="B31" s="46" t="s">
        <v>49</v>
      </c>
      <c r="C31" s="76" t="s">
        <v>50</v>
      </c>
      <c r="D31" s="25">
        <v>20</v>
      </c>
      <c r="E31" s="51">
        <v>1.77</v>
      </c>
      <c r="F31" s="38">
        <v>1080664049</v>
      </c>
      <c r="G31" s="28"/>
      <c r="H31" s="29">
        <f t="shared" si="0"/>
        <v>1912775366.73</v>
      </c>
      <c r="I31" s="70">
        <f t="shared" si="1"/>
        <v>1.4987225838104376E-2</v>
      </c>
      <c r="J31" s="44">
        <v>1.52E-2</v>
      </c>
      <c r="K31" s="45">
        <f t="shared" si="2"/>
        <v>1.91277536673</v>
      </c>
      <c r="L31" s="89">
        <v>44127</v>
      </c>
    </row>
    <row r="32" spans="1:12" ht="15.75" customHeight="1" x14ac:dyDescent="0.25">
      <c r="A32" s="22">
        <f t="shared" si="3"/>
        <v>21</v>
      </c>
      <c r="B32" s="46" t="s">
        <v>53</v>
      </c>
      <c r="C32" s="78" t="s">
        <v>54</v>
      </c>
      <c r="D32" s="25">
        <v>21</v>
      </c>
      <c r="E32" s="51">
        <v>3.29</v>
      </c>
      <c r="F32" s="38">
        <v>507640994</v>
      </c>
      <c r="G32" s="28"/>
      <c r="H32" s="29">
        <f t="shared" si="0"/>
        <v>1670138870.26</v>
      </c>
      <c r="I32" s="70">
        <f t="shared" si="1"/>
        <v>1.3086088865926078E-2</v>
      </c>
      <c r="J32" s="44">
        <v>1.24E-2</v>
      </c>
      <c r="K32" s="45">
        <f t="shared" si="2"/>
        <v>1.67013887026</v>
      </c>
      <c r="L32" s="89">
        <v>44127</v>
      </c>
    </row>
    <row r="33" spans="1:12" ht="15.75" customHeight="1" x14ac:dyDescent="0.25">
      <c r="A33" s="22">
        <f t="shared" si="3"/>
        <v>22</v>
      </c>
      <c r="B33" s="46" t="s">
        <v>55</v>
      </c>
      <c r="C33" s="77" t="s">
        <v>56</v>
      </c>
      <c r="D33" s="25">
        <v>22</v>
      </c>
      <c r="E33" s="51">
        <v>3.02</v>
      </c>
      <c r="F33" s="38">
        <v>521846969</v>
      </c>
      <c r="G33" s="28"/>
      <c r="H33" s="29">
        <f t="shared" si="0"/>
        <v>1575977846.3800001</v>
      </c>
      <c r="I33" s="70">
        <f t="shared" si="1"/>
        <v>1.234830618920265E-2</v>
      </c>
      <c r="J33" s="44">
        <v>1.1900000000000001E-2</v>
      </c>
      <c r="K33" s="45">
        <f t="shared" si="2"/>
        <v>1.57597784638</v>
      </c>
      <c r="L33" s="89">
        <v>44127</v>
      </c>
    </row>
    <row r="34" spans="1:12" ht="15.75" customHeight="1" x14ac:dyDescent="0.25">
      <c r="A34" s="22">
        <f t="shared" si="3"/>
        <v>23</v>
      </c>
      <c r="B34" s="46" t="s">
        <v>57</v>
      </c>
      <c r="C34" s="50" t="s">
        <v>58</v>
      </c>
      <c r="D34" s="25">
        <v>23</v>
      </c>
      <c r="E34" s="51">
        <v>2.97</v>
      </c>
      <c r="F34" s="38">
        <v>497664714</v>
      </c>
      <c r="G34" s="28"/>
      <c r="H34" s="29">
        <f t="shared" si="0"/>
        <v>1478064200.5800002</v>
      </c>
      <c r="I34" s="70">
        <f t="shared" si="1"/>
        <v>1.158112048210864E-2</v>
      </c>
      <c r="J34" s="44">
        <v>1.11E-2</v>
      </c>
      <c r="K34" s="45">
        <f t="shared" si="2"/>
        <v>1.4780642005800002</v>
      </c>
      <c r="L34" s="89">
        <v>44127</v>
      </c>
    </row>
    <row r="35" spans="1:12" ht="15.75" customHeight="1" x14ac:dyDescent="0.25">
      <c r="A35" s="22">
        <f t="shared" si="3"/>
        <v>24</v>
      </c>
      <c r="B35" s="46" t="s">
        <v>59</v>
      </c>
      <c r="C35" s="41" t="s">
        <v>60</v>
      </c>
      <c r="D35" s="25">
        <v>24</v>
      </c>
      <c r="E35" s="51">
        <v>8.3000000000000007</v>
      </c>
      <c r="F35" s="38">
        <v>165893104</v>
      </c>
      <c r="G35" s="28"/>
      <c r="H35" s="29">
        <f t="shared" si="0"/>
        <v>1376912763.2</v>
      </c>
      <c r="I35" s="70">
        <f t="shared" si="1"/>
        <v>1.0788565610150732E-2</v>
      </c>
      <c r="J35" s="44">
        <v>1.0699999999999999E-2</v>
      </c>
      <c r="K35" s="45">
        <f t="shared" si="2"/>
        <v>1.3769127632</v>
      </c>
      <c r="L35" s="89">
        <v>44127</v>
      </c>
    </row>
    <row r="36" spans="1:12" ht="15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1.47</v>
      </c>
      <c r="F36" s="38">
        <v>830500232</v>
      </c>
      <c r="G36" s="28"/>
      <c r="H36" s="29">
        <f t="shared" si="0"/>
        <v>1220835341.04</v>
      </c>
      <c r="I36" s="70">
        <f t="shared" si="1"/>
        <v>9.5656475326662757E-3</v>
      </c>
      <c r="J36" s="44">
        <v>9.4000000000000004E-3</v>
      </c>
      <c r="K36" s="45">
        <f t="shared" si="2"/>
        <v>1.2208353410399999</v>
      </c>
      <c r="L36" s="89">
        <v>44127</v>
      </c>
    </row>
    <row r="37" spans="1:12" ht="15" x14ac:dyDescent="0.25">
      <c r="A37" s="22">
        <f t="shared" si="3"/>
        <v>26</v>
      </c>
      <c r="B37" s="23" t="s">
        <v>63</v>
      </c>
      <c r="C37" s="39" t="s">
        <v>64</v>
      </c>
      <c r="D37" s="25">
        <v>26</v>
      </c>
      <c r="E37" s="26">
        <v>4.3899999999999997</v>
      </c>
      <c r="F37" s="38">
        <v>249270000</v>
      </c>
      <c r="G37" s="28"/>
      <c r="H37" s="29">
        <f t="shared" si="0"/>
        <v>1094295300</v>
      </c>
      <c r="I37" s="70">
        <f t="shared" si="1"/>
        <v>8.5741645777850529E-3</v>
      </c>
      <c r="J37" s="48">
        <v>8.8999999999999999E-3</v>
      </c>
      <c r="K37" s="31">
        <f t="shared" si="2"/>
        <v>1.0942953</v>
      </c>
      <c r="L37" s="89">
        <v>44127</v>
      </c>
    </row>
    <row r="38" spans="1:12" ht="15" x14ac:dyDescent="0.25">
      <c r="A38" s="22">
        <f t="shared" si="3"/>
        <v>27</v>
      </c>
      <c r="B38" s="46" t="s">
        <v>65</v>
      </c>
      <c r="C38" s="50" t="s">
        <v>66</v>
      </c>
      <c r="D38" s="25">
        <v>27</v>
      </c>
      <c r="E38" s="51">
        <v>2.9550000000000001</v>
      </c>
      <c r="F38" s="38">
        <v>339822695</v>
      </c>
      <c r="G38" s="28"/>
      <c r="H38" s="29">
        <f t="shared" si="0"/>
        <v>1004176063.725</v>
      </c>
      <c r="I38" s="70">
        <f t="shared" si="1"/>
        <v>7.8680506399419984E-3</v>
      </c>
      <c r="J38" s="44">
        <v>8.3999999999999995E-3</v>
      </c>
      <c r="K38" s="45">
        <f t="shared" si="2"/>
        <v>1.0041760637250001</v>
      </c>
      <c r="L38" s="89">
        <v>44127</v>
      </c>
    </row>
    <row r="39" spans="1:12" ht="15" x14ac:dyDescent="0.25">
      <c r="A39" s="22">
        <f t="shared" si="3"/>
        <v>28</v>
      </c>
      <c r="B39" s="40" t="s">
        <v>67</v>
      </c>
      <c r="C39" s="28" t="s">
        <v>68</v>
      </c>
      <c r="D39" s="25">
        <v>28</v>
      </c>
      <c r="E39" s="51">
        <v>1.77</v>
      </c>
      <c r="F39" s="38">
        <v>540307798</v>
      </c>
      <c r="G39" s="28"/>
      <c r="H39" s="29">
        <f t="shared" si="0"/>
        <v>956344802.46000004</v>
      </c>
      <c r="I39" s="70">
        <f t="shared" si="1"/>
        <v>7.4932769330192462E-3</v>
      </c>
      <c r="J39" s="44">
        <v>7.6E-3</v>
      </c>
      <c r="K39" s="45">
        <f t="shared" si="2"/>
        <v>0.95634480246000009</v>
      </c>
      <c r="L39" s="89">
        <v>44127</v>
      </c>
    </row>
    <row r="40" spans="1:12" ht="15" x14ac:dyDescent="0.25">
      <c r="A40" s="22">
        <f t="shared" si="3"/>
        <v>29</v>
      </c>
      <c r="B40" s="46" t="s">
        <v>75</v>
      </c>
      <c r="C40" s="76" t="s">
        <v>76</v>
      </c>
      <c r="D40" s="25">
        <v>29</v>
      </c>
      <c r="E40" s="51">
        <v>1.4</v>
      </c>
      <c r="F40" s="38">
        <v>621871829</v>
      </c>
      <c r="G40" s="28"/>
      <c r="H40" s="29">
        <f t="shared" si="0"/>
        <v>870620560.5999999</v>
      </c>
      <c r="I40" s="70">
        <f t="shared" si="1"/>
        <v>6.8215992259017142E-3</v>
      </c>
      <c r="J40" s="44">
        <v>5.8999999999999999E-3</v>
      </c>
      <c r="K40" s="45">
        <f t="shared" si="2"/>
        <v>0.87062056059999993</v>
      </c>
      <c r="L40" s="89">
        <v>44127</v>
      </c>
    </row>
    <row r="41" spans="1:12" ht="15" x14ac:dyDescent="0.25">
      <c r="A41" s="22">
        <f t="shared" si="3"/>
        <v>30</v>
      </c>
      <c r="B41" s="46" t="s">
        <v>69</v>
      </c>
      <c r="C41" s="50" t="s">
        <v>70</v>
      </c>
      <c r="D41" s="25">
        <v>30</v>
      </c>
      <c r="E41" s="51">
        <v>1.29</v>
      </c>
      <c r="F41" s="38">
        <v>663241384</v>
      </c>
      <c r="G41" s="28"/>
      <c r="H41" s="29">
        <f t="shared" si="0"/>
        <v>855581385.36000001</v>
      </c>
      <c r="I41" s="70">
        <f t="shared" si="1"/>
        <v>6.7037623279255377E-3</v>
      </c>
      <c r="J41" s="44">
        <v>6.8999999999999999E-3</v>
      </c>
      <c r="K41" s="45">
        <f t="shared" si="2"/>
        <v>0.85558138536000006</v>
      </c>
      <c r="L41" s="89">
        <v>44127</v>
      </c>
    </row>
    <row r="42" spans="1:12" ht="15" x14ac:dyDescent="0.25">
      <c r="A42" s="22">
        <f t="shared" si="3"/>
        <v>31</v>
      </c>
      <c r="B42" s="46" t="s">
        <v>71</v>
      </c>
      <c r="C42" s="50" t="s">
        <v>72</v>
      </c>
      <c r="D42" s="25">
        <v>31</v>
      </c>
      <c r="E42" s="51">
        <v>2.2999999999999998</v>
      </c>
      <c r="F42" s="38">
        <v>364451678</v>
      </c>
      <c r="G42" s="28"/>
      <c r="H42" s="29">
        <f t="shared" si="0"/>
        <v>838238859.39999998</v>
      </c>
      <c r="I42" s="70">
        <f t="shared" si="1"/>
        <v>6.5678779174053155E-3</v>
      </c>
      <c r="J42" s="44">
        <v>6.4000000000000003E-3</v>
      </c>
      <c r="K42" s="45">
        <f t="shared" si="2"/>
        <v>0.83823885939999998</v>
      </c>
      <c r="L42" s="89">
        <v>44127</v>
      </c>
    </row>
    <row r="43" spans="1:12" ht="15" x14ac:dyDescent="0.25">
      <c r="A43" s="22">
        <f t="shared" si="3"/>
        <v>32</v>
      </c>
      <c r="B43" s="52" t="s">
        <v>73</v>
      </c>
      <c r="C43" s="28" t="s">
        <v>74</v>
      </c>
      <c r="D43" s="25">
        <v>32</v>
      </c>
      <c r="E43" s="51">
        <v>1.53</v>
      </c>
      <c r="F43" s="35">
        <v>535000000</v>
      </c>
      <c r="G43" s="28"/>
      <c r="H43" s="29">
        <f t="shared" si="0"/>
        <v>818550000</v>
      </c>
      <c r="I43" s="70">
        <f t="shared" si="1"/>
        <v>6.413609210554002E-3</v>
      </c>
      <c r="J43" s="44">
        <v>6.1000000000000004E-3</v>
      </c>
      <c r="K43" s="45">
        <f t="shared" si="2"/>
        <v>0.81855</v>
      </c>
      <c r="L43" s="89">
        <v>44127</v>
      </c>
    </row>
    <row r="44" spans="1:12" ht="15" x14ac:dyDescent="0.25">
      <c r="A44" s="22">
        <f t="shared" si="3"/>
        <v>33</v>
      </c>
      <c r="B44" s="46" t="s">
        <v>77</v>
      </c>
      <c r="C44" s="50" t="s">
        <v>78</v>
      </c>
      <c r="D44" s="25">
        <v>33</v>
      </c>
      <c r="E44" s="51">
        <v>1.39</v>
      </c>
      <c r="F44" s="38">
        <v>520379106</v>
      </c>
      <c r="G44" s="28"/>
      <c r="H44" s="29">
        <f t="shared" si="0"/>
        <v>723326957.33999991</v>
      </c>
      <c r="I44" s="70">
        <f t="shared" si="1"/>
        <v>5.6675052664318919E-3</v>
      </c>
      <c r="J44" s="44">
        <v>5.4999999999999997E-3</v>
      </c>
      <c r="K44" s="45">
        <f t="shared" si="2"/>
        <v>0.72332695733999997</v>
      </c>
      <c r="L44" s="89">
        <v>44127</v>
      </c>
    </row>
    <row r="45" spans="1:12" ht="15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2.2599999999999998</v>
      </c>
      <c r="F45" s="38">
        <v>299035033</v>
      </c>
      <c r="G45" s="28"/>
      <c r="H45" s="29">
        <f t="shared" si="0"/>
        <v>675819174.57999992</v>
      </c>
      <c r="I45" s="70">
        <f t="shared" si="1"/>
        <v>5.2952661202801182E-3</v>
      </c>
      <c r="J45" s="44">
        <v>5.4999999999999997E-3</v>
      </c>
      <c r="K45" s="45">
        <f t="shared" si="2"/>
        <v>0.67581917457999996</v>
      </c>
      <c r="L45" s="89">
        <v>44127</v>
      </c>
    </row>
    <row r="46" spans="1:12" ht="15" x14ac:dyDescent="0.25">
      <c r="A46" s="22">
        <f t="shared" si="3"/>
        <v>35</v>
      </c>
      <c r="B46" s="46" t="s">
        <v>81</v>
      </c>
      <c r="C46" s="77" t="s">
        <v>82</v>
      </c>
      <c r="D46" s="25">
        <v>35</v>
      </c>
      <c r="E46" s="51">
        <v>5.08</v>
      </c>
      <c r="F46" s="38">
        <v>120640521</v>
      </c>
      <c r="G46" s="28"/>
      <c r="H46" s="29">
        <f t="shared" si="0"/>
        <v>612853846.68000007</v>
      </c>
      <c r="I46" s="70">
        <f t="shared" si="1"/>
        <v>4.8019120100058627E-3</v>
      </c>
      <c r="J46" s="44">
        <v>4.8999999999999998E-3</v>
      </c>
      <c r="K46" s="45">
        <f t="shared" si="2"/>
        <v>0.61285384668000009</v>
      </c>
      <c r="L46" s="89">
        <v>44127</v>
      </c>
    </row>
    <row r="47" spans="1:12" ht="15" x14ac:dyDescent="0.25">
      <c r="A47" s="22">
        <f t="shared" si="3"/>
        <v>36</v>
      </c>
      <c r="B47" s="53" t="s">
        <v>85</v>
      </c>
      <c r="C47" s="54" t="s">
        <v>86</v>
      </c>
      <c r="D47" s="25">
        <v>36</v>
      </c>
      <c r="E47" s="51">
        <v>20.04</v>
      </c>
      <c r="F47" s="38">
        <v>27754870</v>
      </c>
      <c r="G47" s="28"/>
      <c r="H47" s="29">
        <f t="shared" si="0"/>
        <v>556207594.79999995</v>
      </c>
      <c r="I47" s="70">
        <f t="shared" si="1"/>
        <v>4.3580699444009134E-3</v>
      </c>
      <c r="J47" s="44">
        <v>4.1999999999999997E-3</v>
      </c>
      <c r="K47" s="45">
        <f t="shared" si="2"/>
        <v>0.55620759479999993</v>
      </c>
      <c r="L47" s="89">
        <v>44127</v>
      </c>
    </row>
    <row r="48" spans="1:12" ht="15" x14ac:dyDescent="0.25">
      <c r="A48" s="22">
        <f t="shared" si="3"/>
        <v>37</v>
      </c>
      <c r="B48" s="46" t="s">
        <v>83</v>
      </c>
      <c r="C48" s="50" t="s">
        <v>84</v>
      </c>
      <c r="D48" s="25">
        <v>37</v>
      </c>
      <c r="E48" s="51">
        <v>2.97</v>
      </c>
      <c r="F48" s="38">
        <v>184553340</v>
      </c>
      <c r="G48" s="28"/>
      <c r="H48" s="29">
        <f t="shared" si="0"/>
        <v>548123419.80000007</v>
      </c>
      <c r="I48" s="70">
        <f t="shared" si="1"/>
        <v>4.2947277670877014E-3</v>
      </c>
      <c r="J48" s="44">
        <v>4.4999999999999997E-3</v>
      </c>
      <c r="K48" s="45">
        <f t="shared" si="2"/>
        <v>0.54812341980000012</v>
      </c>
      <c r="L48" s="89">
        <v>44127</v>
      </c>
    </row>
    <row r="49" spans="1:12" ht="15" x14ac:dyDescent="0.25">
      <c r="A49" s="22">
        <f t="shared" si="3"/>
        <v>38</v>
      </c>
      <c r="B49" s="23" t="s">
        <v>87</v>
      </c>
      <c r="C49" s="39" t="s">
        <v>88</v>
      </c>
      <c r="D49" s="25">
        <v>38</v>
      </c>
      <c r="E49" s="26">
        <v>7.5</v>
      </c>
      <c r="F49" s="38">
        <v>68900000</v>
      </c>
      <c r="G49" s="28"/>
      <c r="H49" s="29">
        <f t="shared" si="0"/>
        <v>516750000</v>
      </c>
      <c r="I49" s="70">
        <f t="shared" si="1"/>
        <v>4.0489066758949126E-3</v>
      </c>
      <c r="J49" s="48">
        <v>4.1000000000000003E-3</v>
      </c>
      <c r="K49" s="45">
        <f t="shared" si="2"/>
        <v>0.51675000000000004</v>
      </c>
      <c r="L49" s="89">
        <v>44127</v>
      </c>
    </row>
    <row r="50" spans="1:12" ht="15" x14ac:dyDescent="0.25">
      <c r="A50" s="22">
        <f t="shared" si="3"/>
        <v>39</v>
      </c>
      <c r="B50" s="53" t="s">
        <v>91</v>
      </c>
      <c r="C50" s="54" t="s">
        <v>92</v>
      </c>
      <c r="D50" s="25">
        <v>39</v>
      </c>
      <c r="E50" s="51">
        <v>21.11</v>
      </c>
      <c r="F50" s="38">
        <v>23800422</v>
      </c>
      <c r="G50" s="28"/>
      <c r="H50" s="29">
        <f t="shared" si="0"/>
        <v>502426908.41999996</v>
      </c>
      <c r="I50" s="70">
        <f t="shared" si="1"/>
        <v>3.9366805295616442E-3</v>
      </c>
      <c r="J50" s="44">
        <v>3.7000000000000002E-3</v>
      </c>
      <c r="K50" s="31">
        <f t="shared" si="2"/>
        <v>0.50242690841999993</v>
      </c>
      <c r="L50" s="89">
        <v>44127</v>
      </c>
    </row>
    <row r="51" spans="1:12" ht="15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1.74</v>
      </c>
      <c r="F51" s="38">
        <v>274404904</v>
      </c>
      <c r="G51" s="28"/>
      <c r="H51" s="29">
        <f t="shared" si="0"/>
        <v>477464532.95999998</v>
      </c>
      <c r="I51" s="70">
        <f t="shared" si="1"/>
        <v>3.741092085156827E-3</v>
      </c>
      <c r="J51" s="44">
        <v>3.7000000000000002E-3</v>
      </c>
      <c r="K51" s="45">
        <f t="shared" si="2"/>
        <v>0.47746453295999997</v>
      </c>
      <c r="L51" s="89">
        <v>44127</v>
      </c>
    </row>
    <row r="52" spans="1:12" ht="15" x14ac:dyDescent="0.25">
      <c r="A52" s="22">
        <f t="shared" si="3"/>
        <v>41</v>
      </c>
      <c r="B52" s="55" t="s">
        <v>94</v>
      </c>
      <c r="C52" s="79" t="s">
        <v>95</v>
      </c>
      <c r="D52" s="25">
        <v>41</v>
      </c>
      <c r="E52" s="51">
        <v>4.3899999999999997</v>
      </c>
      <c r="F52" s="38">
        <v>105121516</v>
      </c>
      <c r="G52" s="28"/>
      <c r="H52" s="29">
        <f t="shared" si="0"/>
        <v>461483455.23999995</v>
      </c>
      <c r="I52" s="70">
        <f t="shared" si="1"/>
        <v>3.6158750706072312E-3</v>
      </c>
      <c r="J52" s="44">
        <v>3.5000000000000001E-3</v>
      </c>
      <c r="K52" s="45">
        <f t="shared" si="2"/>
        <v>0.46148345523999995</v>
      </c>
      <c r="L52" s="89">
        <v>44127</v>
      </c>
    </row>
    <row r="53" spans="1:12" ht="15" x14ac:dyDescent="0.25">
      <c r="A53" s="22">
        <f t="shared" si="3"/>
        <v>42</v>
      </c>
      <c r="B53" s="46" t="s">
        <v>89</v>
      </c>
      <c r="C53" s="50" t="s">
        <v>90</v>
      </c>
      <c r="D53" s="25">
        <v>42</v>
      </c>
      <c r="E53" s="51">
        <v>5.6</v>
      </c>
      <c r="F53" s="38">
        <v>82200137</v>
      </c>
      <c r="G53" s="28"/>
      <c r="H53" s="29">
        <f t="shared" si="0"/>
        <v>460320767.19999999</v>
      </c>
      <c r="I53" s="70">
        <f t="shared" si="1"/>
        <v>3.6067650263553902E-3</v>
      </c>
      <c r="J53" s="44">
        <v>3.8999999999999998E-3</v>
      </c>
      <c r="K53" s="45">
        <f t="shared" si="2"/>
        <v>0.46032076719999998</v>
      </c>
      <c r="L53" s="89">
        <v>44127</v>
      </c>
    </row>
    <row r="54" spans="1:12" ht="15" x14ac:dyDescent="0.25">
      <c r="A54" s="22">
        <f t="shared" si="3"/>
        <v>43</v>
      </c>
      <c r="B54" s="55" t="s">
        <v>96</v>
      </c>
      <c r="C54" s="56" t="s">
        <v>97</v>
      </c>
      <c r="D54" s="25">
        <v>43</v>
      </c>
      <c r="E54" s="51">
        <v>5.45</v>
      </c>
      <c r="F54" s="38">
        <v>74556908</v>
      </c>
      <c r="G54" s="28"/>
      <c r="H54" s="29">
        <f t="shared" si="0"/>
        <v>406335148.60000002</v>
      </c>
      <c r="I54" s="70">
        <f t="shared" si="1"/>
        <v>3.1837698999850825E-3</v>
      </c>
      <c r="J54" s="44">
        <v>3.3999999999999998E-3</v>
      </c>
      <c r="K54" s="45">
        <f t="shared" si="2"/>
        <v>0.40633514860000003</v>
      </c>
      <c r="L54" s="89">
        <v>44127</v>
      </c>
    </row>
    <row r="55" spans="1:12" ht="15" x14ac:dyDescent="0.25">
      <c r="A55" s="22">
        <f t="shared" si="3"/>
        <v>44</v>
      </c>
      <c r="B55" s="59" t="s">
        <v>104</v>
      </c>
      <c r="C55" s="82" t="s">
        <v>105</v>
      </c>
      <c r="D55" s="25">
        <v>44</v>
      </c>
      <c r="E55" s="51">
        <v>0.75</v>
      </c>
      <c r="F55" s="27">
        <v>513790020</v>
      </c>
      <c r="G55" s="28"/>
      <c r="H55" s="29">
        <f t="shared" si="0"/>
        <v>385342515</v>
      </c>
      <c r="I55" s="70">
        <f t="shared" si="1"/>
        <v>3.0192856922876352E-3</v>
      </c>
      <c r="J55" s="61">
        <v>2.7000000000000001E-3</v>
      </c>
      <c r="K55" s="45">
        <f t="shared" si="2"/>
        <v>0.385342515</v>
      </c>
      <c r="L55" s="89">
        <v>44127</v>
      </c>
    </row>
    <row r="56" spans="1:12" ht="15" x14ac:dyDescent="0.25">
      <c r="A56" s="22">
        <f t="shared" si="3"/>
        <v>45</v>
      </c>
      <c r="B56" s="55" t="s">
        <v>98</v>
      </c>
      <c r="C56" s="58" t="s">
        <v>99</v>
      </c>
      <c r="D56" s="25">
        <v>45</v>
      </c>
      <c r="E56" s="51">
        <v>12.25</v>
      </c>
      <c r="F56" s="38">
        <v>31309923</v>
      </c>
      <c r="G56" s="28"/>
      <c r="H56" s="29">
        <f t="shared" si="0"/>
        <v>383546556.75</v>
      </c>
      <c r="I56" s="70">
        <f t="shared" si="1"/>
        <v>3.0052137670857899E-3</v>
      </c>
      <c r="J56" s="44">
        <v>3.0999999999999999E-3</v>
      </c>
      <c r="K56" s="45">
        <f t="shared" si="2"/>
        <v>0.38354655674999999</v>
      </c>
      <c r="L56" s="89">
        <v>44127</v>
      </c>
    </row>
    <row r="57" spans="1:12" ht="15" x14ac:dyDescent="0.25">
      <c r="A57" s="22">
        <f t="shared" si="3"/>
        <v>46</v>
      </c>
      <c r="B57" s="55" t="s">
        <v>100</v>
      </c>
      <c r="C57" s="56" t="s">
        <v>101</v>
      </c>
      <c r="D57" s="25">
        <v>46</v>
      </c>
      <c r="E57" s="51">
        <v>1.58</v>
      </c>
      <c r="F57" s="38">
        <v>225714812</v>
      </c>
      <c r="G57" s="28"/>
      <c r="H57" s="29">
        <f t="shared" si="0"/>
        <v>356629402.96000004</v>
      </c>
      <c r="I57" s="70">
        <f t="shared" si="1"/>
        <v>2.7943089897729287E-3</v>
      </c>
      <c r="J57" s="44">
        <v>3.0999999999999999E-3</v>
      </c>
      <c r="K57" s="45">
        <f t="shared" si="2"/>
        <v>0.35662940296000006</v>
      </c>
      <c r="L57" s="89">
        <v>44127</v>
      </c>
    </row>
    <row r="58" spans="1:12" ht="15" x14ac:dyDescent="0.25">
      <c r="A58" s="22">
        <f t="shared" si="3"/>
        <v>47</v>
      </c>
      <c r="B58" s="55" t="s">
        <v>106</v>
      </c>
      <c r="C58" s="81" t="s">
        <v>107</v>
      </c>
      <c r="D58" s="25">
        <v>47</v>
      </c>
      <c r="E58" s="51">
        <v>5</v>
      </c>
      <c r="F58" s="38">
        <v>69254324</v>
      </c>
      <c r="G58" s="28"/>
      <c r="H58" s="29">
        <f t="shared" si="0"/>
        <v>346271620</v>
      </c>
      <c r="I58" s="70">
        <f t="shared" si="1"/>
        <v>2.7131523442495333E-3</v>
      </c>
      <c r="J58" s="44">
        <v>2.5999999999999999E-3</v>
      </c>
      <c r="K58" s="45">
        <f t="shared" si="2"/>
        <v>0.34627162</v>
      </c>
      <c r="L58" s="89">
        <v>44127</v>
      </c>
    </row>
    <row r="59" spans="1:12" ht="15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3.62</v>
      </c>
      <c r="F59" s="38">
        <v>91375937</v>
      </c>
      <c r="G59" s="28"/>
      <c r="H59" s="29">
        <f t="shared" si="0"/>
        <v>330780891.94</v>
      </c>
      <c r="I59" s="70">
        <f t="shared" si="1"/>
        <v>2.5917773810050114E-3</v>
      </c>
      <c r="J59" s="44">
        <v>2.7000000000000001E-3</v>
      </c>
      <c r="K59" s="45">
        <f t="shared" si="2"/>
        <v>0.33078089193999999</v>
      </c>
      <c r="L59" s="89">
        <v>44127</v>
      </c>
    </row>
    <row r="60" spans="1:12" ht="15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2.37</v>
      </c>
      <c r="F60" s="38">
        <v>119064900</v>
      </c>
      <c r="G60" s="28"/>
      <c r="H60" s="29">
        <f t="shared" si="0"/>
        <v>282183813</v>
      </c>
      <c r="I60" s="70">
        <f t="shared" si="1"/>
        <v>2.2110032400293788E-3</v>
      </c>
      <c r="J60" s="44">
        <v>2.2000000000000001E-3</v>
      </c>
      <c r="K60" s="45">
        <f t="shared" si="2"/>
        <v>0.28218381300000001</v>
      </c>
      <c r="L60" s="89">
        <v>44127</v>
      </c>
    </row>
    <row r="61" spans="1:12" ht="15" x14ac:dyDescent="0.25">
      <c r="A61" s="22">
        <f t="shared" si="3"/>
        <v>50</v>
      </c>
      <c r="B61" s="55" t="s">
        <v>110</v>
      </c>
      <c r="C61" s="58" t="s">
        <v>111</v>
      </c>
      <c r="D61" s="25">
        <v>50</v>
      </c>
      <c r="E61" s="51">
        <v>0.155</v>
      </c>
      <c r="F61" s="38">
        <v>1776679558</v>
      </c>
      <c r="G61" s="28"/>
      <c r="H61" s="29">
        <f t="shared" si="0"/>
        <v>275385331.49000001</v>
      </c>
      <c r="I61" s="70">
        <f t="shared" si="1"/>
        <v>2.1577348952363704E-3</v>
      </c>
      <c r="J61" s="44">
        <v>2.0999999999999999E-3</v>
      </c>
      <c r="K61" s="45">
        <f t="shared" si="2"/>
        <v>0.27538533149</v>
      </c>
      <c r="L61" s="89">
        <v>44127</v>
      </c>
    </row>
    <row r="62" spans="1:12" ht="15" x14ac:dyDescent="0.25">
      <c r="A62" s="22"/>
      <c r="B62" s="36"/>
      <c r="C62" s="62"/>
      <c r="D62" s="28"/>
      <c r="E62" s="26"/>
      <c r="F62" s="27"/>
      <c r="G62" s="28"/>
      <c r="H62" s="29"/>
      <c r="I62" s="70"/>
      <c r="J62" s="63"/>
      <c r="K62" s="31"/>
    </row>
    <row r="63" spans="1:12" ht="15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523270890.04384583</v>
      </c>
      <c r="I63" s="70"/>
      <c r="J63" s="65">
        <v>4.1000000000000003E-3</v>
      </c>
      <c r="K63" s="45"/>
    </row>
    <row r="64" spans="1:12" ht="15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-1493236442.3202429</v>
      </c>
      <c r="I64" s="86"/>
      <c r="J64" s="63">
        <v>-1.17E-2</v>
      </c>
      <c r="K64" s="31"/>
    </row>
    <row r="65" spans="1:11" ht="15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229728683.43388352</v>
      </c>
      <c r="I65" s="86"/>
      <c r="J65" s="63">
        <v>1.8E-3</v>
      </c>
      <c r="K65" s="31"/>
    </row>
    <row r="66" spans="1:11" ht="12.75" x14ac:dyDescent="0.2">
      <c r="I66" s="73"/>
    </row>
    <row r="67" spans="1:11" ht="12.75" x14ac:dyDescent="0.2">
      <c r="I67" s="73"/>
    </row>
    <row r="68" spans="1:11" ht="12.75" x14ac:dyDescent="0.2">
      <c r="I68" s="11"/>
      <c r="J68" s="4"/>
    </row>
    <row r="69" spans="1:11" ht="15" x14ac:dyDescent="0.25">
      <c r="H69" s="29"/>
      <c r="I69" s="11"/>
      <c r="J69" s="4"/>
    </row>
    <row r="70" spans="1:11" ht="15" x14ac:dyDescent="0.25">
      <c r="H70" s="29"/>
      <c r="I70" s="11"/>
      <c r="J70" s="4"/>
    </row>
    <row r="71" spans="1:11" ht="15" x14ac:dyDescent="0.25">
      <c r="A71" s="1"/>
      <c r="B71" s="40"/>
      <c r="C71" s="41"/>
      <c r="D71" s="28"/>
      <c r="E71" s="42"/>
      <c r="F71" s="27"/>
      <c r="G71" s="28"/>
      <c r="H71" s="29"/>
      <c r="I71" s="43"/>
      <c r="J71" s="69"/>
      <c r="K71" s="45"/>
    </row>
    <row r="72" spans="1:11" ht="12.75" x14ac:dyDescent="0.2">
      <c r="I72" s="11"/>
      <c r="J72" s="4"/>
    </row>
    <row r="73" spans="1:11" ht="12.75" x14ac:dyDescent="0.2">
      <c r="I73" s="11"/>
      <c r="J73" s="4"/>
    </row>
    <row r="74" spans="1:11" ht="12.75" x14ac:dyDescent="0.2">
      <c r="I74" s="11"/>
      <c r="J74" s="4"/>
    </row>
    <row r="75" spans="1:11" ht="12.75" x14ac:dyDescent="0.2">
      <c r="I75" s="11"/>
      <c r="J75" s="4"/>
    </row>
    <row r="76" spans="1:11" ht="12.75" x14ac:dyDescent="0.2">
      <c r="I76" s="11"/>
      <c r="J76" s="4"/>
    </row>
    <row r="77" spans="1:11" ht="12.75" x14ac:dyDescent="0.2">
      <c r="I77" s="11"/>
      <c r="J77" s="4"/>
    </row>
    <row r="78" spans="1:11" ht="12.75" x14ac:dyDescent="0.2">
      <c r="I78" s="11"/>
      <c r="J78" s="4"/>
    </row>
    <row r="79" spans="1:11" ht="12.75" x14ac:dyDescent="0.2">
      <c r="I79" s="11"/>
      <c r="J79" s="4"/>
    </row>
    <row r="80" spans="1:11" ht="12.75" x14ac:dyDescent="0.2">
      <c r="I80" s="11"/>
      <c r="J80" s="4"/>
    </row>
    <row r="81" spans="9:10" ht="12.75" x14ac:dyDescent="0.2">
      <c r="I81" s="11"/>
      <c r="J81" s="4"/>
    </row>
    <row r="82" spans="9:10" ht="12.75" x14ac:dyDescent="0.2">
      <c r="I82" s="11"/>
      <c r="J82" s="4"/>
    </row>
    <row r="83" spans="9:10" ht="12.75" x14ac:dyDescent="0.2">
      <c r="I83" s="11"/>
      <c r="J83" s="4"/>
    </row>
    <row r="84" spans="9:10" ht="12.75" x14ac:dyDescent="0.2">
      <c r="I84" s="11"/>
      <c r="J84" s="4"/>
    </row>
    <row r="85" spans="9:10" ht="12.75" x14ac:dyDescent="0.2">
      <c r="I85" s="11"/>
      <c r="J85" s="4"/>
    </row>
    <row r="86" spans="9:10" ht="12.75" x14ac:dyDescent="0.2">
      <c r="I86" s="11"/>
      <c r="J86" s="4"/>
    </row>
    <row r="87" spans="9:10" ht="12.75" x14ac:dyDescent="0.2">
      <c r="I87" s="11"/>
      <c r="J87" s="4"/>
    </row>
    <row r="88" spans="9:10" ht="12.75" x14ac:dyDescent="0.2">
      <c r="I88" s="11"/>
      <c r="J88" s="4"/>
    </row>
    <row r="89" spans="9:10" ht="12.75" x14ac:dyDescent="0.2">
      <c r="I89" s="11"/>
      <c r="J89" s="4"/>
    </row>
    <row r="90" spans="9:10" ht="12.75" x14ac:dyDescent="0.2">
      <c r="I90" s="11"/>
      <c r="J90" s="4"/>
    </row>
    <row r="91" spans="9:10" ht="12.75" x14ac:dyDescent="0.2">
      <c r="I91" s="11"/>
      <c r="J91" s="4"/>
    </row>
    <row r="92" spans="9:10" ht="12.75" x14ac:dyDescent="0.2">
      <c r="I92" s="11"/>
      <c r="J92" s="4"/>
    </row>
    <row r="93" spans="9:10" ht="12.75" x14ac:dyDescent="0.2">
      <c r="I93" s="11"/>
      <c r="J93" s="4"/>
    </row>
    <row r="94" spans="9:10" ht="12.75" x14ac:dyDescent="0.2">
      <c r="I94" s="11"/>
      <c r="J94" s="4"/>
    </row>
    <row r="95" spans="9:10" ht="12.75" x14ac:dyDescent="0.2">
      <c r="I95" s="11"/>
      <c r="J95" s="4"/>
    </row>
    <row r="96" spans="9:10" ht="12.75" x14ac:dyDescent="0.2">
      <c r="I96" s="11"/>
      <c r="J96" s="4"/>
    </row>
    <row r="97" spans="9:10" ht="12.75" x14ac:dyDescent="0.2">
      <c r="I97" s="11"/>
      <c r="J97" s="4"/>
    </row>
    <row r="98" spans="9:10" ht="12.75" x14ac:dyDescent="0.2">
      <c r="I98" s="11"/>
      <c r="J98" s="4"/>
    </row>
    <row r="99" spans="9:10" ht="12.75" x14ac:dyDescent="0.2">
      <c r="I99" s="11"/>
      <c r="J99" s="4"/>
    </row>
    <row r="100" spans="9:10" ht="12.75" x14ac:dyDescent="0.2">
      <c r="I100" s="11"/>
      <c r="J100" s="4"/>
    </row>
    <row r="101" spans="9:10" ht="12.75" x14ac:dyDescent="0.2">
      <c r="I101" s="11"/>
      <c r="J101" s="4"/>
    </row>
    <row r="102" spans="9:10" ht="12.75" x14ac:dyDescent="0.2">
      <c r="I102" s="11"/>
      <c r="J102" s="4"/>
    </row>
    <row r="103" spans="9:10" ht="12.75" x14ac:dyDescent="0.2">
      <c r="I103" s="11"/>
      <c r="J103" s="4"/>
    </row>
    <row r="104" spans="9:10" ht="12.75" x14ac:dyDescent="0.2">
      <c r="I104" s="11"/>
      <c r="J104" s="4"/>
    </row>
    <row r="105" spans="9:10" ht="12.75" x14ac:dyDescent="0.2">
      <c r="I105" s="11"/>
      <c r="J105" s="4"/>
    </row>
    <row r="106" spans="9:10" ht="12.75" x14ac:dyDescent="0.2">
      <c r="I106" s="11"/>
      <c r="J106" s="4"/>
    </row>
    <row r="107" spans="9:10" ht="12.75" x14ac:dyDescent="0.2">
      <c r="I107" s="11"/>
      <c r="J107" s="4"/>
    </row>
    <row r="108" spans="9:10" ht="12.75" x14ac:dyDescent="0.2">
      <c r="I108" s="11"/>
      <c r="J108" s="4"/>
    </row>
    <row r="109" spans="9:10" ht="12.75" x14ac:dyDescent="0.2">
      <c r="I109" s="11"/>
      <c r="J109" s="4"/>
    </row>
    <row r="110" spans="9:10" ht="12.75" x14ac:dyDescent="0.2">
      <c r="I110" s="11"/>
      <c r="J110" s="4"/>
    </row>
    <row r="111" spans="9:10" ht="12.75" x14ac:dyDescent="0.2">
      <c r="I111" s="11"/>
      <c r="J111" s="4"/>
    </row>
    <row r="112" spans="9:10" ht="12.75" x14ac:dyDescent="0.2">
      <c r="I112" s="11"/>
      <c r="J112" s="4"/>
    </row>
    <row r="113" spans="9:10" ht="12.75" x14ac:dyDescent="0.2">
      <c r="I113" s="11"/>
      <c r="J113" s="4"/>
    </row>
    <row r="114" spans="9:10" ht="12.75" x14ac:dyDescent="0.2">
      <c r="I114" s="11"/>
      <c r="J114" s="4"/>
    </row>
    <row r="115" spans="9:10" ht="12.75" x14ac:dyDescent="0.2">
      <c r="I115" s="11"/>
      <c r="J115" s="4"/>
    </row>
    <row r="116" spans="9:10" ht="12.75" x14ac:dyDescent="0.2">
      <c r="I116" s="11"/>
      <c r="J116" s="4"/>
    </row>
    <row r="117" spans="9:10" ht="12.75" x14ac:dyDescent="0.2">
      <c r="I117" s="11"/>
      <c r="J117" s="4"/>
    </row>
    <row r="118" spans="9:10" ht="12.75" x14ac:dyDescent="0.2">
      <c r="I118" s="11"/>
      <c r="J118" s="4"/>
    </row>
    <row r="119" spans="9:10" ht="12.75" x14ac:dyDescent="0.2">
      <c r="I119" s="11"/>
      <c r="J119" s="4"/>
    </row>
    <row r="120" spans="9:10" ht="12.75" x14ac:dyDescent="0.2">
      <c r="I120" s="11"/>
      <c r="J120" s="4"/>
    </row>
    <row r="121" spans="9:10" ht="12.75" x14ac:dyDescent="0.2">
      <c r="I121" s="11"/>
      <c r="J121" s="4"/>
    </row>
    <row r="122" spans="9:10" ht="12.75" x14ac:dyDescent="0.2">
      <c r="I122" s="11"/>
      <c r="J122" s="4"/>
    </row>
    <row r="123" spans="9:10" ht="12.75" x14ac:dyDescent="0.2">
      <c r="I123" s="11"/>
      <c r="J123" s="4"/>
    </row>
    <row r="124" spans="9:10" ht="12.75" x14ac:dyDescent="0.2">
      <c r="I124" s="11"/>
      <c r="J124" s="4"/>
    </row>
    <row r="125" spans="9:10" ht="12.75" x14ac:dyDescent="0.2">
      <c r="I125" s="11"/>
      <c r="J125" s="4"/>
    </row>
    <row r="126" spans="9:10" ht="12.75" x14ac:dyDescent="0.2">
      <c r="I126" s="11"/>
      <c r="J126" s="4"/>
    </row>
    <row r="127" spans="9:10" ht="12.75" x14ac:dyDescent="0.2">
      <c r="I127" s="11"/>
      <c r="J127" s="4"/>
    </row>
    <row r="128" spans="9:10" ht="12.75" x14ac:dyDescent="0.2">
      <c r="I128" s="11"/>
      <c r="J128" s="4"/>
    </row>
    <row r="129" spans="9:10" ht="12.75" x14ac:dyDescent="0.2">
      <c r="I129" s="11"/>
      <c r="J129" s="4"/>
    </row>
    <row r="130" spans="9:10" ht="12.75" x14ac:dyDescent="0.2">
      <c r="I130" s="11"/>
      <c r="J130" s="4"/>
    </row>
    <row r="131" spans="9:10" ht="12.75" x14ac:dyDescent="0.2">
      <c r="I131" s="11"/>
      <c r="J131" s="4"/>
    </row>
    <row r="132" spans="9:10" ht="12.75" x14ac:dyDescent="0.2">
      <c r="I132" s="11"/>
      <c r="J132" s="4"/>
    </row>
    <row r="133" spans="9:10" ht="12.75" x14ac:dyDescent="0.2">
      <c r="I133" s="11"/>
      <c r="J133" s="4"/>
    </row>
    <row r="134" spans="9:10" ht="12.75" x14ac:dyDescent="0.2">
      <c r="I134" s="11"/>
      <c r="J134" s="4"/>
    </row>
    <row r="135" spans="9:10" ht="12.75" x14ac:dyDescent="0.2">
      <c r="I135" s="11"/>
      <c r="J135" s="4"/>
    </row>
    <row r="136" spans="9:10" ht="12.75" x14ac:dyDescent="0.2">
      <c r="I136" s="11"/>
      <c r="J136" s="4"/>
    </row>
    <row r="137" spans="9:10" ht="12.75" x14ac:dyDescent="0.2">
      <c r="I137" s="11"/>
      <c r="J137" s="4"/>
    </row>
    <row r="138" spans="9:10" ht="12.75" x14ac:dyDescent="0.2">
      <c r="I138" s="11"/>
      <c r="J138" s="4"/>
    </row>
    <row r="139" spans="9:10" ht="12.75" x14ac:dyDescent="0.2">
      <c r="I139" s="11"/>
      <c r="J139" s="4"/>
    </row>
    <row r="140" spans="9:10" ht="12.75" x14ac:dyDescent="0.2">
      <c r="I140" s="11"/>
      <c r="J140" s="4"/>
    </row>
    <row r="141" spans="9:10" ht="12.75" x14ac:dyDescent="0.2">
      <c r="I141" s="11"/>
      <c r="J141" s="4"/>
    </row>
    <row r="142" spans="9:10" ht="12.75" x14ac:dyDescent="0.2">
      <c r="I142" s="11"/>
      <c r="J142" s="4"/>
    </row>
    <row r="143" spans="9:10" ht="12.75" x14ac:dyDescent="0.2">
      <c r="I143" s="11"/>
      <c r="J143" s="4"/>
    </row>
    <row r="144" spans="9:10" ht="12.75" x14ac:dyDescent="0.2">
      <c r="I144" s="11"/>
      <c r="J144" s="4"/>
    </row>
    <row r="145" spans="9:10" ht="12.75" x14ac:dyDescent="0.2">
      <c r="I145" s="11"/>
      <c r="J145" s="4"/>
    </row>
    <row r="146" spans="9:10" ht="12.75" x14ac:dyDescent="0.2">
      <c r="I146" s="11"/>
      <c r="J146" s="4"/>
    </row>
    <row r="147" spans="9:10" ht="12.75" x14ac:dyDescent="0.2">
      <c r="I147" s="11"/>
      <c r="J147" s="4"/>
    </row>
    <row r="148" spans="9:10" ht="12.75" x14ac:dyDescent="0.2">
      <c r="I148" s="11"/>
      <c r="J148" s="4"/>
    </row>
    <row r="149" spans="9:10" ht="12.75" x14ac:dyDescent="0.2">
      <c r="I149" s="11"/>
      <c r="J149" s="4"/>
    </row>
    <row r="150" spans="9:10" ht="12.75" x14ac:dyDescent="0.2">
      <c r="I150" s="11"/>
      <c r="J150" s="4"/>
    </row>
    <row r="151" spans="9:10" ht="12.75" x14ac:dyDescent="0.2">
      <c r="I151" s="11"/>
      <c r="J151" s="4"/>
    </row>
    <row r="152" spans="9:10" ht="12.75" x14ac:dyDescent="0.2">
      <c r="I152" s="11"/>
      <c r="J152" s="4"/>
    </row>
    <row r="153" spans="9:10" ht="12.75" x14ac:dyDescent="0.2">
      <c r="I153" s="11"/>
      <c r="J153" s="4"/>
    </row>
    <row r="154" spans="9:10" ht="12.75" x14ac:dyDescent="0.2">
      <c r="I154" s="11"/>
      <c r="J154" s="4"/>
    </row>
    <row r="155" spans="9:10" ht="12.75" x14ac:dyDescent="0.2">
      <c r="I155" s="11"/>
      <c r="J155" s="4"/>
    </row>
    <row r="156" spans="9:10" ht="12.75" x14ac:dyDescent="0.2">
      <c r="I156" s="11"/>
      <c r="J156" s="4"/>
    </row>
    <row r="157" spans="9:10" ht="12.75" x14ac:dyDescent="0.2">
      <c r="I157" s="11"/>
      <c r="J157" s="4"/>
    </row>
    <row r="158" spans="9:10" ht="12.75" x14ac:dyDescent="0.2">
      <c r="I158" s="11"/>
      <c r="J158" s="4"/>
    </row>
    <row r="159" spans="9:10" ht="12.75" x14ac:dyDescent="0.2">
      <c r="I159" s="11"/>
      <c r="J159" s="4"/>
    </row>
    <row r="160" spans="9:10" ht="12.75" x14ac:dyDescent="0.2">
      <c r="I160" s="11"/>
      <c r="J160" s="4"/>
    </row>
    <row r="161" spans="9:10" ht="12.75" x14ac:dyDescent="0.2">
      <c r="I161" s="11"/>
      <c r="J161" s="4"/>
    </row>
    <row r="162" spans="9:10" ht="12.75" x14ac:dyDescent="0.2">
      <c r="I162" s="11"/>
      <c r="J162" s="4"/>
    </row>
    <row r="163" spans="9:10" ht="12.75" x14ac:dyDescent="0.2">
      <c r="I163" s="11"/>
      <c r="J163" s="4"/>
    </row>
    <row r="164" spans="9:10" ht="12.75" x14ac:dyDescent="0.2">
      <c r="I164" s="11"/>
      <c r="J164" s="4"/>
    </row>
    <row r="165" spans="9:10" ht="12.75" x14ac:dyDescent="0.2">
      <c r="I165" s="11"/>
      <c r="J165" s="4"/>
    </row>
    <row r="166" spans="9:10" ht="12.75" x14ac:dyDescent="0.2">
      <c r="I166" s="11"/>
      <c r="J166" s="4"/>
    </row>
    <row r="167" spans="9:10" ht="12.75" x14ac:dyDescent="0.2">
      <c r="I167" s="11"/>
      <c r="J167" s="4"/>
    </row>
    <row r="168" spans="9:10" ht="12.75" x14ac:dyDescent="0.2">
      <c r="I168" s="11"/>
      <c r="J168" s="4"/>
    </row>
    <row r="169" spans="9:10" ht="12.75" x14ac:dyDescent="0.2">
      <c r="I169" s="11"/>
      <c r="J169" s="4"/>
    </row>
    <row r="170" spans="9:10" ht="12.75" x14ac:dyDescent="0.2">
      <c r="I170" s="11"/>
      <c r="J170" s="4"/>
    </row>
    <row r="171" spans="9:10" ht="12.75" x14ac:dyDescent="0.2">
      <c r="I171" s="11"/>
      <c r="J171" s="4"/>
    </row>
    <row r="172" spans="9:10" ht="12.75" x14ac:dyDescent="0.2">
      <c r="I172" s="11"/>
      <c r="J172" s="4"/>
    </row>
    <row r="173" spans="9:10" ht="12.75" x14ac:dyDescent="0.2">
      <c r="I173" s="11"/>
      <c r="J173" s="4"/>
    </row>
    <row r="174" spans="9:10" ht="12.75" x14ac:dyDescent="0.2">
      <c r="I174" s="11"/>
      <c r="J174" s="4"/>
    </row>
    <row r="175" spans="9:10" ht="12.75" x14ac:dyDescent="0.2">
      <c r="I175" s="11"/>
      <c r="J175" s="4"/>
    </row>
    <row r="176" spans="9:10" ht="12.75" x14ac:dyDescent="0.2">
      <c r="I176" s="11"/>
      <c r="J176" s="4"/>
    </row>
    <row r="177" spans="9:10" ht="12.75" x14ac:dyDescent="0.2">
      <c r="I177" s="11"/>
      <c r="J177" s="4"/>
    </row>
    <row r="178" spans="9:10" ht="12.75" x14ac:dyDescent="0.2">
      <c r="I178" s="11"/>
      <c r="J178" s="4"/>
    </row>
    <row r="179" spans="9:10" ht="12.75" x14ac:dyDescent="0.2">
      <c r="I179" s="11"/>
      <c r="J179" s="4"/>
    </row>
    <row r="180" spans="9:10" ht="12.75" x14ac:dyDescent="0.2">
      <c r="I180" s="11"/>
      <c r="J180" s="4"/>
    </row>
    <row r="181" spans="9:10" ht="12.75" x14ac:dyDescent="0.2">
      <c r="I181" s="11"/>
      <c r="J181" s="4"/>
    </row>
    <row r="182" spans="9:10" ht="12.75" x14ac:dyDescent="0.2">
      <c r="I182" s="11"/>
      <c r="J182" s="4"/>
    </row>
    <row r="183" spans="9:10" ht="12.75" x14ac:dyDescent="0.2">
      <c r="I183" s="11"/>
      <c r="J183" s="4"/>
    </row>
    <row r="184" spans="9:10" ht="12.75" x14ac:dyDescent="0.2">
      <c r="I184" s="11"/>
      <c r="J184" s="4"/>
    </row>
    <row r="185" spans="9:10" ht="12.75" x14ac:dyDescent="0.2">
      <c r="I185" s="11"/>
      <c r="J185" s="4"/>
    </row>
    <row r="186" spans="9:10" ht="12.75" x14ac:dyDescent="0.2">
      <c r="I186" s="11"/>
      <c r="J186" s="4"/>
    </row>
    <row r="187" spans="9:10" ht="12.75" x14ac:dyDescent="0.2">
      <c r="I187" s="11"/>
      <c r="J187" s="4"/>
    </row>
    <row r="188" spans="9:10" ht="12.75" x14ac:dyDescent="0.2">
      <c r="I188" s="11"/>
      <c r="J188" s="4"/>
    </row>
    <row r="189" spans="9:10" ht="12.75" x14ac:dyDescent="0.2">
      <c r="I189" s="11"/>
      <c r="J189" s="4"/>
    </row>
    <row r="190" spans="9:10" ht="12.75" x14ac:dyDescent="0.2">
      <c r="I190" s="11"/>
      <c r="J190" s="4"/>
    </row>
    <row r="191" spans="9:10" ht="12.75" x14ac:dyDescent="0.2">
      <c r="I191" s="11"/>
      <c r="J191" s="4"/>
    </row>
    <row r="192" spans="9:10" ht="12.75" x14ac:dyDescent="0.2">
      <c r="I192" s="11"/>
      <c r="J192" s="4"/>
    </row>
    <row r="193" spans="9:10" ht="12.75" x14ac:dyDescent="0.2">
      <c r="I193" s="11"/>
      <c r="J193" s="4"/>
    </row>
    <row r="194" spans="9:10" ht="12.75" x14ac:dyDescent="0.2">
      <c r="I194" s="11"/>
      <c r="J194" s="4"/>
    </row>
    <row r="195" spans="9:10" ht="12.75" x14ac:dyDescent="0.2">
      <c r="I195" s="11"/>
      <c r="J195" s="4"/>
    </row>
    <row r="196" spans="9:10" ht="12.75" x14ac:dyDescent="0.2">
      <c r="I196" s="11"/>
      <c r="J196" s="4"/>
    </row>
    <row r="197" spans="9:10" ht="12.75" x14ac:dyDescent="0.2">
      <c r="I197" s="11"/>
      <c r="J197" s="4"/>
    </row>
    <row r="198" spans="9:10" ht="12.75" x14ac:dyDescent="0.2">
      <c r="I198" s="11"/>
      <c r="J198" s="4"/>
    </row>
    <row r="199" spans="9:10" ht="12.75" x14ac:dyDescent="0.2">
      <c r="I199" s="11"/>
      <c r="J199" s="4"/>
    </row>
    <row r="200" spans="9:10" ht="12.75" x14ac:dyDescent="0.2">
      <c r="I200" s="11"/>
      <c r="J200" s="4"/>
    </row>
    <row r="201" spans="9:10" ht="12.75" x14ac:dyDescent="0.2">
      <c r="I201" s="11"/>
      <c r="J201" s="4"/>
    </row>
    <row r="202" spans="9:10" ht="12.75" x14ac:dyDescent="0.2">
      <c r="I202" s="11"/>
      <c r="J202" s="4"/>
    </row>
    <row r="203" spans="9:10" ht="12.75" x14ac:dyDescent="0.2">
      <c r="I203" s="11"/>
      <c r="J203" s="4"/>
    </row>
    <row r="204" spans="9:10" ht="12.75" x14ac:dyDescent="0.2">
      <c r="I204" s="11"/>
      <c r="J204" s="4"/>
    </row>
    <row r="205" spans="9:10" ht="12.75" x14ac:dyDescent="0.2">
      <c r="I205" s="11"/>
      <c r="J205" s="4"/>
    </row>
    <row r="206" spans="9:10" ht="12.75" x14ac:dyDescent="0.2">
      <c r="I206" s="11"/>
      <c r="J206" s="4"/>
    </row>
    <row r="207" spans="9:10" ht="12.75" x14ac:dyDescent="0.2">
      <c r="I207" s="11"/>
      <c r="J207" s="4"/>
    </row>
    <row r="208" spans="9:10" ht="12.75" x14ac:dyDescent="0.2">
      <c r="I208" s="11"/>
      <c r="J208" s="4"/>
    </row>
    <row r="209" spans="9:10" ht="12.75" x14ac:dyDescent="0.2">
      <c r="I209" s="11"/>
      <c r="J209" s="4"/>
    </row>
    <row r="210" spans="9:10" ht="12.75" x14ac:dyDescent="0.2">
      <c r="I210" s="11"/>
      <c r="J210" s="4"/>
    </row>
    <row r="211" spans="9:10" ht="12.75" x14ac:dyDescent="0.2">
      <c r="I211" s="11"/>
      <c r="J211" s="4"/>
    </row>
    <row r="212" spans="9:10" ht="12.75" x14ac:dyDescent="0.2">
      <c r="I212" s="11"/>
      <c r="J212" s="4"/>
    </row>
    <row r="213" spans="9:10" ht="12.75" x14ac:dyDescent="0.2">
      <c r="I213" s="11"/>
      <c r="J213" s="4"/>
    </row>
    <row r="214" spans="9:10" ht="12.75" x14ac:dyDescent="0.2">
      <c r="I214" s="11"/>
      <c r="J214" s="4"/>
    </row>
    <row r="215" spans="9:10" ht="12.75" x14ac:dyDescent="0.2">
      <c r="I215" s="11"/>
      <c r="J215" s="4"/>
    </row>
    <row r="216" spans="9:10" ht="12.75" x14ac:dyDescent="0.2">
      <c r="I216" s="11"/>
      <c r="J216" s="4"/>
    </row>
    <row r="217" spans="9:10" ht="12.75" x14ac:dyDescent="0.2">
      <c r="I217" s="11"/>
      <c r="J217" s="4"/>
    </row>
    <row r="218" spans="9:10" ht="12.75" x14ac:dyDescent="0.2">
      <c r="I218" s="11"/>
      <c r="J218" s="4"/>
    </row>
    <row r="219" spans="9:10" ht="12.75" x14ac:dyDescent="0.2">
      <c r="I219" s="11"/>
      <c r="J219" s="4"/>
    </row>
    <row r="220" spans="9:10" ht="12.75" x14ac:dyDescent="0.2">
      <c r="I220" s="11"/>
      <c r="J220" s="4"/>
    </row>
    <row r="221" spans="9:10" ht="12.75" x14ac:dyDescent="0.2">
      <c r="I221" s="11"/>
      <c r="J221" s="4"/>
    </row>
    <row r="222" spans="9:10" ht="12.75" x14ac:dyDescent="0.2">
      <c r="I222" s="11"/>
      <c r="J222" s="4"/>
    </row>
    <row r="223" spans="9:10" ht="12.75" x14ac:dyDescent="0.2">
      <c r="I223" s="11"/>
      <c r="J223" s="4"/>
    </row>
    <row r="224" spans="9:10" ht="12.75" x14ac:dyDescent="0.2">
      <c r="I224" s="11"/>
      <c r="J224" s="4"/>
    </row>
    <row r="225" spans="9:10" ht="12.75" x14ac:dyDescent="0.2">
      <c r="I225" s="11"/>
      <c r="J225" s="4"/>
    </row>
    <row r="226" spans="9:10" ht="12.75" x14ac:dyDescent="0.2">
      <c r="I226" s="11"/>
      <c r="J226" s="4"/>
    </row>
    <row r="227" spans="9:10" ht="12.75" x14ac:dyDescent="0.2">
      <c r="I227" s="11"/>
      <c r="J227" s="4"/>
    </row>
    <row r="228" spans="9:10" ht="12.75" x14ac:dyDescent="0.2">
      <c r="I228" s="11"/>
      <c r="J228" s="4"/>
    </row>
    <row r="229" spans="9:10" ht="12.75" x14ac:dyDescent="0.2">
      <c r="I229" s="11"/>
      <c r="J229" s="4"/>
    </row>
    <row r="230" spans="9:10" ht="12.75" x14ac:dyDescent="0.2">
      <c r="I230" s="11"/>
      <c r="J230" s="4"/>
    </row>
    <row r="231" spans="9:10" ht="12.75" x14ac:dyDescent="0.2">
      <c r="I231" s="11"/>
      <c r="J231" s="4"/>
    </row>
    <row r="232" spans="9:10" ht="12.75" x14ac:dyDescent="0.2">
      <c r="I232" s="11"/>
      <c r="J232" s="4"/>
    </row>
    <row r="233" spans="9:10" ht="12.75" x14ac:dyDescent="0.2">
      <c r="I233" s="11"/>
      <c r="J233" s="4"/>
    </row>
    <row r="234" spans="9:10" ht="12.75" x14ac:dyDescent="0.2">
      <c r="I234" s="11"/>
      <c r="J234" s="4"/>
    </row>
    <row r="235" spans="9:10" ht="12.75" x14ac:dyDescent="0.2">
      <c r="I235" s="11"/>
      <c r="J235" s="4"/>
    </row>
    <row r="236" spans="9:10" ht="12.75" x14ac:dyDescent="0.2">
      <c r="I236" s="11"/>
      <c r="J236" s="4"/>
    </row>
    <row r="237" spans="9:10" ht="12.75" x14ac:dyDescent="0.2">
      <c r="I237" s="11"/>
      <c r="J237" s="4"/>
    </row>
    <row r="238" spans="9:10" ht="12.75" x14ac:dyDescent="0.2">
      <c r="I238" s="11"/>
      <c r="J238" s="4"/>
    </row>
    <row r="239" spans="9:10" ht="12.75" x14ac:dyDescent="0.2">
      <c r="I239" s="11"/>
      <c r="J239" s="4"/>
    </row>
    <row r="240" spans="9:10" ht="12.75" x14ac:dyDescent="0.2">
      <c r="I240" s="11"/>
      <c r="J240" s="4"/>
    </row>
    <row r="241" spans="9:10" ht="12.75" x14ac:dyDescent="0.2">
      <c r="I241" s="11"/>
      <c r="J241" s="4"/>
    </row>
    <row r="242" spans="9:10" ht="12.75" x14ac:dyDescent="0.2">
      <c r="I242" s="11"/>
      <c r="J242" s="4"/>
    </row>
    <row r="243" spans="9:10" ht="12.75" x14ac:dyDescent="0.2">
      <c r="I243" s="11"/>
      <c r="J243" s="4"/>
    </row>
    <row r="244" spans="9:10" ht="12.75" x14ac:dyDescent="0.2">
      <c r="I244" s="11"/>
      <c r="J244" s="4"/>
    </row>
    <row r="245" spans="9:10" ht="12.75" x14ac:dyDescent="0.2">
      <c r="I245" s="11"/>
      <c r="J245" s="4"/>
    </row>
    <row r="246" spans="9:10" ht="12.75" x14ac:dyDescent="0.2">
      <c r="I246" s="11"/>
      <c r="J246" s="4"/>
    </row>
    <row r="247" spans="9:10" ht="12.75" x14ac:dyDescent="0.2">
      <c r="I247" s="11"/>
      <c r="J247" s="4"/>
    </row>
    <row r="248" spans="9:10" ht="12.75" x14ac:dyDescent="0.2">
      <c r="I248" s="11"/>
      <c r="J248" s="4"/>
    </row>
    <row r="249" spans="9:10" ht="12.75" x14ac:dyDescent="0.2">
      <c r="I249" s="11"/>
      <c r="J249" s="4"/>
    </row>
    <row r="250" spans="9:10" ht="12.75" x14ac:dyDescent="0.2">
      <c r="I250" s="11"/>
      <c r="J250" s="4"/>
    </row>
    <row r="251" spans="9:10" ht="12.75" x14ac:dyDescent="0.2">
      <c r="I251" s="11"/>
      <c r="J251" s="4"/>
    </row>
    <row r="252" spans="9:10" ht="12.75" x14ac:dyDescent="0.2">
      <c r="I252" s="11"/>
      <c r="J252" s="4"/>
    </row>
    <row r="253" spans="9:10" ht="12.75" x14ac:dyDescent="0.2">
      <c r="I253" s="11"/>
      <c r="J253" s="4"/>
    </row>
    <row r="254" spans="9:10" ht="12.75" x14ac:dyDescent="0.2">
      <c r="I254" s="11"/>
      <c r="J254" s="4"/>
    </row>
    <row r="255" spans="9:10" ht="12.75" x14ac:dyDescent="0.2">
      <c r="I255" s="11"/>
      <c r="J255" s="4"/>
    </row>
    <row r="256" spans="9:10" ht="12.75" x14ac:dyDescent="0.2">
      <c r="I256" s="11"/>
      <c r="J256" s="4"/>
    </row>
    <row r="257" spans="9:10" ht="12.75" x14ac:dyDescent="0.2">
      <c r="I257" s="11"/>
      <c r="J257" s="4"/>
    </row>
    <row r="258" spans="9:10" ht="12.75" x14ac:dyDescent="0.2">
      <c r="I258" s="11"/>
      <c r="J258" s="4"/>
    </row>
    <row r="259" spans="9:10" ht="12.75" x14ac:dyDescent="0.2">
      <c r="I259" s="11"/>
      <c r="J259" s="4"/>
    </row>
    <row r="260" spans="9:10" ht="12.75" x14ac:dyDescent="0.2">
      <c r="I260" s="11"/>
      <c r="J260" s="4"/>
    </row>
    <row r="261" spans="9:10" ht="12.75" x14ac:dyDescent="0.2">
      <c r="I261" s="11"/>
      <c r="J261" s="4"/>
    </row>
    <row r="262" spans="9:10" ht="12.75" x14ac:dyDescent="0.2">
      <c r="I262" s="11"/>
      <c r="J262" s="4"/>
    </row>
    <row r="263" spans="9:10" ht="12.75" x14ac:dyDescent="0.2">
      <c r="I263" s="11"/>
      <c r="J263" s="4"/>
    </row>
    <row r="264" spans="9:10" ht="12.75" x14ac:dyDescent="0.2">
      <c r="I264" s="11"/>
      <c r="J264" s="4"/>
    </row>
    <row r="265" spans="9:10" ht="12.75" x14ac:dyDescent="0.2">
      <c r="I265" s="11"/>
      <c r="J265" s="4"/>
    </row>
    <row r="266" spans="9:10" ht="12.75" x14ac:dyDescent="0.2">
      <c r="I266" s="11"/>
      <c r="J266" s="4"/>
    </row>
    <row r="267" spans="9:10" ht="12.75" x14ac:dyDescent="0.2">
      <c r="I267" s="11"/>
      <c r="J267" s="4"/>
    </row>
    <row r="268" spans="9:10" ht="12.75" x14ac:dyDescent="0.2">
      <c r="I268" s="11"/>
      <c r="J268" s="4"/>
    </row>
    <row r="269" spans="9:10" ht="12.75" x14ac:dyDescent="0.2">
      <c r="I269" s="11"/>
      <c r="J269" s="4"/>
    </row>
    <row r="270" spans="9:10" ht="12.75" x14ac:dyDescent="0.2">
      <c r="I270" s="11"/>
      <c r="J270" s="4"/>
    </row>
    <row r="271" spans="9:10" ht="12.75" x14ac:dyDescent="0.2">
      <c r="I271" s="11"/>
      <c r="J271" s="4"/>
    </row>
    <row r="272" spans="9:10" ht="12.75" x14ac:dyDescent="0.2">
      <c r="I272" s="11"/>
      <c r="J272" s="4"/>
    </row>
    <row r="273" spans="9:10" ht="12.75" x14ac:dyDescent="0.2">
      <c r="I273" s="11"/>
      <c r="J273" s="4"/>
    </row>
    <row r="274" spans="9:10" ht="12.75" x14ac:dyDescent="0.2">
      <c r="I274" s="11"/>
      <c r="J274" s="4"/>
    </row>
    <row r="275" spans="9:10" ht="12.75" x14ac:dyDescent="0.2">
      <c r="I275" s="11"/>
      <c r="J275" s="4"/>
    </row>
    <row r="276" spans="9:10" ht="12.75" x14ac:dyDescent="0.2">
      <c r="I276" s="11"/>
      <c r="J276" s="4"/>
    </row>
    <row r="277" spans="9:10" ht="12.75" x14ac:dyDescent="0.2">
      <c r="I277" s="11"/>
      <c r="J277" s="4"/>
    </row>
    <row r="278" spans="9:10" ht="12.75" x14ac:dyDescent="0.2">
      <c r="I278" s="11"/>
      <c r="J278" s="4"/>
    </row>
    <row r="279" spans="9:10" ht="12.75" x14ac:dyDescent="0.2">
      <c r="I279" s="11"/>
      <c r="J279" s="4"/>
    </row>
    <row r="280" spans="9:10" ht="12.75" x14ac:dyDescent="0.2">
      <c r="I280" s="11"/>
      <c r="J280" s="4"/>
    </row>
    <row r="281" spans="9:10" ht="12.75" x14ac:dyDescent="0.2">
      <c r="I281" s="11"/>
      <c r="J281" s="4"/>
    </row>
    <row r="282" spans="9:10" ht="12.75" x14ac:dyDescent="0.2">
      <c r="I282" s="11"/>
      <c r="J282" s="4"/>
    </row>
    <row r="283" spans="9:10" ht="12.75" x14ac:dyDescent="0.2">
      <c r="I283" s="11"/>
      <c r="J283" s="4"/>
    </row>
    <row r="284" spans="9:10" ht="12.75" x14ac:dyDescent="0.2">
      <c r="I284" s="11"/>
      <c r="J284" s="4"/>
    </row>
    <row r="285" spans="9:10" ht="12.75" x14ac:dyDescent="0.2">
      <c r="I285" s="11"/>
      <c r="J285" s="4"/>
    </row>
    <row r="286" spans="9:10" ht="12.75" x14ac:dyDescent="0.2">
      <c r="I286" s="11"/>
      <c r="J286" s="4"/>
    </row>
    <row r="287" spans="9:10" ht="12.75" x14ac:dyDescent="0.2">
      <c r="I287" s="11"/>
      <c r="J287" s="4"/>
    </row>
    <row r="288" spans="9:10" ht="12.75" x14ac:dyDescent="0.2">
      <c r="I288" s="11"/>
      <c r="J288" s="4"/>
    </row>
    <row r="289" spans="9:10" ht="12.75" x14ac:dyDescent="0.2">
      <c r="I289" s="11"/>
      <c r="J289" s="4"/>
    </row>
    <row r="290" spans="9:10" ht="12.75" x14ac:dyDescent="0.2">
      <c r="I290" s="11"/>
      <c r="J290" s="4"/>
    </row>
    <row r="291" spans="9:10" ht="12.75" x14ac:dyDescent="0.2">
      <c r="I291" s="11"/>
      <c r="J291" s="4"/>
    </row>
    <row r="292" spans="9:10" ht="12.75" x14ac:dyDescent="0.2">
      <c r="I292" s="11"/>
      <c r="J292" s="4"/>
    </row>
    <row r="293" spans="9:10" ht="12.75" x14ac:dyDescent="0.2">
      <c r="I293" s="11"/>
      <c r="J293" s="4"/>
    </row>
    <row r="294" spans="9:10" ht="12.75" x14ac:dyDescent="0.2">
      <c r="I294" s="11"/>
      <c r="J294" s="4"/>
    </row>
    <row r="295" spans="9:10" ht="12.75" x14ac:dyDescent="0.2">
      <c r="I295" s="11"/>
      <c r="J295" s="4"/>
    </row>
    <row r="296" spans="9:10" ht="12.75" x14ac:dyDescent="0.2">
      <c r="I296" s="11"/>
      <c r="J296" s="4"/>
    </row>
    <row r="297" spans="9:10" ht="12.75" x14ac:dyDescent="0.2">
      <c r="I297" s="11"/>
      <c r="J297" s="4"/>
    </row>
    <row r="298" spans="9:10" ht="12.75" x14ac:dyDescent="0.2">
      <c r="I298" s="11"/>
      <c r="J298" s="4"/>
    </row>
    <row r="299" spans="9:10" ht="12.75" x14ac:dyDescent="0.2">
      <c r="I299" s="11"/>
      <c r="J299" s="4"/>
    </row>
    <row r="300" spans="9:10" ht="12.75" x14ac:dyDescent="0.2">
      <c r="I300" s="11"/>
      <c r="J300" s="4"/>
    </row>
    <row r="301" spans="9:10" ht="12.75" x14ac:dyDescent="0.2">
      <c r="I301" s="11"/>
      <c r="J301" s="4"/>
    </row>
    <row r="302" spans="9:10" ht="12.75" x14ac:dyDescent="0.2">
      <c r="I302" s="11"/>
      <c r="J302" s="4"/>
    </row>
    <row r="303" spans="9:10" ht="12.75" x14ac:dyDescent="0.2">
      <c r="I303" s="11"/>
      <c r="J303" s="4"/>
    </row>
    <row r="304" spans="9:10" ht="12.75" x14ac:dyDescent="0.2">
      <c r="I304" s="11"/>
      <c r="J304" s="4"/>
    </row>
    <row r="305" spans="9:10" ht="12.75" x14ac:dyDescent="0.2">
      <c r="I305" s="11"/>
      <c r="J305" s="4"/>
    </row>
    <row r="306" spans="9:10" ht="12.75" x14ac:dyDescent="0.2">
      <c r="I306" s="11"/>
      <c r="J306" s="4"/>
    </row>
    <row r="307" spans="9:10" ht="12.75" x14ac:dyDescent="0.2">
      <c r="I307" s="11"/>
      <c r="J307" s="4"/>
    </row>
    <row r="308" spans="9:10" ht="12.75" x14ac:dyDescent="0.2">
      <c r="I308" s="11"/>
      <c r="J308" s="4"/>
    </row>
    <row r="309" spans="9:10" ht="12.75" x14ac:dyDescent="0.2">
      <c r="I309" s="11"/>
      <c r="J309" s="4"/>
    </row>
    <row r="310" spans="9:10" ht="12.75" x14ac:dyDescent="0.2">
      <c r="I310" s="11"/>
      <c r="J310" s="4"/>
    </row>
    <row r="311" spans="9:10" ht="12.75" x14ac:dyDescent="0.2">
      <c r="I311" s="11"/>
      <c r="J311" s="4"/>
    </row>
    <row r="312" spans="9:10" ht="12.75" x14ac:dyDescent="0.2">
      <c r="I312" s="11"/>
      <c r="J312" s="4"/>
    </row>
    <row r="313" spans="9:10" ht="12.75" x14ac:dyDescent="0.2">
      <c r="I313" s="11"/>
      <c r="J313" s="4"/>
    </row>
    <row r="314" spans="9:10" ht="12.75" x14ac:dyDescent="0.2">
      <c r="I314" s="11"/>
      <c r="J314" s="4"/>
    </row>
    <row r="315" spans="9:10" ht="12.75" x14ac:dyDescent="0.2">
      <c r="I315" s="11"/>
      <c r="J315" s="4"/>
    </row>
    <row r="316" spans="9:10" ht="12.75" x14ac:dyDescent="0.2">
      <c r="I316" s="11"/>
      <c r="J316" s="4"/>
    </row>
    <row r="317" spans="9:10" ht="12.75" x14ac:dyDescent="0.2">
      <c r="I317" s="11"/>
      <c r="J317" s="4"/>
    </row>
    <row r="318" spans="9:10" ht="12.75" x14ac:dyDescent="0.2">
      <c r="I318" s="11"/>
      <c r="J318" s="4"/>
    </row>
    <row r="319" spans="9:10" ht="12.75" x14ac:dyDescent="0.2">
      <c r="I319" s="11"/>
      <c r="J319" s="4"/>
    </row>
    <row r="320" spans="9:10" ht="12.75" x14ac:dyDescent="0.2">
      <c r="I320" s="11"/>
      <c r="J320" s="4"/>
    </row>
    <row r="321" spans="9:10" ht="12.75" x14ac:dyDescent="0.2">
      <c r="I321" s="11"/>
      <c r="J321" s="4"/>
    </row>
    <row r="322" spans="9:10" ht="12.75" x14ac:dyDescent="0.2">
      <c r="I322" s="11"/>
      <c r="J322" s="4"/>
    </row>
    <row r="323" spans="9:10" ht="12.75" x14ac:dyDescent="0.2">
      <c r="I323" s="11"/>
      <c r="J323" s="4"/>
    </row>
    <row r="324" spans="9:10" ht="12.75" x14ac:dyDescent="0.2">
      <c r="I324" s="11"/>
      <c r="J324" s="4"/>
    </row>
    <row r="325" spans="9:10" ht="12.75" x14ac:dyDescent="0.2">
      <c r="I325" s="11"/>
      <c r="J325" s="4"/>
    </row>
    <row r="326" spans="9:10" ht="12.75" x14ac:dyDescent="0.2">
      <c r="I326" s="11"/>
      <c r="J326" s="4"/>
    </row>
    <row r="327" spans="9:10" ht="12.75" x14ac:dyDescent="0.2">
      <c r="I327" s="11"/>
      <c r="J327" s="4"/>
    </row>
    <row r="328" spans="9:10" ht="12.75" x14ac:dyDescent="0.2">
      <c r="I328" s="11"/>
      <c r="J328" s="4"/>
    </row>
    <row r="329" spans="9:10" ht="12.75" x14ac:dyDescent="0.2">
      <c r="I329" s="11"/>
      <c r="J329" s="4"/>
    </row>
    <row r="330" spans="9:10" ht="12.75" x14ac:dyDescent="0.2">
      <c r="I330" s="11"/>
      <c r="J330" s="4"/>
    </row>
    <row r="331" spans="9:10" ht="12.75" x14ac:dyDescent="0.2">
      <c r="I331" s="11"/>
      <c r="J331" s="4"/>
    </row>
    <row r="332" spans="9:10" ht="12.75" x14ac:dyDescent="0.2">
      <c r="I332" s="11"/>
      <c r="J332" s="4"/>
    </row>
    <row r="333" spans="9:10" ht="12.75" x14ac:dyDescent="0.2">
      <c r="I333" s="11"/>
      <c r="J333" s="4"/>
    </row>
    <row r="334" spans="9:10" ht="12.75" x14ac:dyDescent="0.2">
      <c r="I334" s="11"/>
      <c r="J334" s="4"/>
    </row>
    <row r="335" spans="9:10" ht="12.75" x14ac:dyDescent="0.2">
      <c r="I335" s="11"/>
      <c r="J335" s="4"/>
    </row>
    <row r="336" spans="9:10" ht="12.75" x14ac:dyDescent="0.2">
      <c r="I336" s="11"/>
      <c r="J336" s="4"/>
    </row>
    <row r="337" spans="9:10" ht="12.75" x14ac:dyDescent="0.2">
      <c r="I337" s="11"/>
      <c r="J337" s="4"/>
    </row>
    <row r="338" spans="9:10" ht="12.75" x14ac:dyDescent="0.2">
      <c r="I338" s="11"/>
      <c r="J338" s="4"/>
    </row>
    <row r="339" spans="9:10" ht="12.75" x14ac:dyDescent="0.2">
      <c r="I339" s="11"/>
      <c r="J339" s="4"/>
    </row>
    <row r="340" spans="9:10" ht="12.75" x14ac:dyDescent="0.2">
      <c r="I340" s="11"/>
      <c r="J340" s="4"/>
    </row>
    <row r="341" spans="9:10" ht="12.75" x14ac:dyDescent="0.2">
      <c r="I341" s="11"/>
      <c r="J341" s="4"/>
    </row>
    <row r="342" spans="9:10" ht="12.75" x14ac:dyDescent="0.2">
      <c r="I342" s="11"/>
      <c r="J342" s="4"/>
    </row>
    <row r="343" spans="9:10" ht="12.75" x14ac:dyDescent="0.2">
      <c r="I343" s="11"/>
      <c r="J343" s="4"/>
    </row>
    <row r="344" spans="9:10" ht="12.75" x14ac:dyDescent="0.2">
      <c r="I344" s="11"/>
      <c r="J344" s="4"/>
    </row>
    <row r="345" spans="9:10" ht="12.75" x14ac:dyDescent="0.2">
      <c r="I345" s="11"/>
      <c r="J345" s="4"/>
    </row>
    <row r="346" spans="9:10" ht="12.75" x14ac:dyDescent="0.2">
      <c r="I346" s="11"/>
      <c r="J346" s="4"/>
    </row>
    <row r="347" spans="9:10" ht="12.75" x14ac:dyDescent="0.2">
      <c r="I347" s="11"/>
      <c r="J347" s="4"/>
    </row>
    <row r="348" spans="9:10" ht="12.75" x14ac:dyDescent="0.2">
      <c r="I348" s="11"/>
      <c r="J348" s="4"/>
    </row>
    <row r="349" spans="9:10" ht="12.75" x14ac:dyDescent="0.2">
      <c r="I349" s="11"/>
      <c r="J349" s="4"/>
    </row>
    <row r="350" spans="9:10" ht="12.75" x14ac:dyDescent="0.2">
      <c r="I350" s="11"/>
      <c r="J350" s="4"/>
    </row>
    <row r="351" spans="9:10" ht="12.75" x14ac:dyDescent="0.2">
      <c r="I351" s="11"/>
      <c r="J351" s="4"/>
    </row>
    <row r="352" spans="9:10" ht="12.75" x14ac:dyDescent="0.2">
      <c r="I352" s="11"/>
      <c r="J352" s="4"/>
    </row>
    <row r="353" spans="9:10" ht="12.75" x14ac:dyDescent="0.2">
      <c r="I353" s="11"/>
      <c r="J353" s="4"/>
    </row>
    <row r="354" spans="9:10" ht="12.75" x14ac:dyDescent="0.2">
      <c r="I354" s="11"/>
      <c r="J354" s="4"/>
    </row>
    <row r="355" spans="9:10" ht="12.75" x14ac:dyDescent="0.2">
      <c r="I355" s="11"/>
      <c r="J355" s="4"/>
    </row>
    <row r="356" spans="9:10" ht="12.75" x14ac:dyDescent="0.2">
      <c r="I356" s="11"/>
      <c r="J356" s="4"/>
    </row>
    <row r="357" spans="9:10" ht="12.75" x14ac:dyDescent="0.2">
      <c r="I357" s="11"/>
      <c r="J357" s="4"/>
    </row>
    <row r="358" spans="9:10" ht="12.75" x14ac:dyDescent="0.2">
      <c r="I358" s="11"/>
      <c r="J358" s="4"/>
    </row>
    <row r="359" spans="9:10" ht="12.75" x14ac:dyDescent="0.2">
      <c r="I359" s="11"/>
      <c r="J359" s="4"/>
    </row>
    <row r="360" spans="9:10" ht="12.75" x14ac:dyDescent="0.2">
      <c r="I360" s="11"/>
      <c r="J360" s="4"/>
    </row>
    <row r="361" spans="9:10" ht="12.75" x14ac:dyDescent="0.2">
      <c r="I361" s="11"/>
      <c r="J361" s="4"/>
    </row>
    <row r="362" spans="9:10" ht="12.75" x14ac:dyDescent="0.2">
      <c r="I362" s="11"/>
      <c r="J362" s="4"/>
    </row>
    <row r="363" spans="9:10" ht="12.75" x14ac:dyDescent="0.2">
      <c r="I363" s="11"/>
      <c r="J363" s="4"/>
    </row>
    <row r="364" spans="9:10" ht="12.75" x14ac:dyDescent="0.2">
      <c r="I364" s="11"/>
      <c r="J364" s="4"/>
    </row>
    <row r="365" spans="9:10" ht="12.75" x14ac:dyDescent="0.2">
      <c r="I365" s="11"/>
      <c r="J365" s="4"/>
    </row>
    <row r="366" spans="9:10" ht="12.75" x14ac:dyDescent="0.2">
      <c r="I366" s="11"/>
      <c r="J366" s="4"/>
    </row>
    <row r="367" spans="9:10" ht="12.75" x14ac:dyDescent="0.2">
      <c r="I367" s="11"/>
      <c r="J367" s="4"/>
    </row>
    <row r="368" spans="9:10" ht="12.75" x14ac:dyDescent="0.2">
      <c r="I368" s="11"/>
      <c r="J368" s="4"/>
    </row>
    <row r="369" spans="9:10" ht="12.75" x14ac:dyDescent="0.2">
      <c r="I369" s="11"/>
      <c r="J369" s="4"/>
    </row>
    <row r="370" spans="9:10" ht="12.75" x14ac:dyDescent="0.2">
      <c r="I370" s="11"/>
      <c r="J370" s="4"/>
    </row>
    <row r="371" spans="9:10" ht="12.75" x14ac:dyDescent="0.2">
      <c r="I371" s="11"/>
      <c r="J371" s="4"/>
    </row>
    <row r="372" spans="9:10" ht="12.75" x14ac:dyDescent="0.2">
      <c r="I372" s="11"/>
      <c r="J372" s="4"/>
    </row>
    <row r="373" spans="9:10" ht="12.75" x14ac:dyDescent="0.2">
      <c r="I373" s="11"/>
      <c r="J373" s="4"/>
    </row>
    <row r="374" spans="9:10" ht="12.75" x14ac:dyDescent="0.2">
      <c r="I374" s="11"/>
      <c r="J374" s="4"/>
    </row>
    <row r="375" spans="9:10" ht="12.75" x14ac:dyDescent="0.2">
      <c r="I375" s="11"/>
      <c r="J375" s="4"/>
    </row>
    <row r="376" spans="9:10" ht="12.75" x14ac:dyDescent="0.2">
      <c r="I376" s="11"/>
      <c r="J376" s="4"/>
    </row>
    <row r="377" spans="9:10" ht="12.75" x14ac:dyDescent="0.2">
      <c r="I377" s="11"/>
      <c r="J377" s="4"/>
    </row>
    <row r="378" spans="9:10" ht="12.75" x14ac:dyDescent="0.2">
      <c r="I378" s="11"/>
      <c r="J378" s="4"/>
    </row>
    <row r="379" spans="9:10" ht="12.75" x14ac:dyDescent="0.2">
      <c r="I379" s="11"/>
      <c r="J379" s="4"/>
    </row>
    <row r="380" spans="9:10" ht="12.75" x14ac:dyDescent="0.2">
      <c r="I380" s="11"/>
      <c r="J380" s="4"/>
    </row>
    <row r="381" spans="9:10" ht="12.75" x14ac:dyDescent="0.2">
      <c r="I381" s="11"/>
      <c r="J381" s="4"/>
    </row>
    <row r="382" spans="9:10" ht="12.75" x14ac:dyDescent="0.2">
      <c r="I382" s="11"/>
      <c r="J382" s="4"/>
    </row>
    <row r="383" spans="9:10" ht="12.75" x14ac:dyDescent="0.2">
      <c r="I383" s="11"/>
      <c r="J383" s="4"/>
    </row>
    <row r="384" spans="9:10" ht="12.75" x14ac:dyDescent="0.2">
      <c r="I384" s="11"/>
      <c r="J384" s="4"/>
    </row>
    <row r="385" spans="9:10" ht="12.75" x14ac:dyDescent="0.2">
      <c r="I385" s="11"/>
      <c r="J385" s="4"/>
    </row>
    <row r="386" spans="9:10" ht="12.75" x14ac:dyDescent="0.2">
      <c r="I386" s="11"/>
      <c r="J386" s="4"/>
    </row>
    <row r="387" spans="9:10" ht="12.75" x14ac:dyDescent="0.2">
      <c r="I387" s="11"/>
      <c r="J387" s="4"/>
    </row>
    <row r="388" spans="9:10" ht="12.75" x14ac:dyDescent="0.2">
      <c r="I388" s="11"/>
      <c r="J388" s="4"/>
    </row>
    <row r="389" spans="9:10" ht="12.75" x14ac:dyDescent="0.2">
      <c r="I389" s="11"/>
      <c r="J389" s="4"/>
    </row>
    <row r="390" spans="9:10" ht="12.75" x14ac:dyDescent="0.2">
      <c r="I390" s="11"/>
      <c r="J390" s="4"/>
    </row>
    <row r="391" spans="9:10" ht="12.75" x14ac:dyDescent="0.2">
      <c r="I391" s="11"/>
      <c r="J391" s="4"/>
    </row>
    <row r="392" spans="9:10" ht="12.75" x14ac:dyDescent="0.2">
      <c r="I392" s="11"/>
      <c r="J392" s="4"/>
    </row>
    <row r="393" spans="9:10" ht="12.75" x14ac:dyDescent="0.2">
      <c r="I393" s="11"/>
      <c r="J393" s="4"/>
    </row>
    <row r="394" spans="9:10" ht="12.75" x14ac:dyDescent="0.2">
      <c r="I394" s="11"/>
      <c r="J394" s="4"/>
    </row>
    <row r="395" spans="9:10" ht="12.75" x14ac:dyDescent="0.2">
      <c r="I395" s="11"/>
      <c r="J395" s="4"/>
    </row>
    <row r="396" spans="9:10" ht="12.75" x14ac:dyDescent="0.2">
      <c r="I396" s="11"/>
      <c r="J396" s="4"/>
    </row>
    <row r="397" spans="9:10" ht="12.75" x14ac:dyDescent="0.2">
      <c r="I397" s="11"/>
      <c r="J397" s="4"/>
    </row>
    <row r="398" spans="9:10" ht="12.75" x14ac:dyDescent="0.2">
      <c r="I398" s="11"/>
      <c r="J398" s="4"/>
    </row>
    <row r="399" spans="9:10" ht="12.75" x14ac:dyDescent="0.2">
      <c r="I399" s="11"/>
      <c r="J399" s="4"/>
    </row>
    <row r="400" spans="9:10" ht="12.75" x14ac:dyDescent="0.2">
      <c r="I400" s="11"/>
      <c r="J400" s="4"/>
    </row>
    <row r="401" spans="9:10" ht="12.75" x14ac:dyDescent="0.2">
      <c r="I401" s="11"/>
      <c r="J401" s="4"/>
    </row>
    <row r="402" spans="9:10" ht="12.75" x14ac:dyDescent="0.2">
      <c r="I402" s="11"/>
      <c r="J402" s="4"/>
    </row>
    <row r="403" spans="9:10" ht="12.75" x14ac:dyDescent="0.2">
      <c r="I403" s="11"/>
      <c r="J403" s="4"/>
    </row>
    <row r="404" spans="9:10" ht="12.75" x14ac:dyDescent="0.2">
      <c r="I404" s="11"/>
      <c r="J404" s="4"/>
    </row>
    <row r="405" spans="9:10" ht="12.75" x14ac:dyDescent="0.2">
      <c r="I405" s="11"/>
      <c r="J405" s="4"/>
    </row>
    <row r="406" spans="9:10" ht="12.75" x14ac:dyDescent="0.2">
      <c r="I406" s="11"/>
      <c r="J406" s="4"/>
    </row>
    <row r="407" spans="9:10" ht="12.75" x14ac:dyDescent="0.2">
      <c r="I407" s="11"/>
      <c r="J407" s="4"/>
    </row>
    <row r="408" spans="9:10" ht="12.75" x14ac:dyDescent="0.2">
      <c r="I408" s="11"/>
      <c r="J408" s="4"/>
    </row>
    <row r="409" spans="9:10" ht="12.75" x14ac:dyDescent="0.2">
      <c r="I409" s="11"/>
      <c r="J409" s="4"/>
    </row>
    <row r="410" spans="9:10" ht="12.75" x14ac:dyDescent="0.2">
      <c r="I410" s="11"/>
      <c r="J410" s="4"/>
    </row>
    <row r="411" spans="9:10" ht="12.75" x14ac:dyDescent="0.2">
      <c r="I411" s="11"/>
      <c r="J411" s="4"/>
    </row>
    <row r="412" spans="9:10" ht="12.75" x14ac:dyDescent="0.2">
      <c r="I412" s="11"/>
      <c r="J412" s="4"/>
    </row>
    <row r="413" spans="9:10" ht="12.75" x14ac:dyDescent="0.2">
      <c r="I413" s="11"/>
      <c r="J413" s="4"/>
    </row>
    <row r="414" spans="9:10" ht="12.75" x14ac:dyDescent="0.2">
      <c r="I414" s="11"/>
      <c r="J414" s="4"/>
    </row>
    <row r="415" spans="9:10" ht="12.75" x14ac:dyDescent="0.2">
      <c r="I415" s="11"/>
      <c r="J415" s="4"/>
    </row>
    <row r="416" spans="9:10" ht="12.75" x14ac:dyDescent="0.2">
      <c r="I416" s="11"/>
      <c r="J416" s="4"/>
    </row>
    <row r="417" spans="9:10" ht="12.75" x14ac:dyDescent="0.2">
      <c r="I417" s="11"/>
      <c r="J417" s="4"/>
    </row>
    <row r="418" spans="9:10" ht="12.75" x14ac:dyDescent="0.2">
      <c r="I418" s="11"/>
      <c r="J418" s="4"/>
    </row>
    <row r="419" spans="9:10" ht="12.75" x14ac:dyDescent="0.2">
      <c r="I419" s="11"/>
      <c r="J419" s="4"/>
    </row>
    <row r="420" spans="9:10" ht="12.75" x14ac:dyDescent="0.2">
      <c r="I420" s="11"/>
      <c r="J420" s="4"/>
    </row>
    <row r="421" spans="9:10" ht="12.75" x14ac:dyDescent="0.2">
      <c r="I421" s="11"/>
      <c r="J421" s="4"/>
    </row>
    <row r="422" spans="9:10" ht="12.75" x14ac:dyDescent="0.2">
      <c r="I422" s="11"/>
      <c r="J422" s="4"/>
    </row>
    <row r="423" spans="9:10" ht="12.75" x14ac:dyDescent="0.2">
      <c r="I423" s="11"/>
      <c r="J423" s="4"/>
    </row>
    <row r="424" spans="9:10" ht="12.75" x14ac:dyDescent="0.2">
      <c r="I424" s="11"/>
      <c r="J424" s="4"/>
    </row>
    <row r="425" spans="9:10" ht="12.75" x14ac:dyDescent="0.2">
      <c r="I425" s="11"/>
      <c r="J425" s="4"/>
    </row>
    <row r="426" spans="9:10" ht="12.75" x14ac:dyDescent="0.2">
      <c r="I426" s="11"/>
      <c r="J426" s="4"/>
    </row>
    <row r="427" spans="9:10" ht="12.75" x14ac:dyDescent="0.2">
      <c r="I427" s="11"/>
      <c r="J427" s="4"/>
    </row>
    <row r="428" spans="9:10" ht="12.75" x14ac:dyDescent="0.2">
      <c r="I428" s="11"/>
      <c r="J428" s="4"/>
    </row>
    <row r="429" spans="9:10" ht="12.75" x14ac:dyDescent="0.2">
      <c r="I429" s="11"/>
      <c r="J429" s="4"/>
    </row>
    <row r="430" spans="9:10" ht="12.75" x14ac:dyDescent="0.2">
      <c r="I430" s="11"/>
      <c r="J430" s="4"/>
    </row>
    <row r="431" spans="9:10" ht="12.75" x14ac:dyDescent="0.2">
      <c r="I431" s="11"/>
      <c r="J431" s="4"/>
    </row>
    <row r="432" spans="9:10" ht="12.75" x14ac:dyDescent="0.2">
      <c r="I432" s="11"/>
      <c r="J432" s="4"/>
    </row>
    <row r="433" spans="9:10" ht="12.75" x14ac:dyDescent="0.2">
      <c r="I433" s="11"/>
      <c r="J433" s="4"/>
    </row>
    <row r="434" spans="9:10" ht="12.75" x14ac:dyDescent="0.2">
      <c r="I434" s="11"/>
      <c r="J434" s="4"/>
    </row>
    <row r="435" spans="9:10" ht="12.75" x14ac:dyDescent="0.2">
      <c r="I435" s="11"/>
      <c r="J435" s="4"/>
    </row>
    <row r="436" spans="9:10" ht="12.75" x14ac:dyDescent="0.2">
      <c r="I436" s="11"/>
      <c r="J436" s="4"/>
    </row>
    <row r="437" spans="9:10" ht="12.75" x14ac:dyDescent="0.2">
      <c r="I437" s="11"/>
      <c r="J437" s="4"/>
    </row>
    <row r="438" spans="9:10" ht="12.75" x14ac:dyDescent="0.2">
      <c r="I438" s="11"/>
      <c r="J438" s="4"/>
    </row>
    <row r="439" spans="9:10" ht="12.75" x14ac:dyDescent="0.2">
      <c r="I439" s="11"/>
      <c r="J439" s="4"/>
    </row>
    <row r="440" spans="9:10" ht="12.75" x14ac:dyDescent="0.2">
      <c r="I440" s="11"/>
      <c r="J440" s="4"/>
    </row>
    <row r="441" spans="9:10" ht="12.75" x14ac:dyDescent="0.2">
      <c r="I441" s="11"/>
      <c r="J441" s="4"/>
    </row>
    <row r="442" spans="9:10" ht="12.75" x14ac:dyDescent="0.2">
      <c r="I442" s="11"/>
      <c r="J442" s="4"/>
    </row>
    <row r="443" spans="9:10" ht="12.75" x14ac:dyDescent="0.2">
      <c r="I443" s="11"/>
      <c r="J443" s="4"/>
    </row>
    <row r="444" spans="9:10" ht="12.75" x14ac:dyDescent="0.2">
      <c r="I444" s="11"/>
      <c r="J444" s="4"/>
    </row>
    <row r="445" spans="9:10" ht="12.75" x14ac:dyDescent="0.2">
      <c r="I445" s="11"/>
      <c r="J445" s="4"/>
    </row>
    <row r="446" spans="9:10" ht="12.75" x14ac:dyDescent="0.2">
      <c r="I446" s="11"/>
      <c r="J446" s="4"/>
    </row>
    <row r="447" spans="9:10" ht="12.75" x14ac:dyDescent="0.2">
      <c r="I447" s="11"/>
      <c r="J447" s="4"/>
    </row>
    <row r="448" spans="9:10" ht="12.75" x14ac:dyDescent="0.2">
      <c r="I448" s="11"/>
      <c r="J448" s="4"/>
    </row>
    <row r="449" spans="9:10" ht="12.75" x14ac:dyDescent="0.2">
      <c r="I449" s="11"/>
      <c r="J449" s="4"/>
    </row>
    <row r="450" spans="9:10" ht="12.75" x14ac:dyDescent="0.2">
      <c r="I450" s="11"/>
      <c r="J450" s="4"/>
    </row>
    <row r="451" spans="9:10" ht="12.75" x14ac:dyDescent="0.2">
      <c r="I451" s="11"/>
      <c r="J451" s="4"/>
    </row>
    <row r="452" spans="9:10" ht="12.75" x14ac:dyDescent="0.2">
      <c r="I452" s="11"/>
      <c r="J452" s="4"/>
    </row>
    <row r="453" spans="9:10" ht="12.75" x14ac:dyDescent="0.2">
      <c r="I453" s="11"/>
      <c r="J453" s="4"/>
    </row>
    <row r="454" spans="9:10" ht="12.75" x14ac:dyDescent="0.2">
      <c r="I454" s="11"/>
      <c r="J454" s="4"/>
    </row>
    <row r="455" spans="9:10" ht="12.75" x14ac:dyDescent="0.2">
      <c r="I455" s="11"/>
      <c r="J455" s="4"/>
    </row>
    <row r="456" spans="9:10" ht="12.75" x14ac:dyDescent="0.2">
      <c r="I456" s="11"/>
      <c r="J456" s="4"/>
    </row>
    <row r="457" spans="9:10" ht="12.75" x14ac:dyDescent="0.2">
      <c r="I457" s="11"/>
      <c r="J457" s="4"/>
    </row>
    <row r="458" spans="9:10" ht="12.75" x14ac:dyDescent="0.2">
      <c r="I458" s="11"/>
      <c r="J458" s="4"/>
    </row>
    <row r="459" spans="9:10" ht="12.75" x14ac:dyDescent="0.2">
      <c r="I459" s="11"/>
      <c r="J459" s="4"/>
    </row>
    <row r="460" spans="9:10" ht="12.75" x14ac:dyDescent="0.2">
      <c r="I460" s="11"/>
      <c r="J460" s="4"/>
    </row>
    <row r="461" spans="9:10" ht="12.75" x14ac:dyDescent="0.2">
      <c r="I461" s="11"/>
      <c r="J461" s="4"/>
    </row>
    <row r="462" spans="9:10" ht="12.75" x14ac:dyDescent="0.2">
      <c r="I462" s="11"/>
      <c r="J462" s="4"/>
    </row>
    <row r="463" spans="9:10" ht="12.75" x14ac:dyDescent="0.2">
      <c r="I463" s="11"/>
      <c r="J463" s="4"/>
    </row>
    <row r="464" spans="9:10" ht="12.75" x14ac:dyDescent="0.2">
      <c r="I464" s="11"/>
      <c r="J464" s="4"/>
    </row>
    <row r="465" spans="9:10" ht="12.75" x14ac:dyDescent="0.2">
      <c r="I465" s="11"/>
      <c r="J465" s="4"/>
    </row>
    <row r="466" spans="9:10" ht="12.75" x14ac:dyDescent="0.2">
      <c r="I466" s="11"/>
      <c r="J466" s="4"/>
    </row>
    <row r="467" spans="9:10" ht="12.75" x14ac:dyDescent="0.2">
      <c r="I467" s="11"/>
      <c r="J467" s="4"/>
    </row>
    <row r="468" spans="9:10" ht="12.75" x14ac:dyDescent="0.2">
      <c r="I468" s="11"/>
      <c r="J468" s="4"/>
    </row>
    <row r="469" spans="9:10" ht="12.75" x14ac:dyDescent="0.2">
      <c r="I469" s="11"/>
      <c r="J469" s="4"/>
    </row>
    <row r="470" spans="9:10" ht="12.75" x14ac:dyDescent="0.2">
      <c r="I470" s="11"/>
      <c r="J470" s="4"/>
    </row>
    <row r="471" spans="9:10" ht="12.75" x14ac:dyDescent="0.2">
      <c r="I471" s="11"/>
      <c r="J471" s="4"/>
    </row>
    <row r="472" spans="9:10" ht="12.75" x14ac:dyDescent="0.2">
      <c r="I472" s="11"/>
      <c r="J472" s="4"/>
    </row>
    <row r="473" spans="9:10" ht="12.75" x14ac:dyDescent="0.2">
      <c r="I473" s="11"/>
      <c r="J473" s="4"/>
    </row>
    <row r="474" spans="9:10" ht="12.75" x14ac:dyDescent="0.2">
      <c r="I474" s="11"/>
      <c r="J474" s="4"/>
    </row>
    <row r="475" spans="9:10" ht="12.75" x14ac:dyDescent="0.2">
      <c r="I475" s="11"/>
      <c r="J475" s="4"/>
    </row>
    <row r="476" spans="9:10" ht="12.75" x14ac:dyDescent="0.2">
      <c r="I476" s="11"/>
      <c r="J476" s="4"/>
    </row>
    <row r="477" spans="9:10" ht="12.75" x14ac:dyDescent="0.2">
      <c r="I477" s="11"/>
      <c r="J477" s="4"/>
    </row>
    <row r="478" spans="9:10" ht="12.75" x14ac:dyDescent="0.2">
      <c r="I478" s="11"/>
      <c r="J478" s="4"/>
    </row>
    <row r="479" spans="9:10" ht="12.75" x14ac:dyDescent="0.2">
      <c r="I479" s="11"/>
      <c r="J479" s="4"/>
    </row>
    <row r="480" spans="9:10" ht="12.75" x14ac:dyDescent="0.2">
      <c r="I480" s="11"/>
      <c r="J480" s="4"/>
    </row>
    <row r="481" spans="9:10" ht="12.75" x14ac:dyDescent="0.2">
      <c r="I481" s="11"/>
      <c r="J481" s="4"/>
    </row>
    <row r="482" spans="9:10" ht="12.75" x14ac:dyDescent="0.2">
      <c r="I482" s="11"/>
      <c r="J482" s="4"/>
    </row>
    <row r="483" spans="9:10" ht="12.75" x14ac:dyDescent="0.2">
      <c r="I483" s="11"/>
      <c r="J483" s="4"/>
    </row>
    <row r="484" spans="9:10" ht="12.75" x14ac:dyDescent="0.2">
      <c r="I484" s="11"/>
      <c r="J484" s="4"/>
    </row>
    <row r="485" spans="9:10" ht="12.75" x14ac:dyDescent="0.2">
      <c r="I485" s="11"/>
      <c r="J485" s="4"/>
    </row>
    <row r="486" spans="9:10" ht="12.75" x14ac:dyDescent="0.2">
      <c r="I486" s="11"/>
      <c r="J486" s="4"/>
    </row>
    <row r="487" spans="9:10" ht="12.75" x14ac:dyDescent="0.2">
      <c r="I487" s="11"/>
      <c r="J487" s="4"/>
    </row>
    <row r="488" spans="9:10" ht="12.75" x14ac:dyDescent="0.2">
      <c r="I488" s="11"/>
      <c r="J488" s="4"/>
    </row>
    <row r="489" spans="9:10" ht="12.75" x14ac:dyDescent="0.2">
      <c r="I489" s="11"/>
      <c r="J489" s="4"/>
    </row>
    <row r="490" spans="9:10" ht="12.75" x14ac:dyDescent="0.2">
      <c r="I490" s="11"/>
      <c r="J490" s="4"/>
    </row>
    <row r="491" spans="9:10" ht="12.75" x14ac:dyDescent="0.2">
      <c r="I491" s="11"/>
      <c r="J491" s="4"/>
    </row>
    <row r="492" spans="9:10" ht="12.75" x14ac:dyDescent="0.2">
      <c r="I492" s="11"/>
      <c r="J492" s="4"/>
    </row>
    <row r="493" spans="9:10" ht="12.75" x14ac:dyDescent="0.2">
      <c r="I493" s="11"/>
      <c r="J493" s="4"/>
    </row>
    <row r="494" spans="9:10" ht="12.75" x14ac:dyDescent="0.2">
      <c r="I494" s="11"/>
      <c r="J494" s="4"/>
    </row>
    <row r="495" spans="9:10" ht="12.75" x14ac:dyDescent="0.2">
      <c r="I495" s="11"/>
      <c r="J495" s="4"/>
    </row>
    <row r="496" spans="9:10" ht="12.75" x14ac:dyDescent="0.2">
      <c r="I496" s="11"/>
      <c r="J496" s="4"/>
    </row>
    <row r="497" spans="9:10" ht="12.75" x14ac:dyDescent="0.2">
      <c r="I497" s="11"/>
      <c r="J497" s="4"/>
    </row>
    <row r="498" spans="9:10" ht="12.75" x14ac:dyDescent="0.2">
      <c r="I498" s="11"/>
      <c r="J498" s="4"/>
    </row>
    <row r="499" spans="9:10" ht="12.75" x14ac:dyDescent="0.2">
      <c r="I499" s="11"/>
      <c r="J499" s="4"/>
    </row>
    <row r="500" spans="9:10" ht="12.75" x14ac:dyDescent="0.2">
      <c r="I500" s="11"/>
      <c r="J500" s="4"/>
    </row>
    <row r="501" spans="9:10" ht="12.75" x14ac:dyDescent="0.2">
      <c r="I501" s="11"/>
      <c r="J501" s="4"/>
    </row>
    <row r="502" spans="9:10" ht="12.75" x14ac:dyDescent="0.2">
      <c r="I502" s="11"/>
      <c r="J502" s="4"/>
    </row>
    <row r="503" spans="9:10" ht="12.75" x14ac:dyDescent="0.2">
      <c r="I503" s="11"/>
      <c r="J503" s="4"/>
    </row>
    <row r="504" spans="9:10" ht="12.75" x14ac:dyDescent="0.2">
      <c r="I504" s="11"/>
      <c r="J504" s="4"/>
    </row>
    <row r="505" spans="9:10" ht="12.75" x14ac:dyDescent="0.2">
      <c r="I505" s="11"/>
      <c r="J505" s="4"/>
    </row>
    <row r="506" spans="9:10" ht="12.75" x14ac:dyDescent="0.2">
      <c r="I506" s="11"/>
      <c r="J506" s="4"/>
    </row>
    <row r="507" spans="9:10" ht="12.75" x14ac:dyDescent="0.2">
      <c r="I507" s="11"/>
      <c r="J507" s="4"/>
    </row>
    <row r="508" spans="9:10" ht="12.75" x14ac:dyDescent="0.2">
      <c r="I508" s="11"/>
      <c r="J508" s="4"/>
    </row>
    <row r="509" spans="9:10" ht="12.75" x14ac:dyDescent="0.2">
      <c r="I509" s="11"/>
      <c r="J509" s="4"/>
    </row>
    <row r="510" spans="9:10" ht="12.75" x14ac:dyDescent="0.2">
      <c r="I510" s="11"/>
      <c r="J510" s="4"/>
    </row>
    <row r="511" spans="9:10" ht="12.75" x14ac:dyDescent="0.2">
      <c r="I511" s="11"/>
      <c r="J511" s="4"/>
    </row>
    <row r="512" spans="9:10" ht="12.75" x14ac:dyDescent="0.2">
      <c r="I512" s="11"/>
      <c r="J512" s="4"/>
    </row>
    <row r="513" spans="9:10" ht="12.75" x14ac:dyDescent="0.2">
      <c r="I513" s="11"/>
      <c r="J513" s="4"/>
    </row>
    <row r="514" spans="9:10" ht="12.75" x14ac:dyDescent="0.2">
      <c r="I514" s="11"/>
      <c r="J514" s="4"/>
    </row>
    <row r="515" spans="9:10" ht="12.75" x14ac:dyDescent="0.2">
      <c r="I515" s="11"/>
      <c r="J515" s="4"/>
    </row>
    <row r="516" spans="9:10" ht="12.75" x14ac:dyDescent="0.2">
      <c r="I516" s="11"/>
      <c r="J516" s="4"/>
    </row>
    <row r="517" spans="9:10" ht="12.75" x14ac:dyDescent="0.2">
      <c r="I517" s="11"/>
      <c r="J517" s="4"/>
    </row>
    <row r="518" spans="9:10" ht="12.75" x14ac:dyDescent="0.2">
      <c r="I518" s="11"/>
      <c r="J518" s="4"/>
    </row>
    <row r="519" spans="9:10" ht="12.75" x14ac:dyDescent="0.2">
      <c r="I519" s="11"/>
      <c r="J519" s="4"/>
    </row>
    <row r="520" spans="9:10" ht="12.75" x14ac:dyDescent="0.2">
      <c r="I520" s="11"/>
      <c r="J520" s="4"/>
    </row>
    <row r="521" spans="9:10" ht="12.75" x14ac:dyDescent="0.2">
      <c r="I521" s="11"/>
      <c r="J521" s="4"/>
    </row>
    <row r="522" spans="9:10" ht="12.75" x14ac:dyDescent="0.2">
      <c r="I522" s="11"/>
      <c r="J522" s="4"/>
    </row>
    <row r="523" spans="9:10" ht="12.75" x14ac:dyDescent="0.2">
      <c r="I523" s="11"/>
      <c r="J523" s="4"/>
    </row>
    <row r="524" spans="9:10" ht="12.75" x14ac:dyDescent="0.2">
      <c r="I524" s="11"/>
      <c r="J524" s="4"/>
    </row>
    <row r="525" spans="9:10" ht="12.75" x14ac:dyDescent="0.2">
      <c r="I525" s="11"/>
      <c r="J525" s="4"/>
    </row>
    <row r="526" spans="9:10" ht="12.75" x14ac:dyDescent="0.2">
      <c r="I526" s="11"/>
      <c r="J526" s="4"/>
    </row>
    <row r="527" spans="9:10" ht="12.75" x14ac:dyDescent="0.2">
      <c r="I527" s="11"/>
      <c r="J527" s="4"/>
    </row>
    <row r="528" spans="9:10" ht="12.75" x14ac:dyDescent="0.2">
      <c r="I528" s="11"/>
      <c r="J528" s="4"/>
    </row>
    <row r="529" spans="9:10" ht="12.75" x14ac:dyDescent="0.2">
      <c r="I529" s="11"/>
      <c r="J529" s="4"/>
    </row>
    <row r="530" spans="9:10" ht="12.75" x14ac:dyDescent="0.2">
      <c r="I530" s="11"/>
      <c r="J530" s="4"/>
    </row>
    <row r="531" spans="9:10" ht="12.75" x14ac:dyDescent="0.2">
      <c r="I531" s="11"/>
      <c r="J531" s="4"/>
    </row>
    <row r="532" spans="9:10" ht="12.75" x14ac:dyDescent="0.2">
      <c r="I532" s="11"/>
      <c r="J532" s="4"/>
    </row>
    <row r="533" spans="9:10" ht="12.75" x14ac:dyDescent="0.2">
      <c r="I533" s="11"/>
      <c r="J533" s="4"/>
    </row>
    <row r="534" spans="9:10" ht="12.75" x14ac:dyDescent="0.2">
      <c r="I534" s="11"/>
      <c r="J534" s="4"/>
    </row>
    <row r="535" spans="9:10" ht="12.75" x14ac:dyDescent="0.2">
      <c r="I535" s="11"/>
      <c r="J535" s="4"/>
    </row>
    <row r="536" spans="9:10" ht="12.75" x14ac:dyDescent="0.2">
      <c r="I536" s="11"/>
      <c r="J536" s="4"/>
    </row>
    <row r="537" spans="9:10" ht="12.75" x14ac:dyDescent="0.2">
      <c r="I537" s="11"/>
      <c r="J537" s="4"/>
    </row>
    <row r="538" spans="9:10" ht="12.75" x14ac:dyDescent="0.2">
      <c r="I538" s="11"/>
      <c r="J538" s="4"/>
    </row>
    <row r="539" spans="9:10" ht="12.75" x14ac:dyDescent="0.2">
      <c r="I539" s="11"/>
      <c r="J539" s="4"/>
    </row>
    <row r="540" spans="9:10" ht="12.75" x14ac:dyDescent="0.2">
      <c r="I540" s="11"/>
      <c r="J540" s="4"/>
    </row>
    <row r="541" spans="9:10" ht="12.75" x14ac:dyDescent="0.2">
      <c r="I541" s="11"/>
      <c r="J541" s="4"/>
    </row>
    <row r="542" spans="9:10" ht="12.75" x14ac:dyDescent="0.2">
      <c r="I542" s="11"/>
      <c r="J542" s="4"/>
    </row>
    <row r="543" spans="9:10" ht="12.75" x14ac:dyDescent="0.2">
      <c r="I543" s="11"/>
      <c r="J543" s="4"/>
    </row>
    <row r="544" spans="9:10" ht="12.75" x14ac:dyDescent="0.2">
      <c r="I544" s="11"/>
      <c r="J544" s="4"/>
    </row>
    <row r="545" spans="9:10" ht="12.75" x14ac:dyDescent="0.2">
      <c r="I545" s="11"/>
      <c r="J545" s="4"/>
    </row>
    <row r="546" spans="9:10" ht="12.75" x14ac:dyDescent="0.2">
      <c r="I546" s="11"/>
      <c r="J546" s="4"/>
    </row>
    <row r="547" spans="9:10" ht="12.75" x14ac:dyDescent="0.2">
      <c r="I547" s="11"/>
      <c r="J547" s="4"/>
    </row>
    <row r="548" spans="9:10" ht="12.75" x14ac:dyDescent="0.2">
      <c r="I548" s="11"/>
      <c r="J548" s="4"/>
    </row>
    <row r="549" spans="9:10" ht="12.75" x14ac:dyDescent="0.2">
      <c r="I549" s="11"/>
      <c r="J549" s="4"/>
    </row>
    <row r="550" spans="9:10" ht="12.75" x14ac:dyDescent="0.2">
      <c r="I550" s="11"/>
      <c r="J550" s="4"/>
    </row>
    <row r="551" spans="9:10" ht="12.75" x14ac:dyDescent="0.2">
      <c r="I551" s="11"/>
      <c r="J551" s="4"/>
    </row>
    <row r="552" spans="9:10" ht="12.75" x14ac:dyDescent="0.2">
      <c r="I552" s="11"/>
      <c r="J552" s="4"/>
    </row>
    <row r="553" spans="9:10" ht="12.75" x14ac:dyDescent="0.2">
      <c r="I553" s="11"/>
      <c r="J553" s="4"/>
    </row>
    <row r="554" spans="9:10" ht="12.75" x14ac:dyDescent="0.2">
      <c r="I554" s="11"/>
      <c r="J554" s="4"/>
    </row>
    <row r="555" spans="9:10" ht="12.75" x14ac:dyDescent="0.2">
      <c r="I555" s="11"/>
      <c r="J555" s="4"/>
    </row>
    <row r="556" spans="9:10" ht="12.75" x14ac:dyDescent="0.2">
      <c r="I556" s="11"/>
      <c r="J556" s="4"/>
    </row>
    <row r="557" spans="9:10" ht="12.75" x14ac:dyDescent="0.2">
      <c r="I557" s="11"/>
      <c r="J557" s="4"/>
    </row>
    <row r="558" spans="9:10" ht="12.75" x14ac:dyDescent="0.2">
      <c r="I558" s="11"/>
      <c r="J558" s="4"/>
    </row>
    <row r="559" spans="9:10" ht="12.75" x14ac:dyDescent="0.2">
      <c r="I559" s="11"/>
      <c r="J559" s="4"/>
    </row>
    <row r="560" spans="9:10" ht="12.75" x14ac:dyDescent="0.2">
      <c r="I560" s="11"/>
      <c r="J560" s="4"/>
    </row>
    <row r="561" spans="9:10" ht="12.75" x14ac:dyDescent="0.2">
      <c r="I561" s="11"/>
      <c r="J561" s="4"/>
    </row>
    <row r="562" spans="9:10" ht="12.75" x14ac:dyDescent="0.2">
      <c r="I562" s="11"/>
      <c r="J562" s="4"/>
    </row>
    <row r="563" spans="9:10" ht="12.75" x14ac:dyDescent="0.2">
      <c r="I563" s="11"/>
      <c r="J563" s="4"/>
    </row>
    <row r="564" spans="9:10" ht="12.75" x14ac:dyDescent="0.2">
      <c r="I564" s="11"/>
      <c r="J564" s="4"/>
    </row>
    <row r="565" spans="9:10" ht="12.75" x14ac:dyDescent="0.2">
      <c r="I565" s="11"/>
      <c r="J565" s="4"/>
    </row>
    <row r="566" spans="9:10" ht="12.75" x14ac:dyDescent="0.2">
      <c r="I566" s="11"/>
      <c r="J566" s="4"/>
    </row>
    <row r="567" spans="9:10" ht="12.75" x14ac:dyDescent="0.2">
      <c r="I567" s="11"/>
      <c r="J567" s="4"/>
    </row>
    <row r="568" spans="9:10" ht="12.75" x14ac:dyDescent="0.2">
      <c r="I568" s="11"/>
      <c r="J568" s="4"/>
    </row>
    <row r="569" spans="9:10" ht="12.75" x14ac:dyDescent="0.2">
      <c r="I569" s="11"/>
      <c r="J569" s="4"/>
    </row>
    <row r="570" spans="9:10" ht="12.75" x14ac:dyDescent="0.2">
      <c r="I570" s="11"/>
      <c r="J570" s="4"/>
    </row>
    <row r="571" spans="9:10" ht="12.75" x14ac:dyDescent="0.2">
      <c r="I571" s="11"/>
      <c r="J571" s="4"/>
    </row>
    <row r="572" spans="9:10" ht="12.75" x14ac:dyDescent="0.2">
      <c r="I572" s="11"/>
      <c r="J572" s="4"/>
    </row>
    <row r="573" spans="9:10" ht="12.75" x14ac:dyDescent="0.2">
      <c r="I573" s="11"/>
      <c r="J573" s="4"/>
    </row>
    <row r="574" spans="9:10" ht="12.75" x14ac:dyDescent="0.2">
      <c r="I574" s="11"/>
      <c r="J574" s="4"/>
    </row>
    <row r="575" spans="9:10" ht="12.75" x14ac:dyDescent="0.2">
      <c r="I575" s="11"/>
      <c r="J575" s="4"/>
    </row>
    <row r="576" spans="9:10" ht="12.75" x14ac:dyDescent="0.2">
      <c r="I576" s="11"/>
      <c r="J576" s="4"/>
    </row>
    <row r="577" spans="9:10" ht="12.75" x14ac:dyDescent="0.2">
      <c r="I577" s="11"/>
      <c r="J577" s="4"/>
    </row>
    <row r="578" spans="9:10" ht="12.75" x14ac:dyDescent="0.2">
      <c r="I578" s="11"/>
      <c r="J578" s="4"/>
    </row>
    <row r="579" spans="9:10" ht="12.75" x14ac:dyDescent="0.2">
      <c r="I579" s="11"/>
      <c r="J579" s="4"/>
    </row>
    <row r="580" spans="9:10" ht="12.75" x14ac:dyDescent="0.2">
      <c r="I580" s="11"/>
      <c r="J580" s="4"/>
    </row>
    <row r="581" spans="9:10" ht="12.75" x14ac:dyDescent="0.2">
      <c r="I581" s="11"/>
      <c r="J581" s="4"/>
    </row>
    <row r="582" spans="9:10" ht="12.75" x14ac:dyDescent="0.2">
      <c r="I582" s="11"/>
      <c r="J582" s="4"/>
    </row>
    <row r="583" spans="9:10" ht="12.75" x14ac:dyDescent="0.2">
      <c r="I583" s="11"/>
      <c r="J583" s="4"/>
    </row>
    <row r="584" spans="9:10" ht="12.75" x14ac:dyDescent="0.2">
      <c r="I584" s="11"/>
      <c r="J584" s="4"/>
    </row>
    <row r="585" spans="9:10" ht="12.75" x14ac:dyDescent="0.2">
      <c r="I585" s="11"/>
      <c r="J585" s="4"/>
    </row>
    <row r="586" spans="9:10" ht="12.75" x14ac:dyDescent="0.2">
      <c r="I586" s="11"/>
      <c r="J586" s="4"/>
    </row>
    <row r="587" spans="9:10" ht="12.75" x14ac:dyDescent="0.2">
      <c r="I587" s="11"/>
      <c r="J587" s="4"/>
    </row>
    <row r="588" spans="9:10" ht="12.75" x14ac:dyDescent="0.2">
      <c r="I588" s="11"/>
      <c r="J588" s="4"/>
    </row>
    <row r="589" spans="9:10" ht="12.75" x14ac:dyDescent="0.2">
      <c r="I589" s="11"/>
      <c r="J589" s="4"/>
    </row>
    <row r="590" spans="9:10" ht="12.75" x14ac:dyDescent="0.2">
      <c r="I590" s="11"/>
      <c r="J590" s="4"/>
    </row>
    <row r="591" spans="9:10" ht="12.75" x14ac:dyDescent="0.2">
      <c r="I591" s="11"/>
      <c r="J591" s="4"/>
    </row>
    <row r="592" spans="9:10" ht="12.75" x14ac:dyDescent="0.2">
      <c r="I592" s="11"/>
      <c r="J592" s="4"/>
    </row>
    <row r="593" spans="9:10" ht="12.75" x14ac:dyDescent="0.2">
      <c r="I593" s="11"/>
      <c r="J593" s="4"/>
    </row>
    <row r="594" spans="9:10" ht="12.75" x14ac:dyDescent="0.2">
      <c r="I594" s="11"/>
      <c r="J594" s="4"/>
    </row>
    <row r="595" spans="9:10" ht="12.75" x14ac:dyDescent="0.2">
      <c r="I595" s="11"/>
      <c r="J595" s="4"/>
    </row>
    <row r="596" spans="9:10" ht="12.75" x14ac:dyDescent="0.2">
      <c r="I596" s="11"/>
      <c r="J596" s="4"/>
    </row>
    <row r="597" spans="9:10" ht="12.75" x14ac:dyDescent="0.2">
      <c r="I597" s="11"/>
      <c r="J597" s="4"/>
    </row>
    <row r="598" spans="9:10" ht="12.75" x14ac:dyDescent="0.2">
      <c r="I598" s="11"/>
      <c r="J598" s="4"/>
    </row>
    <row r="599" spans="9:10" ht="12.75" x14ac:dyDescent="0.2">
      <c r="I599" s="11"/>
      <c r="J599" s="4"/>
    </row>
    <row r="600" spans="9:10" ht="12.75" x14ac:dyDescent="0.2">
      <c r="I600" s="11"/>
      <c r="J600" s="4"/>
    </row>
    <row r="601" spans="9:10" ht="12.75" x14ac:dyDescent="0.2">
      <c r="I601" s="11"/>
      <c r="J601" s="4"/>
    </row>
    <row r="602" spans="9:10" ht="12.75" x14ac:dyDescent="0.2">
      <c r="I602" s="11"/>
      <c r="J602" s="4"/>
    </row>
    <row r="603" spans="9:10" ht="12.75" x14ac:dyDescent="0.2">
      <c r="I603" s="11"/>
      <c r="J603" s="4"/>
    </row>
    <row r="604" spans="9:10" ht="12.75" x14ac:dyDescent="0.2">
      <c r="I604" s="11"/>
      <c r="J604" s="4"/>
    </row>
    <row r="605" spans="9:10" ht="12.75" x14ac:dyDescent="0.2">
      <c r="I605" s="11"/>
      <c r="J605" s="4"/>
    </row>
    <row r="606" spans="9:10" ht="12.75" x14ac:dyDescent="0.2">
      <c r="I606" s="11"/>
      <c r="J606" s="4"/>
    </row>
    <row r="607" spans="9:10" ht="12.75" x14ac:dyDescent="0.2">
      <c r="I607" s="11"/>
      <c r="J607" s="4"/>
    </row>
    <row r="608" spans="9:10" ht="12.75" x14ac:dyDescent="0.2">
      <c r="I608" s="11"/>
      <c r="J608" s="4"/>
    </row>
    <row r="609" spans="9:10" ht="12.75" x14ac:dyDescent="0.2">
      <c r="I609" s="11"/>
      <c r="J609" s="4"/>
    </row>
    <row r="610" spans="9:10" ht="12.75" x14ac:dyDescent="0.2">
      <c r="I610" s="11"/>
      <c r="J610" s="4"/>
    </row>
    <row r="611" spans="9:10" ht="12.75" x14ac:dyDescent="0.2">
      <c r="I611" s="11"/>
      <c r="J611" s="4"/>
    </row>
    <row r="612" spans="9:10" ht="12.75" x14ac:dyDescent="0.2">
      <c r="I612" s="11"/>
      <c r="J612" s="4"/>
    </row>
    <row r="613" spans="9:10" ht="12.75" x14ac:dyDescent="0.2">
      <c r="I613" s="11"/>
      <c r="J613" s="4"/>
    </row>
    <row r="614" spans="9:10" ht="12.75" x14ac:dyDescent="0.2">
      <c r="I614" s="11"/>
      <c r="J614" s="4"/>
    </row>
    <row r="615" spans="9:10" ht="12.75" x14ac:dyDescent="0.2">
      <c r="I615" s="11"/>
      <c r="J615" s="4"/>
    </row>
    <row r="616" spans="9:10" ht="12.75" x14ac:dyDescent="0.2">
      <c r="I616" s="11"/>
      <c r="J616" s="4"/>
    </row>
    <row r="617" spans="9:10" ht="12.75" x14ac:dyDescent="0.2">
      <c r="I617" s="11"/>
      <c r="J617" s="4"/>
    </row>
    <row r="618" spans="9:10" ht="12.75" x14ac:dyDescent="0.2">
      <c r="I618" s="11"/>
      <c r="J618" s="4"/>
    </row>
    <row r="619" spans="9:10" ht="12.75" x14ac:dyDescent="0.2">
      <c r="I619" s="11"/>
      <c r="J619" s="4"/>
    </row>
    <row r="620" spans="9:10" ht="12.75" x14ac:dyDescent="0.2">
      <c r="I620" s="11"/>
      <c r="J620" s="4"/>
    </row>
    <row r="621" spans="9:10" ht="12.75" x14ac:dyDescent="0.2">
      <c r="I621" s="11"/>
      <c r="J621" s="4"/>
    </row>
    <row r="622" spans="9:10" ht="12.75" x14ac:dyDescent="0.2">
      <c r="I622" s="11"/>
      <c r="J622" s="4"/>
    </row>
    <row r="623" spans="9:10" ht="12.75" x14ac:dyDescent="0.2">
      <c r="I623" s="11"/>
      <c r="J623" s="4"/>
    </row>
    <row r="624" spans="9:10" ht="12.75" x14ac:dyDescent="0.2">
      <c r="I624" s="11"/>
      <c r="J624" s="4"/>
    </row>
    <row r="625" spans="9:10" ht="12.75" x14ac:dyDescent="0.2">
      <c r="I625" s="11"/>
      <c r="J625" s="4"/>
    </row>
    <row r="626" spans="9:10" ht="12.75" x14ac:dyDescent="0.2">
      <c r="I626" s="11"/>
      <c r="J626" s="4"/>
    </row>
    <row r="627" spans="9:10" ht="12.75" x14ac:dyDescent="0.2">
      <c r="I627" s="11"/>
      <c r="J627" s="4"/>
    </row>
    <row r="628" spans="9:10" ht="12.75" x14ac:dyDescent="0.2">
      <c r="I628" s="11"/>
      <c r="J628" s="4"/>
    </row>
    <row r="629" spans="9:10" ht="12.75" x14ac:dyDescent="0.2">
      <c r="I629" s="11"/>
      <c r="J629" s="4"/>
    </row>
    <row r="630" spans="9:10" ht="12.75" x14ac:dyDescent="0.2">
      <c r="I630" s="11"/>
      <c r="J630" s="4"/>
    </row>
    <row r="631" spans="9:10" ht="12.75" x14ac:dyDescent="0.2">
      <c r="I631" s="11"/>
      <c r="J631" s="4"/>
    </row>
    <row r="632" spans="9:10" ht="12.75" x14ac:dyDescent="0.2">
      <c r="I632" s="11"/>
      <c r="J632" s="4"/>
    </row>
    <row r="633" spans="9:10" ht="12.75" x14ac:dyDescent="0.2">
      <c r="I633" s="11"/>
      <c r="J633" s="4"/>
    </row>
    <row r="634" spans="9:10" ht="12.75" x14ac:dyDescent="0.2">
      <c r="I634" s="11"/>
      <c r="J634" s="4"/>
    </row>
    <row r="635" spans="9:10" ht="12.75" x14ac:dyDescent="0.2">
      <c r="I635" s="11"/>
      <c r="J635" s="4"/>
    </row>
    <row r="636" spans="9:10" ht="12.75" x14ac:dyDescent="0.2">
      <c r="I636" s="11"/>
      <c r="J636" s="4"/>
    </row>
    <row r="637" spans="9:10" ht="12.75" x14ac:dyDescent="0.2">
      <c r="I637" s="11"/>
      <c r="J637" s="4"/>
    </row>
    <row r="638" spans="9:10" ht="12.75" x14ac:dyDescent="0.2">
      <c r="I638" s="11"/>
      <c r="J638" s="4"/>
    </row>
    <row r="639" spans="9:10" ht="12.75" x14ac:dyDescent="0.2">
      <c r="I639" s="11"/>
      <c r="J639" s="4"/>
    </row>
    <row r="640" spans="9:10" ht="12.75" x14ac:dyDescent="0.2">
      <c r="I640" s="11"/>
      <c r="J640" s="4"/>
    </row>
    <row r="641" spans="9:10" ht="12.75" x14ac:dyDescent="0.2">
      <c r="I641" s="11"/>
      <c r="J641" s="4"/>
    </row>
    <row r="642" spans="9:10" ht="12.75" x14ac:dyDescent="0.2">
      <c r="I642" s="11"/>
      <c r="J642" s="4"/>
    </row>
    <row r="643" spans="9:10" ht="12.75" x14ac:dyDescent="0.2">
      <c r="I643" s="11"/>
      <c r="J643" s="4"/>
    </row>
    <row r="644" spans="9:10" ht="12.75" x14ac:dyDescent="0.2">
      <c r="I644" s="11"/>
      <c r="J644" s="4"/>
    </row>
    <row r="645" spans="9:10" ht="12.75" x14ac:dyDescent="0.2">
      <c r="I645" s="11"/>
      <c r="J645" s="4"/>
    </row>
    <row r="646" spans="9:10" ht="12.75" x14ac:dyDescent="0.2">
      <c r="I646" s="11"/>
      <c r="J646" s="4"/>
    </row>
    <row r="647" spans="9:10" ht="12.75" x14ac:dyDescent="0.2">
      <c r="I647" s="11"/>
      <c r="J647" s="4"/>
    </row>
    <row r="648" spans="9:10" ht="12.75" x14ac:dyDescent="0.2">
      <c r="I648" s="11"/>
      <c r="J648" s="4"/>
    </row>
    <row r="649" spans="9:10" ht="12.75" x14ac:dyDescent="0.2">
      <c r="I649" s="11"/>
      <c r="J649" s="4"/>
    </row>
    <row r="650" spans="9:10" ht="12.75" x14ac:dyDescent="0.2">
      <c r="I650" s="11"/>
      <c r="J650" s="4"/>
    </row>
    <row r="651" spans="9:10" ht="12.75" x14ac:dyDescent="0.2">
      <c r="I651" s="11"/>
      <c r="J651" s="4"/>
    </row>
    <row r="652" spans="9:10" ht="12.75" x14ac:dyDescent="0.2">
      <c r="I652" s="11"/>
      <c r="J652" s="4"/>
    </row>
    <row r="653" spans="9:10" ht="12.75" x14ac:dyDescent="0.2">
      <c r="I653" s="11"/>
      <c r="J653" s="4"/>
    </row>
    <row r="654" spans="9:10" ht="12.75" x14ac:dyDescent="0.2">
      <c r="I654" s="11"/>
      <c r="J654" s="4"/>
    </row>
    <row r="655" spans="9:10" ht="12.75" x14ac:dyDescent="0.2">
      <c r="I655" s="11"/>
      <c r="J655" s="4"/>
    </row>
    <row r="656" spans="9:10" ht="12.75" x14ac:dyDescent="0.2">
      <c r="I656" s="11"/>
      <c r="J656" s="4"/>
    </row>
    <row r="657" spans="9:10" ht="12.75" x14ac:dyDescent="0.2">
      <c r="I657" s="11"/>
      <c r="J657" s="4"/>
    </row>
    <row r="658" spans="9:10" ht="12.75" x14ac:dyDescent="0.2">
      <c r="I658" s="11"/>
      <c r="J658" s="4"/>
    </row>
    <row r="659" spans="9:10" ht="12.75" x14ac:dyDescent="0.2">
      <c r="I659" s="11"/>
      <c r="J659" s="4"/>
    </row>
    <row r="660" spans="9:10" ht="12.75" x14ac:dyDescent="0.2">
      <c r="I660" s="11"/>
      <c r="J660" s="4"/>
    </row>
    <row r="661" spans="9:10" ht="12.75" x14ac:dyDescent="0.2">
      <c r="I661" s="11"/>
      <c r="J661" s="4"/>
    </row>
    <row r="662" spans="9:10" ht="12.75" x14ac:dyDescent="0.2">
      <c r="I662" s="11"/>
      <c r="J662" s="4"/>
    </row>
    <row r="663" spans="9:10" ht="12.75" x14ac:dyDescent="0.2">
      <c r="I663" s="11"/>
      <c r="J663" s="4"/>
    </row>
    <row r="664" spans="9:10" ht="12.75" x14ac:dyDescent="0.2">
      <c r="I664" s="11"/>
      <c r="J664" s="4"/>
    </row>
    <row r="665" spans="9:10" ht="12.75" x14ac:dyDescent="0.2">
      <c r="I665" s="11"/>
      <c r="J665" s="4"/>
    </row>
    <row r="666" spans="9:10" ht="12.75" x14ac:dyDescent="0.2">
      <c r="I666" s="11"/>
      <c r="J666" s="4"/>
    </row>
    <row r="667" spans="9:10" ht="12.75" x14ac:dyDescent="0.2">
      <c r="I667" s="11"/>
      <c r="J667" s="4"/>
    </row>
    <row r="668" spans="9:10" ht="12.75" x14ac:dyDescent="0.2">
      <c r="I668" s="11"/>
      <c r="J668" s="4"/>
    </row>
    <row r="669" spans="9:10" ht="12.75" x14ac:dyDescent="0.2">
      <c r="I669" s="11"/>
      <c r="J669" s="4"/>
    </row>
    <row r="670" spans="9:10" ht="12.75" x14ac:dyDescent="0.2">
      <c r="I670" s="11"/>
      <c r="J670" s="4"/>
    </row>
    <row r="671" spans="9:10" ht="12.75" x14ac:dyDescent="0.2">
      <c r="I671" s="11"/>
      <c r="J671" s="4"/>
    </row>
    <row r="672" spans="9:10" ht="12.75" x14ac:dyDescent="0.2">
      <c r="I672" s="11"/>
      <c r="J672" s="4"/>
    </row>
    <row r="673" spans="9:10" ht="12.75" x14ac:dyDescent="0.2">
      <c r="I673" s="11"/>
      <c r="J673" s="4"/>
    </row>
    <row r="674" spans="9:10" ht="12.75" x14ac:dyDescent="0.2">
      <c r="I674" s="11"/>
      <c r="J674" s="4"/>
    </row>
    <row r="675" spans="9:10" ht="12.75" x14ac:dyDescent="0.2">
      <c r="I675" s="11"/>
      <c r="J675" s="4"/>
    </row>
    <row r="676" spans="9:10" ht="12.75" x14ac:dyDescent="0.2">
      <c r="I676" s="11"/>
      <c r="J676" s="4"/>
    </row>
    <row r="677" spans="9:10" ht="12.75" x14ac:dyDescent="0.2">
      <c r="I677" s="11"/>
      <c r="J677" s="4"/>
    </row>
    <row r="678" spans="9:10" ht="12.75" x14ac:dyDescent="0.2">
      <c r="I678" s="11"/>
      <c r="J678" s="4"/>
    </row>
    <row r="679" spans="9:10" ht="12.75" x14ac:dyDescent="0.2">
      <c r="I679" s="11"/>
      <c r="J679" s="4"/>
    </row>
    <row r="680" spans="9:10" ht="12.75" x14ac:dyDescent="0.2">
      <c r="I680" s="11"/>
      <c r="J680" s="4"/>
    </row>
    <row r="681" spans="9:10" ht="12.75" x14ac:dyDescent="0.2">
      <c r="I681" s="11"/>
      <c r="J681" s="4"/>
    </row>
    <row r="682" spans="9:10" ht="12.75" x14ac:dyDescent="0.2">
      <c r="I682" s="11"/>
      <c r="J682" s="4"/>
    </row>
    <row r="683" spans="9:10" ht="12.75" x14ac:dyDescent="0.2">
      <c r="I683" s="11"/>
      <c r="J683" s="4"/>
    </row>
    <row r="684" spans="9:10" ht="12.75" x14ac:dyDescent="0.2">
      <c r="I684" s="11"/>
      <c r="J684" s="4"/>
    </row>
    <row r="685" spans="9:10" ht="12.75" x14ac:dyDescent="0.2">
      <c r="I685" s="11"/>
      <c r="J685" s="4"/>
    </row>
    <row r="686" spans="9:10" ht="12.75" x14ac:dyDescent="0.2">
      <c r="I686" s="11"/>
      <c r="J686" s="4"/>
    </row>
    <row r="687" spans="9:10" ht="12.75" x14ac:dyDescent="0.2">
      <c r="I687" s="11"/>
      <c r="J687" s="4"/>
    </row>
    <row r="688" spans="9:10" ht="12.75" x14ac:dyDescent="0.2">
      <c r="I688" s="11"/>
      <c r="J688" s="4"/>
    </row>
    <row r="689" spans="9:10" ht="12.75" x14ac:dyDescent="0.2">
      <c r="I689" s="11"/>
      <c r="J689" s="4"/>
    </row>
    <row r="690" spans="9:10" ht="12.75" x14ac:dyDescent="0.2">
      <c r="I690" s="11"/>
      <c r="J690" s="4"/>
    </row>
    <row r="691" spans="9:10" ht="12.75" x14ac:dyDescent="0.2">
      <c r="I691" s="11"/>
      <c r="J691" s="4"/>
    </row>
    <row r="692" spans="9:10" ht="12.75" x14ac:dyDescent="0.2">
      <c r="I692" s="11"/>
      <c r="J692" s="4"/>
    </row>
    <row r="693" spans="9:10" ht="12.75" x14ac:dyDescent="0.2">
      <c r="I693" s="11"/>
      <c r="J693" s="4"/>
    </row>
    <row r="694" spans="9:10" ht="12.75" x14ac:dyDescent="0.2">
      <c r="I694" s="11"/>
      <c r="J694" s="4"/>
    </row>
    <row r="695" spans="9:10" ht="12.75" x14ac:dyDescent="0.2">
      <c r="I695" s="11"/>
      <c r="J695" s="4"/>
    </row>
    <row r="696" spans="9:10" ht="12.75" x14ac:dyDescent="0.2">
      <c r="I696" s="11"/>
      <c r="J696" s="4"/>
    </row>
    <row r="697" spans="9:10" ht="12.75" x14ac:dyDescent="0.2">
      <c r="I697" s="11"/>
      <c r="J697" s="4"/>
    </row>
    <row r="698" spans="9:10" ht="12.75" x14ac:dyDescent="0.2">
      <c r="I698" s="11"/>
      <c r="J698" s="4"/>
    </row>
    <row r="699" spans="9:10" ht="12.75" x14ac:dyDescent="0.2">
      <c r="I699" s="11"/>
      <c r="J699" s="4"/>
    </row>
    <row r="700" spans="9:10" ht="12.75" x14ac:dyDescent="0.2">
      <c r="I700" s="11"/>
      <c r="J700" s="4"/>
    </row>
    <row r="701" spans="9:10" ht="12.75" x14ac:dyDescent="0.2">
      <c r="I701" s="11"/>
      <c r="J701" s="4"/>
    </row>
    <row r="702" spans="9:10" ht="12.75" x14ac:dyDescent="0.2">
      <c r="I702" s="11"/>
      <c r="J702" s="4"/>
    </row>
    <row r="703" spans="9:10" ht="12.75" x14ac:dyDescent="0.2">
      <c r="I703" s="11"/>
      <c r="J703" s="4"/>
    </row>
    <row r="704" spans="9:10" ht="12.75" x14ac:dyDescent="0.2">
      <c r="I704" s="11"/>
      <c r="J704" s="4"/>
    </row>
    <row r="705" spans="9:10" ht="12.75" x14ac:dyDescent="0.2">
      <c r="I705" s="11"/>
      <c r="J705" s="4"/>
    </row>
    <row r="706" spans="9:10" ht="12.75" x14ac:dyDescent="0.2">
      <c r="I706" s="11"/>
      <c r="J706" s="4"/>
    </row>
    <row r="707" spans="9:10" ht="12.75" x14ac:dyDescent="0.2">
      <c r="I707" s="11"/>
      <c r="J707" s="4"/>
    </row>
    <row r="708" spans="9:10" ht="12.75" x14ac:dyDescent="0.2">
      <c r="I708" s="11"/>
      <c r="J708" s="4"/>
    </row>
    <row r="709" spans="9:10" ht="12.75" x14ac:dyDescent="0.2">
      <c r="I709" s="11"/>
      <c r="J709" s="4"/>
    </row>
    <row r="710" spans="9:10" ht="12.75" x14ac:dyDescent="0.2">
      <c r="I710" s="11"/>
      <c r="J710" s="4"/>
    </row>
    <row r="711" spans="9:10" ht="12.75" x14ac:dyDescent="0.2">
      <c r="I711" s="11"/>
      <c r="J711" s="4"/>
    </row>
    <row r="712" spans="9:10" ht="12.75" x14ac:dyDescent="0.2">
      <c r="I712" s="11"/>
      <c r="J712" s="4"/>
    </row>
    <row r="713" spans="9:10" ht="12.75" x14ac:dyDescent="0.2">
      <c r="I713" s="11"/>
      <c r="J713" s="4"/>
    </row>
    <row r="714" spans="9:10" ht="12.75" x14ac:dyDescent="0.2">
      <c r="I714" s="11"/>
      <c r="J714" s="4"/>
    </row>
    <row r="715" spans="9:10" ht="12.75" x14ac:dyDescent="0.2">
      <c r="I715" s="11"/>
      <c r="J715" s="4"/>
    </row>
    <row r="716" spans="9:10" ht="12.75" x14ac:dyDescent="0.2">
      <c r="I716" s="11"/>
      <c r="J716" s="4"/>
    </row>
    <row r="717" spans="9:10" ht="12.75" x14ac:dyDescent="0.2">
      <c r="I717" s="11"/>
      <c r="J717" s="4"/>
    </row>
    <row r="718" spans="9:10" ht="12.75" x14ac:dyDescent="0.2">
      <c r="I718" s="11"/>
      <c r="J718" s="4"/>
    </row>
    <row r="719" spans="9:10" ht="12.75" x14ac:dyDescent="0.2">
      <c r="I719" s="11"/>
      <c r="J719" s="4"/>
    </row>
    <row r="720" spans="9:10" ht="12.75" x14ac:dyDescent="0.2">
      <c r="I720" s="11"/>
      <c r="J720" s="4"/>
    </row>
    <row r="721" spans="9:10" ht="12.75" x14ac:dyDescent="0.2">
      <c r="I721" s="11"/>
      <c r="J721" s="4"/>
    </row>
    <row r="722" spans="9:10" ht="12.75" x14ac:dyDescent="0.2">
      <c r="I722" s="11"/>
      <c r="J722" s="4"/>
    </row>
    <row r="723" spans="9:10" ht="12.75" x14ac:dyDescent="0.2">
      <c r="I723" s="11"/>
      <c r="J723" s="4"/>
    </row>
    <row r="724" spans="9:10" ht="12.75" x14ac:dyDescent="0.2">
      <c r="I724" s="11"/>
      <c r="J724" s="4"/>
    </row>
    <row r="725" spans="9:10" ht="12.75" x14ac:dyDescent="0.2">
      <c r="I725" s="11"/>
      <c r="J725" s="4"/>
    </row>
    <row r="726" spans="9:10" ht="12.75" x14ac:dyDescent="0.2">
      <c r="I726" s="11"/>
      <c r="J726" s="4"/>
    </row>
    <row r="727" spans="9:10" ht="12.75" x14ac:dyDescent="0.2">
      <c r="I727" s="11"/>
      <c r="J727" s="4"/>
    </row>
    <row r="728" spans="9:10" ht="12.75" x14ac:dyDescent="0.2">
      <c r="I728" s="11"/>
      <c r="J728" s="4"/>
    </row>
    <row r="729" spans="9:10" ht="12.75" x14ac:dyDescent="0.2">
      <c r="I729" s="11"/>
      <c r="J729" s="4"/>
    </row>
    <row r="730" spans="9:10" ht="12.75" x14ac:dyDescent="0.2">
      <c r="I730" s="11"/>
      <c r="J730" s="4"/>
    </row>
    <row r="731" spans="9:10" ht="12.75" x14ac:dyDescent="0.2">
      <c r="I731" s="11"/>
      <c r="J731" s="4"/>
    </row>
    <row r="732" spans="9:10" ht="12.75" x14ac:dyDescent="0.2">
      <c r="I732" s="11"/>
      <c r="J732" s="4"/>
    </row>
    <row r="733" spans="9:10" ht="12.75" x14ac:dyDescent="0.2">
      <c r="I733" s="11"/>
      <c r="J733" s="4"/>
    </row>
    <row r="734" spans="9:10" ht="12.75" x14ac:dyDescent="0.2">
      <c r="I734" s="11"/>
      <c r="J734" s="4"/>
    </row>
    <row r="735" spans="9:10" ht="12.75" x14ac:dyDescent="0.2">
      <c r="I735" s="11"/>
      <c r="J735" s="4"/>
    </row>
    <row r="736" spans="9:10" ht="12.75" x14ac:dyDescent="0.2">
      <c r="I736" s="11"/>
      <c r="J736" s="4"/>
    </row>
    <row r="737" spans="9:10" ht="12.75" x14ac:dyDescent="0.2">
      <c r="I737" s="11"/>
      <c r="J737" s="4"/>
    </row>
    <row r="738" spans="9:10" ht="12.75" x14ac:dyDescent="0.2">
      <c r="I738" s="11"/>
      <c r="J738" s="4"/>
    </row>
    <row r="739" spans="9:10" ht="12.75" x14ac:dyDescent="0.2">
      <c r="I739" s="11"/>
      <c r="J739" s="4"/>
    </row>
    <row r="740" spans="9:10" ht="12.75" x14ac:dyDescent="0.2">
      <c r="I740" s="11"/>
      <c r="J740" s="4"/>
    </row>
    <row r="741" spans="9:10" ht="12.75" x14ac:dyDescent="0.2">
      <c r="I741" s="11"/>
      <c r="J741" s="4"/>
    </row>
    <row r="742" spans="9:10" ht="12.75" x14ac:dyDescent="0.2">
      <c r="I742" s="11"/>
      <c r="J742" s="4"/>
    </row>
    <row r="743" spans="9:10" ht="12.75" x14ac:dyDescent="0.2">
      <c r="I743" s="11"/>
      <c r="J743" s="4"/>
    </row>
    <row r="744" spans="9:10" ht="12.75" x14ac:dyDescent="0.2">
      <c r="I744" s="11"/>
      <c r="J744" s="4"/>
    </row>
    <row r="745" spans="9:10" ht="12.75" x14ac:dyDescent="0.2">
      <c r="I745" s="11"/>
      <c r="J745" s="4"/>
    </row>
    <row r="746" spans="9:10" ht="12.75" x14ac:dyDescent="0.2">
      <c r="I746" s="11"/>
      <c r="J746" s="4"/>
    </row>
    <row r="747" spans="9:10" ht="12.75" x14ac:dyDescent="0.2">
      <c r="I747" s="11"/>
      <c r="J747" s="4"/>
    </row>
    <row r="748" spans="9:10" ht="12.75" x14ac:dyDescent="0.2">
      <c r="I748" s="11"/>
      <c r="J748" s="4"/>
    </row>
    <row r="749" spans="9:10" ht="12.75" x14ac:dyDescent="0.2">
      <c r="I749" s="11"/>
      <c r="J749" s="4"/>
    </row>
    <row r="750" spans="9:10" ht="12.75" x14ac:dyDescent="0.2">
      <c r="I750" s="11"/>
      <c r="J750" s="4"/>
    </row>
    <row r="751" spans="9:10" ht="12.75" x14ac:dyDescent="0.2">
      <c r="I751" s="11"/>
      <c r="J751" s="4"/>
    </row>
    <row r="752" spans="9:10" ht="12.75" x14ac:dyDescent="0.2">
      <c r="I752" s="11"/>
      <c r="J752" s="4"/>
    </row>
    <row r="753" spans="9:10" ht="12.75" x14ac:dyDescent="0.2">
      <c r="I753" s="11"/>
      <c r="J753" s="4"/>
    </row>
    <row r="754" spans="9:10" ht="12.75" x14ac:dyDescent="0.2">
      <c r="I754" s="11"/>
      <c r="J754" s="4"/>
    </row>
    <row r="755" spans="9:10" ht="12.75" x14ac:dyDescent="0.2">
      <c r="I755" s="11"/>
      <c r="J755" s="4"/>
    </row>
    <row r="756" spans="9:10" ht="12.75" x14ac:dyDescent="0.2">
      <c r="I756" s="11"/>
      <c r="J756" s="4"/>
    </row>
    <row r="757" spans="9:10" ht="12.75" x14ac:dyDescent="0.2">
      <c r="I757" s="11"/>
      <c r="J757" s="4"/>
    </row>
    <row r="758" spans="9:10" ht="12.75" x14ac:dyDescent="0.2">
      <c r="I758" s="11"/>
      <c r="J758" s="4"/>
    </row>
    <row r="759" spans="9:10" ht="12.75" x14ac:dyDescent="0.2">
      <c r="I759" s="11"/>
      <c r="J759" s="4"/>
    </row>
    <row r="760" spans="9:10" ht="12.75" x14ac:dyDescent="0.2">
      <c r="I760" s="11"/>
      <c r="J760" s="4"/>
    </row>
    <row r="761" spans="9:10" ht="12.75" x14ac:dyDescent="0.2">
      <c r="I761" s="11"/>
      <c r="J761" s="4"/>
    </row>
    <row r="762" spans="9:10" ht="12.75" x14ac:dyDescent="0.2">
      <c r="I762" s="11"/>
      <c r="J762" s="4"/>
    </row>
    <row r="763" spans="9:10" ht="12.75" x14ac:dyDescent="0.2">
      <c r="I763" s="11"/>
      <c r="J763" s="4"/>
    </row>
    <row r="764" spans="9:10" ht="12.75" x14ac:dyDescent="0.2">
      <c r="I764" s="11"/>
      <c r="J764" s="4"/>
    </row>
    <row r="765" spans="9:10" ht="12.75" x14ac:dyDescent="0.2">
      <c r="I765" s="11"/>
      <c r="J765" s="4"/>
    </row>
    <row r="766" spans="9:10" ht="12.75" x14ac:dyDescent="0.2">
      <c r="I766" s="11"/>
      <c r="J766" s="4"/>
    </row>
    <row r="767" spans="9:10" ht="12.75" x14ac:dyDescent="0.2">
      <c r="I767" s="11"/>
      <c r="J767" s="4"/>
    </row>
    <row r="768" spans="9:10" ht="12.75" x14ac:dyDescent="0.2">
      <c r="I768" s="11"/>
      <c r="J768" s="4"/>
    </row>
    <row r="769" spans="9:10" ht="12.75" x14ac:dyDescent="0.2">
      <c r="I769" s="11"/>
      <c r="J769" s="4"/>
    </row>
    <row r="770" spans="9:10" ht="12.75" x14ac:dyDescent="0.2">
      <c r="I770" s="11"/>
      <c r="J770" s="4"/>
    </row>
    <row r="771" spans="9:10" ht="12.75" x14ac:dyDescent="0.2">
      <c r="I771" s="11"/>
      <c r="J771" s="4"/>
    </row>
    <row r="772" spans="9:10" ht="12.75" x14ac:dyDescent="0.2">
      <c r="I772" s="11"/>
      <c r="J772" s="4"/>
    </row>
    <row r="773" spans="9:10" ht="12.75" x14ac:dyDescent="0.2">
      <c r="I773" s="11"/>
      <c r="J773" s="4"/>
    </row>
    <row r="774" spans="9:10" ht="12.75" x14ac:dyDescent="0.2">
      <c r="I774" s="11"/>
      <c r="J774" s="4"/>
    </row>
    <row r="775" spans="9:10" ht="12.75" x14ac:dyDescent="0.2">
      <c r="I775" s="11"/>
      <c r="J775" s="4"/>
    </row>
    <row r="776" spans="9:10" ht="12.75" x14ac:dyDescent="0.2">
      <c r="I776" s="11"/>
      <c r="J776" s="4"/>
    </row>
    <row r="777" spans="9:10" ht="12.75" x14ac:dyDescent="0.2">
      <c r="I777" s="11"/>
      <c r="J777" s="4"/>
    </row>
    <row r="778" spans="9:10" ht="12.75" x14ac:dyDescent="0.2">
      <c r="I778" s="11"/>
      <c r="J778" s="4"/>
    </row>
    <row r="779" spans="9:10" ht="12.75" x14ac:dyDescent="0.2">
      <c r="I779" s="11"/>
      <c r="J779" s="4"/>
    </row>
    <row r="780" spans="9:10" ht="12.75" x14ac:dyDescent="0.2">
      <c r="I780" s="11"/>
      <c r="J780" s="4"/>
    </row>
    <row r="781" spans="9:10" ht="12.75" x14ac:dyDescent="0.2">
      <c r="I781" s="11"/>
      <c r="J781" s="4"/>
    </row>
    <row r="782" spans="9:10" ht="12.75" x14ac:dyDescent="0.2">
      <c r="I782" s="11"/>
      <c r="J782" s="4"/>
    </row>
    <row r="783" spans="9:10" ht="12.75" x14ac:dyDescent="0.2">
      <c r="I783" s="11"/>
      <c r="J783" s="4"/>
    </row>
    <row r="784" spans="9:10" ht="12.75" x14ac:dyDescent="0.2">
      <c r="I784" s="11"/>
      <c r="J784" s="4"/>
    </row>
    <row r="785" spans="9:10" ht="12.75" x14ac:dyDescent="0.2">
      <c r="I785" s="11"/>
      <c r="J785" s="4"/>
    </row>
    <row r="786" spans="9:10" ht="12.75" x14ac:dyDescent="0.2">
      <c r="I786" s="11"/>
      <c r="J786" s="4"/>
    </row>
    <row r="787" spans="9:10" ht="12.75" x14ac:dyDescent="0.2">
      <c r="I787" s="11"/>
      <c r="J787" s="4"/>
    </row>
    <row r="788" spans="9:10" ht="12.75" x14ac:dyDescent="0.2">
      <c r="I788" s="11"/>
      <c r="J788" s="4"/>
    </row>
    <row r="789" spans="9:10" ht="12.75" x14ac:dyDescent="0.2">
      <c r="I789" s="11"/>
      <c r="J789" s="4"/>
    </row>
    <row r="790" spans="9:10" ht="12.75" x14ac:dyDescent="0.2">
      <c r="I790" s="11"/>
      <c r="J790" s="4"/>
    </row>
    <row r="791" spans="9:10" ht="12.75" x14ac:dyDescent="0.2">
      <c r="I791" s="11"/>
      <c r="J791" s="4"/>
    </row>
    <row r="792" spans="9:10" ht="12.75" x14ac:dyDescent="0.2">
      <c r="I792" s="11"/>
      <c r="J792" s="4"/>
    </row>
    <row r="793" spans="9:10" ht="12.75" x14ac:dyDescent="0.2">
      <c r="I793" s="11"/>
      <c r="J793" s="4"/>
    </row>
    <row r="794" spans="9:10" ht="12.75" x14ac:dyDescent="0.2">
      <c r="I794" s="11"/>
      <c r="J794" s="4"/>
    </row>
    <row r="795" spans="9:10" ht="12.75" x14ac:dyDescent="0.2">
      <c r="I795" s="11"/>
      <c r="J795" s="4"/>
    </row>
    <row r="796" spans="9:10" ht="12.75" x14ac:dyDescent="0.2">
      <c r="I796" s="11"/>
      <c r="J796" s="4"/>
    </row>
    <row r="797" spans="9:10" ht="12.75" x14ac:dyDescent="0.2">
      <c r="I797" s="11"/>
      <c r="J797" s="4"/>
    </row>
    <row r="798" spans="9:10" ht="12.75" x14ac:dyDescent="0.2">
      <c r="I798" s="11"/>
      <c r="J798" s="4"/>
    </row>
    <row r="799" spans="9:10" ht="12.75" x14ac:dyDescent="0.2">
      <c r="I799" s="11"/>
      <c r="J799" s="4"/>
    </row>
    <row r="800" spans="9:10" ht="12.75" x14ac:dyDescent="0.2">
      <c r="I800" s="11"/>
      <c r="J800" s="4"/>
    </row>
    <row r="801" spans="9:10" ht="12.75" x14ac:dyDescent="0.2">
      <c r="I801" s="11"/>
      <c r="J801" s="4"/>
    </row>
    <row r="802" spans="9:10" ht="12.75" x14ac:dyDescent="0.2">
      <c r="I802" s="11"/>
      <c r="J802" s="4"/>
    </row>
    <row r="803" spans="9:10" ht="12.75" x14ac:dyDescent="0.2">
      <c r="I803" s="11"/>
      <c r="J803" s="4"/>
    </row>
    <row r="804" spans="9:10" ht="12.75" x14ac:dyDescent="0.2">
      <c r="I804" s="11"/>
      <c r="J804" s="4"/>
    </row>
    <row r="805" spans="9:10" ht="12.75" x14ac:dyDescent="0.2">
      <c r="I805" s="11"/>
      <c r="J805" s="4"/>
    </row>
    <row r="806" spans="9:10" ht="12.75" x14ac:dyDescent="0.2">
      <c r="I806" s="11"/>
      <c r="J806" s="4"/>
    </row>
    <row r="807" spans="9:10" ht="12.75" x14ac:dyDescent="0.2">
      <c r="I807" s="11"/>
      <c r="J807" s="4"/>
    </row>
    <row r="808" spans="9:10" ht="12.75" x14ac:dyDescent="0.2">
      <c r="I808" s="11"/>
      <c r="J808" s="4"/>
    </row>
    <row r="809" spans="9:10" ht="12.75" x14ac:dyDescent="0.2">
      <c r="I809" s="11"/>
      <c r="J809" s="4"/>
    </row>
    <row r="810" spans="9:10" ht="12.75" x14ac:dyDescent="0.2">
      <c r="I810" s="11"/>
      <c r="J810" s="4"/>
    </row>
    <row r="811" spans="9:10" ht="12.75" x14ac:dyDescent="0.2">
      <c r="I811" s="11"/>
      <c r="J811" s="4"/>
    </row>
    <row r="812" spans="9:10" ht="12.75" x14ac:dyDescent="0.2">
      <c r="I812" s="11"/>
      <c r="J812" s="4"/>
    </row>
    <row r="813" spans="9:10" ht="12.75" x14ac:dyDescent="0.2">
      <c r="I813" s="11"/>
      <c r="J813" s="4"/>
    </row>
    <row r="814" spans="9:10" ht="12.75" x14ac:dyDescent="0.2">
      <c r="I814" s="11"/>
      <c r="J814" s="4"/>
    </row>
    <row r="815" spans="9:10" ht="12.75" x14ac:dyDescent="0.2">
      <c r="I815" s="11"/>
      <c r="J815" s="4"/>
    </row>
    <row r="816" spans="9:10" ht="12.75" x14ac:dyDescent="0.2">
      <c r="I816" s="11"/>
      <c r="J816" s="4"/>
    </row>
    <row r="817" spans="9:10" ht="12.75" x14ac:dyDescent="0.2">
      <c r="I817" s="11"/>
      <c r="J817" s="4"/>
    </row>
    <row r="818" spans="9:10" ht="12.75" x14ac:dyDescent="0.2">
      <c r="I818" s="11"/>
      <c r="J818" s="4"/>
    </row>
    <row r="819" spans="9:10" ht="12.75" x14ac:dyDescent="0.2">
      <c r="I819" s="11"/>
      <c r="J819" s="4"/>
    </row>
    <row r="820" spans="9:10" ht="12.75" x14ac:dyDescent="0.2">
      <c r="I820" s="11"/>
      <c r="J820" s="4"/>
    </row>
    <row r="821" spans="9:10" ht="12.75" x14ac:dyDescent="0.2">
      <c r="I821" s="11"/>
      <c r="J821" s="4"/>
    </row>
    <row r="822" spans="9:10" ht="12.75" x14ac:dyDescent="0.2">
      <c r="I822" s="11"/>
      <c r="J822" s="4"/>
    </row>
    <row r="823" spans="9:10" ht="12.75" x14ac:dyDescent="0.2">
      <c r="I823" s="11"/>
      <c r="J823" s="4"/>
    </row>
    <row r="824" spans="9:10" ht="12.75" x14ac:dyDescent="0.2">
      <c r="I824" s="11"/>
      <c r="J824" s="4"/>
    </row>
    <row r="825" spans="9:10" ht="12.75" x14ac:dyDescent="0.2">
      <c r="I825" s="11"/>
      <c r="J825" s="4"/>
    </row>
    <row r="826" spans="9:10" ht="12.75" x14ac:dyDescent="0.2">
      <c r="I826" s="11"/>
      <c r="J826" s="4"/>
    </row>
    <row r="827" spans="9:10" ht="12.75" x14ac:dyDescent="0.2">
      <c r="I827" s="11"/>
      <c r="J827" s="4"/>
    </row>
    <row r="828" spans="9:10" ht="12.75" x14ac:dyDescent="0.2">
      <c r="I828" s="11"/>
      <c r="J828" s="4"/>
    </row>
    <row r="829" spans="9:10" ht="12.75" x14ac:dyDescent="0.2">
      <c r="I829" s="11"/>
      <c r="J829" s="4"/>
    </row>
    <row r="830" spans="9:10" ht="12.75" x14ac:dyDescent="0.2">
      <c r="I830" s="11"/>
      <c r="J830" s="4"/>
    </row>
    <row r="831" spans="9:10" ht="12.75" x14ac:dyDescent="0.2">
      <c r="I831" s="11"/>
      <c r="J831" s="4"/>
    </row>
    <row r="832" spans="9:10" ht="12.75" x14ac:dyDescent="0.2">
      <c r="I832" s="11"/>
      <c r="J832" s="4"/>
    </row>
    <row r="833" spans="9:10" ht="12.75" x14ac:dyDescent="0.2">
      <c r="I833" s="11"/>
      <c r="J833" s="4"/>
    </row>
    <row r="834" spans="9:10" ht="12.75" x14ac:dyDescent="0.2">
      <c r="I834" s="11"/>
      <c r="J834" s="4"/>
    </row>
    <row r="835" spans="9:10" ht="12.75" x14ac:dyDescent="0.2">
      <c r="I835" s="11"/>
      <c r="J835" s="4"/>
    </row>
    <row r="836" spans="9:10" ht="12.75" x14ac:dyDescent="0.2">
      <c r="I836" s="11"/>
      <c r="J836" s="4"/>
    </row>
    <row r="837" spans="9:10" ht="12.75" x14ac:dyDescent="0.2">
      <c r="I837" s="11"/>
      <c r="J837" s="4"/>
    </row>
    <row r="838" spans="9:10" ht="12.75" x14ac:dyDescent="0.2">
      <c r="I838" s="11"/>
      <c r="J838" s="4"/>
    </row>
    <row r="839" spans="9:10" ht="12.75" x14ac:dyDescent="0.2">
      <c r="I839" s="11"/>
      <c r="J839" s="4"/>
    </row>
    <row r="840" spans="9:10" ht="12.75" x14ac:dyDescent="0.2">
      <c r="I840" s="11"/>
      <c r="J840" s="4"/>
    </row>
    <row r="841" spans="9:10" ht="12.75" x14ac:dyDescent="0.2">
      <c r="I841" s="11"/>
      <c r="J841" s="4"/>
    </row>
    <row r="842" spans="9:10" ht="12.75" x14ac:dyDescent="0.2">
      <c r="I842" s="11"/>
      <c r="J842" s="4"/>
    </row>
    <row r="843" spans="9:10" ht="12.75" x14ac:dyDescent="0.2">
      <c r="I843" s="11"/>
      <c r="J843" s="4"/>
    </row>
    <row r="844" spans="9:10" ht="12.75" x14ac:dyDescent="0.2">
      <c r="I844" s="11"/>
      <c r="J844" s="4"/>
    </row>
    <row r="845" spans="9:10" ht="12.75" x14ac:dyDescent="0.2">
      <c r="I845" s="11"/>
      <c r="J845" s="4"/>
    </row>
    <row r="846" spans="9:10" ht="12.75" x14ac:dyDescent="0.2">
      <c r="I846" s="11"/>
      <c r="J846" s="4"/>
    </row>
    <row r="847" spans="9:10" ht="12.75" x14ac:dyDescent="0.2">
      <c r="I847" s="11"/>
      <c r="J847" s="4"/>
    </row>
    <row r="848" spans="9:10" ht="12.75" x14ac:dyDescent="0.2">
      <c r="I848" s="11"/>
      <c r="J848" s="4"/>
    </row>
    <row r="849" spans="9:10" ht="12.75" x14ac:dyDescent="0.2">
      <c r="I849" s="11"/>
      <c r="J849" s="4"/>
    </row>
    <row r="850" spans="9:10" ht="12.75" x14ac:dyDescent="0.2">
      <c r="I850" s="11"/>
      <c r="J850" s="4"/>
    </row>
    <row r="851" spans="9:10" ht="12.75" x14ac:dyDescent="0.2">
      <c r="I851" s="11"/>
      <c r="J851" s="4"/>
    </row>
    <row r="852" spans="9:10" ht="12.75" x14ac:dyDescent="0.2">
      <c r="I852" s="11"/>
      <c r="J852" s="4"/>
    </row>
    <row r="853" spans="9:10" ht="12.75" x14ac:dyDescent="0.2">
      <c r="I853" s="11"/>
      <c r="J853" s="4"/>
    </row>
    <row r="854" spans="9:10" ht="12.75" x14ac:dyDescent="0.2">
      <c r="I854" s="11"/>
      <c r="J854" s="4"/>
    </row>
    <row r="855" spans="9:10" ht="12.75" x14ac:dyDescent="0.2">
      <c r="I855" s="11"/>
      <c r="J855" s="4"/>
    </row>
    <row r="856" spans="9:10" ht="12.75" x14ac:dyDescent="0.2">
      <c r="I856" s="11"/>
      <c r="J856" s="4"/>
    </row>
    <row r="857" spans="9:10" ht="12.75" x14ac:dyDescent="0.2">
      <c r="I857" s="11"/>
      <c r="J857" s="4"/>
    </row>
    <row r="858" spans="9:10" ht="12.75" x14ac:dyDescent="0.2">
      <c r="I858" s="11"/>
      <c r="J858" s="4"/>
    </row>
    <row r="859" spans="9:10" ht="12.75" x14ac:dyDescent="0.2">
      <c r="I859" s="11"/>
      <c r="J859" s="4"/>
    </row>
    <row r="860" spans="9:10" ht="12.75" x14ac:dyDescent="0.2">
      <c r="I860" s="11"/>
      <c r="J860" s="4"/>
    </row>
    <row r="861" spans="9:10" ht="12.75" x14ac:dyDescent="0.2">
      <c r="I861" s="11"/>
      <c r="J861" s="4"/>
    </row>
    <row r="862" spans="9:10" ht="12.75" x14ac:dyDescent="0.2">
      <c r="I862" s="11"/>
      <c r="J862" s="4"/>
    </row>
    <row r="863" spans="9:10" ht="12.75" x14ac:dyDescent="0.2">
      <c r="I863" s="11"/>
      <c r="J863" s="4"/>
    </row>
    <row r="864" spans="9:10" ht="12.75" x14ac:dyDescent="0.2">
      <c r="I864" s="11"/>
      <c r="J864" s="4"/>
    </row>
    <row r="865" spans="9:10" ht="12.75" x14ac:dyDescent="0.2">
      <c r="I865" s="11"/>
      <c r="J865" s="4"/>
    </row>
    <row r="866" spans="9:10" ht="12.75" x14ac:dyDescent="0.2">
      <c r="I866" s="11"/>
      <c r="J866" s="4"/>
    </row>
    <row r="867" spans="9:10" ht="12.75" x14ac:dyDescent="0.2">
      <c r="I867" s="11"/>
      <c r="J867" s="4"/>
    </row>
    <row r="868" spans="9:10" ht="12.75" x14ac:dyDescent="0.2">
      <c r="I868" s="11"/>
      <c r="J868" s="4"/>
    </row>
    <row r="869" spans="9:10" ht="12.75" x14ac:dyDescent="0.2">
      <c r="I869" s="11"/>
      <c r="J869" s="4"/>
    </row>
    <row r="870" spans="9:10" ht="12.75" x14ac:dyDescent="0.2">
      <c r="I870" s="11"/>
      <c r="J870" s="4"/>
    </row>
    <row r="871" spans="9:10" ht="12.75" x14ac:dyDescent="0.2">
      <c r="I871" s="11"/>
      <c r="J871" s="4"/>
    </row>
    <row r="872" spans="9:10" ht="12.75" x14ac:dyDescent="0.2">
      <c r="I872" s="11"/>
      <c r="J872" s="4"/>
    </row>
    <row r="873" spans="9:10" ht="12.75" x14ac:dyDescent="0.2">
      <c r="I873" s="11"/>
      <c r="J873" s="4"/>
    </row>
    <row r="874" spans="9:10" ht="12.75" x14ac:dyDescent="0.2">
      <c r="I874" s="11"/>
      <c r="J874" s="4"/>
    </row>
    <row r="875" spans="9:10" ht="12.75" x14ac:dyDescent="0.2">
      <c r="I875" s="11"/>
      <c r="J875" s="4"/>
    </row>
    <row r="876" spans="9:10" ht="12.75" x14ac:dyDescent="0.2">
      <c r="I876" s="11"/>
      <c r="J876" s="4"/>
    </row>
    <row r="877" spans="9:10" ht="12.75" x14ac:dyDescent="0.2">
      <c r="I877" s="11"/>
      <c r="J877" s="4"/>
    </row>
    <row r="878" spans="9:10" ht="12.75" x14ac:dyDescent="0.2">
      <c r="I878" s="11"/>
      <c r="J878" s="4"/>
    </row>
    <row r="879" spans="9:10" ht="12.75" x14ac:dyDescent="0.2">
      <c r="I879" s="11"/>
      <c r="J879" s="4"/>
    </row>
    <row r="880" spans="9:10" ht="12.75" x14ac:dyDescent="0.2">
      <c r="I880" s="11"/>
      <c r="J880" s="4"/>
    </row>
    <row r="881" spans="9:10" ht="12.75" x14ac:dyDescent="0.2">
      <c r="I881" s="11"/>
      <c r="J881" s="4"/>
    </row>
    <row r="882" spans="9:10" ht="12.75" x14ac:dyDescent="0.2">
      <c r="I882" s="11"/>
      <c r="J882" s="4"/>
    </row>
    <row r="883" spans="9:10" ht="12.75" x14ac:dyDescent="0.2">
      <c r="I883" s="11"/>
      <c r="J883" s="4"/>
    </row>
    <row r="884" spans="9:10" ht="12.75" x14ac:dyDescent="0.2">
      <c r="I884" s="11"/>
      <c r="J884" s="4"/>
    </row>
    <row r="885" spans="9:10" ht="12.75" x14ac:dyDescent="0.2">
      <c r="I885" s="11"/>
      <c r="J885" s="4"/>
    </row>
    <row r="886" spans="9:10" ht="12.75" x14ac:dyDescent="0.2">
      <c r="I886" s="11"/>
      <c r="J886" s="4"/>
    </row>
    <row r="887" spans="9:10" ht="12.75" x14ac:dyDescent="0.2">
      <c r="I887" s="11"/>
      <c r="J887" s="4"/>
    </row>
    <row r="888" spans="9:10" ht="12.75" x14ac:dyDescent="0.2">
      <c r="I888" s="11"/>
      <c r="J888" s="4"/>
    </row>
    <row r="889" spans="9:10" ht="12.75" x14ac:dyDescent="0.2">
      <c r="I889" s="11"/>
      <c r="J889" s="4"/>
    </row>
    <row r="890" spans="9:10" ht="12.75" x14ac:dyDescent="0.2">
      <c r="I890" s="11"/>
      <c r="J890" s="4"/>
    </row>
    <row r="891" spans="9:10" ht="12.75" x14ac:dyDescent="0.2">
      <c r="I891" s="11"/>
      <c r="J891" s="4"/>
    </row>
    <row r="892" spans="9:10" ht="12.75" x14ac:dyDescent="0.2">
      <c r="I892" s="11"/>
      <c r="J892" s="4"/>
    </row>
    <row r="893" spans="9:10" ht="12.75" x14ac:dyDescent="0.2">
      <c r="I893" s="11"/>
      <c r="J893" s="4"/>
    </row>
    <row r="894" spans="9:10" ht="12.75" x14ac:dyDescent="0.2">
      <c r="I894" s="11"/>
      <c r="J894" s="4"/>
    </row>
    <row r="895" spans="9:10" ht="12.75" x14ac:dyDescent="0.2">
      <c r="I895" s="11"/>
      <c r="J895" s="4"/>
    </row>
    <row r="896" spans="9:10" ht="12.75" x14ac:dyDescent="0.2">
      <c r="I896" s="11"/>
      <c r="J896" s="4"/>
    </row>
    <row r="897" spans="9:10" ht="12.75" x14ac:dyDescent="0.2">
      <c r="I897" s="11"/>
      <c r="J897" s="4"/>
    </row>
    <row r="898" spans="9:10" ht="12.75" x14ac:dyDescent="0.2">
      <c r="I898" s="11"/>
      <c r="J898" s="4"/>
    </row>
    <row r="899" spans="9:10" ht="12.75" x14ac:dyDescent="0.2">
      <c r="I899" s="11"/>
      <c r="J899" s="4"/>
    </row>
    <row r="900" spans="9:10" ht="12.75" x14ac:dyDescent="0.2">
      <c r="I900" s="11"/>
      <c r="J900" s="4"/>
    </row>
    <row r="901" spans="9:10" ht="12.75" x14ac:dyDescent="0.2">
      <c r="I901" s="11"/>
      <c r="J901" s="4"/>
    </row>
    <row r="902" spans="9:10" ht="12.75" x14ac:dyDescent="0.2">
      <c r="I902" s="11"/>
      <c r="J902" s="4"/>
    </row>
    <row r="903" spans="9:10" ht="12.75" x14ac:dyDescent="0.2">
      <c r="I903" s="11"/>
      <c r="J903" s="4"/>
    </row>
    <row r="904" spans="9:10" ht="12.75" x14ac:dyDescent="0.2">
      <c r="I904" s="11"/>
      <c r="J904" s="4"/>
    </row>
    <row r="905" spans="9:10" ht="12.75" x14ac:dyDescent="0.2">
      <c r="I905" s="11"/>
      <c r="J905" s="4"/>
    </row>
    <row r="906" spans="9:10" ht="12.75" x14ac:dyDescent="0.2">
      <c r="I906" s="11"/>
      <c r="J906" s="4"/>
    </row>
    <row r="907" spans="9:10" ht="12.75" x14ac:dyDescent="0.2">
      <c r="I907" s="11"/>
      <c r="J907" s="4"/>
    </row>
    <row r="908" spans="9:10" ht="12.75" x14ac:dyDescent="0.2">
      <c r="I908" s="11"/>
      <c r="J908" s="4"/>
    </row>
    <row r="909" spans="9:10" ht="12.75" x14ac:dyDescent="0.2">
      <c r="I909" s="11"/>
      <c r="J909" s="4"/>
    </row>
    <row r="910" spans="9:10" ht="12.75" x14ac:dyDescent="0.2">
      <c r="I910" s="11"/>
      <c r="J910" s="4"/>
    </row>
    <row r="911" spans="9:10" ht="12.75" x14ac:dyDescent="0.2">
      <c r="I911" s="11"/>
      <c r="J911" s="4"/>
    </row>
    <row r="912" spans="9:10" ht="12.75" x14ac:dyDescent="0.2">
      <c r="I912" s="11"/>
      <c r="J912" s="4"/>
    </row>
    <row r="913" spans="9:10" ht="12.75" x14ac:dyDescent="0.2">
      <c r="I913" s="11"/>
      <c r="J913" s="4"/>
    </row>
    <row r="914" spans="9:10" ht="12.75" x14ac:dyDescent="0.2">
      <c r="I914" s="11"/>
      <c r="J914" s="4"/>
    </row>
    <row r="915" spans="9:10" ht="12.75" x14ac:dyDescent="0.2">
      <c r="I915" s="11"/>
      <c r="J915" s="4"/>
    </row>
    <row r="916" spans="9:10" ht="12.75" x14ac:dyDescent="0.2">
      <c r="I916" s="11"/>
      <c r="J916" s="4"/>
    </row>
    <row r="917" spans="9:10" ht="12.75" x14ac:dyDescent="0.2">
      <c r="I917" s="11"/>
      <c r="J917" s="4"/>
    </row>
    <row r="918" spans="9:10" ht="12.75" x14ac:dyDescent="0.2">
      <c r="I918" s="11"/>
      <c r="J918" s="4"/>
    </row>
    <row r="919" spans="9:10" ht="12.75" x14ac:dyDescent="0.2">
      <c r="I919" s="11"/>
      <c r="J919" s="4"/>
    </row>
    <row r="920" spans="9:10" ht="12.75" x14ac:dyDescent="0.2">
      <c r="I920" s="11"/>
      <c r="J920" s="4"/>
    </row>
    <row r="921" spans="9:10" ht="12.75" x14ac:dyDescent="0.2">
      <c r="I921" s="11"/>
      <c r="J921" s="4"/>
    </row>
    <row r="922" spans="9:10" ht="12.75" x14ac:dyDescent="0.2">
      <c r="I922" s="11"/>
      <c r="J922" s="4"/>
    </row>
    <row r="923" spans="9:10" ht="12.75" x14ac:dyDescent="0.2">
      <c r="I923" s="11"/>
      <c r="J923" s="4"/>
    </row>
    <row r="924" spans="9:10" ht="12.75" x14ac:dyDescent="0.2">
      <c r="I924" s="11"/>
      <c r="J924" s="4"/>
    </row>
    <row r="925" spans="9:10" ht="12.75" x14ac:dyDescent="0.2">
      <c r="I925" s="11"/>
      <c r="J925" s="4"/>
    </row>
    <row r="926" spans="9:10" ht="12.75" x14ac:dyDescent="0.2">
      <c r="I926" s="11"/>
      <c r="J926" s="4"/>
    </row>
    <row r="927" spans="9:10" ht="12.75" x14ac:dyDescent="0.2">
      <c r="I927" s="11"/>
      <c r="J927" s="4"/>
    </row>
    <row r="928" spans="9:10" ht="12.75" x14ac:dyDescent="0.2">
      <c r="I928" s="11"/>
      <c r="J928" s="4"/>
    </row>
    <row r="929" spans="9:10" ht="12.75" x14ac:dyDescent="0.2">
      <c r="I929" s="11"/>
      <c r="J929" s="4"/>
    </row>
    <row r="930" spans="9:10" ht="12.75" x14ac:dyDescent="0.2">
      <c r="I930" s="11"/>
      <c r="J930" s="4"/>
    </row>
    <row r="931" spans="9:10" ht="12.75" x14ac:dyDescent="0.2">
      <c r="I931" s="11"/>
      <c r="J931" s="4"/>
    </row>
    <row r="932" spans="9:10" ht="12.75" x14ac:dyDescent="0.2">
      <c r="I932" s="11"/>
      <c r="J932" s="4"/>
    </row>
    <row r="933" spans="9:10" ht="12.75" x14ac:dyDescent="0.2">
      <c r="I933" s="11"/>
      <c r="J933" s="4"/>
    </row>
    <row r="934" spans="9:10" ht="12.75" x14ac:dyDescent="0.2">
      <c r="I934" s="11"/>
      <c r="J934" s="4"/>
    </row>
    <row r="935" spans="9:10" ht="12.75" x14ac:dyDescent="0.2">
      <c r="I935" s="11"/>
      <c r="J935" s="4"/>
    </row>
    <row r="936" spans="9:10" ht="12.75" x14ac:dyDescent="0.2">
      <c r="I936" s="11"/>
      <c r="J936" s="4"/>
    </row>
    <row r="937" spans="9:10" ht="12.75" x14ac:dyDescent="0.2">
      <c r="I937" s="11"/>
      <c r="J937" s="4"/>
    </row>
    <row r="938" spans="9:10" ht="12.75" x14ac:dyDescent="0.2">
      <c r="I938" s="11"/>
      <c r="J938" s="4"/>
    </row>
    <row r="939" spans="9:10" ht="12.75" x14ac:dyDescent="0.2">
      <c r="I939" s="11"/>
      <c r="J939" s="4"/>
    </row>
    <row r="940" spans="9:10" ht="12.75" x14ac:dyDescent="0.2">
      <c r="I940" s="11"/>
      <c r="J940" s="4"/>
    </row>
    <row r="941" spans="9:10" ht="12.75" x14ac:dyDescent="0.2">
      <c r="I941" s="11"/>
      <c r="J941" s="4"/>
    </row>
    <row r="942" spans="9:10" ht="12.75" x14ac:dyDescent="0.2">
      <c r="I942" s="11"/>
      <c r="J942" s="4"/>
    </row>
    <row r="943" spans="9:10" ht="12.75" x14ac:dyDescent="0.2">
      <c r="I943" s="11"/>
      <c r="J943" s="4"/>
    </row>
    <row r="944" spans="9:10" ht="12.75" x14ac:dyDescent="0.2">
      <c r="I944" s="11"/>
      <c r="J944" s="4"/>
    </row>
    <row r="945" spans="9:10" ht="12.75" x14ac:dyDescent="0.2">
      <c r="I945" s="11"/>
      <c r="J945" s="4"/>
    </row>
    <row r="946" spans="9:10" ht="12.75" x14ac:dyDescent="0.2">
      <c r="I946" s="11"/>
      <c r="J946" s="4"/>
    </row>
    <row r="947" spans="9:10" ht="12.75" x14ac:dyDescent="0.2">
      <c r="I947" s="11"/>
      <c r="J947" s="4"/>
    </row>
    <row r="948" spans="9:10" ht="12.75" x14ac:dyDescent="0.2">
      <c r="I948" s="11"/>
      <c r="J948" s="4"/>
    </row>
    <row r="949" spans="9:10" ht="12.75" x14ac:dyDescent="0.2">
      <c r="I949" s="11"/>
      <c r="J949" s="4"/>
    </row>
    <row r="950" spans="9:10" ht="12.75" x14ac:dyDescent="0.2">
      <c r="I950" s="11"/>
      <c r="J950" s="4"/>
    </row>
    <row r="951" spans="9:10" ht="12.75" x14ac:dyDescent="0.2">
      <c r="I951" s="11"/>
      <c r="J951" s="4"/>
    </row>
    <row r="952" spans="9:10" ht="12.75" x14ac:dyDescent="0.2">
      <c r="I952" s="11"/>
      <c r="J952" s="4"/>
    </row>
    <row r="953" spans="9:10" ht="12.75" x14ac:dyDescent="0.2">
      <c r="I953" s="11"/>
      <c r="J953" s="4"/>
    </row>
    <row r="954" spans="9:10" ht="12.75" x14ac:dyDescent="0.2">
      <c r="I954" s="11"/>
      <c r="J954" s="4"/>
    </row>
    <row r="955" spans="9:10" ht="12.75" x14ac:dyDescent="0.2">
      <c r="I955" s="11"/>
      <c r="J955" s="4"/>
    </row>
    <row r="956" spans="9:10" ht="12.75" x14ac:dyDescent="0.2">
      <c r="I956" s="11"/>
      <c r="J956" s="4"/>
    </row>
    <row r="957" spans="9:10" ht="12.75" x14ac:dyDescent="0.2">
      <c r="I957" s="11"/>
      <c r="J957" s="4"/>
    </row>
    <row r="958" spans="9:10" ht="12.75" x14ac:dyDescent="0.2">
      <c r="I958" s="11"/>
      <c r="J958" s="4"/>
    </row>
    <row r="959" spans="9:10" ht="12.75" x14ac:dyDescent="0.2">
      <c r="I959" s="11"/>
      <c r="J959" s="4"/>
    </row>
    <row r="960" spans="9:10" ht="12.75" x14ac:dyDescent="0.2">
      <c r="I960" s="11"/>
      <c r="J960" s="4"/>
    </row>
    <row r="961" spans="9:10" ht="12.75" x14ac:dyDescent="0.2">
      <c r="I961" s="11"/>
      <c r="J961" s="4"/>
    </row>
    <row r="962" spans="9:10" ht="12.75" x14ac:dyDescent="0.2">
      <c r="I962" s="11"/>
      <c r="J962" s="4"/>
    </row>
    <row r="963" spans="9:10" ht="12.75" x14ac:dyDescent="0.2">
      <c r="I963" s="11"/>
      <c r="J963" s="4"/>
    </row>
    <row r="964" spans="9:10" ht="12.75" x14ac:dyDescent="0.2">
      <c r="I964" s="11"/>
      <c r="J964" s="4"/>
    </row>
    <row r="965" spans="9:10" ht="12.75" x14ac:dyDescent="0.2">
      <c r="I965" s="11"/>
      <c r="J965" s="4"/>
    </row>
    <row r="966" spans="9:10" ht="12.75" x14ac:dyDescent="0.2">
      <c r="I966" s="11"/>
      <c r="J966" s="4"/>
    </row>
    <row r="967" spans="9:10" ht="12.75" x14ac:dyDescent="0.2">
      <c r="I967" s="11"/>
      <c r="J967" s="4"/>
    </row>
    <row r="968" spans="9:10" ht="12.75" x14ac:dyDescent="0.2">
      <c r="I968" s="11"/>
      <c r="J968" s="4"/>
    </row>
    <row r="969" spans="9:10" ht="12.75" x14ac:dyDescent="0.2">
      <c r="I969" s="11"/>
      <c r="J969" s="4"/>
    </row>
    <row r="970" spans="9:10" ht="12.75" x14ac:dyDescent="0.2">
      <c r="I970" s="11"/>
      <c r="J970" s="4"/>
    </row>
    <row r="971" spans="9:10" ht="12.75" x14ac:dyDescent="0.2">
      <c r="I971" s="11"/>
      <c r="J971" s="4"/>
    </row>
    <row r="972" spans="9:10" ht="12.75" x14ac:dyDescent="0.2">
      <c r="I972" s="11"/>
      <c r="J972" s="4"/>
    </row>
    <row r="973" spans="9:10" ht="12.75" x14ac:dyDescent="0.2">
      <c r="I973" s="11"/>
      <c r="J973" s="4"/>
    </row>
    <row r="974" spans="9:10" ht="12.75" x14ac:dyDescent="0.2">
      <c r="I974" s="11"/>
      <c r="J974" s="4"/>
    </row>
    <row r="975" spans="9:10" ht="12.75" x14ac:dyDescent="0.2">
      <c r="I975" s="11"/>
      <c r="J975" s="4"/>
    </row>
    <row r="976" spans="9:10" ht="12.75" x14ac:dyDescent="0.2">
      <c r="I976" s="11"/>
      <c r="J976" s="4"/>
    </row>
    <row r="977" spans="9:10" ht="12.75" x14ac:dyDescent="0.2">
      <c r="I977" s="11"/>
      <c r="J977" s="4"/>
    </row>
    <row r="978" spans="9:10" ht="12.75" x14ac:dyDescent="0.2">
      <c r="I978" s="11"/>
      <c r="J978" s="4"/>
    </row>
    <row r="979" spans="9:10" ht="12.75" x14ac:dyDescent="0.2">
      <c r="I979" s="11"/>
      <c r="J979" s="4"/>
    </row>
    <row r="980" spans="9:10" ht="12.75" x14ac:dyDescent="0.2">
      <c r="I980" s="11"/>
      <c r="J980" s="4"/>
    </row>
    <row r="981" spans="9:10" ht="12.75" x14ac:dyDescent="0.2">
      <c r="I981" s="11"/>
      <c r="J981" s="4"/>
    </row>
    <row r="982" spans="9:10" ht="12.75" x14ac:dyDescent="0.2">
      <c r="I982" s="11"/>
      <c r="J982" s="4"/>
    </row>
    <row r="983" spans="9:10" ht="12.75" x14ac:dyDescent="0.2">
      <c r="I983" s="11"/>
      <c r="J983" s="4"/>
    </row>
    <row r="984" spans="9:10" ht="12.75" x14ac:dyDescent="0.2">
      <c r="I984" s="11"/>
      <c r="J984" s="4"/>
    </row>
    <row r="985" spans="9:10" ht="12.75" x14ac:dyDescent="0.2">
      <c r="I985" s="11"/>
      <c r="J985" s="4"/>
    </row>
    <row r="986" spans="9:10" ht="12.75" x14ac:dyDescent="0.2">
      <c r="I986" s="11"/>
      <c r="J986" s="4"/>
    </row>
    <row r="987" spans="9:10" ht="12.75" x14ac:dyDescent="0.2">
      <c r="I987" s="11"/>
      <c r="J987" s="4"/>
    </row>
    <row r="988" spans="9:10" ht="12.75" x14ac:dyDescent="0.2">
      <c r="I988" s="11"/>
      <c r="J988" s="4"/>
    </row>
    <row r="989" spans="9:10" ht="12.75" x14ac:dyDescent="0.2">
      <c r="I989" s="11"/>
      <c r="J989" s="4"/>
    </row>
    <row r="990" spans="9:10" ht="12.75" x14ac:dyDescent="0.2">
      <c r="I990" s="11"/>
      <c r="J990" s="4"/>
    </row>
    <row r="991" spans="9:10" ht="12.75" x14ac:dyDescent="0.2">
      <c r="I991" s="11"/>
      <c r="J991" s="4"/>
    </row>
    <row r="992" spans="9:10" ht="12.75" x14ac:dyDescent="0.2">
      <c r="I992" s="11"/>
      <c r="J992" s="4"/>
    </row>
    <row r="993" spans="9:10" ht="12.75" x14ac:dyDescent="0.2">
      <c r="I993" s="11"/>
      <c r="J993" s="4"/>
    </row>
    <row r="994" spans="9:10" ht="12.75" x14ac:dyDescent="0.2">
      <c r="I994" s="11"/>
      <c r="J994" s="4"/>
    </row>
    <row r="995" spans="9:10" ht="12.75" x14ac:dyDescent="0.2">
      <c r="I995" s="11"/>
      <c r="J995" s="4"/>
    </row>
    <row r="996" spans="9:10" ht="12.75" x14ac:dyDescent="0.2">
      <c r="I996" s="11"/>
      <c r="J996" s="4"/>
    </row>
    <row r="997" spans="9:10" ht="12.75" x14ac:dyDescent="0.2">
      <c r="I997" s="11"/>
      <c r="J997" s="4"/>
    </row>
    <row r="998" spans="9:10" ht="12.75" x14ac:dyDescent="0.2">
      <c r="I998" s="11"/>
      <c r="J998" s="4"/>
    </row>
    <row r="999" spans="9:10" ht="12.75" x14ac:dyDescent="0.2">
      <c r="I999" s="11"/>
      <c r="J999" s="4"/>
    </row>
    <row r="1000" spans="9:10" ht="12.75" x14ac:dyDescent="0.2">
      <c r="I1000" s="11"/>
      <c r="J1000" s="4"/>
    </row>
    <row r="1001" spans="9:10" ht="12.75" x14ac:dyDescent="0.2">
      <c r="I1001" s="11"/>
      <c r="J1001" s="4"/>
    </row>
    <row r="1002" spans="9:10" ht="12.75" x14ac:dyDescent="0.2">
      <c r="I1002" s="11"/>
      <c r="J1002" s="4"/>
    </row>
    <row r="1003" spans="9:10" ht="12.75" x14ac:dyDescent="0.2">
      <c r="I1003" s="11"/>
      <c r="J1003" s="4"/>
    </row>
    <row r="1004" spans="9:10" ht="12.75" x14ac:dyDescent="0.2">
      <c r="I1004" s="11"/>
      <c r="J1004" s="4"/>
    </row>
    <row r="1005" spans="9:10" ht="12.75" x14ac:dyDescent="0.2">
      <c r="I1005" s="11"/>
      <c r="J1005" s="4"/>
    </row>
  </sheetData>
  <conditionalFormatting sqref="C5:D5">
    <cfRule type="notContainsBlanks" dxfId="93" priority="1">
      <formula>LEN(TRIM(C5))&gt;0</formula>
    </cfRule>
  </conditionalFormatting>
  <dataValidations count="1">
    <dataValidation type="custom" allowBlank="1" showDropDown="1" sqref="E5" xr:uid="{00000000-0002-0000-03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M1005"/>
  <sheetViews>
    <sheetView workbookViewId="0"/>
  </sheetViews>
  <sheetFormatPr defaultColWidth="12.5703125" defaultRowHeight="15.75" customHeight="1" x14ac:dyDescent="0.2"/>
  <cols>
    <col min="3" max="3" width="14.7109375" customWidth="1"/>
    <col min="8" max="8" width="13.710937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3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3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2"/>
      <c r="I3" s="3"/>
      <c r="J3" s="4"/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11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44134</v>
      </c>
      <c r="F5" s="2"/>
      <c r="H5" s="14">
        <f>H12/J12</f>
        <v>126399672079.14572</v>
      </c>
      <c r="I5" s="15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11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11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11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3"/>
      <c r="J9" s="4"/>
    </row>
    <row r="10" spans="1:12" x14ac:dyDescent="0.2">
      <c r="I10" s="11"/>
      <c r="J10" s="4"/>
    </row>
    <row r="11" spans="1:12" x14ac:dyDescent="0.2">
      <c r="I11" s="11"/>
      <c r="J11" s="4"/>
    </row>
    <row r="12" spans="1:12" ht="15.75" customHeight="1" x14ac:dyDescent="0.25">
      <c r="A12" s="22">
        <v>1</v>
      </c>
      <c r="B12" s="23" t="s">
        <v>13</v>
      </c>
      <c r="C12" s="24" t="s">
        <v>14</v>
      </c>
      <c r="D12" s="25">
        <v>1</v>
      </c>
      <c r="E12" s="26">
        <v>35</v>
      </c>
      <c r="F12" s="27">
        <v>574937937</v>
      </c>
      <c r="G12" s="28"/>
      <c r="H12" s="29">
        <f t="shared" ref="H12:H61" si="0">E12*F12</f>
        <v>20122827795</v>
      </c>
      <c r="I12" s="3">
        <f t="shared" ref="I12:I61" si="1">H12/H$5</f>
        <v>0.15920000000000001</v>
      </c>
      <c r="J12" s="30">
        <v>0.15920000000000001</v>
      </c>
      <c r="K12" s="31">
        <f t="shared" ref="K12:K61" si="2">H12/1000000000</f>
        <v>20.122827794999999</v>
      </c>
      <c r="L12" s="89">
        <v>44134</v>
      </c>
    </row>
    <row r="13" spans="1:12" ht="15.75" customHeight="1" x14ac:dyDescent="0.25">
      <c r="A13" s="22">
        <f t="shared" ref="A13:A61" si="3">A12+1</f>
        <v>2</v>
      </c>
      <c r="B13" s="33" t="s">
        <v>15</v>
      </c>
      <c r="C13" s="34" t="s">
        <v>16</v>
      </c>
      <c r="D13" s="25">
        <v>2</v>
      </c>
      <c r="E13" s="26">
        <v>14.64</v>
      </c>
      <c r="F13" s="35">
        <v>742531421</v>
      </c>
      <c r="G13" s="28"/>
      <c r="H13" s="29">
        <f t="shared" si="0"/>
        <v>10870660003.440001</v>
      </c>
      <c r="I13" s="3">
        <f t="shared" si="1"/>
        <v>8.6002280105863624E-2</v>
      </c>
      <c r="J13" s="30">
        <v>9.4799999999999995E-2</v>
      </c>
      <c r="K13" s="31">
        <f t="shared" si="2"/>
        <v>10.870660003440001</v>
      </c>
      <c r="L13" s="89">
        <v>44134</v>
      </c>
    </row>
    <row r="14" spans="1:12" ht="15.75" customHeight="1" x14ac:dyDescent="0.25">
      <c r="A14" s="22">
        <f t="shared" si="3"/>
        <v>3</v>
      </c>
      <c r="B14" s="36" t="s">
        <v>17</v>
      </c>
      <c r="C14" s="37" t="s">
        <v>18</v>
      </c>
      <c r="D14" s="25">
        <v>3</v>
      </c>
      <c r="E14" s="26">
        <v>7</v>
      </c>
      <c r="F14" s="38">
        <v>1208000000</v>
      </c>
      <c r="G14" s="28"/>
      <c r="H14" s="29">
        <f t="shared" si="0"/>
        <v>8456000000</v>
      </c>
      <c r="I14" s="3">
        <f t="shared" si="1"/>
        <v>6.6898907733757715E-2</v>
      </c>
      <c r="J14" s="30">
        <v>7.3200000000000001E-2</v>
      </c>
      <c r="K14" s="31">
        <f t="shared" si="2"/>
        <v>8.4559999999999995</v>
      </c>
      <c r="L14" s="89">
        <v>44134</v>
      </c>
    </row>
    <row r="15" spans="1:12" ht="15.75" customHeight="1" x14ac:dyDescent="0.25">
      <c r="A15" s="22">
        <f t="shared" si="3"/>
        <v>4</v>
      </c>
      <c r="B15" s="23" t="s">
        <v>19</v>
      </c>
      <c r="C15" s="39" t="s">
        <v>20</v>
      </c>
      <c r="D15" s="25">
        <v>4</v>
      </c>
      <c r="E15" s="26">
        <v>4.49</v>
      </c>
      <c r="F15" s="38">
        <v>1834160000</v>
      </c>
      <c r="G15" s="28"/>
      <c r="H15" s="29">
        <f t="shared" si="0"/>
        <v>8235378400</v>
      </c>
      <c r="I15" s="3">
        <f t="shared" si="1"/>
        <v>6.5153479154941005E-2</v>
      </c>
      <c r="J15" s="30">
        <v>7.1900000000000006E-2</v>
      </c>
      <c r="K15" s="31">
        <f t="shared" si="2"/>
        <v>8.2353784000000001</v>
      </c>
      <c r="L15" s="89">
        <v>44134</v>
      </c>
    </row>
    <row r="16" spans="1:12" ht="15.75" customHeight="1" x14ac:dyDescent="0.25">
      <c r="A16" s="22">
        <f t="shared" si="3"/>
        <v>5</v>
      </c>
      <c r="B16" s="23" t="s">
        <v>21</v>
      </c>
      <c r="C16" s="39" t="s">
        <v>22</v>
      </c>
      <c r="D16" s="25">
        <v>5</v>
      </c>
      <c r="E16" s="26">
        <v>5.3</v>
      </c>
      <c r="F16" s="38">
        <v>1254909000</v>
      </c>
      <c r="G16" s="28"/>
      <c r="H16" s="29">
        <f t="shared" si="0"/>
        <v>6651017700</v>
      </c>
      <c r="I16" s="3">
        <f t="shared" si="1"/>
        <v>5.2618947427612278E-2</v>
      </c>
      <c r="J16" s="30">
        <v>5.1700000000000003E-2</v>
      </c>
      <c r="K16" s="31">
        <f t="shared" si="2"/>
        <v>6.6510176999999997</v>
      </c>
      <c r="L16" s="89">
        <v>44134</v>
      </c>
    </row>
    <row r="17" spans="1:12" ht="15.75" customHeight="1" x14ac:dyDescent="0.25">
      <c r="A17" s="22">
        <f t="shared" si="3"/>
        <v>6</v>
      </c>
      <c r="B17" s="23" t="s">
        <v>23</v>
      </c>
      <c r="C17" s="39" t="s">
        <v>24</v>
      </c>
      <c r="D17" s="25">
        <v>6</v>
      </c>
      <c r="E17" s="26">
        <v>14</v>
      </c>
      <c r="F17" s="38">
        <v>414730000</v>
      </c>
      <c r="G17" s="28"/>
      <c r="H17" s="29">
        <f t="shared" si="0"/>
        <v>5806220000</v>
      </c>
      <c r="I17" s="3">
        <f t="shared" si="1"/>
        <v>4.5935403980830021E-2</v>
      </c>
      <c r="J17" s="30">
        <v>4.8599999999999997E-2</v>
      </c>
      <c r="K17" s="31">
        <f t="shared" si="2"/>
        <v>5.8062199999999997</v>
      </c>
      <c r="L17" s="89">
        <v>44134</v>
      </c>
    </row>
    <row r="18" spans="1:12" ht="15.75" customHeight="1" x14ac:dyDescent="0.25">
      <c r="A18" s="22">
        <f t="shared" si="3"/>
        <v>7</v>
      </c>
      <c r="B18" s="36" t="s">
        <v>25</v>
      </c>
      <c r="C18" s="37" t="s">
        <v>26</v>
      </c>
      <c r="D18" s="25">
        <v>7</v>
      </c>
      <c r="E18" s="26">
        <v>7.38</v>
      </c>
      <c r="F18" s="38">
        <v>717301884</v>
      </c>
      <c r="G18" s="28"/>
      <c r="H18" s="29">
        <f t="shared" si="0"/>
        <v>5293687903.9200001</v>
      </c>
      <c r="I18" s="3">
        <f t="shared" si="1"/>
        <v>4.1880550929003467E-2</v>
      </c>
      <c r="J18" s="30">
        <v>3.9699999999999999E-2</v>
      </c>
      <c r="K18" s="31">
        <f t="shared" si="2"/>
        <v>5.2936879039200004</v>
      </c>
      <c r="L18" s="89">
        <v>44134</v>
      </c>
    </row>
    <row r="19" spans="1:12" ht="15.75" customHeight="1" x14ac:dyDescent="0.25">
      <c r="A19" s="22">
        <f t="shared" si="3"/>
        <v>8</v>
      </c>
      <c r="B19" s="23" t="s">
        <v>27</v>
      </c>
      <c r="C19" s="39" t="s">
        <v>28</v>
      </c>
      <c r="D19" s="25">
        <v>8</v>
      </c>
      <c r="E19" s="26">
        <v>53.95</v>
      </c>
      <c r="F19" s="38">
        <v>84593000</v>
      </c>
      <c r="G19" s="28"/>
      <c r="H19" s="29">
        <f t="shared" si="0"/>
        <v>4563792350</v>
      </c>
      <c r="I19" s="3">
        <f t="shared" si="1"/>
        <v>3.6106045806371723E-2</v>
      </c>
      <c r="J19" s="30">
        <v>3.2399999999999998E-2</v>
      </c>
      <c r="K19" s="31">
        <f t="shared" si="2"/>
        <v>4.5637923499999999</v>
      </c>
      <c r="L19" s="89">
        <v>44134</v>
      </c>
    </row>
    <row r="20" spans="1:12" ht="15.75" customHeight="1" x14ac:dyDescent="0.25">
      <c r="A20" s="22">
        <f t="shared" si="3"/>
        <v>9</v>
      </c>
      <c r="B20" s="23" t="s">
        <v>31</v>
      </c>
      <c r="C20" s="39" t="s">
        <v>32</v>
      </c>
      <c r="D20" s="25">
        <v>9</v>
      </c>
      <c r="E20" s="26">
        <v>5.42</v>
      </c>
      <c r="F20" s="38">
        <v>722352533</v>
      </c>
      <c r="G20" s="28"/>
      <c r="H20" s="29">
        <f t="shared" si="0"/>
        <v>3915150728.8600001</v>
      </c>
      <c r="I20" s="3">
        <f t="shared" si="1"/>
        <v>3.0974374098126704E-2</v>
      </c>
      <c r="J20" s="30">
        <v>0.03</v>
      </c>
      <c r="K20" s="31">
        <f t="shared" si="2"/>
        <v>3.91515072886</v>
      </c>
      <c r="L20" s="89">
        <v>44134</v>
      </c>
    </row>
    <row r="21" spans="1:12" ht="15.75" customHeight="1" x14ac:dyDescent="0.25">
      <c r="A21" s="22">
        <f t="shared" si="3"/>
        <v>10</v>
      </c>
      <c r="B21" s="36" t="s">
        <v>29</v>
      </c>
      <c r="C21" s="37" t="s">
        <v>30</v>
      </c>
      <c r="D21" s="25">
        <v>10</v>
      </c>
      <c r="E21" s="26">
        <v>8.42</v>
      </c>
      <c r="F21" s="38">
        <v>443975560</v>
      </c>
      <c r="G21" s="28"/>
      <c r="H21" s="29">
        <f t="shared" si="0"/>
        <v>3738274215.1999998</v>
      </c>
      <c r="I21" s="3">
        <f t="shared" si="1"/>
        <v>2.9575030960992229E-2</v>
      </c>
      <c r="J21" s="30">
        <v>3.2000000000000001E-2</v>
      </c>
      <c r="K21" s="31">
        <f t="shared" si="2"/>
        <v>3.7382742151999997</v>
      </c>
      <c r="L21" s="89">
        <v>44134</v>
      </c>
    </row>
    <row r="22" spans="1:12" ht="15.75" customHeight="1" x14ac:dyDescent="0.25">
      <c r="A22" s="22">
        <f t="shared" si="3"/>
        <v>11</v>
      </c>
      <c r="B22" s="40" t="s">
        <v>33</v>
      </c>
      <c r="C22" s="41" t="s">
        <v>34</v>
      </c>
      <c r="D22" s="25">
        <v>11</v>
      </c>
      <c r="E22" s="51">
        <v>25.75</v>
      </c>
      <c r="F22" s="38">
        <v>131752020</v>
      </c>
      <c r="G22" s="28"/>
      <c r="H22" s="29">
        <f t="shared" si="0"/>
        <v>3392614515</v>
      </c>
      <c r="I22" s="43">
        <f t="shared" si="1"/>
        <v>2.6840374339544958E-2</v>
      </c>
      <c r="J22" s="44">
        <v>2.6800000000000001E-2</v>
      </c>
      <c r="K22" s="45">
        <f t="shared" si="2"/>
        <v>3.392614515</v>
      </c>
      <c r="L22" s="89">
        <v>44134</v>
      </c>
    </row>
    <row r="23" spans="1:12" ht="15.75" customHeight="1" x14ac:dyDescent="0.25">
      <c r="A23" s="22">
        <f t="shared" si="3"/>
        <v>12</v>
      </c>
      <c r="B23" s="46" t="s">
        <v>37</v>
      </c>
      <c r="C23" s="28" t="s">
        <v>38</v>
      </c>
      <c r="D23" s="25">
        <v>12</v>
      </c>
      <c r="E23" s="51">
        <v>4.0999999999999996</v>
      </c>
      <c r="F23" s="38">
        <v>823906416</v>
      </c>
      <c r="G23" s="28"/>
      <c r="H23" s="29">
        <f t="shared" si="0"/>
        <v>3378016305.5999999</v>
      </c>
      <c r="I23" s="43">
        <f t="shared" si="1"/>
        <v>2.6724881876946958E-2</v>
      </c>
      <c r="J23" s="44">
        <v>2.64E-2</v>
      </c>
      <c r="K23" s="31">
        <f t="shared" si="2"/>
        <v>3.3780163056000001</v>
      </c>
      <c r="L23" s="89">
        <v>44134</v>
      </c>
    </row>
    <row r="24" spans="1:12" ht="15.75" customHeight="1" x14ac:dyDescent="0.25">
      <c r="A24" s="22">
        <f t="shared" si="3"/>
        <v>13</v>
      </c>
      <c r="B24" s="23" t="s">
        <v>35</v>
      </c>
      <c r="C24" s="39" t="s">
        <v>36</v>
      </c>
      <c r="D24" s="25">
        <v>13</v>
      </c>
      <c r="E24" s="26">
        <v>5.35</v>
      </c>
      <c r="F24" s="38">
        <v>626670000</v>
      </c>
      <c r="G24" s="28"/>
      <c r="H24" s="29">
        <f t="shared" si="0"/>
        <v>3352684500</v>
      </c>
      <c r="I24" s="3">
        <f t="shared" si="1"/>
        <v>2.6524471502589828E-2</v>
      </c>
      <c r="J24" s="44">
        <v>2.6599999999999999E-2</v>
      </c>
      <c r="K24" s="45">
        <f t="shared" si="2"/>
        <v>3.3526845000000001</v>
      </c>
      <c r="L24" s="89">
        <v>44134</v>
      </c>
    </row>
    <row r="25" spans="1:12" ht="15.75" customHeight="1" x14ac:dyDescent="0.25">
      <c r="A25" s="22">
        <f t="shared" si="3"/>
        <v>14</v>
      </c>
      <c r="B25" s="46" t="s">
        <v>39</v>
      </c>
      <c r="C25" s="47" t="s">
        <v>40</v>
      </c>
      <c r="D25" s="25">
        <v>14</v>
      </c>
      <c r="E25" s="51">
        <v>2.48</v>
      </c>
      <c r="F25" s="38">
        <v>1099257995</v>
      </c>
      <c r="G25" s="28"/>
      <c r="H25" s="29">
        <f t="shared" si="0"/>
        <v>2726159827.5999999</v>
      </c>
      <c r="I25" s="43">
        <f t="shared" si="1"/>
        <v>2.1567776108572519E-2</v>
      </c>
      <c r="J25" s="44">
        <v>2.1499999999999998E-2</v>
      </c>
      <c r="K25" s="45">
        <f t="shared" si="2"/>
        <v>2.7261598276000001</v>
      </c>
      <c r="L25" s="89">
        <v>44134</v>
      </c>
    </row>
    <row r="26" spans="1:12" ht="15.75" customHeight="1" x14ac:dyDescent="0.25">
      <c r="A26" s="22">
        <f t="shared" si="3"/>
        <v>15</v>
      </c>
      <c r="B26" s="46" t="s">
        <v>45</v>
      </c>
      <c r="C26" s="50" t="s">
        <v>46</v>
      </c>
      <c r="D26" s="25">
        <v>15</v>
      </c>
      <c r="E26" s="51">
        <v>10.4</v>
      </c>
      <c r="F26" s="38">
        <v>228540219</v>
      </c>
      <c r="G26" s="28"/>
      <c r="H26" s="29">
        <f t="shared" si="0"/>
        <v>2376818277.5999999</v>
      </c>
      <c r="I26" s="43">
        <f t="shared" si="1"/>
        <v>1.8803990853012216E-2</v>
      </c>
      <c r="J26" s="44">
        <v>1.7100000000000001E-2</v>
      </c>
      <c r="K26" s="31">
        <f t="shared" si="2"/>
        <v>2.3768182776</v>
      </c>
      <c r="L26" s="89">
        <v>44134</v>
      </c>
    </row>
    <row r="27" spans="1:12" ht="15.75" customHeight="1" x14ac:dyDescent="0.25">
      <c r="A27" s="22">
        <f t="shared" si="3"/>
        <v>16</v>
      </c>
      <c r="B27" s="23" t="s">
        <v>41</v>
      </c>
      <c r="C27" s="88" t="s">
        <v>42</v>
      </c>
      <c r="D27" s="25">
        <v>16</v>
      </c>
      <c r="E27" s="26">
        <v>7.24</v>
      </c>
      <c r="F27" s="38">
        <v>312235892</v>
      </c>
      <c r="G27" s="28"/>
      <c r="H27" s="29">
        <f t="shared" si="0"/>
        <v>2260587858.0799999</v>
      </c>
      <c r="I27" s="3">
        <f t="shared" si="1"/>
        <v>1.7884444009194287E-2</v>
      </c>
      <c r="J27" s="48">
        <v>1.9099999999999999E-2</v>
      </c>
      <c r="K27" s="45">
        <f t="shared" si="2"/>
        <v>2.2605878580800001</v>
      </c>
      <c r="L27" s="89">
        <v>44134</v>
      </c>
    </row>
    <row r="28" spans="1:12" ht="15.75" customHeight="1" x14ac:dyDescent="0.25">
      <c r="A28" s="22">
        <f t="shared" si="3"/>
        <v>17</v>
      </c>
      <c r="B28" s="46" t="s">
        <v>43</v>
      </c>
      <c r="C28" s="76" t="s">
        <v>44</v>
      </c>
      <c r="D28" s="25">
        <v>17</v>
      </c>
      <c r="E28" s="51">
        <v>2.8</v>
      </c>
      <c r="F28" s="38">
        <v>762055209</v>
      </c>
      <c r="G28" s="28"/>
      <c r="H28" s="29">
        <f t="shared" si="0"/>
        <v>2133754585.1999998</v>
      </c>
      <c r="I28" s="43">
        <f t="shared" si="1"/>
        <v>1.6881013614212067E-2</v>
      </c>
      <c r="J28" s="44">
        <v>1.89E-2</v>
      </c>
      <c r="K28" s="45">
        <f t="shared" si="2"/>
        <v>2.1337545851999997</v>
      </c>
      <c r="L28" s="89">
        <v>44134</v>
      </c>
    </row>
    <row r="29" spans="1:12" ht="15.75" customHeight="1" x14ac:dyDescent="0.25">
      <c r="A29" s="22">
        <f t="shared" si="3"/>
        <v>18</v>
      </c>
      <c r="B29" s="46" t="s">
        <v>47</v>
      </c>
      <c r="C29" s="50" t="s">
        <v>48</v>
      </c>
      <c r="D29" s="25">
        <v>18</v>
      </c>
      <c r="E29" s="51">
        <v>2.2749999999999999</v>
      </c>
      <c r="F29" s="38">
        <v>858007245</v>
      </c>
      <c r="G29" s="28"/>
      <c r="H29" s="29">
        <f t="shared" si="0"/>
        <v>1951966482.375</v>
      </c>
      <c r="I29" s="43">
        <f t="shared" si="1"/>
        <v>1.544281286705212E-2</v>
      </c>
      <c r="J29" s="44">
        <v>1.5800000000000002E-2</v>
      </c>
      <c r="K29" s="45">
        <f t="shared" si="2"/>
        <v>1.951966482375</v>
      </c>
      <c r="L29" s="89">
        <v>44134</v>
      </c>
    </row>
    <row r="30" spans="1:12" ht="15.75" customHeight="1" x14ac:dyDescent="0.25">
      <c r="A30" s="22">
        <f t="shared" si="3"/>
        <v>19</v>
      </c>
      <c r="B30" s="46" t="s">
        <v>51</v>
      </c>
      <c r="C30" s="77" t="s">
        <v>52</v>
      </c>
      <c r="D30" s="25">
        <v>19</v>
      </c>
      <c r="E30" s="51">
        <v>1.23</v>
      </c>
      <c r="F30" s="38">
        <v>1564269100</v>
      </c>
      <c r="G30" s="28"/>
      <c r="H30" s="29">
        <f t="shared" si="0"/>
        <v>1924050993</v>
      </c>
      <c r="I30" s="43">
        <f t="shared" si="1"/>
        <v>1.5221961903471132E-2</v>
      </c>
      <c r="J30" s="44">
        <v>1.38E-2</v>
      </c>
      <c r="K30" s="45">
        <f t="shared" si="2"/>
        <v>1.924050993</v>
      </c>
      <c r="L30" s="89">
        <v>44134</v>
      </c>
    </row>
    <row r="31" spans="1:12" ht="15.75" customHeight="1" x14ac:dyDescent="0.25">
      <c r="A31" s="22">
        <f t="shared" si="3"/>
        <v>20</v>
      </c>
      <c r="B31" s="46" t="s">
        <v>49</v>
      </c>
      <c r="C31" s="76" t="s">
        <v>50</v>
      </c>
      <c r="D31" s="25">
        <v>20</v>
      </c>
      <c r="E31" s="51">
        <v>1.77</v>
      </c>
      <c r="F31" s="38">
        <v>1080664049</v>
      </c>
      <c r="G31" s="28"/>
      <c r="H31" s="29">
        <f t="shared" si="0"/>
        <v>1912775366.73</v>
      </c>
      <c r="I31" s="43">
        <f t="shared" si="1"/>
        <v>1.5132755768007903E-2</v>
      </c>
      <c r="J31" s="44">
        <v>1.52E-2</v>
      </c>
      <c r="K31" s="45">
        <f t="shared" si="2"/>
        <v>1.91277536673</v>
      </c>
      <c r="L31" s="89">
        <v>44134</v>
      </c>
    </row>
    <row r="32" spans="1:12" ht="15.75" customHeight="1" x14ac:dyDescent="0.25">
      <c r="A32" s="22">
        <f t="shared" si="3"/>
        <v>21</v>
      </c>
      <c r="B32" s="46" t="s">
        <v>53</v>
      </c>
      <c r="C32" s="47" t="s">
        <v>54</v>
      </c>
      <c r="D32" s="25">
        <v>21</v>
      </c>
      <c r="E32" s="51">
        <v>3.1</v>
      </c>
      <c r="F32" s="38">
        <v>507640994</v>
      </c>
      <c r="G32" s="28"/>
      <c r="H32" s="29">
        <f t="shared" si="0"/>
        <v>1573687081.4000001</v>
      </c>
      <c r="I32" s="43">
        <f t="shared" si="1"/>
        <v>1.2450088323129738E-2</v>
      </c>
      <c r="J32" s="44">
        <v>1.24E-2</v>
      </c>
      <c r="K32" s="45">
        <f t="shared" si="2"/>
        <v>1.5736870814000001</v>
      </c>
      <c r="L32" s="89">
        <v>44134</v>
      </c>
    </row>
    <row r="33" spans="1:12" ht="15.75" customHeight="1" x14ac:dyDescent="0.25">
      <c r="A33" s="22">
        <f t="shared" si="3"/>
        <v>22</v>
      </c>
      <c r="B33" s="46" t="s">
        <v>55</v>
      </c>
      <c r="C33" s="50" t="s">
        <v>56</v>
      </c>
      <c r="D33" s="25">
        <v>22</v>
      </c>
      <c r="E33" s="51">
        <v>2.83</v>
      </c>
      <c r="F33" s="38">
        <v>521846969</v>
      </c>
      <c r="G33" s="28"/>
      <c r="H33" s="29">
        <f t="shared" si="0"/>
        <v>1476826922.27</v>
      </c>
      <c r="I33" s="43">
        <f t="shared" si="1"/>
        <v>1.1683787607813398E-2</v>
      </c>
      <c r="J33" s="44">
        <v>1.1900000000000001E-2</v>
      </c>
      <c r="K33" s="45">
        <f t="shared" si="2"/>
        <v>1.4768269222699999</v>
      </c>
      <c r="L33" s="89">
        <v>44134</v>
      </c>
    </row>
    <row r="34" spans="1:12" ht="15.75" customHeight="1" x14ac:dyDescent="0.25">
      <c r="A34" s="22">
        <f t="shared" si="3"/>
        <v>23</v>
      </c>
      <c r="B34" s="46" t="s">
        <v>57</v>
      </c>
      <c r="C34" s="50" t="s">
        <v>58</v>
      </c>
      <c r="D34" s="25">
        <v>23</v>
      </c>
      <c r="E34" s="51">
        <v>2.9</v>
      </c>
      <c r="F34" s="38">
        <v>497664714</v>
      </c>
      <c r="G34" s="28"/>
      <c r="H34" s="29">
        <f t="shared" si="0"/>
        <v>1443227670.5999999</v>
      </c>
      <c r="I34" s="43">
        <f t="shared" si="1"/>
        <v>1.1417970053722262E-2</v>
      </c>
      <c r="J34" s="44">
        <v>1.11E-2</v>
      </c>
      <c r="K34" s="45">
        <f t="shared" si="2"/>
        <v>1.4432276706</v>
      </c>
      <c r="L34" s="89">
        <v>44134</v>
      </c>
    </row>
    <row r="35" spans="1:12" ht="15.75" customHeight="1" x14ac:dyDescent="0.25">
      <c r="A35" s="22">
        <f t="shared" si="3"/>
        <v>24</v>
      </c>
      <c r="B35" s="46" t="s">
        <v>59</v>
      </c>
      <c r="C35" s="28" t="s">
        <v>60</v>
      </c>
      <c r="D35" s="25">
        <v>24</v>
      </c>
      <c r="E35" s="51">
        <v>8.4</v>
      </c>
      <c r="F35" s="38">
        <v>165893104</v>
      </c>
      <c r="G35" s="28"/>
      <c r="H35" s="29">
        <f t="shared" si="0"/>
        <v>1393502073.6000001</v>
      </c>
      <c r="I35" s="43">
        <f t="shared" si="1"/>
        <v>1.1024570322678152E-2</v>
      </c>
      <c r="J35" s="44">
        <v>1.0699999999999999E-2</v>
      </c>
      <c r="K35" s="45">
        <f t="shared" si="2"/>
        <v>1.3935020736000001</v>
      </c>
      <c r="L35" s="89">
        <v>44134</v>
      </c>
    </row>
    <row r="36" spans="1:12" ht="15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1.39</v>
      </c>
      <c r="F36" s="38">
        <v>830500232</v>
      </c>
      <c r="G36" s="28"/>
      <c r="H36" s="29">
        <f t="shared" si="0"/>
        <v>1154395322.48</v>
      </c>
      <c r="I36" s="43">
        <f t="shared" si="1"/>
        <v>9.1328980802827583E-3</v>
      </c>
      <c r="J36" s="44">
        <v>9.4000000000000004E-3</v>
      </c>
      <c r="K36" s="45">
        <f t="shared" si="2"/>
        <v>1.1543953224800001</v>
      </c>
      <c r="L36" s="89">
        <v>44134</v>
      </c>
    </row>
    <row r="37" spans="1:12" ht="15" x14ac:dyDescent="0.25">
      <c r="A37" s="22">
        <f t="shared" si="3"/>
        <v>26</v>
      </c>
      <c r="B37" s="23" t="s">
        <v>63</v>
      </c>
      <c r="C37" s="39" t="s">
        <v>64</v>
      </c>
      <c r="D37" s="25">
        <v>26</v>
      </c>
      <c r="E37" s="26">
        <v>4.2</v>
      </c>
      <c r="F37" s="38">
        <v>249270000</v>
      </c>
      <c r="G37" s="28"/>
      <c r="H37" s="29">
        <f t="shared" si="0"/>
        <v>1046934000</v>
      </c>
      <c r="I37" s="3">
        <f t="shared" si="1"/>
        <v>8.2827271841690985E-3</v>
      </c>
      <c r="J37" s="48">
        <v>8.8999999999999999E-3</v>
      </c>
      <c r="K37" s="31">
        <f t="shared" si="2"/>
        <v>1.046934</v>
      </c>
      <c r="L37" s="89">
        <v>44134</v>
      </c>
    </row>
    <row r="38" spans="1:12" ht="15" x14ac:dyDescent="0.25">
      <c r="A38" s="22">
        <f t="shared" si="3"/>
        <v>27</v>
      </c>
      <c r="B38" s="46" t="s">
        <v>65</v>
      </c>
      <c r="C38" s="50" t="s">
        <v>66</v>
      </c>
      <c r="D38" s="25">
        <v>27</v>
      </c>
      <c r="E38" s="51">
        <v>2.91</v>
      </c>
      <c r="F38" s="38">
        <v>339822695</v>
      </c>
      <c r="G38" s="28"/>
      <c r="H38" s="29">
        <f t="shared" si="0"/>
        <v>988884042.45000005</v>
      </c>
      <c r="I38" s="43">
        <f t="shared" si="1"/>
        <v>7.8234699994380198E-3</v>
      </c>
      <c r="J38" s="44">
        <v>8.3999999999999995E-3</v>
      </c>
      <c r="K38" s="45">
        <f t="shared" si="2"/>
        <v>0.98888404245000006</v>
      </c>
      <c r="L38" s="89">
        <v>44134</v>
      </c>
    </row>
    <row r="39" spans="1:12" ht="15" x14ac:dyDescent="0.25">
      <c r="A39" s="22">
        <f t="shared" si="3"/>
        <v>28</v>
      </c>
      <c r="B39" s="40" t="s">
        <v>67</v>
      </c>
      <c r="C39" s="28" t="s">
        <v>68</v>
      </c>
      <c r="D39" s="25">
        <v>28</v>
      </c>
      <c r="E39" s="51">
        <v>1.75</v>
      </c>
      <c r="F39" s="38">
        <v>540307798</v>
      </c>
      <c r="G39" s="28"/>
      <c r="H39" s="29">
        <f t="shared" si="0"/>
        <v>945538646.5</v>
      </c>
      <c r="I39" s="43">
        <f t="shared" si="1"/>
        <v>7.480546673475124E-3</v>
      </c>
      <c r="J39" s="44">
        <v>7.6E-3</v>
      </c>
      <c r="K39" s="45">
        <f t="shared" si="2"/>
        <v>0.94553864649999997</v>
      </c>
      <c r="L39" s="89">
        <v>44134</v>
      </c>
    </row>
    <row r="40" spans="1:12" ht="15" x14ac:dyDescent="0.25">
      <c r="A40" s="22">
        <f t="shared" si="3"/>
        <v>29</v>
      </c>
      <c r="B40" s="46" t="s">
        <v>75</v>
      </c>
      <c r="C40" s="76" t="s">
        <v>76</v>
      </c>
      <c r="D40" s="25">
        <v>29</v>
      </c>
      <c r="E40" s="51">
        <v>1.35</v>
      </c>
      <c r="F40" s="38">
        <v>621871829</v>
      </c>
      <c r="G40" s="28"/>
      <c r="H40" s="29">
        <f t="shared" si="0"/>
        <v>839526969.1500001</v>
      </c>
      <c r="I40" s="43">
        <f t="shared" si="1"/>
        <v>6.6418445185864603E-3</v>
      </c>
      <c r="J40" s="44">
        <v>5.8999999999999999E-3</v>
      </c>
      <c r="K40" s="45">
        <f t="shared" si="2"/>
        <v>0.83952696915000014</v>
      </c>
      <c r="L40" s="89">
        <v>44134</v>
      </c>
    </row>
    <row r="41" spans="1:12" ht="15" x14ac:dyDescent="0.25">
      <c r="A41" s="22">
        <f t="shared" si="3"/>
        <v>30</v>
      </c>
      <c r="B41" s="46" t="s">
        <v>71</v>
      </c>
      <c r="C41" s="50" t="s">
        <v>72</v>
      </c>
      <c r="D41" s="25">
        <v>30</v>
      </c>
      <c r="E41" s="51">
        <v>2.21</v>
      </c>
      <c r="F41" s="38">
        <v>364451678</v>
      </c>
      <c r="G41" s="28"/>
      <c r="H41" s="29">
        <f t="shared" si="0"/>
        <v>805438208.38</v>
      </c>
      <c r="I41" s="43">
        <f t="shared" si="1"/>
        <v>6.3721542558723672E-3</v>
      </c>
      <c r="J41" s="44">
        <v>6.4000000000000003E-3</v>
      </c>
      <c r="K41" s="45">
        <f t="shared" si="2"/>
        <v>0.80543820838000002</v>
      </c>
      <c r="L41" s="89">
        <v>44134</v>
      </c>
    </row>
    <row r="42" spans="1:12" ht="15" x14ac:dyDescent="0.25">
      <c r="A42" s="22">
        <f t="shared" si="3"/>
        <v>31</v>
      </c>
      <c r="B42" s="46" t="s">
        <v>69</v>
      </c>
      <c r="C42" s="50" t="s">
        <v>70</v>
      </c>
      <c r="D42" s="25">
        <v>31</v>
      </c>
      <c r="E42" s="51">
        <v>1.17</v>
      </c>
      <c r="F42" s="38">
        <v>663241384</v>
      </c>
      <c r="G42" s="28"/>
      <c r="H42" s="29">
        <f t="shared" si="0"/>
        <v>775992419.27999997</v>
      </c>
      <c r="I42" s="43">
        <f t="shared" si="1"/>
        <v>6.1391964592606603E-3</v>
      </c>
      <c r="J42" s="44">
        <v>6.8999999999999999E-3</v>
      </c>
      <c r="K42" s="45">
        <f t="shared" si="2"/>
        <v>0.77599241927999996</v>
      </c>
      <c r="L42" s="89">
        <v>44134</v>
      </c>
    </row>
    <row r="43" spans="1:12" ht="15" x14ac:dyDescent="0.25">
      <c r="A43" s="22">
        <f t="shared" si="3"/>
        <v>32</v>
      </c>
      <c r="B43" s="52" t="s">
        <v>73</v>
      </c>
      <c r="C43" s="41" t="s">
        <v>74</v>
      </c>
      <c r="D43" s="25">
        <v>32</v>
      </c>
      <c r="E43" s="51">
        <v>1.42</v>
      </c>
      <c r="F43" s="35">
        <v>535000000</v>
      </c>
      <c r="G43" s="28"/>
      <c r="H43" s="29">
        <f t="shared" si="0"/>
        <v>759700000</v>
      </c>
      <c r="I43" s="43">
        <f t="shared" si="1"/>
        <v>6.0103004027123614E-3</v>
      </c>
      <c r="J43" s="44">
        <v>6.1000000000000004E-3</v>
      </c>
      <c r="K43" s="45">
        <f t="shared" si="2"/>
        <v>0.75970000000000004</v>
      </c>
      <c r="L43" s="89">
        <v>44134</v>
      </c>
    </row>
    <row r="44" spans="1:12" ht="15" x14ac:dyDescent="0.25">
      <c r="A44" s="22">
        <f t="shared" si="3"/>
        <v>33</v>
      </c>
      <c r="B44" s="46" t="s">
        <v>77</v>
      </c>
      <c r="C44" s="50" t="s">
        <v>78</v>
      </c>
      <c r="D44" s="25">
        <v>33</v>
      </c>
      <c r="E44" s="51">
        <v>1.34</v>
      </c>
      <c r="F44" s="38">
        <v>520379106</v>
      </c>
      <c r="G44" s="28"/>
      <c r="H44" s="29">
        <f t="shared" si="0"/>
        <v>697308002.04000008</v>
      </c>
      <c r="I44" s="43">
        <f t="shared" si="1"/>
        <v>5.5166915433402198E-3</v>
      </c>
      <c r="J44" s="44">
        <v>5.4999999999999997E-3</v>
      </c>
      <c r="K44" s="45">
        <f t="shared" si="2"/>
        <v>0.6973080020400001</v>
      </c>
      <c r="L44" s="89">
        <v>44134</v>
      </c>
    </row>
    <row r="45" spans="1:12" ht="15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2.23</v>
      </c>
      <c r="F45" s="38">
        <v>299035033</v>
      </c>
      <c r="G45" s="28"/>
      <c r="H45" s="29">
        <f t="shared" si="0"/>
        <v>666848123.59000003</v>
      </c>
      <c r="I45" s="43">
        <f t="shared" si="1"/>
        <v>5.2757108671330263E-3</v>
      </c>
      <c r="J45" s="44">
        <v>5.4999999999999997E-3</v>
      </c>
      <c r="K45" s="45">
        <f t="shared" si="2"/>
        <v>0.66684812359000001</v>
      </c>
      <c r="L45" s="89">
        <v>44134</v>
      </c>
    </row>
    <row r="46" spans="1:12" ht="15" x14ac:dyDescent="0.25">
      <c r="A46" s="22">
        <f t="shared" si="3"/>
        <v>35</v>
      </c>
      <c r="B46" s="46" t="s">
        <v>81</v>
      </c>
      <c r="C46" s="50" t="s">
        <v>82</v>
      </c>
      <c r="D46" s="25">
        <v>35</v>
      </c>
      <c r="E46" s="51">
        <v>5.07</v>
      </c>
      <c r="F46" s="38">
        <v>120640521</v>
      </c>
      <c r="G46" s="28"/>
      <c r="H46" s="29">
        <f t="shared" si="0"/>
        <v>611647441.47000003</v>
      </c>
      <c r="I46" s="43">
        <f t="shared" si="1"/>
        <v>4.838995476879198E-3</v>
      </c>
      <c r="J46" s="44">
        <v>4.8999999999999998E-3</v>
      </c>
      <c r="K46" s="45">
        <f t="shared" si="2"/>
        <v>0.61164744147000005</v>
      </c>
      <c r="L46" s="89">
        <v>44134</v>
      </c>
    </row>
    <row r="47" spans="1:12" ht="15" x14ac:dyDescent="0.25">
      <c r="A47" s="22">
        <f t="shared" si="3"/>
        <v>36</v>
      </c>
      <c r="B47" s="46" t="s">
        <v>83</v>
      </c>
      <c r="C47" s="50" t="s">
        <v>84</v>
      </c>
      <c r="D47" s="25">
        <v>36</v>
      </c>
      <c r="E47" s="51">
        <v>3.08</v>
      </c>
      <c r="F47" s="38">
        <v>184553340</v>
      </c>
      <c r="G47" s="28"/>
      <c r="H47" s="29">
        <f t="shared" si="0"/>
        <v>568424287.20000005</v>
      </c>
      <c r="I47" s="43">
        <f t="shared" si="1"/>
        <v>4.4970392553240063E-3</v>
      </c>
      <c r="J47" s="44">
        <v>4.4999999999999997E-3</v>
      </c>
      <c r="K47" s="45">
        <f t="shared" si="2"/>
        <v>0.56842428720000004</v>
      </c>
      <c r="L47" s="89">
        <v>44134</v>
      </c>
    </row>
    <row r="48" spans="1:12" ht="15" x14ac:dyDescent="0.25">
      <c r="A48" s="22">
        <f t="shared" si="3"/>
        <v>37</v>
      </c>
      <c r="B48" s="53" t="s">
        <v>85</v>
      </c>
      <c r="C48" s="54" t="s">
        <v>86</v>
      </c>
      <c r="D48" s="25">
        <v>37</v>
      </c>
      <c r="E48" s="51">
        <v>19.100000000000001</v>
      </c>
      <c r="F48" s="38">
        <v>27754870</v>
      </c>
      <c r="G48" s="28"/>
      <c r="H48" s="29">
        <f t="shared" si="0"/>
        <v>530118017.00000006</v>
      </c>
      <c r="I48" s="43">
        <f t="shared" si="1"/>
        <v>4.1939825339741728E-3</v>
      </c>
      <c r="J48" s="44">
        <v>4.1999999999999997E-3</v>
      </c>
      <c r="K48" s="45">
        <f t="shared" si="2"/>
        <v>0.53011801700000005</v>
      </c>
      <c r="L48" s="89">
        <v>44134</v>
      </c>
    </row>
    <row r="49" spans="1:13" ht="15" x14ac:dyDescent="0.25">
      <c r="A49" s="22">
        <f t="shared" si="3"/>
        <v>38</v>
      </c>
      <c r="B49" s="23" t="s">
        <v>87</v>
      </c>
      <c r="C49" s="39" t="s">
        <v>88</v>
      </c>
      <c r="D49" s="25">
        <v>38</v>
      </c>
      <c r="E49" s="26">
        <v>7.08</v>
      </c>
      <c r="F49" s="38">
        <v>68900000</v>
      </c>
      <c r="G49" s="28"/>
      <c r="H49" s="29">
        <f t="shared" si="0"/>
        <v>487812000</v>
      </c>
      <c r="I49" s="3">
        <f t="shared" si="1"/>
        <v>3.8592821640751908E-3</v>
      </c>
      <c r="J49" s="48">
        <v>4.1000000000000003E-3</v>
      </c>
      <c r="K49" s="31">
        <f t="shared" si="2"/>
        <v>0.48781200000000002</v>
      </c>
      <c r="L49" s="89">
        <v>44134</v>
      </c>
    </row>
    <row r="50" spans="1:13" ht="15" x14ac:dyDescent="0.25">
      <c r="A50" s="22">
        <f t="shared" si="3"/>
        <v>39</v>
      </c>
      <c r="B50" s="55" t="s">
        <v>94</v>
      </c>
      <c r="C50" s="79" t="s">
        <v>95</v>
      </c>
      <c r="D50" s="25">
        <v>39</v>
      </c>
      <c r="E50" s="51">
        <v>4.6100000000000003</v>
      </c>
      <c r="F50" s="38">
        <v>105121516</v>
      </c>
      <c r="G50" s="28"/>
      <c r="H50" s="29">
        <f t="shared" si="0"/>
        <v>484610188.76000005</v>
      </c>
      <c r="I50" s="43">
        <f t="shared" si="1"/>
        <v>3.8339513132325154E-3</v>
      </c>
      <c r="J50" s="44">
        <v>3.5000000000000001E-3</v>
      </c>
      <c r="K50" s="45">
        <f t="shared" si="2"/>
        <v>0.48461018876000006</v>
      </c>
      <c r="L50" s="89">
        <v>44134</v>
      </c>
    </row>
    <row r="51" spans="1:13" ht="15" x14ac:dyDescent="0.25">
      <c r="A51" s="22">
        <f t="shared" si="3"/>
        <v>40</v>
      </c>
      <c r="B51" s="53" t="s">
        <v>91</v>
      </c>
      <c r="C51" s="54" t="s">
        <v>92</v>
      </c>
      <c r="D51" s="25">
        <v>40</v>
      </c>
      <c r="E51" s="51">
        <v>20.12</v>
      </c>
      <c r="F51" s="38">
        <v>23800422</v>
      </c>
      <c r="G51" s="28"/>
      <c r="H51" s="29">
        <f t="shared" si="0"/>
        <v>478864490.64000005</v>
      </c>
      <c r="I51" s="43">
        <f t="shared" si="1"/>
        <v>3.7884947228356484E-3</v>
      </c>
      <c r="J51" s="44">
        <v>3.7000000000000002E-3</v>
      </c>
      <c r="K51" s="45">
        <f t="shared" si="2"/>
        <v>0.47886449064000003</v>
      </c>
      <c r="L51" s="89">
        <v>44134</v>
      </c>
    </row>
    <row r="52" spans="1:13" ht="15" x14ac:dyDescent="0.25">
      <c r="A52" s="22">
        <f t="shared" si="3"/>
        <v>41</v>
      </c>
      <c r="B52" s="55" t="s">
        <v>93</v>
      </c>
      <c r="C52" s="56" t="s">
        <v>93</v>
      </c>
      <c r="D52" s="25">
        <v>41</v>
      </c>
      <c r="E52" s="51">
        <v>1.72</v>
      </c>
      <c r="F52" s="38">
        <v>274404904</v>
      </c>
      <c r="G52" s="28"/>
      <c r="H52" s="29">
        <f t="shared" si="0"/>
        <v>471976434.88</v>
      </c>
      <c r="I52" s="43">
        <f t="shared" si="1"/>
        <v>3.7340004694353147E-3</v>
      </c>
      <c r="J52" s="44">
        <v>3.7000000000000002E-3</v>
      </c>
      <c r="K52" s="45">
        <f t="shared" si="2"/>
        <v>0.47197643488000002</v>
      </c>
      <c r="L52" s="89">
        <v>44134</v>
      </c>
    </row>
    <row r="53" spans="1:13" ht="15" x14ac:dyDescent="0.25">
      <c r="A53" s="22">
        <f t="shared" si="3"/>
        <v>42</v>
      </c>
      <c r="B53" s="46" t="s">
        <v>89</v>
      </c>
      <c r="C53" s="77" t="s">
        <v>90</v>
      </c>
      <c r="D53" s="25">
        <v>42</v>
      </c>
      <c r="E53" s="51">
        <v>5.55</v>
      </c>
      <c r="F53" s="38">
        <v>82200137</v>
      </c>
      <c r="G53" s="28"/>
      <c r="H53" s="29">
        <f t="shared" si="0"/>
        <v>456210760.34999996</v>
      </c>
      <c r="I53" s="43">
        <f t="shared" si="1"/>
        <v>3.6092717081128308E-3</v>
      </c>
      <c r="J53" s="44">
        <v>3.8999999999999998E-3</v>
      </c>
      <c r="K53" s="45">
        <f t="shared" si="2"/>
        <v>0.45621076034999997</v>
      </c>
      <c r="L53" s="89">
        <v>44134</v>
      </c>
    </row>
    <row r="54" spans="1:13" ht="15" x14ac:dyDescent="0.25">
      <c r="A54" s="22">
        <f t="shared" si="3"/>
        <v>43</v>
      </c>
      <c r="B54" s="55" t="s">
        <v>96</v>
      </c>
      <c r="C54" s="56" t="s">
        <v>97</v>
      </c>
      <c r="D54" s="25">
        <v>43</v>
      </c>
      <c r="E54" s="51">
        <v>5.33</v>
      </c>
      <c r="F54" s="38">
        <v>74556908</v>
      </c>
      <c r="G54" s="28"/>
      <c r="H54" s="29">
        <f t="shared" si="0"/>
        <v>397388319.63999999</v>
      </c>
      <c r="I54" s="43">
        <f t="shared" si="1"/>
        <v>3.143903090121733E-3</v>
      </c>
      <c r="J54" s="44">
        <v>3.3999999999999998E-3</v>
      </c>
      <c r="K54" s="45">
        <f t="shared" si="2"/>
        <v>0.39738831963999999</v>
      </c>
      <c r="L54" s="89">
        <v>44134</v>
      </c>
    </row>
    <row r="55" spans="1:13" ht="15" x14ac:dyDescent="0.25">
      <c r="A55" s="22">
        <f t="shared" si="3"/>
        <v>44</v>
      </c>
      <c r="B55" s="55" t="s">
        <v>98</v>
      </c>
      <c r="C55" s="58" t="s">
        <v>99</v>
      </c>
      <c r="D55" s="25">
        <v>44</v>
      </c>
      <c r="E55" s="51">
        <v>11.87</v>
      </c>
      <c r="F55" s="38">
        <v>31309923</v>
      </c>
      <c r="G55" s="28"/>
      <c r="H55" s="29">
        <f t="shared" si="0"/>
        <v>371648786.00999999</v>
      </c>
      <c r="I55" s="43">
        <f t="shared" si="1"/>
        <v>2.9402670109562501E-3</v>
      </c>
      <c r="J55" s="44">
        <v>3.0999999999999999E-3</v>
      </c>
      <c r="K55" s="45">
        <f t="shared" si="2"/>
        <v>0.37164878601000001</v>
      </c>
      <c r="L55" s="89">
        <v>44134</v>
      </c>
    </row>
    <row r="56" spans="1:13" ht="15" x14ac:dyDescent="0.25">
      <c r="A56" s="22">
        <f t="shared" si="3"/>
        <v>45</v>
      </c>
      <c r="B56" s="59" t="s">
        <v>104</v>
      </c>
      <c r="C56" s="82" t="s">
        <v>105</v>
      </c>
      <c r="D56" s="25">
        <v>45</v>
      </c>
      <c r="E56" s="51">
        <v>0.72</v>
      </c>
      <c r="F56" s="27">
        <v>513790020</v>
      </c>
      <c r="G56" s="28"/>
      <c r="H56" s="29">
        <f t="shared" si="0"/>
        <v>369928814.39999998</v>
      </c>
      <c r="I56" s="43">
        <f t="shared" si="1"/>
        <v>2.9266596053221356E-3</v>
      </c>
      <c r="J56" s="61">
        <v>2.7000000000000001E-3</v>
      </c>
      <c r="K56" s="45">
        <f t="shared" si="2"/>
        <v>0.36992881439999997</v>
      </c>
      <c r="L56" s="89">
        <v>44134</v>
      </c>
    </row>
    <row r="57" spans="1:13" ht="15" x14ac:dyDescent="0.25">
      <c r="A57" s="22">
        <f t="shared" si="3"/>
        <v>46</v>
      </c>
      <c r="B57" s="55" t="s">
        <v>100</v>
      </c>
      <c r="C57" s="81" t="s">
        <v>101</v>
      </c>
      <c r="D57" s="25">
        <v>46</v>
      </c>
      <c r="E57" s="51">
        <v>1.51</v>
      </c>
      <c r="F57" s="38">
        <v>225714812</v>
      </c>
      <c r="G57" s="28"/>
      <c r="H57" s="29">
        <f t="shared" si="0"/>
        <v>340829366.12</v>
      </c>
      <c r="I57" s="43">
        <f t="shared" si="1"/>
        <v>2.6964418539518692E-3</v>
      </c>
      <c r="J57" s="44">
        <v>3.0999999999999999E-3</v>
      </c>
      <c r="K57" s="45">
        <f t="shared" si="2"/>
        <v>0.34082936612000003</v>
      </c>
      <c r="L57" s="89">
        <v>44134</v>
      </c>
    </row>
    <row r="58" spans="1:13" ht="15" x14ac:dyDescent="0.25">
      <c r="A58" s="22">
        <f t="shared" si="3"/>
        <v>47</v>
      </c>
      <c r="B58" s="55" t="s">
        <v>106</v>
      </c>
      <c r="C58" s="81" t="s">
        <v>107</v>
      </c>
      <c r="D58" s="25">
        <v>47</v>
      </c>
      <c r="E58" s="51">
        <v>4.91</v>
      </c>
      <c r="F58" s="38">
        <v>69254324</v>
      </c>
      <c r="G58" s="28"/>
      <c r="H58" s="29">
        <f t="shared" si="0"/>
        <v>340038730.84000003</v>
      </c>
      <c r="I58" s="43">
        <f t="shared" si="1"/>
        <v>2.6901868117749804E-3</v>
      </c>
      <c r="J58" s="44">
        <v>2.5999999999999999E-3</v>
      </c>
      <c r="K58" s="45">
        <f t="shared" si="2"/>
        <v>0.34003873084000003</v>
      </c>
      <c r="L58" s="89">
        <v>44134</v>
      </c>
    </row>
    <row r="59" spans="1:13" ht="15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3.57</v>
      </c>
      <c r="F59" s="38">
        <v>91375937</v>
      </c>
      <c r="G59" s="28"/>
      <c r="H59" s="29">
        <f t="shared" si="0"/>
        <v>326212095.08999997</v>
      </c>
      <c r="I59" s="43">
        <f t="shared" si="1"/>
        <v>2.5807985869278267E-3</v>
      </c>
      <c r="J59" s="44">
        <v>2.7000000000000001E-3</v>
      </c>
      <c r="K59" s="45">
        <f t="shared" si="2"/>
        <v>0.32621209508999999</v>
      </c>
      <c r="L59" s="89">
        <v>44134</v>
      </c>
    </row>
    <row r="60" spans="1:13" ht="15" x14ac:dyDescent="0.25">
      <c r="A60" s="22">
        <f t="shared" si="3"/>
        <v>49</v>
      </c>
      <c r="B60" s="55" t="s">
        <v>108</v>
      </c>
      <c r="C60" s="56" t="s">
        <v>109</v>
      </c>
      <c r="D60" s="25">
        <v>49</v>
      </c>
      <c r="E60" s="51">
        <v>2.2400000000000002</v>
      </c>
      <c r="F60" s="38">
        <v>119064900</v>
      </c>
      <c r="G60" s="28"/>
      <c r="H60" s="29">
        <f t="shared" si="0"/>
        <v>266705376.00000003</v>
      </c>
      <c r="I60" s="43">
        <f t="shared" si="1"/>
        <v>2.110016360113666E-3</v>
      </c>
      <c r="J60" s="44">
        <v>2.2000000000000001E-3</v>
      </c>
      <c r="K60" s="45">
        <f t="shared" si="2"/>
        <v>0.26670537600000005</v>
      </c>
      <c r="L60" s="89">
        <v>44134</v>
      </c>
    </row>
    <row r="61" spans="1:13" ht="15" x14ac:dyDescent="0.25">
      <c r="A61" s="22">
        <f t="shared" si="3"/>
        <v>50</v>
      </c>
      <c r="B61" s="55" t="s">
        <v>110</v>
      </c>
      <c r="C61" s="58" t="s">
        <v>111</v>
      </c>
      <c r="D61" s="25">
        <v>50</v>
      </c>
      <c r="E61" s="51">
        <v>0.14899999999999999</v>
      </c>
      <c r="F61" s="38">
        <v>1776679558</v>
      </c>
      <c r="G61" s="28"/>
      <c r="H61" s="29">
        <f t="shared" si="0"/>
        <v>264725254.14199999</v>
      </c>
      <c r="I61" s="43">
        <f t="shared" si="1"/>
        <v>2.0943507984438527E-3</v>
      </c>
      <c r="J61" s="44">
        <v>2.0999999999999999E-3</v>
      </c>
      <c r="K61" s="45">
        <f t="shared" si="2"/>
        <v>0.26472525414199999</v>
      </c>
      <c r="L61" s="89">
        <v>44134</v>
      </c>
    </row>
    <row r="62" spans="1:13" ht="15" x14ac:dyDescent="0.25">
      <c r="A62" s="22"/>
      <c r="B62" s="36"/>
      <c r="C62" s="62"/>
      <c r="D62" s="28"/>
      <c r="E62" s="26"/>
      <c r="F62" s="27"/>
      <c r="G62" s="28"/>
      <c r="H62" s="29"/>
      <c r="I62" s="3"/>
      <c r="J62" s="63"/>
      <c r="K62" s="31"/>
    </row>
    <row r="63" spans="1:13" ht="15" x14ac:dyDescent="0.25">
      <c r="A63" s="22"/>
      <c r="B63" s="23"/>
      <c r="C63" s="37"/>
      <c r="D63" s="28"/>
      <c r="E63" s="26"/>
      <c r="F63" s="27"/>
      <c r="G63" s="28"/>
      <c r="H63" s="29"/>
      <c r="I63" s="3"/>
      <c r="J63" s="4"/>
      <c r="K63" s="31"/>
      <c r="M63" s="4">
        <f>SUM(J12:J67)</f>
        <v>1</v>
      </c>
    </row>
    <row r="64" spans="1:13" ht="15" x14ac:dyDescent="0.25">
      <c r="A64" s="22"/>
      <c r="B64" s="36"/>
      <c r="C64" s="62"/>
      <c r="D64" s="28"/>
      <c r="E64" s="26"/>
      <c r="F64" s="27"/>
      <c r="G64" s="28"/>
      <c r="H64" s="29"/>
      <c r="I64" s="3"/>
      <c r="J64" s="4"/>
      <c r="K64" s="31"/>
    </row>
    <row r="65" spans="1:11" ht="15" x14ac:dyDescent="0.25">
      <c r="A65" s="64"/>
      <c r="B65" s="53" t="s">
        <v>112</v>
      </c>
      <c r="C65" s="54"/>
      <c r="D65" s="28"/>
      <c r="E65" s="51"/>
      <c r="F65" s="38"/>
      <c r="G65" s="28"/>
      <c r="H65" s="29"/>
      <c r="I65" s="43"/>
      <c r="J65" s="65">
        <v>4.1000000000000003E-3</v>
      </c>
      <c r="K65" s="45"/>
    </row>
    <row r="66" spans="1:11" ht="15" x14ac:dyDescent="0.25">
      <c r="A66" s="22"/>
      <c r="B66" s="66" t="s">
        <v>113</v>
      </c>
      <c r="C66" s="39"/>
      <c r="D66" s="28"/>
      <c r="E66" s="26"/>
      <c r="F66" s="27"/>
      <c r="G66" s="28"/>
      <c r="I66" s="67"/>
      <c r="J66" s="63">
        <v>-1.17E-2</v>
      </c>
      <c r="K66" s="31"/>
    </row>
    <row r="67" spans="1:11" ht="15" x14ac:dyDescent="0.25">
      <c r="A67" s="22"/>
      <c r="B67" s="68" t="s">
        <v>114</v>
      </c>
      <c r="C67" s="37"/>
      <c r="D67" s="28"/>
      <c r="E67" s="26"/>
      <c r="F67" s="27"/>
      <c r="G67" s="28"/>
      <c r="I67" s="67"/>
      <c r="J67" s="63">
        <v>1.8E-3</v>
      </c>
      <c r="K67" s="31"/>
    </row>
    <row r="68" spans="1:11" ht="12.75" x14ac:dyDescent="0.2">
      <c r="I68" s="11"/>
      <c r="J68" s="4"/>
    </row>
    <row r="69" spans="1:11" ht="15" x14ac:dyDescent="0.25">
      <c r="H69" s="29"/>
      <c r="I69" s="11"/>
      <c r="J69" s="4"/>
    </row>
    <row r="70" spans="1:11" ht="15" x14ac:dyDescent="0.25">
      <c r="H70" s="29"/>
      <c r="I70" s="11"/>
      <c r="J70" s="4"/>
    </row>
    <row r="71" spans="1:11" ht="15" x14ac:dyDescent="0.25">
      <c r="A71" s="1"/>
      <c r="B71" s="40"/>
      <c r="C71" s="41"/>
      <c r="D71" s="28"/>
      <c r="E71" s="42"/>
      <c r="F71" s="27"/>
      <c r="G71" s="28"/>
      <c r="H71" s="29"/>
      <c r="I71" s="43"/>
      <c r="J71" s="69"/>
      <c r="K71" s="45"/>
    </row>
    <row r="72" spans="1:11" ht="12.75" x14ac:dyDescent="0.2">
      <c r="I72" s="11"/>
      <c r="J72" s="4"/>
    </row>
    <row r="73" spans="1:11" ht="12.75" x14ac:dyDescent="0.2">
      <c r="I73" s="11"/>
      <c r="J73" s="4"/>
    </row>
    <row r="74" spans="1:11" ht="12.75" x14ac:dyDescent="0.2">
      <c r="I74" s="11"/>
      <c r="J74" s="4"/>
    </row>
    <row r="75" spans="1:11" ht="12.75" x14ac:dyDescent="0.2">
      <c r="I75" s="11"/>
      <c r="J75" s="4"/>
    </row>
    <row r="76" spans="1:11" ht="12.75" x14ac:dyDescent="0.2">
      <c r="I76" s="11"/>
      <c r="J76" s="4"/>
    </row>
    <row r="77" spans="1:11" ht="12.75" x14ac:dyDescent="0.2">
      <c r="I77" s="11"/>
      <c r="J77" s="4"/>
    </row>
    <row r="78" spans="1:11" ht="12.75" x14ac:dyDescent="0.2">
      <c r="I78" s="11"/>
      <c r="J78" s="4"/>
    </row>
    <row r="79" spans="1:11" ht="12.75" x14ac:dyDescent="0.2">
      <c r="I79" s="11"/>
      <c r="J79" s="4"/>
    </row>
    <row r="80" spans="1:11" ht="12.75" x14ac:dyDescent="0.2">
      <c r="I80" s="11"/>
      <c r="J80" s="4"/>
    </row>
    <row r="81" spans="9:10" ht="12.75" x14ac:dyDescent="0.2">
      <c r="I81" s="11"/>
      <c r="J81" s="4"/>
    </row>
    <row r="82" spans="9:10" ht="12.75" x14ac:dyDescent="0.2">
      <c r="I82" s="11"/>
      <c r="J82" s="4"/>
    </row>
    <row r="83" spans="9:10" ht="12.75" x14ac:dyDescent="0.2">
      <c r="I83" s="11"/>
      <c r="J83" s="4"/>
    </row>
    <row r="84" spans="9:10" ht="12.75" x14ac:dyDescent="0.2">
      <c r="I84" s="11"/>
      <c r="J84" s="4"/>
    </row>
    <row r="85" spans="9:10" ht="12.75" x14ac:dyDescent="0.2">
      <c r="I85" s="11"/>
      <c r="J85" s="4"/>
    </row>
    <row r="86" spans="9:10" ht="12.75" x14ac:dyDescent="0.2">
      <c r="I86" s="11"/>
      <c r="J86" s="4"/>
    </row>
    <row r="87" spans="9:10" ht="12.75" x14ac:dyDescent="0.2">
      <c r="I87" s="11"/>
      <c r="J87" s="4"/>
    </row>
    <row r="88" spans="9:10" ht="12.75" x14ac:dyDescent="0.2">
      <c r="I88" s="11"/>
      <c r="J88" s="4"/>
    </row>
    <row r="89" spans="9:10" ht="12.75" x14ac:dyDescent="0.2">
      <c r="I89" s="11"/>
      <c r="J89" s="4"/>
    </row>
    <row r="90" spans="9:10" ht="12.75" x14ac:dyDescent="0.2">
      <c r="I90" s="11"/>
      <c r="J90" s="4"/>
    </row>
    <row r="91" spans="9:10" ht="12.75" x14ac:dyDescent="0.2">
      <c r="I91" s="11"/>
      <c r="J91" s="4"/>
    </row>
    <row r="92" spans="9:10" ht="12.75" x14ac:dyDescent="0.2">
      <c r="I92" s="11"/>
      <c r="J92" s="4"/>
    </row>
    <row r="93" spans="9:10" ht="12.75" x14ac:dyDescent="0.2">
      <c r="I93" s="11"/>
      <c r="J93" s="4"/>
    </row>
    <row r="94" spans="9:10" ht="12.75" x14ac:dyDescent="0.2">
      <c r="I94" s="11"/>
      <c r="J94" s="4"/>
    </row>
    <row r="95" spans="9:10" ht="12.75" x14ac:dyDescent="0.2">
      <c r="I95" s="11"/>
      <c r="J95" s="4"/>
    </row>
    <row r="96" spans="9:10" ht="12.75" x14ac:dyDescent="0.2">
      <c r="I96" s="11"/>
      <c r="J96" s="4"/>
    </row>
    <row r="97" spans="9:10" ht="12.75" x14ac:dyDescent="0.2">
      <c r="I97" s="11"/>
      <c r="J97" s="4"/>
    </row>
    <row r="98" spans="9:10" ht="12.75" x14ac:dyDescent="0.2">
      <c r="I98" s="11"/>
      <c r="J98" s="4"/>
    </row>
    <row r="99" spans="9:10" ht="12.75" x14ac:dyDescent="0.2">
      <c r="I99" s="11"/>
      <c r="J99" s="4"/>
    </row>
    <row r="100" spans="9:10" ht="12.75" x14ac:dyDescent="0.2">
      <c r="I100" s="11"/>
      <c r="J100" s="4"/>
    </row>
    <row r="101" spans="9:10" ht="12.75" x14ac:dyDescent="0.2">
      <c r="I101" s="11"/>
      <c r="J101" s="4"/>
    </row>
    <row r="102" spans="9:10" ht="12.75" x14ac:dyDescent="0.2">
      <c r="I102" s="11"/>
      <c r="J102" s="4"/>
    </row>
    <row r="103" spans="9:10" ht="12.75" x14ac:dyDescent="0.2">
      <c r="I103" s="11"/>
      <c r="J103" s="4"/>
    </row>
    <row r="104" spans="9:10" ht="12.75" x14ac:dyDescent="0.2">
      <c r="I104" s="11"/>
      <c r="J104" s="4"/>
    </row>
    <row r="105" spans="9:10" ht="12.75" x14ac:dyDescent="0.2">
      <c r="I105" s="11"/>
      <c r="J105" s="4"/>
    </row>
    <row r="106" spans="9:10" ht="12.75" x14ac:dyDescent="0.2">
      <c r="I106" s="11"/>
      <c r="J106" s="4"/>
    </row>
    <row r="107" spans="9:10" ht="12.75" x14ac:dyDescent="0.2">
      <c r="I107" s="11"/>
      <c r="J107" s="4"/>
    </row>
    <row r="108" spans="9:10" ht="12.75" x14ac:dyDescent="0.2">
      <c r="I108" s="11"/>
      <c r="J108" s="4"/>
    </row>
    <row r="109" spans="9:10" ht="12.75" x14ac:dyDescent="0.2">
      <c r="I109" s="11"/>
      <c r="J109" s="4"/>
    </row>
    <row r="110" spans="9:10" ht="12.75" x14ac:dyDescent="0.2">
      <c r="I110" s="11"/>
      <c r="J110" s="4"/>
    </row>
    <row r="111" spans="9:10" ht="12.75" x14ac:dyDescent="0.2">
      <c r="I111" s="11"/>
      <c r="J111" s="4"/>
    </row>
    <row r="112" spans="9:10" ht="12.75" x14ac:dyDescent="0.2">
      <c r="I112" s="11"/>
      <c r="J112" s="4"/>
    </row>
    <row r="113" spans="9:10" ht="12.75" x14ac:dyDescent="0.2">
      <c r="I113" s="11"/>
      <c r="J113" s="4"/>
    </row>
    <row r="114" spans="9:10" ht="12.75" x14ac:dyDescent="0.2">
      <c r="I114" s="11"/>
      <c r="J114" s="4"/>
    </row>
    <row r="115" spans="9:10" ht="12.75" x14ac:dyDescent="0.2">
      <c r="I115" s="11"/>
      <c r="J115" s="4"/>
    </row>
    <row r="116" spans="9:10" ht="12.75" x14ac:dyDescent="0.2">
      <c r="I116" s="11"/>
      <c r="J116" s="4"/>
    </row>
    <row r="117" spans="9:10" ht="12.75" x14ac:dyDescent="0.2">
      <c r="I117" s="11"/>
      <c r="J117" s="4"/>
    </row>
    <row r="118" spans="9:10" ht="12.75" x14ac:dyDescent="0.2">
      <c r="I118" s="11"/>
      <c r="J118" s="4"/>
    </row>
    <row r="119" spans="9:10" ht="12.75" x14ac:dyDescent="0.2">
      <c r="I119" s="11"/>
      <c r="J119" s="4"/>
    </row>
    <row r="120" spans="9:10" ht="12.75" x14ac:dyDescent="0.2">
      <c r="I120" s="11"/>
      <c r="J120" s="4"/>
    </row>
    <row r="121" spans="9:10" ht="12.75" x14ac:dyDescent="0.2">
      <c r="I121" s="11"/>
      <c r="J121" s="4"/>
    </row>
    <row r="122" spans="9:10" ht="12.75" x14ac:dyDescent="0.2">
      <c r="I122" s="11"/>
      <c r="J122" s="4"/>
    </row>
    <row r="123" spans="9:10" ht="12.75" x14ac:dyDescent="0.2">
      <c r="I123" s="11"/>
      <c r="J123" s="4"/>
    </row>
    <row r="124" spans="9:10" ht="12.75" x14ac:dyDescent="0.2">
      <c r="I124" s="11"/>
      <c r="J124" s="4"/>
    </row>
    <row r="125" spans="9:10" ht="12.75" x14ac:dyDescent="0.2">
      <c r="I125" s="11"/>
      <c r="J125" s="4"/>
    </row>
    <row r="126" spans="9:10" ht="12.75" x14ac:dyDescent="0.2">
      <c r="I126" s="11"/>
      <c r="J126" s="4"/>
    </row>
    <row r="127" spans="9:10" ht="12.75" x14ac:dyDescent="0.2">
      <c r="I127" s="11"/>
      <c r="J127" s="4"/>
    </row>
    <row r="128" spans="9:10" ht="12.75" x14ac:dyDescent="0.2">
      <c r="I128" s="11"/>
      <c r="J128" s="4"/>
    </row>
    <row r="129" spans="9:10" ht="12.75" x14ac:dyDescent="0.2">
      <c r="I129" s="11"/>
      <c r="J129" s="4"/>
    </row>
    <row r="130" spans="9:10" ht="12.75" x14ac:dyDescent="0.2">
      <c r="I130" s="11"/>
      <c r="J130" s="4"/>
    </row>
    <row r="131" spans="9:10" ht="12.75" x14ac:dyDescent="0.2">
      <c r="I131" s="11"/>
      <c r="J131" s="4"/>
    </row>
    <row r="132" spans="9:10" ht="12.75" x14ac:dyDescent="0.2">
      <c r="I132" s="11"/>
      <c r="J132" s="4"/>
    </row>
    <row r="133" spans="9:10" ht="12.75" x14ac:dyDescent="0.2">
      <c r="I133" s="11"/>
      <c r="J133" s="4"/>
    </row>
    <row r="134" spans="9:10" ht="12.75" x14ac:dyDescent="0.2">
      <c r="I134" s="11"/>
      <c r="J134" s="4"/>
    </row>
    <row r="135" spans="9:10" ht="12.75" x14ac:dyDescent="0.2">
      <c r="I135" s="11"/>
      <c r="J135" s="4"/>
    </row>
    <row r="136" spans="9:10" ht="12.75" x14ac:dyDescent="0.2">
      <c r="I136" s="11"/>
      <c r="J136" s="4"/>
    </row>
    <row r="137" spans="9:10" ht="12.75" x14ac:dyDescent="0.2">
      <c r="I137" s="11"/>
      <c r="J137" s="4"/>
    </row>
    <row r="138" spans="9:10" ht="12.75" x14ac:dyDescent="0.2">
      <c r="I138" s="11"/>
      <c r="J138" s="4"/>
    </row>
    <row r="139" spans="9:10" ht="12.75" x14ac:dyDescent="0.2">
      <c r="I139" s="11"/>
      <c r="J139" s="4"/>
    </row>
    <row r="140" spans="9:10" ht="12.75" x14ac:dyDescent="0.2">
      <c r="I140" s="11"/>
      <c r="J140" s="4"/>
    </row>
    <row r="141" spans="9:10" ht="12.75" x14ac:dyDescent="0.2">
      <c r="I141" s="11"/>
      <c r="J141" s="4"/>
    </row>
    <row r="142" spans="9:10" ht="12.75" x14ac:dyDescent="0.2">
      <c r="I142" s="11"/>
      <c r="J142" s="4"/>
    </row>
    <row r="143" spans="9:10" ht="12.75" x14ac:dyDescent="0.2">
      <c r="I143" s="11"/>
      <c r="J143" s="4"/>
    </row>
    <row r="144" spans="9:10" ht="12.75" x14ac:dyDescent="0.2">
      <c r="I144" s="11"/>
      <c r="J144" s="4"/>
    </row>
    <row r="145" spans="9:10" ht="12.75" x14ac:dyDescent="0.2">
      <c r="I145" s="11"/>
      <c r="J145" s="4"/>
    </row>
    <row r="146" spans="9:10" ht="12.75" x14ac:dyDescent="0.2">
      <c r="I146" s="11"/>
      <c r="J146" s="4"/>
    </row>
    <row r="147" spans="9:10" ht="12.75" x14ac:dyDescent="0.2">
      <c r="I147" s="11"/>
      <c r="J147" s="4"/>
    </row>
    <row r="148" spans="9:10" ht="12.75" x14ac:dyDescent="0.2">
      <c r="I148" s="11"/>
      <c r="J148" s="4"/>
    </row>
    <row r="149" spans="9:10" ht="12.75" x14ac:dyDescent="0.2">
      <c r="I149" s="11"/>
      <c r="J149" s="4"/>
    </row>
    <row r="150" spans="9:10" ht="12.75" x14ac:dyDescent="0.2">
      <c r="I150" s="11"/>
      <c r="J150" s="4"/>
    </row>
    <row r="151" spans="9:10" ht="12.75" x14ac:dyDescent="0.2">
      <c r="I151" s="11"/>
      <c r="J151" s="4"/>
    </row>
    <row r="152" spans="9:10" ht="12.75" x14ac:dyDescent="0.2">
      <c r="I152" s="11"/>
      <c r="J152" s="4"/>
    </row>
    <row r="153" spans="9:10" ht="12.75" x14ac:dyDescent="0.2">
      <c r="I153" s="11"/>
      <c r="J153" s="4"/>
    </row>
    <row r="154" spans="9:10" ht="12.75" x14ac:dyDescent="0.2">
      <c r="I154" s="11"/>
      <c r="J154" s="4"/>
    </row>
    <row r="155" spans="9:10" ht="12.75" x14ac:dyDescent="0.2">
      <c r="I155" s="11"/>
      <c r="J155" s="4"/>
    </row>
    <row r="156" spans="9:10" ht="12.75" x14ac:dyDescent="0.2">
      <c r="I156" s="11"/>
      <c r="J156" s="4"/>
    </row>
    <row r="157" spans="9:10" ht="12.75" x14ac:dyDescent="0.2">
      <c r="I157" s="11"/>
      <c r="J157" s="4"/>
    </row>
    <row r="158" spans="9:10" ht="12.75" x14ac:dyDescent="0.2">
      <c r="I158" s="11"/>
      <c r="J158" s="4"/>
    </row>
    <row r="159" spans="9:10" ht="12.75" x14ac:dyDescent="0.2">
      <c r="I159" s="11"/>
      <c r="J159" s="4"/>
    </row>
    <row r="160" spans="9:10" ht="12.75" x14ac:dyDescent="0.2">
      <c r="I160" s="11"/>
      <c r="J160" s="4"/>
    </row>
    <row r="161" spans="9:10" ht="12.75" x14ac:dyDescent="0.2">
      <c r="I161" s="11"/>
      <c r="J161" s="4"/>
    </row>
    <row r="162" spans="9:10" ht="12.75" x14ac:dyDescent="0.2">
      <c r="I162" s="11"/>
      <c r="J162" s="4"/>
    </row>
    <row r="163" spans="9:10" ht="12.75" x14ac:dyDescent="0.2">
      <c r="I163" s="11"/>
      <c r="J163" s="4"/>
    </row>
    <row r="164" spans="9:10" ht="12.75" x14ac:dyDescent="0.2">
      <c r="I164" s="11"/>
      <c r="J164" s="4"/>
    </row>
    <row r="165" spans="9:10" ht="12.75" x14ac:dyDescent="0.2">
      <c r="I165" s="11"/>
      <c r="J165" s="4"/>
    </row>
    <row r="166" spans="9:10" ht="12.75" x14ac:dyDescent="0.2">
      <c r="I166" s="11"/>
      <c r="J166" s="4"/>
    </row>
    <row r="167" spans="9:10" ht="12.75" x14ac:dyDescent="0.2">
      <c r="I167" s="11"/>
      <c r="J167" s="4"/>
    </row>
    <row r="168" spans="9:10" ht="12.75" x14ac:dyDescent="0.2">
      <c r="I168" s="11"/>
      <c r="J168" s="4"/>
    </row>
    <row r="169" spans="9:10" ht="12.75" x14ac:dyDescent="0.2">
      <c r="I169" s="11"/>
      <c r="J169" s="4"/>
    </row>
    <row r="170" spans="9:10" ht="12.75" x14ac:dyDescent="0.2">
      <c r="I170" s="11"/>
      <c r="J170" s="4"/>
    </row>
    <row r="171" spans="9:10" ht="12.75" x14ac:dyDescent="0.2">
      <c r="I171" s="11"/>
      <c r="J171" s="4"/>
    </row>
    <row r="172" spans="9:10" ht="12.75" x14ac:dyDescent="0.2">
      <c r="I172" s="11"/>
      <c r="J172" s="4"/>
    </row>
    <row r="173" spans="9:10" ht="12.75" x14ac:dyDescent="0.2">
      <c r="I173" s="11"/>
      <c r="J173" s="4"/>
    </row>
    <row r="174" spans="9:10" ht="12.75" x14ac:dyDescent="0.2">
      <c r="I174" s="11"/>
      <c r="J174" s="4"/>
    </row>
    <row r="175" spans="9:10" ht="12.75" x14ac:dyDescent="0.2">
      <c r="I175" s="11"/>
      <c r="J175" s="4"/>
    </row>
    <row r="176" spans="9:10" ht="12.75" x14ac:dyDescent="0.2">
      <c r="I176" s="11"/>
      <c r="J176" s="4"/>
    </row>
    <row r="177" spans="9:10" ht="12.75" x14ac:dyDescent="0.2">
      <c r="I177" s="11"/>
      <c r="J177" s="4"/>
    </row>
    <row r="178" spans="9:10" ht="12.75" x14ac:dyDescent="0.2">
      <c r="I178" s="11"/>
      <c r="J178" s="4"/>
    </row>
    <row r="179" spans="9:10" ht="12.75" x14ac:dyDescent="0.2">
      <c r="I179" s="11"/>
      <c r="J179" s="4"/>
    </row>
    <row r="180" spans="9:10" ht="12.75" x14ac:dyDescent="0.2">
      <c r="I180" s="11"/>
      <c r="J180" s="4"/>
    </row>
    <row r="181" spans="9:10" ht="12.75" x14ac:dyDescent="0.2">
      <c r="I181" s="11"/>
      <c r="J181" s="4"/>
    </row>
    <row r="182" spans="9:10" ht="12.75" x14ac:dyDescent="0.2">
      <c r="I182" s="11"/>
      <c r="J182" s="4"/>
    </row>
    <row r="183" spans="9:10" ht="12.75" x14ac:dyDescent="0.2">
      <c r="I183" s="11"/>
      <c r="J183" s="4"/>
    </row>
    <row r="184" spans="9:10" ht="12.75" x14ac:dyDescent="0.2">
      <c r="I184" s="11"/>
      <c r="J184" s="4"/>
    </row>
    <row r="185" spans="9:10" ht="12.75" x14ac:dyDescent="0.2">
      <c r="I185" s="11"/>
      <c r="J185" s="4"/>
    </row>
    <row r="186" spans="9:10" ht="12.75" x14ac:dyDescent="0.2">
      <c r="I186" s="11"/>
      <c r="J186" s="4"/>
    </row>
    <row r="187" spans="9:10" ht="12.75" x14ac:dyDescent="0.2">
      <c r="I187" s="11"/>
      <c r="J187" s="4"/>
    </row>
    <row r="188" spans="9:10" ht="12.75" x14ac:dyDescent="0.2">
      <c r="I188" s="11"/>
      <c r="J188" s="4"/>
    </row>
    <row r="189" spans="9:10" ht="12.75" x14ac:dyDescent="0.2">
      <c r="I189" s="11"/>
      <c r="J189" s="4"/>
    </row>
    <row r="190" spans="9:10" ht="12.75" x14ac:dyDescent="0.2">
      <c r="I190" s="11"/>
      <c r="J190" s="4"/>
    </row>
    <row r="191" spans="9:10" ht="12.75" x14ac:dyDescent="0.2">
      <c r="I191" s="11"/>
      <c r="J191" s="4"/>
    </row>
    <row r="192" spans="9:10" ht="12.75" x14ac:dyDescent="0.2">
      <c r="I192" s="11"/>
      <c r="J192" s="4"/>
    </row>
    <row r="193" spans="9:10" ht="12.75" x14ac:dyDescent="0.2">
      <c r="I193" s="11"/>
      <c r="J193" s="4"/>
    </row>
    <row r="194" spans="9:10" ht="12.75" x14ac:dyDescent="0.2">
      <c r="I194" s="11"/>
      <c r="J194" s="4"/>
    </row>
    <row r="195" spans="9:10" ht="12.75" x14ac:dyDescent="0.2">
      <c r="I195" s="11"/>
      <c r="J195" s="4"/>
    </row>
    <row r="196" spans="9:10" ht="12.75" x14ac:dyDescent="0.2">
      <c r="I196" s="11"/>
      <c r="J196" s="4"/>
    </row>
    <row r="197" spans="9:10" ht="12.75" x14ac:dyDescent="0.2">
      <c r="I197" s="11"/>
      <c r="J197" s="4"/>
    </row>
    <row r="198" spans="9:10" ht="12.75" x14ac:dyDescent="0.2">
      <c r="I198" s="11"/>
      <c r="J198" s="4"/>
    </row>
    <row r="199" spans="9:10" ht="12.75" x14ac:dyDescent="0.2">
      <c r="I199" s="11"/>
      <c r="J199" s="4"/>
    </row>
    <row r="200" spans="9:10" ht="12.75" x14ac:dyDescent="0.2">
      <c r="I200" s="11"/>
      <c r="J200" s="4"/>
    </row>
    <row r="201" spans="9:10" ht="12.75" x14ac:dyDescent="0.2">
      <c r="I201" s="11"/>
      <c r="J201" s="4"/>
    </row>
    <row r="202" spans="9:10" ht="12.75" x14ac:dyDescent="0.2">
      <c r="I202" s="11"/>
      <c r="J202" s="4"/>
    </row>
    <row r="203" spans="9:10" ht="12.75" x14ac:dyDescent="0.2">
      <c r="I203" s="11"/>
      <c r="J203" s="4"/>
    </row>
    <row r="204" spans="9:10" ht="12.75" x14ac:dyDescent="0.2">
      <c r="I204" s="11"/>
      <c r="J204" s="4"/>
    </row>
    <row r="205" spans="9:10" ht="12.75" x14ac:dyDescent="0.2">
      <c r="I205" s="11"/>
      <c r="J205" s="4"/>
    </row>
    <row r="206" spans="9:10" ht="12.75" x14ac:dyDescent="0.2">
      <c r="I206" s="11"/>
      <c r="J206" s="4"/>
    </row>
    <row r="207" spans="9:10" ht="12.75" x14ac:dyDescent="0.2">
      <c r="I207" s="11"/>
      <c r="J207" s="4"/>
    </row>
    <row r="208" spans="9:10" ht="12.75" x14ac:dyDescent="0.2">
      <c r="I208" s="11"/>
      <c r="J208" s="4"/>
    </row>
    <row r="209" spans="9:10" ht="12.75" x14ac:dyDescent="0.2">
      <c r="I209" s="11"/>
      <c r="J209" s="4"/>
    </row>
    <row r="210" spans="9:10" ht="12.75" x14ac:dyDescent="0.2">
      <c r="I210" s="11"/>
      <c r="J210" s="4"/>
    </row>
    <row r="211" spans="9:10" ht="12.75" x14ac:dyDescent="0.2">
      <c r="I211" s="11"/>
      <c r="J211" s="4"/>
    </row>
    <row r="212" spans="9:10" ht="12.75" x14ac:dyDescent="0.2">
      <c r="I212" s="11"/>
      <c r="J212" s="4"/>
    </row>
    <row r="213" spans="9:10" ht="12.75" x14ac:dyDescent="0.2">
      <c r="I213" s="11"/>
      <c r="J213" s="4"/>
    </row>
    <row r="214" spans="9:10" ht="12.75" x14ac:dyDescent="0.2">
      <c r="I214" s="11"/>
      <c r="J214" s="4"/>
    </row>
    <row r="215" spans="9:10" ht="12.75" x14ac:dyDescent="0.2">
      <c r="I215" s="11"/>
      <c r="J215" s="4"/>
    </row>
    <row r="216" spans="9:10" ht="12.75" x14ac:dyDescent="0.2">
      <c r="I216" s="11"/>
      <c r="J216" s="4"/>
    </row>
    <row r="217" spans="9:10" ht="12.75" x14ac:dyDescent="0.2">
      <c r="I217" s="11"/>
      <c r="J217" s="4"/>
    </row>
    <row r="218" spans="9:10" ht="12.75" x14ac:dyDescent="0.2">
      <c r="I218" s="11"/>
      <c r="J218" s="4"/>
    </row>
    <row r="219" spans="9:10" ht="12.75" x14ac:dyDescent="0.2">
      <c r="I219" s="11"/>
      <c r="J219" s="4"/>
    </row>
    <row r="220" spans="9:10" ht="12.75" x14ac:dyDescent="0.2">
      <c r="I220" s="11"/>
      <c r="J220" s="4"/>
    </row>
    <row r="221" spans="9:10" ht="12.75" x14ac:dyDescent="0.2">
      <c r="I221" s="11"/>
      <c r="J221" s="4"/>
    </row>
    <row r="222" spans="9:10" ht="12.75" x14ac:dyDescent="0.2">
      <c r="I222" s="11"/>
      <c r="J222" s="4"/>
    </row>
    <row r="223" spans="9:10" ht="12.75" x14ac:dyDescent="0.2">
      <c r="I223" s="11"/>
      <c r="J223" s="4"/>
    </row>
    <row r="224" spans="9:10" ht="12.75" x14ac:dyDescent="0.2">
      <c r="I224" s="11"/>
      <c r="J224" s="4"/>
    </row>
    <row r="225" spans="9:10" ht="12.75" x14ac:dyDescent="0.2">
      <c r="I225" s="11"/>
      <c r="J225" s="4"/>
    </row>
    <row r="226" spans="9:10" ht="12.75" x14ac:dyDescent="0.2">
      <c r="I226" s="11"/>
      <c r="J226" s="4"/>
    </row>
    <row r="227" spans="9:10" ht="12.75" x14ac:dyDescent="0.2">
      <c r="I227" s="11"/>
      <c r="J227" s="4"/>
    </row>
    <row r="228" spans="9:10" ht="12.75" x14ac:dyDescent="0.2">
      <c r="I228" s="11"/>
      <c r="J228" s="4"/>
    </row>
    <row r="229" spans="9:10" ht="12.75" x14ac:dyDescent="0.2">
      <c r="I229" s="11"/>
      <c r="J229" s="4"/>
    </row>
    <row r="230" spans="9:10" ht="12.75" x14ac:dyDescent="0.2">
      <c r="I230" s="11"/>
      <c r="J230" s="4"/>
    </row>
    <row r="231" spans="9:10" ht="12.75" x14ac:dyDescent="0.2">
      <c r="I231" s="11"/>
      <c r="J231" s="4"/>
    </row>
    <row r="232" spans="9:10" ht="12.75" x14ac:dyDescent="0.2">
      <c r="I232" s="11"/>
      <c r="J232" s="4"/>
    </row>
    <row r="233" spans="9:10" ht="12.75" x14ac:dyDescent="0.2">
      <c r="I233" s="11"/>
      <c r="J233" s="4"/>
    </row>
    <row r="234" spans="9:10" ht="12.75" x14ac:dyDescent="0.2">
      <c r="I234" s="11"/>
      <c r="J234" s="4"/>
    </row>
    <row r="235" spans="9:10" ht="12.75" x14ac:dyDescent="0.2">
      <c r="I235" s="11"/>
      <c r="J235" s="4"/>
    </row>
    <row r="236" spans="9:10" ht="12.75" x14ac:dyDescent="0.2">
      <c r="I236" s="11"/>
      <c r="J236" s="4"/>
    </row>
    <row r="237" spans="9:10" ht="12.75" x14ac:dyDescent="0.2">
      <c r="I237" s="11"/>
      <c r="J237" s="4"/>
    </row>
    <row r="238" spans="9:10" ht="12.75" x14ac:dyDescent="0.2">
      <c r="I238" s="11"/>
      <c r="J238" s="4"/>
    </row>
    <row r="239" spans="9:10" ht="12.75" x14ac:dyDescent="0.2">
      <c r="I239" s="11"/>
      <c r="J239" s="4"/>
    </row>
    <row r="240" spans="9:10" ht="12.75" x14ac:dyDescent="0.2">
      <c r="I240" s="11"/>
      <c r="J240" s="4"/>
    </row>
    <row r="241" spans="9:10" ht="12.75" x14ac:dyDescent="0.2">
      <c r="I241" s="11"/>
      <c r="J241" s="4"/>
    </row>
    <row r="242" spans="9:10" ht="12.75" x14ac:dyDescent="0.2">
      <c r="I242" s="11"/>
      <c r="J242" s="4"/>
    </row>
    <row r="243" spans="9:10" ht="12.75" x14ac:dyDescent="0.2">
      <c r="I243" s="11"/>
      <c r="J243" s="4"/>
    </row>
    <row r="244" spans="9:10" ht="12.75" x14ac:dyDescent="0.2">
      <c r="I244" s="11"/>
      <c r="J244" s="4"/>
    </row>
    <row r="245" spans="9:10" ht="12.75" x14ac:dyDescent="0.2">
      <c r="I245" s="11"/>
      <c r="J245" s="4"/>
    </row>
    <row r="246" spans="9:10" ht="12.75" x14ac:dyDescent="0.2">
      <c r="I246" s="11"/>
      <c r="J246" s="4"/>
    </row>
    <row r="247" spans="9:10" ht="12.75" x14ac:dyDescent="0.2">
      <c r="I247" s="11"/>
      <c r="J247" s="4"/>
    </row>
    <row r="248" spans="9:10" ht="12.75" x14ac:dyDescent="0.2">
      <c r="I248" s="11"/>
      <c r="J248" s="4"/>
    </row>
    <row r="249" spans="9:10" ht="12.75" x14ac:dyDescent="0.2">
      <c r="I249" s="11"/>
      <c r="J249" s="4"/>
    </row>
    <row r="250" spans="9:10" ht="12.75" x14ac:dyDescent="0.2">
      <c r="I250" s="11"/>
      <c r="J250" s="4"/>
    </row>
    <row r="251" spans="9:10" ht="12.75" x14ac:dyDescent="0.2">
      <c r="I251" s="11"/>
      <c r="J251" s="4"/>
    </row>
    <row r="252" spans="9:10" ht="12.75" x14ac:dyDescent="0.2">
      <c r="I252" s="11"/>
      <c r="J252" s="4"/>
    </row>
    <row r="253" spans="9:10" ht="12.75" x14ac:dyDescent="0.2">
      <c r="I253" s="11"/>
      <c r="J253" s="4"/>
    </row>
    <row r="254" spans="9:10" ht="12.75" x14ac:dyDescent="0.2">
      <c r="I254" s="11"/>
      <c r="J254" s="4"/>
    </row>
    <row r="255" spans="9:10" ht="12.75" x14ac:dyDescent="0.2">
      <c r="I255" s="11"/>
      <c r="J255" s="4"/>
    </row>
    <row r="256" spans="9:10" ht="12.75" x14ac:dyDescent="0.2">
      <c r="I256" s="11"/>
      <c r="J256" s="4"/>
    </row>
    <row r="257" spans="9:10" ht="12.75" x14ac:dyDescent="0.2">
      <c r="I257" s="11"/>
      <c r="J257" s="4"/>
    </row>
    <row r="258" spans="9:10" ht="12.75" x14ac:dyDescent="0.2">
      <c r="I258" s="11"/>
      <c r="J258" s="4"/>
    </row>
    <row r="259" spans="9:10" ht="12.75" x14ac:dyDescent="0.2">
      <c r="I259" s="11"/>
      <c r="J259" s="4"/>
    </row>
    <row r="260" spans="9:10" ht="12.75" x14ac:dyDescent="0.2">
      <c r="I260" s="11"/>
      <c r="J260" s="4"/>
    </row>
    <row r="261" spans="9:10" ht="12.75" x14ac:dyDescent="0.2">
      <c r="I261" s="11"/>
      <c r="J261" s="4"/>
    </row>
    <row r="262" spans="9:10" ht="12.75" x14ac:dyDescent="0.2">
      <c r="I262" s="11"/>
      <c r="J262" s="4"/>
    </row>
    <row r="263" spans="9:10" ht="12.75" x14ac:dyDescent="0.2">
      <c r="I263" s="11"/>
      <c r="J263" s="4"/>
    </row>
    <row r="264" spans="9:10" ht="12.75" x14ac:dyDescent="0.2">
      <c r="I264" s="11"/>
      <c r="J264" s="4"/>
    </row>
    <row r="265" spans="9:10" ht="12.75" x14ac:dyDescent="0.2">
      <c r="I265" s="11"/>
      <c r="J265" s="4"/>
    </row>
    <row r="266" spans="9:10" ht="12.75" x14ac:dyDescent="0.2">
      <c r="I266" s="11"/>
      <c r="J266" s="4"/>
    </row>
    <row r="267" spans="9:10" ht="12.75" x14ac:dyDescent="0.2">
      <c r="I267" s="11"/>
      <c r="J267" s="4"/>
    </row>
    <row r="268" spans="9:10" ht="12.75" x14ac:dyDescent="0.2">
      <c r="I268" s="11"/>
      <c r="J268" s="4"/>
    </row>
    <row r="269" spans="9:10" ht="12.75" x14ac:dyDescent="0.2">
      <c r="I269" s="11"/>
      <c r="J269" s="4"/>
    </row>
    <row r="270" spans="9:10" ht="12.75" x14ac:dyDescent="0.2">
      <c r="I270" s="11"/>
      <c r="J270" s="4"/>
    </row>
    <row r="271" spans="9:10" ht="12.75" x14ac:dyDescent="0.2">
      <c r="I271" s="11"/>
      <c r="J271" s="4"/>
    </row>
    <row r="272" spans="9:10" ht="12.75" x14ac:dyDescent="0.2">
      <c r="I272" s="11"/>
      <c r="J272" s="4"/>
    </row>
    <row r="273" spans="9:10" ht="12.75" x14ac:dyDescent="0.2">
      <c r="I273" s="11"/>
      <c r="J273" s="4"/>
    </row>
    <row r="274" spans="9:10" ht="12.75" x14ac:dyDescent="0.2">
      <c r="I274" s="11"/>
      <c r="J274" s="4"/>
    </row>
    <row r="275" spans="9:10" ht="12.75" x14ac:dyDescent="0.2">
      <c r="I275" s="11"/>
      <c r="J275" s="4"/>
    </row>
    <row r="276" spans="9:10" ht="12.75" x14ac:dyDescent="0.2">
      <c r="I276" s="11"/>
      <c r="J276" s="4"/>
    </row>
    <row r="277" spans="9:10" ht="12.75" x14ac:dyDescent="0.2">
      <c r="I277" s="11"/>
      <c r="J277" s="4"/>
    </row>
    <row r="278" spans="9:10" ht="12.75" x14ac:dyDescent="0.2">
      <c r="I278" s="11"/>
      <c r="J278" s="4"/>
    </row>
    <row r="279" spans="9:10" ht="12.75" x14ac:dyDescent="0.2">
      <c r="I279" s="11"/>
      <c r="J279" s="4"/>
    </row>
    <row r="280" spans="9:10" ht="12.75" x14ac:dyDescent="0.2">
      <c r="I280" s="11"/>
      <c r="J280" s="4"/>
    </row>
    <row r="281" spans="9:10" ht="12.75" x14ac:dyDescent="0.2">
      <c r="I281" s="11"/>
      <c r="J281" s="4"/>
    </row>
    <row r="282" spans="9:10" ht="12.75" x14ac:dyDescent="0.2">
      <c r="I282" s="11"/>
      <c r="J282" s="4"/>
    </row>
    <row r="283" spans="9:10" ht="12.75" x14ac:dyDescent="0.2">
      <c r="I283" s="11"/>
      <c r="J283" s="4"/>
    </row>
    <row r="284" spans="9:10" ht="12.75" x14ac:dyDescent="0.2">
      <c r="I284" s="11"/>
      <c r="J284" s="4"/>
    </row>
    <row r="285" spans="9:10" ht="12.75" x14ac:dyDescent="0.2">
      <c r="I285" s="11"/>
      <c r="J285" s="4"/>
    </row>
    <row r="286" spans="9:10" ht="12.75" x14ac:dyDescent="0.2">
      <c r="I286" s="11"/>
      <c r="J286" s="4"/>
    </row>
    <row r="287" spans="9:10" ht="12.75" x14ac:dyDescent="0.2">
      <c r="I287" s="11"/>
      <c r="J287" s="4"/>
    </row>
    <row r="288" spans="9:10" ht="12.75" x14ac:dyDescent="0.2">
      <c r="I288" s="11"/>
      <c r="J288" s="4"/>
    </row>
    <row r="289" spans="9:10" ht="12.75" x14ac:dyDescent="0.2">
      <c r="I289" s="11"/>
      <c r="J289" s="4"/>
    </row>
    <row r="290" spans="9:10" ht="12.75" x14ac:dyDescent="0.2">
      <c r="I290" s="11"/>
      <c r="J290" s="4"/>
    </row>
    <row r="291" spans="9:10" ht="12.75" x14ac:dyDescent="0.2">
      <c r="I291" s="11"/>
      <c r="J291" s="4"/>
    </row>
    <row r="292" spans="9:10" ht="12.75" x14ac:dyDescent="0.2">
      <c r="I292" s="11"/>
      <c r="J292" s="4"/>
    </row>
    <row r="293" spans="9:10" ht="12.75" x14ac:dyDescent="0.2">
      <c r="I293" s="11"/>
      <c r="J293" s="4"/>
    </row>
    <row r="294" spans="9:10" ht="12.75" x14ac:dyDescent="0.2">
      <c r="I294" s="11"/>
      <c r="J294" s="4"/>
    </row>
    <row r="295" spans="9:10" ht="12.75" x14ac:dyDescent="0.2">
      <c r="I295" s="11"/>
      <c r="J295" s="4"/>
    </row>
    <row r="296" spans="9:10" ht="12.75" x14ac:dyDescent="0.2">
      <c r="I296" s="11"/>
      <c r="J296" s="4"/>
    </row>
    <row r="297" spans="9:10" ht="12.75" x14ac:dyDescent="0.2">
      <c r="I297" s="11"/>
      <c r="J297" s="4"/>
    </row>
    <row r="298" spans="9:10" ht="12.75" x14ac:dyDescent="0.2">
      <c r="I298" s="11"/>
      <c r="J298" s="4"/>
    </row>
    <row r="299" spans="9:10" ht="12.75" x14ac:dyDescent="0.2">
      <c r="I299" s="11"/>
      <c r="J299" s="4"/>
    </row>
    <row r="300" spans="9:10" ht="12.75" x14ac:dyDescent="0.2">
      <c r="I300" s="11"/>
      <c r="J300" s="4"/>
    </row>
    <row r="301" spans="9:10" ht="12.75" x14ac:dyDescent="0.2">
      <c r="I301" s="11"/>
      <c r="J301" s="4"/>
    </row>
    <row r="302" spans="9:10" ht="12.75" x14ac:dyDescent="0.2">
      <c r="I302" s="11"/>
      <c r="J302" s="4"/>
    </row>
    <row r="303" spans="9:10" ht="12.75" x14ac:dyDescent="0.2">
      <c r="I303" s="11"/>
      <c r="J303" s="4"/>
    </row>
    <row r="304" spans="9:10" ht="12.75" x14ac:dyDescent="0.2">
      <c r="I304" s="11"/>
      <c r="J304" s="4"/>
    </row>
    <row r="305" spans="9:10" ht="12.75" x14ac:dyDescent="0.2">
      <c r="I305" s="11"/>
      <c r="J305" s="4"/>
    </row>
    <row r="306" spans="9:10" ht="12.75" x14ac:dyDescent="0.2">
      <c r="I306" s="11"/>
      <c r="J306" s="4"/>
    </row>
    <row r="307" spans="9:10" ht="12.75" x14ac:dyDescent="0.2">
      <c r="I307" s="11"/>
      <c r="J307" s="4"/>
    </row>
    <row r="308" spans="9:10" ht="12.75" x14ac:dyDescent="0.2">
      <c r="I308" s="11"/>
      <c r="J308" s="4"/>
    </row>
    <row r="309" spans="9:10" ht="12.75" x14ac:dyDescent="0.2">
      <c r="I309" s="11"/>
      <c r="J309" s="4"/>
    </row>
    <row r="310" spans="9:10" ht="12.75" x14ac:dyDescent="0.2">
      <c r="I310" s="11"/>
      <c r="J310" s="4"/>
    </row>
    <row r="311" spans="9:10" ht="12.75" x14ac:dyDescent="0.2">
      <c r="I311" s="11"/>
      <c r="J311" s="4"/>
    </row>
    <row r="312" spans="9:10" ht="12.75" x14ac:dyDescent="0.2">
      <c r="I312" s="11"/>
      <c r="J312" s="4"/>
    </row>
    <row r="313" spans="9:10" ht="12.75" x14ac:dyDescent="0.2">
      <c r="I313" s="11"/>
      <c r="J313" s="4"/>
    </row>
    <row r="314" spans="9:10" ht="12.75" x14ac:dyDescent="0.2">
      <c r="I314" s="11"/>
      <c r="J314" s="4"/>
    </row>
    <row r="315" spans="9:10" ht="12.75" x14ac:dyDescent="0.2">
      <c r="I315" s="11"/>
      <c r="J315" s="4"/>
    </row>
    <row r="316" spans="9:10" ht="12.75" x14ac:dyDescent="0.2">
      <c r="I316" s="11"/>
      <c r="J316" s="4"/>
    </row>
    <row r="317" spans="9:10" ht="12.75" x14ac:dyDescent="0.2">
      <c r="I317" s="11"/>
      <c r="J317" s="4"/>
    </row>
    <row r="318" spans="9:10" ht="12.75" x14ac:dyDescent="0.2">
      <c r="I318" s="11"/>
      <c r="J318" s="4"/>
    </row>
    <row r="319" spans="9:10" ht="12.75" x14ac:dyDescent="0.2">
      <c r="I319" s="11"/>
      <c r="J319" s="4"/>
    </row>
    <row r="320" spans="9:10" ht="12.75" x14ac:dyDescent="0.2">
      <c r="I320" s="11"/>
      <c r="J320" s="4"/>
    </row>
    <row r="321" spans="9:10" ht="12.75" x14ac:dyDescent="0.2">
      <c r="I321" s="11"/>
      <c r="J321" s="4"/>
    </row>
    <row r="322" spans="9:10" ht="12.75" x14ac:dyDescent="0.2">
      <c r="I322" s="11"/>
      <c r="J322" s="4"/>
    </row>
    <row r="323" spans="9:10" ht="12.75" x14ac:dyDescent="0.2">
      <c r="I323" s="11"/>
      <c r="J323" s="4"/>
    </row>
    <row r="324" spans="9:10" ht="12.75" x14ac:dyDescent="0.2">
      <c r="I324" s="11"/>
      <c r="J324" s="4"/>
    </row>
    <row r="325" spans="9:10" ht="12.75" x14ac:dyDescent="0.2">
      <c r="I325" s="11"/>
      <c r="J325" s="4"/>
    </row>
    <row r="326" spans="9:10" ht="12.75" x14ac:dyDescent="0.2">
      <c r="I326" s="11"/>
      <c r="J326" s="4"/>
    </row>
    <row r="327" spans="9:10" ht="12.75" x14ac:dyDescent="0.2">
      <c r="I327" s="11"/>
      <c r="J327" s="4"/>
    </row>
    <row r="328" spans="9:10" ht="12.75" x14ac:dyDescent="0.2">
      <c r="I328" s="11"/>
      <c r="J328" s="4"/>
    </row>
    <row r="329" spans="9:10" ht="12.75" x14ac:dyDescent="0.2">
      <c r="I329" s="11"/>
      <c r="J329" s="4"/>
    </row>
    <row r="330" spans="9:10" ht="12.75" x14ac:dyDescent="0.2">
      <c r="I330" s="11"/>
      <c r="J330" s="4"/>
    </row>
    <row r="331" spans="9:10" ht="12.75" x14ac:dyDescent="0.2">
      <c r="I331" s="11"/>
      <c r="J331" s="4"/>
    </row>
    <row r="332" spans="9:10" ht="12.75" x14ac:dyDescent="0.2">
      <c r="I332" s="11"/>
      <c r="J332" s="4"/>
    </row>
    <row r="333" spans="9:10" ht="12.75" x14ac:dyDescent="0.2">
      <c r="I333" s="11"/>
      <c r="J333" s="4"/>
    </row>
    <row r="334" spans="9:10" ht="12.75" x14ac:dyDescent="0.2">
      <c r="I334" s="11"/>
      <c r="J334" s="4"/>
    </row>
    <row r="335" spans="9:10" ht="12.75" x14ac:dyDescent="0.2">
      <c r="I335" s="11"/>
      <c r="J335" s="4"/>
    </row>
    <row r="336" spans="9:10" ht="12.75" x14ac:dyDescent="0.2">
      <c r="I336" s="11"/>
      <c r="J336" s="4"/>
    </row>
    <row r="337" spans="9:10" ht="12.75" x14ac:dyDescent="0.2">
      <c r="I337" s="11"/>
      <c r="J337" s="4"/>
    </row>
    <row r="338" spans="9:10" ht="12.75" x14ac:dyDescent="0.2">
      <c r="I338" s="11"/>
      <c r="J338" s="4"/>
    </row>
    <row r="339" spans="9:10" ht="12.75" x14ac:dyDescent="0.2">
      <c r="I339" s="11"/>
      <c r="J339" s="4"/>
    </row>
    <row r="340" spans="9:10" ht="12.75" x14ac:dyDescent="0.2">
      <c r="I340" s="11"/>
      <c r="J340" s="4"/>
    </row>
    <row r="341" spans="9:10" ht="12.75" x14ac:dyDescent="0.2">
      <c r="I341" s="11"/>
      <c r="J341" s="4"/>
    </row>
    <row r="342" spans="9:10" ht="12.75" x14ac:dyDescent="0.2">
      <c r="I342" s="11"/>
      <c r="J342" s="4"/>
    </row>
    <row r="343" spans="9:10" ht="12.75" x14ac:dyDescent="0.2">
      <c r="I343" s="11"/>
      <c r="J343" s="4"/>
    </row>
    <row r="344" spans="9:10" ht="12.75" x14ac:dyDescent="0.2">
      <c r="I344" s="11"/>
      <c r="J344" s="4"/>
    </row>
    <row r="345" spans="9:10" ht="12.75" x14ac:dyDescent="0.2">
      <c r="I345" s="11"/>
      <c r="J345" s="4"/>
    </row>
    <row r="346" spans="9:10" ht="12.75" x14ac:dyDescent="0.2">
      <c r="I346" s="11"/>
      <c r="J346" s="4"/>
    </row>
    <row r="347" spans="9:10" ht="12.75" x14ac:dyDescent="0.2">
      <c r="I347" s="11"/>
      <c r="J347" s="4"/>
    </row>
    <row r="348" spans="9:10" ht="12.75" x14ac:dyDescent="0.2">
      <c r="I348" s="11"/>
      <c r="J348" s="4"/>
    </row>
    <row r="349" spans="9:10" ht="12.75" x14ac:dyDescent="0.2">
      <c r="I349" s="11"/>
      <c r="J349" s="4"/>
    </row>
    <row r="350" spans="9:10" ht="12.75" x14ac:dyDescent="0.2">
      <c r="I350" s="11"/>
      <c r="J350" s="4"/>
    </row>
    <row r="351" spans="9:10" ht="12.75" x14ac:dyDescent="0.2">
      <c r="I351" s="11"/>
      <c r="J351" s="4"/>
    </row>
    <row r="352" spans="9:10" ht="12.75" x14ac:dyDescent="0.2">
      <c r="I352" s="11"/>
      <c r="J352" s="4"/>
    </row>
    <row r="353" spans="9:10" ht="12.75" x14ac:dyDescent="0.2">
      <c r="I353" s="11"/>
      <c r="J353" s="4"/>
    </row>
    <row r="354" spans="9:10" ht="12.75" x14ac:dyDescent="0.2">
      <c r="I354" s="11"/>
      <c r="J354" s="4"/>
    </row>
    <row r="355" spans="9:10" ht="12.75" x14ac:dyDescent="0.2">
      <c r="I355" s="11"/>
      <c r="J355" s="4"/>
    </row>
    <row r="356" spans="9:10" ht="12.75" x14ac:dyDescent="0.2">
      <c r="I356" s="11"/>
      <c r="J356" s="4"/>
    </row>
    <row r="357" spans="9:10" ht="12.75" x14ac:dyDescent="0.2">
      <c r="I357" s="11"/>
      <c r="J357" s="4"/>
    </row>
    <row r="358" spans="9:10" ht="12.75" x14ac:dyDescent="0.2">
      <c r="I358" s="11"/>
      <c r="J358" s="4"/>
    </row>
    <row r="359" spans="9:10" ht="12.75" x14ac:dyDescent="0.2">
      <c r="I359" s="11"/>
      <c r="J359" s="4"/>
    </row>
    <row r="360" spans="9:10" ht="12.75" x14ac:dyDescent="0.2">
      <c r="I360" s="11"/>
      <c r="J360" s="4"/>
    </row>
    <row r="361" spans="9:10" ht="12.75" x14ac:dyDescent="0.2">
      <c r="I361" s="11"/>
      <c r="J361" s="4"/>
    </row>
    <row r="362" spans="9:10" ht="12.75" x14ac:dyDescent="0.2">
      <c r="I362" s="11"/>
      <c r="J362" s="4"/>
    </row>
    <row r="363" spans="9:10" ht="12.75" x14ac:dyDescent="0.2">
      <c r="I363" s="11"/>
      <c r="J363" s="4"/>
    </row>
    <row r="364" spans="9:10" ht="12.75" x14ac:dyDescent="0.2">
      <c r="I364" s="11"/>
      <c r="J364" s="4"/>
    </row>
    <row r="365" spans="9:10" ht="12.75" x14ac:dyDescent="0.2">
      <c r="I365" s="11"/>
      <c r="J365" s="4"/>
    </row>
    <row r="366" spans="9:10" ht="12.75" x14ac:dyDescent="0.2">
      <c r="I366" s="11"/>
      <c r="J366" s="4"/>
    </row>
    <row r="367" spans="9:10" ht="12.75" x14ac:dyDescent="0.2">
      <c r="I367" s="11"/>
      <c r="J367" s="4"/>
    </row>
    <row r="368" spans="9:10" ht="12.75" x14ac:dyDescent="0.2">
      <c r="I368" s="11"/>
      <c r="J368" s="4"/>
    </row>
    <row r="369" spans="9:10" ht="12.75" x14ac:dyDescent="0.2">
      <c r="I369" s="11"/>
      <c r="J369" s="4"/>
    </row>
    <row r="370" spans="9:10" ht="12.75" x14ac:dyDescent="0.2">
      <c r="I370" s="11"/>
      <c r="J370" s="4"/>
    </row>
    <row r="371" spans="9:10" ht="12.75" x14ac:dyDescent="0.2">
      <c r="I371" s="11"/>
      <c r="J371" s="4"/>
    </row>
    <row r="372" spans="9:10" ht="12.75" x14ac:dyDescent="0.2">
      <c r="I372" s="11"/>
      <c r="J372" s="4"/>
    </row>
    <row r="373" spans="9:10" ht="12.75" x14ac:dyDescent="0.2">
      <c r="I373" s="11"/>
      <c r="J373" s="4"/>
    </row>
    <row r="374" spans="9:10" ht="12.75" x14ac:dyDescent="0.2">
      <c r="I374" s="11"/>
      <c r="J374" s="4"/>
    </row>
    <row r="375" spans="9:10" ht="12.75" x14ac:dyDescent="0.2">
      <c r="I375" s="11"/>
      <c r="J375" s="4"/>
    </row>
    <row r="376" spans="9:10" ht="12.75" x14ac:dyDescent="0.2">
      <c r="I376" s="11"/>
      <c r="J376" s="4"/>
    </row>
    <row r="377" spans="9:10" ht="12.75" x14ac:dyDescent="0.2">
      <c r="I377" s="11"/>
      <c r="J377" s="4"/>
    </row>
    <row r="378" spans="9:10" ht="12.75" x14ac:dyDescent="0.2">
      <c r="I378" s="11"/>
      <c r="J378" s="4"/>
    </row>
    <row r="379" spans="9:10" ht="12.75" x14ac:dyDescent="0.2">
      <c r="I379" s="11"/>
      <c r="J379" s="4"/>
    </row>
    <row r="380" spans="9:10" ht="12.75" x14ac:dyDescent="0.2">
      <c r="I380" s="11"/>
      <c r="J380" s="4"/>
    </row>
    <row r="381" spans="9:10" ht="12.75" x14ac:dyDescent="0.2">
      <c r="I381" s="11"/>
      <c r="J381" s="4"/>
    </row>
    <row r="382" spans="9:10" ht="12.75" x14ac:dyDescent="0.2">
      <c r="I382" s="11"/>
      <c r="J382" s="4"/>
    </row>
    <row r="383" spans="9:10" ht="12.75" x14ac:dyDescent="0.2">
      <c r="I383" s="11"/>
      <c r="J383" s="4"/>
    </row>
    <row r="384" spans="9:10" ht="12.75" x14ac:dyDescent="0.2">
      <c r="I384" s="11"/>
      <c r="J384" s="4"/>
    </row>
    <row r="385" spans="9:10" ht="12.75" x14ac:dyDescent="0.2">
      <c r="I385" s="11"/>
      <c r="J385" s="4"/>
    </row>
    <row r="386" spans="9:10" ht="12.75" x14ac:dyDescent="0.2">
      <c r="I386" s="11"/>
      <c r="J386" s="4"/>
    </row>
    <row r="387" spans="9:10" ht="12.75" x14ac:dyDescent="0.2">
      <c r="I387" s="11"/>
      <c r="J387" s="4"/>
    </row>
    <row r="388" spans="9:10" ht="12.75" x14ac:dyDescent="0.2">
      <c r="I388" s="11"/>
      <c r="J388" s="4"/>
    </row>
    <row r="389" spans="9:10" ht="12.75" x14ac:dyDescent="0.2">
      <c r="I389" s="11"/>
      <c r="J389" s="4"/>
    </row>
    <row r="390" spans="9:10" ht="12.75" x14ac:dyDescent="0.2">
      <c r="I390" s="11"/>
      <c r="J390" s="4"/>
    </row>
    <row r="391" spans="9:10" ht="12.75" x14ac:dyDescent="0.2">
      <c r="I391" s="11"/>
      <c r="J391" s="4"/>
    </row>
    <row r="392" spans="9:10" ht="12.75" x14ac:dyDescent="0.2">
      <c r="I392" s="11"/>
      <c r="J392" s="4"/>
    </row>
    <row r="393" spans="9:10" ht="12.75" x14ac:dyDescent="0.2">
      <c r="I393" s="11"/>
      <c r="J393" s="4"/>
    </row>
    <row r="394" spans="9:10" ht="12.75" x14ac:dyDescent="0.2">
      <c r="I394" s="11"/>
      <c r="J394" s="4"/>
    </row>
    <row r="395" spans="9:10" ht="12.75" x14ac:dyDescent="0.2">
      <c r="I395" s="11"/>
      <c r="J395" s="4"/>
    </row>
    <row r="396" spans="9:10" ht="12.75" x14ac:dyDescent="0.2">
      <c r="I396" s="11"/>
      <c r="J396" s="4"/>
    </row>
    <row r="397" spans="9:10" ht="12.75" x14ac:dyDescent="0.2">
      <c r="I397" s="11"/>
      <c r="J397" s="4"/>
    </row>
    <row r="398" spans="9:10" ht="12.75" x14ac:dyDescent="0.2">
      <c r="I398" s="11"/>
      <c r="J398" s="4"/>
    </row>
    <row r="399" spans="9:10" ht="12.75" x14ac:dyDescent="0.2">
      <c r="I399" s="11"/>
      <c r="J399" s="4"/>
    </row>
    <row r="400" spans="9:10" ht="12.75" x14ac:dyDescent="0.2">
      <c r="I400" s="11"/>
      <c r="J400" s="4"/>
    </row>
    <row r="401" spans="9:10" ht="12.75" x14ac:dyDescent="0.2">
      <c r="I401" s="11"/>
      <c r="J401" s="4"/>
    </row>
    <row r="402" spans="9:10" ht="12.75" x14ac:dyDescent="0.2">
      <c r="I402" s="11"/>
      <c r="J402" s="4"/>
    </row>
    <row r="403" spans="9:10" ht="12.75" x14ac:dyDescent="0.2">
      <c r="I403" s="11"/>
      <c r="J403" s="4"/>
    </row>
    <row r="404" spans="9:10" ht="12.75" x14ac:dyDescent="0.2">
      <c r="I404" s="11"/>
      <c r="J404" s="4"/>
    </row>
    <row r="405" spans="9:10" ht="12.75" x14ac:dyDescent="0.2">
      <c r="I405" s="11"/>
      <c r="J405" s="4"/>
    </row>
    <row r="406" spans="9:10" ht="12.75" x14ac:dyDescent="0.2">
      <c r="I406" s="11"/>
      <c r="J406" s="4"/>
    </row>
    <row r="407" spans="9:10" ht="12.75" x14ac:dyDescent="0.2">
      <c r="I407" s="11"/>
      <c r="J407" s="4"/>
    </row>
    <row r="408" spans="9:10" ht="12.75" x14ac:dyDescent="0.2">
      <c r="I408" s="11"/>
      <c r="J408" s="4"/>
    </row>
    <row r="409" spans="9:10" ht="12.75" x14ac:dyDescent="0.2">
      <c r="I409" s="11"/>
      <c r="J409" s="4"/>
    </row>
    <row r="410" spans="9:10" ht="12.75" x14ac:dyDescent="0.2">
      <c r="I410" s="11"/>
      <c r="J410" s="4"/>
    </row>
    <row r="411" spans="9:10" ht="12.75" x14ac:dyDescent="0.2">
      <c r="I411" s="11"/>
      <c r="J411" s="4"/>
    </row>
    <row r="412" spans="9:10" ht="12.75" x14ac:dyDescent="0.2">
      <c r="I412" s="11"/>
      <c r="J412" s="4"/>
    </row>
    <row r="413" spans="9:10" ht="12.75" x14ac:dyDescent="0.2">
      <c r="I413" s="11"/>
      <c r="J413" s="4"/>
    </row>
    <row r="414" spans="9:10" ht="12.75" x14ac:dyDescent="0.2">
      <c r="I414" s="11"/>
      <c r="J414" s="4"/>
    </row>
    <row r="415" spans="9:10" ht="12.75" x14ac:dyDescent="0.2">
      <c r="I415" s="11"/>
      <c r="J415" s="4"/>
    </row>
    <row r="416" spans="9:10" ht="12.75" x14ac:dyDescent="0.2">
      <c r="I416" s="11"/>
      <c r="J416" s="4"/>
    </row>
    <row r="417" spans="9:10" ht="12.75" x14ac:dyDescent="0.2">
      <c r="I417" s="11"/>
      <c r="J417" s="4"/>
    </row>
    <row r="418" spans="9:10" ht="12.75" x14ac:dyDescent="0.2">
      <c r="I418" s="11"/>
      <c r="J418" s="4"/>
    </row>
    <row r="419" spans="9:10" ht="12.75" x14ac:dyDescent="0.2">
      <c r="I419" s="11"/>
      <c r="J419" s="4"/>
    </row>
    <row r="420" spans="9:10" ht="12.75" x14ac:dyDescent="0.2">
      <c r="I420" s="11"/>
      <c r="J420" s="4"/>
    </row>
    <row r="421" spans="9:10" ht="12.75" x14ac:dyDescent="0.2">
      <c r="I421" s="11"/>
      <c r="J421" s="4"/>
    </row>
    <row r="422" spans="9:10" ht="12.75" x14ac:dyDescent="0.2">
      <c r="I422" s="11"/>
      <c r="J422" s="4"/>
    </row>
    <row r="423" spans="9:10" ht="12.75" x14ac:dyDescent="0.2">
      <c r="I423" s="11"/>
      <c r="J423" s="4"/>
    </row>
    <row r="424" spans="9:10" ht="12.75" x14ac:dyDescent="0.2">
      <c r="I424" s="11"/>
      <c r="J424" s="4"/>
    </row>
    <row r="425" spans="9:10" ht="12.75" x14ac:dyDescent="0.2">
      <c r="I425" s="11"/>
      <c r="J425" s="4"/>
    </row>
    <row r="426" spans="9:10" ht="12.75" x14ac:dyDescent="0.2">
      <c r="I426" s="11"/>
      <c r="J426" s="4"/>
    </row>
    <row r="427" spans="9:10" ht="12.75" x14ac:dyDescent="0.2">
      <c r="I427" s="11"/>
      <c r="J427" s="4"/>
    </row>
    <row r="428" spans="9:10" ht="12.75" x14ac:dyDescent="0.2">
      <c r="I428" s="11"/>
      <c r="J428" s="4"/>
    </row>
    <row r="429" spans="9:10" ht="12.75" x14ac:dyDescent="0.2">
      <c r="I429" s="11"/>
      <c r="J429" s="4"/>
    </row>
    <row r="430" spans="9:10" ht="12.75" x14ac:dyDescent="0.2">
      <c r="I430" s="11"/>
      <c r="J430" s="4"/>
    </row>
    <row r="431" spans="9:10" ht="12.75" x14ac:dyDescent="0.2">
      <c r="I431" s="11"/>
      <c r="J431" s="4"/>
    </row>
    <row r="432" spans="9:10" ht="12.75" x14ac:dyDescent="0.2">
      <c r="I432" s="11"/>
      <c r="J432" s="4"/>
    </row>
    <row r="433" spans="9:10" ht="12.75" x14ac:dyDescent="0.2">
      <c r="I433" s="11"/>
      <c r="J433" s="4"/>
    </row>
    <row r="434" spans="9:10" ht="12.75" x14ac:dyDescent="0.2">
      <c r="I434" s="11"/>
      <c r="J434" s="4"/>
    </row>
    <row r="435" spans="9:10" ht="12.75" x14ac:dyDescent="0.2">
      <c r="I435" s="11"/>
      <c r="J435" s="4"/>
    </row>
    <row r="436" spans="9:10" ht="12.75" x14ac:dyDescent="0.2">
      <c r="I436" s="11"/>
      <c r="J436" s="4"/>
    </row>
    <row r="437" spans="9:10" ht="12.75" x14ac:dyDescent="0.2">
      <c r="I437" s="11"/>
      <c r="J437" s="4"/>
    </row>
    <row r="438" spans="9:10" ht="12.75" x14ac:dyDescent="0.2">
      <c r="I438" s="11"/>
      <c r="J438" s="4"/>
    </row>
    <row r="439" spans="9:10" ht="12.75" x14ac:dyDescent="0.2">
      <c r="I439" s="11"/>
      <c r="J439" s="4"/>
    </row>
    <row r="440" spans="9:10" ht="12.75" x14ac:dyDescent="0.2">
      <c r="I440" s="11"/>
      <c r="J440" s="4"/>
    </row>
    <row r="441" spans="9:10" ht="12.75" x14ac:dyDescent="0.2">
      <c r="I441" s="11"/>
      <c r="J441" s="4"/>
    </row>
    <row r="442" spans="9:10" ht="12.75" x14ac:dyDescent="0.2">
      <c r="I442" s="11"/>
      <c r="J442" s="4"/>
    </row>
    <row r="443" spans="9:10" ht="12.75" x14ac:dyDescent="0.2">
      <c r="I443" s="11"/>
      <c r="J443" s="4"/>
    </row>
    <row r="444" spans="9:10" ht="12.75" x14ac:dyDescent="0.2">
      <c r="I444" s="11"/>
      <c r="J444" s="4"/>
    </row>
    <row r="445" spans="9:10" ht="12.75" x14ac:dyDescent="0.2">
      <c r="I445" s="11"/>
      <c r="J445" s="4"/>
    </row>
    <row r="446" spans="9:10" ht="12.75" x14ac:dyDescent="0.2">
      <c r="I446" s="11"/>
      <c r="J446" s="4"/>
    </row>
    <row r="447" spans="9:10" ht="12.75" x14ac:dyDescent="0.2">
      <c r="I447" s="11"/>
      <c r="J447" s="4"/>
    </row>
    <row r="448" spans="9:10" ht="12.75" x14ac:dyDescent="0.2">
      <c r="I448" s="11"/>
      <c r="J448" s="4"/>
    </row>
    <row r="449" spans="9:10" ht="12.75" x14ac:dyDescent="0.2">
      <c r="I449" s="11"/>
      <c r="J449" s="4"/>
    </row>
    <row r="450" spans="9:10" ht="12.75" x14ac:dyDescent="0.2">
      <c r="I450" s="11"/>
      <c r="J450" s="4"/>
    </row>
    <row r="451" spans="9:10" ht="12.75" x14ac:dyDescent="0.2">
      <c r="I451" s="11"/>
      <c r="J451" s="4"/>
    </row>
    <row r="452" spans="9:10" ht="12.75" x14ac:dyDescent="0.2">
      <c r="I452" s="11"/>
      <c r="J452" s="4"/>
    </row>
    <row r="453" spans="9:10" ht="12.75" x14ac:dyDescent="0.2">
      <c r="I453" s="11"/>
      <c r="J453" s="4"/>
    </row>
    <row r="454" spans="9:10" ht="12.75" x14ac:dyDescent="0.2">
      <c r="I454" s="11"/>
      <c r="J454" s="4"/>
    </row>
    <row r="455" spans="9:10" ht="12.75" x14ac:dyDescent="0.2">
      <c r="I455" s="11"/>
      <c r="J455" s="4"/>
    </row>
    <row r="456" spans="9:10" ht="12.75" x14ac:dyDescent="0.2">
      <c r="I456" s="11"/>
      <c r="J456" s="4"/>
    </row>
    <row r="457" spans="9:10" ht="12.75" x14ac:dyDescent="0.2">
      <c r="I457" s="11"/>
      <c r="J457" s="4"/>
    </row>
    <row r="458" spans="9:10" ht="12.75" x14ac:dyDescent="0.2">
      <c r="I458" s="11"/>
      <c r="J458" s="4"/>
    </row>
    <row r="459" spans="9:10" ht="12.75" x14ac:dyDescent="0.2">
      <c r="I459" s="11"/>
      <c r="J459" s="4"/>
    </row>
    <row r="460" spans="9:10" ht="12.75" x14ac:dyDescent="0.2">
      <c r="I460" s="11"/>
      <c r="J460" s="4"/>
    </row>
    <row r="461" spans="9:10" ht="12.75" x14ac:dyDescent="0.2">
      <c r="I461" s="11"/>
      <c r="J461" s="4"/>
    </row>
    <row r="462" spans="9:10" ht="12.75" x14ac:dyDescent="0.2">
      <c r="I462" s="11"/>
      <c r="J462" s="4"/>
    </row>
    <row r="463" spans="9:10" ht="12.75" x14ac:dyDescent="0.2">
      <c r="I463" s="11"/>
      <c r="J463" s="4"/>
    </row>
    <row r="464" spans="9:10" ht="12.75" x14ac:dyDescent="0.2">
      <c r="I464" s="11"/>
      <c r="J464" s="4"/>
    </row>
    <row r="465" spans="9:10" ht="12.75" x14ac:dyDescent="0.2">
      <c r="I465" s="11"/>
      <c r="J465" s="4"/>
    </row>
    <row r="466" spans="9:10" ht="12.75" x14ac:dyDescent="0.2">
      <c r="I466" s="11"/>
      <c r="J466" s="4"/>
    </row>
    <row r="467" spans="9:10" ht="12.75" x14ac:dyDescent="0.2">
      <c r="I467" s="11"/>
      <c r="J467" s="4"/>
    </row>
    <row r="468" spans="9:10" ht="12.75" x14ac:dyDescent="0.2">
      <c r="I468" s="11"/>
      <c r="J468" s="4"/>
    </row>
    <row r="469" spans="9:10" ht="12.75" x14ac:dyDescent="0.2">
      <c r="I469" s="11"/>
      <c r="J469" s="4"/>
    </row>
    <row r="470" spans="9:10" ht="12.75" x14ac:dyDescent="0.2">
      <c r="I470" s="11"/>
      <c r="J470" s="4"/>
    </row>
    <row r="471" spans="9:10" ht="12.75" x14ac:dyDescent="0.2">
      <c r="I471" s="11"/>
      <c r="J471" s="4"/>
    </row>
    <row r="472" spans="9:10" ht="12.75" x14ac:dyDescent="0.2">
      <c r="I472" s="11"/>
      <c r="J472" s="4"/>
    </row>
    <row r="473" spans="9:10" ht="12.75" x14ac:dyDescent="0.2">
      <c r="I473" s="11"/>
      <c r="J473" s="4"/>
    </row>
    <row r="474" spans="9:10" ht="12.75" x14ac:dyDescent="0.2">
      <c r="I474" s="11"/>
      <c r="J474" s="4"/>
    </row>
    <row r="475" spans="9:10" ht="12.75" x14ac:dyDescent="0.2">
      <c r="I475" s="11"/>
      <c r="J475" s="4"/>
    </row>
    <row r="476" spans="9:10" ht="12.75" x14ac:dyDescent="0.2">
      <c r="I476" s="11"/>
      <c r="J476" s="4"/>
    </row>
    <row r="477" spans="9:10" ht="12.75" x14ac:dyDescent="0.2">
      <c r="I477" s="11"/>
      <c r="J477" s="4"/>
    </row>
    <row r="478" spans="9:10" ht="12.75" x14ac:dyDescent="0.2">
      <c r="I478" s="11"/>
      <c r="J478" s="4"/>
    </row>
    <row r="479" spans="9:10" ht="12.75" x14ac:dyDescent="0.2">
      <c r="I479" s="11"/>
      <c r="J479" s="4"/>
    </row>
    <row r="480" spans="9:10" ht="12.75" x14ac:dyDescent="0.2">
      <c r="I480" s="11"/>
      <c r="J480" s="4"/>
    </row>
    <row r="481" spans="9:10" ht="12.75" x14ac:dyDescent="0.2">
      <c r="I481" s="11"/>
      <c r="J481" s="4"/>
    </row>
    <row r="482" spans="9:10" ht="12.75" x14ac:dyDescent="0.2">
      <c r="I482" s="11"/>
      <c r="J482" s="4"/>
    </row>
    <row r="483" spans="9:10" ht="12.75" x14ac:dyDescent="0.2">
      <c r="I483" s="11"/>
      <c r="J483" s="4"/>
    </row>
    <row r="484" spans="9:10" ht="12.75" x14ac:dyDescent="0.2">
      <c r="I484" s="11"/>
      <c r="J484" s="4"/>
    </row>
    <row r="485" spans="9:10" ht="12.75" x14ac:dyDescent="0.2">
      <c r="I485" s="11"/>
      <c r="J485" s="4"/>
    </row>
    <row r="486" spans="9:10" ht="12.75" x14ac:dyDescent="0.2">
      <c r="I486" s="11"/>
      <c r="J486" s="4"/>
    </row>
    <row r="487" spans="9:10" ht="12.75" x14ac:dyDescent="0.2">
      <c r="I487" s="11"/>
      <c r="J487" s="4"/>
    </row>
    <row r="488" spans="9:10" ht="12.75" x14ac:dyDescent="0.2">
      <c r="I488" s="11"/>
      <c r="J488" s="4"/>
    </row>
    <row r="489" spans="9:10" ht="12.75" x14ac:dyDescent="0.2">
      <c r="I489" s="11"/>
      <c r="J489" s="4"/>
    </row>
    <row r="490" spans="9:10" ht="12.75" x14ac:dyDescent="0.2">
      <c r="I490" s="11"/>
      <c r="J490" s="4"/>
    </row>
    <row r="491" spans="9:10" ht="12.75" x14ac:dyDescent="0.2">
      <c r="I491" s="11"/>
      <c r="J491" s="4"/>
    </row>
    <row r="492" spans="9:10" ht="12.75" x14ac:dyDescent="0.2">
      <c r="I492" s="11"/>
      <c r="J492" s="4"/>
    </row>
    <row r="493" spans="9:10" ht="12.75" x14ac:dyDescent="0.2">
      <c r="I493" s="11"/>
      <c r="J493" s="4"/>
    </row>
    <row r="494" spans="9:10" ht="12.75" x14ac:dyDescent="0.2">
      <c r="I494" s="11"/>
      <c r="J494" s="4"/>
    </row>
    <row r="495" spans="9:10" ht="12.75" x14ac:dyDescent="0.2">
      <c r="I495" s="11"/>
      <c r="J495" s="4"/>
    </row>
    <row r="496" spans="9:10" ht="12.75" x14ac:dyDescent="0.2">
      <c r="I496" s="11"/>
      <c r="J496" s="4"/>
    </row>
    <row r="497" spans="9:10" ht="12.75" x14ac:dyDescent="0.2">
      <c r="I497" s="11"/>
      <c r="J497" s="4"/>
    </row>
    <row r="498" spans="9:10" ht="12.75" x14ac:dyDescent="0.2">
      <c r="I498" s="11"/>
      <c r="J498" s="4"/>
    </row>
    <row r="499" spans="9:10" ht="12.75" x14ac:dyDescent="0.2">
      <c r="I499" s="11"/>
      <c r="J499" s="4"/>
    </row>
    <row r="500" spans="9:10" ht="12.75" x14ac:dyDescent="0.2">
      <c r="I500" s="11"/>
      <c r="J500" s="4"/>
    </row>
    <row r="501" spans="9:10" ht="12.75" x14ac:dyDescent="0.2">
      <c r="I501" s="11"/>
      <c r="J501" s="4"/>
    </row>
    <row r="502" spans="9:10" ht="12.75" x14ac:dyDescent="0.2">
      <c r="I502" s="11"/>
      <c r="J502" s="4"/>
    </row>
    <row r="503" spans="9:10" ht="12.75" x14ac:dyDescent="0.2">
      <c r="I503" s="11"/>
      <c r="J503" s="4"/>
    </row>
    <row r="504" spans="9:10" ht="12.75" x14ac:dyDescent="0.2">
      <c r="I504" s="11"/>
      <c r="J504" s="4"/>
    </row>
    <row r="505" spans="9:10" ht="12.75" x14ac:dyDescent="0.2">
      <c r="I505" s="11"/>
      <c r="J505" s="4"/>
    </row>
    <row r="506" spans="9:10" ht="12.75" x14ac:dyDescent="0.2">
      <c r="I506" s="11"/>
      <c r="J506" s="4"/>
    </row>
    <row r="507" spans="9:10" ht="12.75" x14ac:dyDescent="0.2">
      <c r="I507" s="11"/>
      <c r="J507" s="4"/>
    </row>
    <row r="508" spans="9:10" ht="12.75" x14ac:dyDescent="0.2">
      <c r="I508" s="11"/>
      <c r="J508" s="4"/>
    </row>
    <row r="509" spans="9:10" ht="12.75" x14ac:dyDescent="0.2">
      <c r="I509" s="11"/>
      <c r="J509" s="4"/>
    </row>
    <row r="510" spans="9:10" ht="12.75" x14ac:dyDescent="0.2">
      <c r="I510" s="11"/>
      <c r="J510" s="4"/>
    </row>
    <row r="511" spans="9:10" ht="12.75" x14ac:dyDescent="0.2">
      <c r="I511" s="11"/>
      <c r="J511" s="4"/>
    </row>
    <row r="512" spans="9:10" ht="12.75" x14ac:dyDescent="0.2">
      <c r="I512" s="11"/>
      <c r="J512" s="4"/>
    </row>
    <row r="513" spans="9:10" ht="12.75" x14ac:dyDescent="0.2">
      <c r="I513" s="11"/>
      <c r="J513" s="4"/>
    </row>
    <row r="514" spans="9:10" ht="12.75" x14ac:dyDescent="0.2">
      <c r="I514" s="11"/>
      <c r="J514" s="4"/>
    </row>
    <row r="515" spans="9:10" ht="12.75" x14ac:dyDescent="0.2">
      <c r="I515" s="11"/>
      <c r="J515" s="4"/>
    </row>
    <row r="516" spans="9:10" ht="12.75" x14ac:dyDescent="0.2">
      <c r="I516" s="11"/>
      <c r="J516" s="4"/>
    </row>
    <row r="517" spans="9:10" ht="12.75" x14ac:dyDescent="0.2">
      <c r="I517" s="11"/>
      <c r="J517" s="4"/>
    </row>
    <row r="518" spans="9:10" ht="12.75" x14ac:dyDescent="0.2">
      <c r="I518" s="11"/>
      <c r="J518" s="4"/>
    </row>
    <row r="519" spans="9:10" ht="12.75" x14ac:dyDescent="0.2">
      <c r="I519" s="11"/>
      <c r="J519" s="4"/>
    </row>
    <row r="520" spans="9:10" ht="12.75" x14ac:dyDescent="0.2">
      <c r="I520" s="11"/>
      <c r="J520" s="4"/>
    </row>
    <row r="521" spans="9:10" ht="12.75" x14ac:dyDescent="0.2">
      <c r="I521" s="11"/>
      <c r="J521" s="4"/>
    </row>
    <row r="522" spans="9:10" ht="12.75" x14ac:dyDescent="0.2">
      <c r="I522" s="11"/>
      <c r="J522" s="4"/>
    </row>
    <row r="523" spans="9:10" ht="12.75" x14ac:dyDescent="0.2">
      <c r="I523" s="11"/>
      <c r="J523" s="4"/>
    </row>
    <row r="524" spans="9:10" ht="12.75" x14ac:dyDescent="0.2">
      <c r="I524" s="11"/>
      <c r="J524" s="4"/>
    </row>
    <row r="525" spans="9:10" ht="12.75" x14ac:dyDescent="0.2">
      <c r="I525" s="11"/>
      <c r="J525" s="4"/>
    </row>
    <row r="526" spans="9:10" ht="12.75" x14ac:dyDescent="0.2">
      <c r="I526" s="11"/>
      <c r="J526" s="4"/>
    </row>
    <row r="527" spans="9:10" ht="12.75" x14ac:dyDescent="0.2">
      <c r="I527" s="11"/>
      <c r="J527" s="4"/>
    </row>
    <row r="528" spans="9:10" ht="12.75" x14ac:dyDescent="0.2">
      <c r="I528" s="11"/>
      <c r="J528" s="4"/>
    </row>
    <row r="529" spans="9:10" ht="12.75" x14ac:dyDescent="0.2">
      <c r="I529" s="11"/>
      <c r="J529" s="4"/>
    </row>
    <row r="530" spans="9:10" ht="12.75" x14ac:dyDescent="0.2">
      <c r="I530" s="11"/>
      <c r="J530" s="4"/>
    </row>
    <row r="531" spans="9:10" ht="12.75" x14ac:dyDescent="0.2">
      <c r="I531" s="11"/>
      <c r="J531" s="4"/>
    </row>
    <row r="532" spans="9:10" ht="12.75" x14ac:dyDescent="0.2">
      <c r="I532" s="11"/>
      <c r="J532" s="4"/>
    </row>
    <row r="533" spans="9:10" ht="12.75" x14ac:dyDescent="0.2">
      <c r="I533" s="11"/>
      <c r="J533" s="4"/>
    </row>
    <row r="534" spans="9:10" ht="12.75" x14ac:dyDescent="0.2">
      <c r="I534" s="11"/>
      <c r="J534" s="4"/>
    </row>
    <row r="535" spans="9:10" ht="12.75" x14ac:dyDescent="0.2">
      <c r="I535" s="11"/>
      <c r="J535" s="4"/>
    </row>
    <row r="536" spans="9:10" ht="12.75" x14ac:dyDescent="0.2">
      <c r="I536" s="11"/>
      <c r="J536" s="4"/>
    </row>
    <row r="537" spans="9:10" ht="12.75" x14ac:dyDescent="0.2">
      <c r="I537" s="11"/>
      <c r="J537" s="4"/>
    </row>
    <row r="538" spans="9:10" ht="12.75" x14ac:dyDescent="0.2">
      <c r="I538" s="11"/>
      <c r="J538" s="4"/>
    </row>
    <row r="539" spans="9:10" ht="12.75" x14ac:dyDescent="0.2">
      <c r="I539" s="11"/>
      <c r="J539" s="4"/>
    </row>
    <row r="540" spans="9:10" ht="12.75" x14ac:dyDescent="0.2">
      <c r="I540" s="11"/>
      <c r="J540" s="4"/>
    </row>
    <row r="541" spans="9:10" ht="12.75" x14ac:dyDescent="0.2">
      <c r="I541" s="11"/>
      <c r="J541" s="4"/>
    </row>
    <row r="542" spans="9:10" ht="12.75" x14ac:dyDescent="0.2">
      <c r="I542" s="11"/>
      <c r="J542" s="4"/>
    </row>
    <row r="543" spans="9:10" ht="12.75" x14ac:dyDescent="0.2">
      <c r="I543" s="11"/>
      <c r="J543" s="4"/>
    </row>
    <row r="544" spans="9:10" ht="12.75" x14ac:dyDescent="0.2">
      <c r="I544" s="11"/>
      <c r="J544" s="4"/>
    </row>
    <row r="545" spans="9:10" ht="12.75" x14ac:dyDescent="0.2">
      <c r="I545" s="11"/>
      <c r="J545" s="4"/>
    </row>
    <row r="546" spans="9:10" ht="12.75" x14ac:dyDescent="0.2">
      <c r="I546" s="11"/>
      <c r="J546" s="4"/>
    </row>
    <row r="547" spans="9:10" ht="12.75" x14ac:dyDescent="0.2">
      <c r="I547" s="11"/>
      <c r="J547" s="4"/>
    </row>
    <row r="548" spans="9:10" ht="12.75" x14ac:dyDescent="0.2">
      <c r="I548" s="11"/>
      <c r="J548" s="4"/>
    </row>
    <row r="549" spans="9:10" ht="12.75" x14ac:dyDescent="0.2">
      <c r="I549" s="11"/>
      <c r="J549" s="4"/>
    </row>
    <row r="550" spans="9:10" ht="12.75" x14ac:dyDescent="0.2">
      <c r="I550" s="11"/>
      <c r="J550" s="4"/>
    </row>
    <row r="551" spans="9:10" ht="12.75" x14ac:dyDescent="0.2">
      <c r="I551" s="11"/>
      <c r="J551" s="4"/>
    </row>
    <row r="552" spans="9:10" ht="12.75" x14ac:dyDescent="0.2">
      <c r="I552" s="11"/>
      <c r="J552" s="4"/>
    </row>
    <row r="553" spans="9:10" ht="12.75" x14ac:dyDescent="0.2">
      <c r="I553" s="11"/>
      <c r="J553" s="4"/>
    </row>
    <row r="554" spans="9:10" ht="12.75" x14ac:dyDescent="0.2">
      <c r="I554" s="11"/>
      <c r="J554" s="4"/>
    </row>
    <row r="555" spans="9:10" ht="12.75" x14ac:dyDescent="0.2">
      <c r="I555" s="11"/>
      <c r="J555" s="4"/>
    </row>
    <row r="556" spans="9:10" ht="12.75" x14ac:dyDescent="0.2">
      <c r="I556" s="11"/>
      <c r="J556" s="4"/>
    </row>
    <row r="557" spans="9:10" ht="12.75" x14ac:dyDescent="0.2">
      <c r="I557" s="11"/>
      <c r="J557" s="4"/>
    </row>
    <row r="558" spans="9:10" ht="12.75" x14ac:dyDescent="0.2">
      <c r="I558" s="11"/>
      <c r="J558" s="4"/>
    </row>
    <row r="559" spans="9:10" ht="12.75" x14ac:dyDescent="0.2">
      <c r="I559" s="11"/>
      <c r="J559" s="4"/>
    </row>
    <row r="560" spans="9:10" ht="12.75" x14ac:dyDescent="0.2">
      <c r="I560" s="11"/>
      <c r="J560" s="4"/>
    </row>
    <row r="561" spans="9:10" ht="12.75" x14ac:dyDescent="0.2">
      <c r="I561" s="11"/>
      <c r="J561" s="4"/>
    </row>
    <row r="562" spans="9:10" ht="12.75" x14ac:dyDescent="0.2">
      <c r="I562" s="11"/>
      <c r="J562" s="4"/>
    </row>
    <row r="563" spans="9:10" ht="12.75" x14ac:dyDescent="0.2">
      <c r="I563" s="11"/>
      <c r="J563" s="4"/>
    </row>
    <row r="564" spans="9:10" ht="12.75" x14ac:dyDescent="0.2">
      <c r="I564" s="11"/>
      <c r="J564" s="4"/>
    </row>
    <row r="565" spans="9:10" ht="12.75" x14ac:dyDescent="0.2">
      <c r="I565" s="11"/>
      <c r="J565" s="4"/>
    </row>
    <row r="566" spans="9:10" ht="12.75" x14ac:dyDescent="0.2">
      <c r="I566" s="11"/>
      <c r="J566" s="4"/>
    </row>
    <row r="567" spans="9:10" ht="12.75" x14ac:dyDescent="0.2">
      <c r="I567" s="11"/>
      <c r="J567" s="4"/>
    </row>
    <row r="568" spans="9:10" ht="12.75" x14ac:dyDescent="0.2">
      <c r="I568" s="11"/>
      <c r="J568" s="4"/>
    </row>
    <row r="569" spans="9:10" ht="12.75" x14ac:dyDescent="0.2">
      <c r="I569" s="11"/>
      <c r="J569" s="4"/>
    </row>
    <row r="570" spans="9:10" ht="12.75" x14ac:dyDescent="0.2">
      <c r="I570" s="11"/>
      <c r="J570" s="4"/>
    </row>
    <row r="571" spans="9:10" ht="12.75" x14ac:dyDescent="0.2">
      <c r="I571" s="11"/>
      <c r="J571" s="4"/>
    </row>
    <row r="572" spans="9:10" ht="12.75" x14ac:dyDescent="0.2">
      <c r="I572" s="11"/>
      <c r="J572" s="4"/>
    </row>
    <row r="573" spans="9:10" ht="12.75" x14ac:dyDescent="0.2">
      <c r="I573" s="11"/>
      <c r="J573" s="4"/>
    </row>
    <row r="574" spans="9:10" ht="12.75" x14ac:dyDescent="0.2">
      <c r="I574" s="11"/>
      <c r="J574" s="4"/>
    </row>
    <row r="575" spans="9:10" ht="12.75" x14ac:dyDescent="0.2">
      <c r="I575" s="11"/>
      <c r="J575" s="4"/>
    </row>
    <row r="576" spans="9:10" ht="12.75" x14ac:dyDescent="0.2">
      <c r="I576" s="11"/>
      <c r="J576" s="4"/>
    </row>
    <row r="577" spans="9:10" ht="12.75" x14ac:dyDescent="0.2">
      <c r="I577" s="11"/>
      <c r="J577" s="4"/>
    </row>
    <row r="578" spans="9:10" ht="12.75" x14ac:dyDescent="0.2">
      <c r="I578" s="11"/>
      <c r="J578" s="4"/>
    </row>
    <row r="579" spans="9:10" ht="12.75" x14ac:dyDescent="0.2">
      <c r="I579" s="11"/>
      <c r="J579" s="4"/>
    </row>
    <row r="580" spans="9:10" ht="12.75" x14ac:dyDescent="0.2">
      <c r="I580" s="11"/>
      <c r="J580" s="4"/>
    </row>
    <row r="581" spans="9:10" ht="12.75" x14ac:dyDescent="0.2">
      <c r="I581" s="11"/>
      <c r="J581" s="4"/>
    </row>
    <row r="582" spans="9:10" ht="12.75" x14ac:dyDescent="0.2">
      <c r="I582" s="11"/>
      <c r="J582" s="4"/>
    </row>
    <row r="583" spans="9:10" ht="12.75" x14ac:dyDescent="0.2">
      <c r="I583" s="11"/>
      <c r="J583" s="4"/>
    </row>
    <row r="584" spans="9:10" ht="12.75" x14ac:dyDescent="0.2">
      <c r="I584" s="11"/>
      <c r="J584" s="4"/>
    </row>
    <row r="585" spans="9:10" ht="12.75" x14ac:dyDescent="0.2">
      <c r="I585" s="11"/>
      <c r="J585" s="4"/>
    </row>
    <row r="586" spans="9:10" ht="12.75" x14ac:dyDescent="0.2">
      <c r="I586" s="11"/>
      <c r="J586" s="4"/>
    </row>
    <row r="587" spans="9:10" ht="12.75" x14ac:dyDescent="0.2">
      <c r="I587" s="11"/>
      <c r="J587" s="4"/>
    </row>
    <row r="588" spans="9:10" ht="12.75" x14ac:dyDescent="0.2">
      <c r="I588" s="11"/>
      <c r="J588" s="4"/>
    </row>
    <row r="589" spans="9:10" ht="12.75" x14ac:dyDescent="0.2">
      <c r="I589" s="11"/>
      <c r="J589" s="4"/>
    </row>
    <row r="590" spans="9:10" ht="12.75" x14ac:dyDescent="0.2">
      <c r="I590" s="11"/>
      <c r="J590" s="4"/>
    </row>
    <row r="591" spans="9:10" ht="12.75" x14ac:dyDescent="0.2">
      <c r="I591" s="11"/>
      <c r="J591" s="4"/>
    </row>
    <row r="592" spans="9:10" ht="12.75" x14ac:dyDescent="0.2">
      <c r="I592" s="11"/>
      <c r="J592" s="4"/>
    </row>
    <row r="593" spans="9:10" ht="12.75" x14ac:dyDescent="0.2">
      <c r="I593" s="11"/>
      <c r="J593" s="4"/>
    </row>
    <row r="594" spans="9:10" ht="12.75" x14ac:dyDescent="0.2">
      <c r="I594" s="11"/>
      <c r="J594" s="4"/>
    </row>
    <row r="595" spans="9:10" ht="12.75" x14ac:dyDescent="0.2">
      <c r="I595" s="11"/>
      <c r="J595" s="4"/>
    </row>
    <row r="596" spans="9:10" ht="12.75" x14ac:dyDescent="0.2">
      <c r="I596" s="11"/>
      <c r="J596" s="4"/>
    </row>
    <row r="597" spans="9:10" ht="12.75" x14ac:dyDescent="0.2">
      <c r="I597" s="11"/>
      <c r="J597" s="4"/>
    </row>
    <row r="598" spans="9:10" ht="12.75" x14ac:dyDescent="0.2">
      <c r="I598" s="11"/>
      <c r="J598" s="4"/>
    </row>
    <row r="599" spans="9:10" ht="12.75" x14ac:dyDescent="0.2">
      <c r="I599" s="11"/>
      <c r="J599" s="4"/>
    </row>
    <row r="600" spans="9:10" ht="12.75" x14ac:dyDescent="0.2">
      <c r="I600" s="11"/>
      <c r="J600" s="4"/>
    </row>
    <row r="601" spans="9:10" ht="12.75" x14ac:dyDescent="0.2">
      <c r="I601" s="11"/>
      <c r="J601" s="4"/>
    </row>
    <row r="602" spans="9:10" ht="12.75" x14ac:dyDescent="0.2">
      <c r="I602" s="11"/>
      <c r="J602" s="4"/>
    </row>
    <row r="603" spans="9:10" ht="12.75" x14ac:dyDescent="0.2">
      <c r="I603" s="11"/>
      <c r="J603" s="4"/>
    </row>
    <row r="604" spans="9:10" ht="12.75" x14ac:dyDescent="0.2">
      <c r="I604" s="11"/>
      <c r="J604" s="4"/>
    </row>
    <row r="605" spans="9:10" ht="12.75" x14ac:dyDescent="0.2">
      <c r="I605" s="11"/>
      <c r="J605" s="4"/>
    </row>
    <row r="606" spans="9:10" ht="12.75" x14ac:dyDescent="0.2">
      <c r="I606" s="11"/>
      <c r="J606" s="4"/>
    </row>
    <row r="607" spans="9:10" ht="12.75" x14ac:dyDescent="0.2">
      <c r="I607" s="11"/>
      <c r="J607" s="4"/>
    </row>
    <row r="608" spans="9:10" ht="12.75" x14ac:dyDescent="0.2">
      <c r="I608" s="11"/>
      <c r="J608" s="4"/>
    </row>
    <row r="609" spans="9:10" ht="12.75" x14ac:dyDescent="0.2">
      <c r="I609" s="11"/>
      <c r="J609" s="4"/>
    </row>
    <row r="610" spans="9:10" ht="12.75" x14ac:dyDescent="0.2">
      <c r="I610" s="11"/>
      <c r="J610" s="4"/>
    </row>
    <row r="611" spans="9:10" ht="12.75" x14ac:dyDescent="0.2">
      <c r="I611" s="11"/>
      <c r="J611" s="4"/>
    </row>
    <row r="612" spans="9:10" ht="12.75" x14ac:dyDescent="0.2">
      <c r="I612" s="11"/>
      <c r="J612" s="4"/>
    </row>
    <row r="613" spans="9:10" ht="12.75" x14ac:dyDescent="0.2">
      <c r="I613" s="11"/>
      <c r="J613" s="4"/>
    </row>
    <row r="614" spans="9:10" ht="12.75" x14ac:dyDescent="0.2">
      <c r="I614" s="11"/>
      <c r="J614" s="4"/>
    </row>
    <row r="615" spans="9:10" ht="12.75" x14ac:dyDescent="0.2">
      <c r="I615" s="11"/>
      <c r="J615" s="4"/>
    </row>
    <row r="616" spans="9:10" ht="12.75" x14ac:dyDescent="0.2">
      <c r="I616" s="11"/>
      <c r="J616" s="4"/>
    </row>
    <row r="617" spans="9:10" ht="12.75" x14ac:dyDescent="0.2">
      <c r="I617" s="11"/>
      <c r="J617" s="4"/>
    </row>
    <row r="618" spans="9:10" ht="12.75" x14ac:dyDescent="0.2">
      <c r="I618" s="11"/>
      <c r="J618" s="4"/>
    </row>
    <row r="619" spans="9:10" ht="12.75" x14ac:dyDescent="0.2">
      <c r="I619" s="11"/>
      <c r="J619" s="4"/>
    </row>
    <row r="620" spans="9:10" ht="12.75" x14ac:dyDescent="0.2">
      <c r="I620" s="11"/>
      <c r="J620" s="4"/>
    </row>
    <row r="621" spans="9:10" ht="12.75" x14ac:dyDescent="0.2">
      <c r="I621" s="11"/>
      <c r="J621" s="4"/>
    </row>
    <row r="622" spans="9:10" ht="12.75" x14ac:dyDescent="0.2">
      <c r="I622" s="11"/>
      <c r="J622" s="4"/>
    </row>
    <row r="623" spans="9:10" ht="12.75" x14ac:dyDescent="0.2">
      <c r="I623" s="11"/>
      <c r="J623" s="4"/>
    </row>
    <row r="624" spans="9:10" ht="12.75" x14ac:dyDescent="0.2">
      <c r="I624" s="11"/>
      <c r="J624" s="4"/>
    </row>
    <row r="625" spans="9:10" ht="12.75" x14ac:dyDescent="0.2">
      <c r="I625" s="11"/>
      <c r="J625" s="4"/>
    </row>
    <row r="626" spans="9:10" ht="12.75" x14ac:dyDescent="0.2">
      <c r="I626" s="11"/>
      <c r="J626" s="4"/>
    </row>
    <row r="627" spans="9:10" ht="12.75" x14ac:dyDescent="0.2">
      <c r="I627" s="11"/>
      <c r="J627" s="4"/>
    </row>
    <row r="628" spans="9:10" ht="12.75" x14ac:dyDescent="0.2">
      <c r="I628" s="11"/>
      <c r="J628" s="4"/>
    </row>
    <row r="629" spans="9:10" ht="12.75" x14ac:dyDescent="0.2">
      <c r="I629" s="11"/>
      <c r="J629" s="4"/>
    </row>
    <row r="630" spans="9:10" ht="12.75" x14ac:dyDescent="0.2">
      <c r="I630" s="11"/>
      <c r="J630" s="4"/>
    </row>
    <row r="631" spans="9:10" ht="12.75" x14ac:dyDescent="0.2">
      <c r="I631" s="11"/>
      <c r="J631" s="4"/>
    </row>
    <row r="632" spans="9:10" ht="12.75" x14ac:dyDescent="0.2">
      <c r="I632" s="11"/>
      <c r="J632" s="4"/>
    </row>
    <row r="633" spans="9:10" ht="12.75" x14ac:dyDescent="0.2">
      <c r="I633" s="11"/>
      <c r="J633" s="4"/>
    </row>
    <row r="634" spans="9:10" ht="12.75" x14ac:dyDescent="0.2">
      <c r="I634" s="11"/>
      <c r="J634" s="4"/>
    </row>
    <row r="635" spans="9:10" ht="12.75" x14ac:dyDescent="0.2">
      <c r="I635" s="11"/>
      <c r="J635" s="4"/>
    </row>
    <row r="636" spans="9:10" ht="12.75" x14ac:dyDescent="0.2">
      <c r="I636" s="11"/>
      <c r="J636" s="4"/>
    </row>
    <row r="637" spans="9:10" ht="12.75" x14ac:dyDescent="0.2">
      <c r="I637" s="11"/>
      <c r="J637" s="4"/>
    </row>
    <row r="638" spans="9:10" ht="12.75" x14ac:dyDescent="0.2">
      <c r="I638" s="11"/>
      <c r="J638" s="4"/>
    </row>
    <row r="639" spans="9:10" ht="12.75" x14ac:dyDescent="0.2">
      <c r="I639" s="11"/>
      <c r="J639" s="4"/>
    </row>
    <row r="640" spans="9:10" ht="12.75" x14ac:dyDescent="0.2">
      <c r="I640" s="11"/>
      <c r="J640" s="4"/>
    </row>
    <row r="641" spans="9:10" ht="12.75" x14ac:dyDescent="0.2">
      <c r="I641" s="11"/>
      <c r="J641" s="4"/>
    </row>
    <row r="642" spans="9:10" ht="12.75" x14ac:dyDescent="0.2">
      <c r="I642" s="11"/>
      <c r="J642" s="4"/>
    </row>
    <row r="643" spans="9:10" ht="12.75" x14ac:dyDescent="0.2">
      <c r="I643" s="11"/>
      <c r="J643" s="4"/>
    </row>
    <row r="644" spans="9:10" ht="12.75" x14ac:dyDescent="0.2">
      <c r="I644" s="11"/>
      <c r="J644" s="4"/>
    </row>
    <row r="645" spans="9:10" ht="12.75" x14ac:dyDescent="0.2">
      <c r="I645" s="11"/>
      <c r="J645" s="4"/>
    </row>
    <row r="646" spans="9:10" ht="12.75" x14ac:dyDescent="0.2">
      <c r="I646" s="11"/>
      <c r="J646" s="4"/>
    </row>
    <row r="647" spans="9:10" ht="12.75" x14ac:dyDescent="0.2">
      <c r="I647" s="11"/>
      <c r="J647" s="4"/>
    </row>
    <row r="648" spans="9:10" ht="12.75" x14ac:dyDescent="0.2">
      <c r="I648" s="11"/>
      <c r="J648" s="4"/>
    </row>
    <row r="649" spans="9:10" ht="12.75" x14ac:dyDescent="0.2">
      <c r="I649" s="11"/>
      <c r="J649" s="4"/>
    </row>
    <row r="650" spans="9:10" ht="12.75" x14ac:dyDescent="0.2">
      <c r="I650" s="11"/>
      <c r="J650" s="4"/>
    </row>
    <row r="651" spans="9:10" ht="12.75" x14ac:dyDescent="0.2">
      <c r="I651" s="11"/>
      <c r="J651" s="4"/>
    </row>
    <row r="652" spans="9:10" ht="12.75" x14ac:dyDescent="0.2">
      <c r="I652" s="11"/>
      <c r="J652" s="4"/>
    </row>
    <row r="653" spans="9:10" ht="12.75" x14ac:dyDescent="0.2">
      <c r="I653" s="11"/>
      <c r="J653" s="4"/>
    </row>
    <row r="654" spans="9:10" ht="12.75" x14ac:dyDescent="0.2">
      <c r="I654" s="11"/>
      <c r="J654" s="4"/>
    </row>
    <row r="655" spans="9:10" ht="12.75" x14ac:dyDescent="0.2">
      <c r="I655" s="11"/>
      <c r="J655" s="4"/>
    </row>
    <row r="656" spans="9:10" ht="12.75" x14ac:dyDescent="0.2">
      <c r="I656" s="11"/>
      <c r="J656" s="4"/>
    </row>
    <row r="657" spans="9:10" ht="12.75" x14ac:dyDescent="0.2">
      <c r="I657" s="11"/>
      <c r="J657" s="4"/>
    </row>
    <row r="658" spans="9:10" ht="12.75" x14ac:dyDescent="0.2">
      <c r="I658" s="11"/>
      <c r="J658" s="4"/>
    </row>
    <row r="659" spans="9:10" ht="12.75" x14ac:dyDescent="0.2">
      <c r="I659" s="11"/>
      <c r="J659" s="4"/>
    </row>
    <row r="660" spans="9:10" ht="12.75" x14ac:dyDescent="0.2">
      <c r="I660" s="11"/>
      <c r="J660" s="4"/>
    </row>
    <row r="661" spans="9:10" ht="12.75" x14ac:dyDescent="0.2">
      <c r="I661" s="11"/>
      <c r="J661" s="4"/>
    </row>
    <row r="662" spans="9:10" ht="12.75" x14ac:dyDescent="0.2">
      <c r="I662" s="11"/>
      <c r="J662" s="4"/>
    </row>
    <row r="663" spans="9:10" ht="12.75" x14ac:dyDescent="0.2">
      <c r="I663" s="11"/>
      <c r="J663" s="4"/>
    </row>
    <row r="664" spans="9:10" ht="12.75" x14ac:dyDescent="0.2">
      <c r="I664" s="11"/>
      <c r="J664" s="4"/>
    </row>
    <row r="665" spans="9:10" ht="12.75" x14ac:dyDescent="0.2">
      <c r="I665" s="11"/>
      <c r="J665" s="4"/>
    </row>
    <row r="666" spans="9:10" ht="12.75" x14ac:dyDescent="0.2">
      <c r="I666" s="11"/>
      <c r="J666" s="4"/>
    </row>
    <row r="667" spans="9:10" ht="12.75" x14ac:dyDescent="0.2">
      <c r="I667" s="11"/>
      <c r="J667" s="4"/>
    </row>
    <row r="668" spans="9:10" ht="12.75" x14ac:dyDescent="0.2">
      <c r="I668" s="11"/>
      <c r="J668" s="4"/>
    </row>
    <row r="669" spans="9:10" ht="12.75" x14ac:dyDescent="0.2">
      <c r="I669" s="11"/>
      <c r="J669" s="4"/>
    </row>
    <row r="670" spans="9:10" ht="12.75" x14ac:dyDescent="0.2">
      <c r="I670" s="11"/>
      <c r="J670" s="4"/>
    </row>
    <row r="671" spans="9:10" ht="12.75" x14ac:dyDescent="0.2">
      <c r="I671" s="11"/>
      <c r="J671" s="4"/>
    </row>
    <row r="672" spans="9:10" ht="12.75" x14ac:dyDescent="0.2">
      <c r="I672" s="11"/>
      <c r="J672" s="4"/>
    </row>
    <row r="673" spans="9:10" ht="12.75" x14ac:dyDescent="0.2">
      <c r="I673" s="11"/>
      <c r="J673" s="4"/>
    </row>
    <row r="674" spans="9:10" ht="12.75" x14ac:dyDescent="0.2">
      <c r="I674" s="11"/>
      <c r="J674" s="4"/>
    </row>
    <row r="675" spans="9:10" ht="12.75" x14ac:dyDescent="0.2">
      <c r="I675" s="11"/>
      <c r="J675" s="4"/>
    </row>
    <row r="676" spans="9:10" ht="12.75" x14ac:dyDescent="0.2">
      <c r="I676" s="11"/>
      <c r="J676" s="4"/>
    </row>
    <row r="677" spans="9:10" ht="12.75" x14ac:dyDescent="0.2">
      <c r="I677" s="11"/>
      <c r="J677" s="4"/>
    </row>
    <row r="678" spans="9:10" ht="12.75" x14ac:dyDescent="0.2">
      <c r="I678" s="11"/>
      <c r="J678" s="4"/>
    </row>
    <row r="679" spans="9:10" ht="12.75" x14ac:dyDescent="0.2">
      <c r="I679" s="11"/>
      <c r="J679" s="4"/>
    </row>
    <row r="680" spans="9:10" ht="12.75" x14ac:dyDescent="0.2">
      <c r="I680" s="11"/>
      <c r="J680" s="4"/>
    </row>
    <row r="681" spans="9:10" ht="12.75" x14ac:dyDescent="0.2">
      <c r="I681" s="11"/>
      <c r="J681" s="4"/>
    </row>
    <row r="682" spans="9:10" ht="12.75" x14ac:dyDescent="0.2">
      <c r="I682" s="11"/>
      <c r="J682" s="4"/>
    </row>
    <row r="683" spans="9:10" ht="12.75" x14ac:dyDescent="0.2">
      <c r="I683" s="11"/>
      <c r="J683" s="4"/>
    </row>
    <row r="684" spans="9:10" ht="12.75" x14ac:dyDescent="0.2">
      <c r="I684" s="11"/>
      <c r="J684" s="4"/>
    </row>
    <row r="685" spans="9:10" ht="12.75" x14ac:dyDescent="0.2">
      <c r="I685" s="11"/>
      <c r="J685" s="4"/>
    </row>
    <row r="686" spans="9:10" ht="12.75" x14ac:dyDescent="0.2">
      <c r="I686" s="11"/>
      <c r="J686" s="4"/>
    </row>
    <row r="687" spans="9:10" ht="12.75" x14ac:dyDescent="0.2">
      <c r="I687" s="11"/>
      <c r="J687" s="4"/>
    </row>
    <row r="688" spans="9:10" ht="12.75" x14ac:dyDescent="0.2">
      <c r="I688" s="11"/>
      <c r="J688" s="4"/>
    </row>
    <row r="689" spans="9:10" ht="12.75" x14ac:dyDescent="0.2">
      <c r="I689" s="11"/>
      <c r="J689" s="4"/>
    </row>
    <row r="690" spans="9:10" ht="12.75" x14ac:dyDescent="0.2">
      <c r="I690" s="11"/>
      <c r="J690" s="4"/>
    </row>
    <row r="691" spans="9:10" ht="12.75" x14ac:dyDescent="0.2">
      <c r="I691" s="11"/>
      <c r="J691" s="4"/>
    </row>
    <row r="692" spans="9:10" ht="12.75" x14ac:dyDescent="0.2">
      <c r="I692" s="11"/>
      <c r="J692" s="4"/>
    </row>
    <row r="693" spans="9:10" ht="12.75" x14ac:dyDescent="0.2">
      <c r="I693" s="11"/>
      <c r="J693" s="4"/>
    </row>
    <row r="694" spans="9:10" ht="12.75" x14ac:dyDescent="0.2">
      <c r="I694" s="11"/>
      <c r="J694" s="4"/>
    </row>
    <row r="695" spans="9:10" ht="12.75" x14ac:dyDescent="0.2">
      <c r="I695" s="11"/>
      <c r="J695" s="4"/>
    </row>
    <row r="696" spans="9:10" ht="12.75" x14ac:dyDescent="0.2">
      <c r="I696" s="11"/>
      <c r="J696" s="4"/>
    </row>
    <row r="697" spans="9:10" ht="12.75" x14ac:dyDescent="0.2">
      <c r="I697" s="11"/>
      <c r="J697" s="4"/>
    </row>
    <row r="698" spans="9:10" ht="12.75" x14ac:dyDescent="0.2">
      <c r="I698" s="11"/>
      <c r="J698" s="4"/>
    </row>
    <row r="699" spans="9:10" ht="12.75" x14ac:dyDescent="0.2">
      <c r="I699" s="11"/>
      <c r="J699" s="4"/>
    </row>
    <row r="700" spans="9:10" ht="12.75" x14ac:dyDescent="0.2">
      <c r="I700" s="11"/>
      <c r="J700" s="4"/>
    </row>
    <row r="701" spans="9:10" ht="12.75" x14ac:dyDescent="0.2">
      <c r="I701" s="11"/>
      <c r="J701" s="4"/>
    </row>
    <row r="702" spans="9:10" ht="12.75" x14ac:dyDescent="0.2">
      <c r="I702" s="11"/>
      <c r="J702" s="4"/>
    </row>
    <row r="703" spans="9:10" ht="12.75" x14ac:dyDescent="0.2">
      <c r="I703" s="11"/>
      <c r="J703" s="4"/>
    </row>
    <row r="704" spans="9:10" ht="12.75" x14ac:dyDescent="0.2">
      <c r="I704" s="11"/>
      <c r="J704" s="4"/>
    </row>
    <row r="705" spans="9:10" ht="12.75" x14ac:dyDescent="0.2">
      <c r="I705" s="11"/>
      <c r="J705" s="4"/>
    </row>
    <row r="706" spans="9:10" ht="12.75" x14ac:dyDescent="0.2">
      <c r="I706" s="11"/>
      <c r="J706" s="4"/>
    </row>
    <row r="707" spans="9:10" ht="12.75" x14ac:dyDescent="0.2">
      <c r="I707" s="11"/>
      <c r="J707" s="4"/>
    </row>
    <row r="708" spans="9:10" ht="12.75" x14ac:dyDescent="0.2">
      <c r="I708" s="11"/>
      <c r="J708" s="4"/>
    </row>
    <row r="709" spans="9:10" ht="12.75" x14ac:dyDescent="0.2">
      <c r="I709" s="11"/>
      <c r="J709" s="4"/>
    </row>
    <row r="710" spans="9:10" ht="12.75" x14ac:dyDescent="0.2">
      <c r="I710" s="11"/>
      <c r="J710" s="4"/>
    </row>
    <row r="711" spans="9:10" ht="12.75" x14ac:dyDescent="0.2">
      <c r="I711" s="11"/>
      <c r="J711" s="4"/>
    </row>
    <row r="712" spans="9:10" ht="12.75" x14ac:dyDescent="0.2">
      <c r="I712" s="11"/>
      <c r="J712" s="4"/>
    </row>
    <row r="713" spans="9:10" ht="12.75" x14ac:dyDescent="0.2">
      <c r="I713" s="11"/>
      <c r="J713" s="4"/>
    </row>
    <row r="714" spans="9:10" ht="12.75" x14ac:dyDescent="0.2">
      <c r="I714" s="11"/>
      <c r="J714" s="4"/>
    </row>
    <row r="715" spans="9:10" ht="12.75" x14ac:dyDescent="0.2">
      <c r="I715" s="11"/>
      <c r="J715" s="4"/>
    </row>
    <row r="716" spans="9:10" ht="12.75" x14ac:dyDescent="0.2">
      <c r="I716" s="11"/>
      <c r="J716" s="4"/>
    </row>
    <row r="717" spans="9:10" ht="12.75" x14ac:dyDescent="0.2">
      <c r="I717" s="11"/>
      <c r="J717" s="4"/>
    </row>
    <row r="718" spans="9:10" ht="12.75" x14ac:dyDescent="0.2">
      <c r="I718" s="11"/>
      <c r="J718" s="4"/>
    </row>
    <row r="719" spans="9:10" ht="12.75" x14ac:dyDescent="0.2">
      <c r="I719" s="11"/>
      <c r="J719" s="4"/>
    </row>
    <row r="720" spans="9:10" ht="12.75" x14ac:dyDescent="0.2">
      <c r="I720" s="11"/>
      <c r="J720" s="4"/>
    </row>
    <row r="721" spans="9:10" ht="12.75" x14ac:dyDescent="0.2">
      <c r="I721" s="11"/>
      <c r="J721" s="4"/>
    </row>
    <row r="722" spans="9:10" ht="12.75" x14ac:dyDescent="0.2">
      <c r="I722" s="11"/>
      <c r="J722" s="4"/>
    </row>
    <row r="723" spans="9:10" ht="12.75" x14ac:dyDescent="0.2">
      <c r="I723" s="11"/>
      <c r="J723" s="4"/>
    </row>
    <row r="724" spans="9:10" ht="12.75" x14ac:dyDescent="0.2">
      <c r="I724" s="11"/>
      <c r="J724" s="4"/>
    </row>
    <row r="725" spans="9:10" ht="12.75" x14ac:dyDescent="0.2">
      <c r="I725" s="11"/>
      <c r="J725" s="4"/>
    </row>
    <row r="726" spans="9:10" ht="12.75" x14ac:dyDescent="0.2">
      <c r="I726" s="11"/>
      <c r="J726" s="4"/>
    </row>
    <row r="727" spans="9:10" ht="12.75" x14ac:dyDescent="0.2">
      <c r="I727" s="11"/>
      <c r="J727" s="4"/>
    </row>
    <row r="728" spans="9:10" ht="12.75" x14ac:dyDescent="0.2">
      <c r="I728" s="11"/>
      <c r="J728" s="4"/>
    </row>
    <row r="729" spans="9:10" ht="12.75" x14ac:dyDescent="0.2">
      <c r="I729" s="11"/>
      <c r="J729" s="4"/>
    </row>
    <row r="730" spans="9:10" ht="12.75" x14ac:dyDescent="0.2">
      <c r="I730" s="11"/>
      <c r="J730" s="4"/>
    </row>
    <row r="731" spans="9:10" ht="12.75" x14ac:dyDescent="0.2">
      <c r="I731" s="11"/>
      <c r="J731" s="4"/>
    </row>
    <row r="732" spans="9:10" ht="12.75" x14ac:dyDescent="0.2">
      <c r="I732" s="11"/>
      <c r="J732" s="4"/>
    </row>
    <row r="733" spans="9:10" ht="12.75" x14ac:dyDescent="0.2">
      <c r="I733" s="11"/>
      <c r="J733" s="4"/>
    </row>
    <row r="734" spans="9:10" ht="12.75" x14ac:dyDescent="0.2">
      <c r="I734" s="11"/>
      <c r="J734" s="4"/>
    </row>
    <row r="735" spans="9:10" ht="12.75" x14ac:dyDescent="0.2">
      <c r="I735" s="11"/>
      <c r="J735" s="4"/>
    </row>
    <row r="736" spans="9:10" ht="12.75" x14ac:dyDescent="0.2">
      <c r="I736" s="11"/>
      <c r="J736" s="4"/>
    </row>
    <row r="737" spans="9:10" ht="12.75" x14ac:dyDescent="0.2">
      <c r="I737" s="11"/>
      <c r="J737" s="4"/>
    </row>
    <row r="738" spans="9:10" ht="12.75" x14ac:dyDescent="0.2">
      <c r="I738" s="11"/>
      <c r="J738" s="4"/>
    </row>
    <row r="739" spans="9:10" ht="12.75" x14ac:dyDescent="0.2">
      <c r="I739" s="11"/>
      <c r="J739" s="4"/>
    </row>
    <row r="740" spans="9:10" ht="12.75" x14ac:dyDescent="0.2">
      <c r="I740" s="11"/>
      <c r="J740" s="4"/>
    </row>
    <row r="741" spans="9:10" ht="12.75" x14ac:dyDescent="0.2">
      <c r="I741" s="11"/>
      <c r="J741" s="4"/>
    </row>
    <row r="742" spans="9:10" ht="12.75" x14ac:dyDescent="0.2">
      <c r="I742" s="11"/>
      <c r="J742" s="4"/>
    </row>
    <row r="743" spans="9:10" ht="12.75" x14ac:dyDescent="0.2">
      <c r="I743" s="11"/>
      <c r="J743" s="4"/>
    </row>
    <row r="744" spans="9:10" ht="12.75" x14ac:dyDescent="0.2">
      <c r="I744" s="11"/>
      <c r="J744" s="4"/>
    </row>
    <row r="745" spans="9:10" ht="12.75" x14ac:dyDescent="0.2">
      <c r="I745" s="11"/>
      <c r="J745" s="4"/>
    </row>
    <row r="746" spans="9:10" ht="12.75" x14ac:dyDescent="0.2">
      <c r="I746" s="11"/>
      <c r="J746" s="4"/>
    </row>
    <row r="747" spans="9:10" ht="12.75" x14ac:dyDescent="0.2">
      <c r="I747" s="11"/>
      <c r="J747" s="4"/>
    </row>
    <row r="748" spans="9:10" ht="12.75" x14ac:dyDescent="0.2">
      <c r="I748" s="11"/>
      <c r="J748" s="4"/>
    </row>
    <row r="749" spans="9:10" ht="12.75" x14ac:dyDescent="0.2">
      <c r="I749" s="11"/>
      <c r="J749" s="4"/>
    </row>
    <row r="750" spans="9:10" ht="12.75" x14ac:dyDescent="0.2">
      <c r="I750" s="11"/>
      <c r="J750" s="4"/>
    </row>
    <row r="751" spans="9:10" ht="12.75" x14ac:dyDescent="0.2">
      <c r="I751" s="11"/>
      <c r="J751" s="4"/>
    </row>
    <row r="752" spans="9:10" ht="12.75" x14ac:dyDescent="0.2">
      <c r="I752" s="11"/>
      <c r="J752" s="4"/>
    </row>
    <row r="753" spans="9:10" ht="12.75" x14ac:dyDescent="0.2">
      <c r="I753" s="11"/>
      <c r="J753" s="4"/>
    </row>
    <row r="754" spans="9:10" ht="12.75" x14ac:dyDescent="0.2">
      <c r="I754" s="11"/>
      <c r="J754" s="4"/>
    </row>
    <row r="755" spans="9:10" ht="12.75" x14ac:dyDescent="0.2">
      <c r="I755" s="11"/>
      <c r="J755" s="4"/>
    </row>
    <row r="756" spans="9:10" ht="12.75" x14ac:dyDescent="0.2">
      <c r="I756" s="11"/>
      <c r="J756" s="4"/>
    </row>
    <row r="757" spans="9:10" ht="12.75" x14ac:dyDescent="0.2">
      <c r="I757" s="11"/>
      <c r="J757" s="4"/>
    </row>
    <row r="758" spans="9:10" ht="12.75" x14ac:dyDescent="0.2">
      <c r="I758" s="11"/>
      <c r="J758" s="4"/>
    </row>
    <row r="759" spans="9:10" ht="12.75" x14ac:dyDescent="0.2">
      <c r="I759" s="11"/>
      <c r="J759" s="4"/>
    </row>
    <row r="760" spans="9:10" ht="12.75" x14ac:dyDescent="0.2">
      <c r="I760" s="11"/>
      <c r="J760" s="4"/>
    </row>
    <row r="761" spans="9:10" ht="12.75" x14ac:dyDescent="0.2">
      <c r="I761" s="11"/>
      <c r="J761" s="4"/>
    </row>
    <row r="762" spans="9:10" ht="12.75" x14ac:dyDescent="0.2">
      <c r="I762" s="11"/>
      <c r="J762" s="4"/>
    </row>
    <row r="763" spans="9:10" ht="12.75" x14ac:dyDescent="0.2">
      <c r="I763" s="11"/>
      <c r="J763" s="4"/>
    </row>
    <row r="764" spans="9:10" ht="12.75" x14ac:dyDescent="0.2">
      <c r="I764" s="11"/>
      <c r="J764" s="4"/>
    </row>
    <row r="765" spans="9:10" ht="12.75" x14ac:dyDescent="0.2">
      <c r="I765" s="11"/>
      <c r="J765" s="4"/>
    </row>
    <row r="766" spans="9:10" ht="12.75" x14ac:dyDescent="0.2">
      <c r="I766" s="11"/>
      <c r="J766" s="4"/>
    </row>
    <row r="767" spans="9:10" ht="12.75" x14ac:dyDescent="0.2">
      <c r="I767" s="11"/>
      <c r="J767" s="4"/>
    </row>
    <row r="768" spans="9:10" ht="12.75" x14ac:dyDescent="0.2">
      <c r="I768" s="11"/>
      <c r="J768" s="4"/>
    </row>
    <row r="769" spans="9:10" ht="12.75" x14ac:dyDescent="0.2">
      <c r="I769" s="11"/>
      <c r="J769" s="4"/>
    </row>
    <row r="770" spans="9:10" ht="12.75" x14ac:dyDescent="0.2">
      <c r="I770" s="11"/>
      <c r="J770" s="4"/>
    </row>
    <row r="771" spans="9:10" ht="12.75" x14ac:dyDescent="0.2">
      <c r="I771" s="11"/>
      <c r="J771" s="4"/>
    </row>
    <row r="772" spans="9:10" ht="12.75" x14ac:dyDescent="0.2">
      <c r="I772" s="11"/>
      <c r="J772" s="4"/>
    </row>
    <row r="773" spans="9:10" ht="12.75" x14ac:dyDescent="0.2">
      <c r="I773" s="11"/>
      <c r="J773" s="4"/>
    </row>
    <row r="774" spans="9:10" ht="12.75" x14ac:dyDescent="0.2">
      <c r="I774" s="11"/>
      <c r="J774" s="4"/>
    </row>
    <row r="775" spans="9:10" ht="12.75" x14ac:dyDescent="0.2">
      <c r="I775" s="11"/>
      <c r="J775" s="4"/>
    </row>
    <row r="776" spans="9:10" ht="12.75" x14ac:dyDescent="0.2">
      <c r="I776" s="11"/>
      <c r="J776" s="4"/>
    </row>
    <row r="777" spans="9:10" ht="12.75" x14ac:dyDescent="0.2">
      <c r="I777" s="11"/>
      <c r="J777" s="4"/>
    </row>
    <row r="778" spans="9:10" ht="12.75" x14ac:dyDescent="0.2">
      <c r="I778" s="11"/>
      <c r="J778" s="4"/>
    </row>
    <row r="779" spans="9:10" ht="12.75" x14ac:dyDescent="0.2">
      <c r="I779" s="11"/>
      <c r="J779" s="4"/>
    </row>
    <row r="780" spans="9:10" ht="12.75" x14ac:dyDescent="0.2">
      <c r="I780" s="11"/>
      <c r="J780" s="4"/>
    </row>
    <row r="781" spans="9:10" ht="12.75" x14ac:dyDescent="0.2">
      <c r="I781" s="11"/>
      <c r="J781" s="4"/>
    </row>
    <row r="782" spans="9:10" ht="12.75" x14ac:dyDescent="0.2">
      <c r="I782" s="11"/>
      <c r="J782" s="4"/>
    </row>
    <row r="783" spans="9:10" ht="12.75" x14ac:dyDescent="0.2">
      <c r="I783" s="11"/>
      <c r="J783" s="4"/>
    </row>
    <row r="784" spans="9:10" ht="12.75" x14ac:dyDescent="0.2">
      <c r="I784" s="11"/>
      <c r="J784" s="4"/>
    </row>
    <row r="785" spans="9:10" ht="12.75" x14ac:dyDescent="0.2">
      <c r="I785" s="11"/>
      <c r="J785" s="4"/>
    </row>
    <row r="786" spans="9:10" ht="12.75" x14ac:dyDescent="0.2">
      <c r="I786" s="11"/>
      <c r="J786" s="4"/>
    </row>
    <row r="787" spans="9:10" ht="12.75" x14ac:dyDescent="0.2">
      <c r="I787" s="11"/>
      <c r="J787" s="4"/>
    </row>
    <row r="788" spans="9:10" ht="12.75" x14ac:dyDescent="0.2">
      <c r="I788" s="11"/>
      <c r="J788" s="4"/>
    </row>
    <row r="789" spans="9:10" ht="12.75" x14ac:dyDescent="0.2">
      <c r="I789" s="11"/>
      <c r="J789" s="4"/>
    </row>
    <row r="790" spans="9:10" ht="12.75" x14ac:dyDescent="0.2">
      <c r="I790" s="11"/>
      <c r="J790" s="4"/>
    </row>
    <row r="791" spans="9:10" ht="12.75" x14ac:dyDescent="0.2">
      <c r="I791" s="11"/>
      <c r="J791" s="4"/>
    </row>
    <row r="792" spans="9:10" ht="12.75" x14ac:dyDescent="0.2">
      <c r="I792" s="11"/>
      <c r="J792" s="4"/>
    </row>
    <row r="793" spans="9:10" ht="12.75" x14ac:dyDescent="0.2">
      <c r="I793" s="11"/>
      <c r="J793" s="4"/>
    </row>
    <row r="794" spans="9:10" ht="12.75" x14ac:dyDescent="0.2">
      <c r="I794" s="11"/>
      <c r="J794" s="4"/>
    </row>
    <row r="795" spans="9:10" ht="12.75" x14ac:dyDescent="0.2">
      <c r="I795" s="11"/>
      <c r="J795" s="4"/>
    </row>
    <row r="796" spans="9:10" ht="12.75" x14ac:dyDescent="0.2">
      <c r="I796" s="11"/>
      <c r="J796" s="4"/>
    </row>
    <row r="797" spans="9:10" ht="12.75" x14ac:dyDescent="0.2">
      <c r="I797" s="11"/>
      <c r="J797" s="4"/>
    </row>
    <row r="798" spans="9:10" ht="12.75" x14ac:dyDescent="0.2">
      <c r="I798" s="11"/>
      <c r="J798" s="4"/>
    </row>
    <row r="799" spans="9:10" ht="12.75" x14ac:dyDescent="0.2">
      <c r="I799" s="11"/>
      <c r="J799" s="4"/>
    </row>
    <row r="800" spans="9:10" ht="12.75" x14ac:dyDescent="0.2">
      <c r="I800" s="11"/>
      <c r="J800" s="4"/>
    </row>
    <row r="801" spans="9:10" ht="12.75" x14ac:dyDescent="0.2">
      <c r="I801" s="11"/>
      <c r="J801" s="4"/>
    </row>
    <row r="802" spans="9:10" ht="12.75" x14ac:dyDescent="0.2">
      <c r="I802" s="11"/>
      <c r="J802" s="4"/>
    </row>
    <row r="803" spans="9:10" ht="12.75" x14ac:dyDescent="0.2">
      <c r="I803" s="11"/>
      <c r="J803" s="4"/>
    </row>
    <row r="804" spans="9:10" ht="12.75" x14ac:dyDescent="0.2">
      <c r="I804" s="11"/>
      <c r="J804" s="4"/>
    </row>
    <row r="805" spans="9:10" ht="12.75" x14ac:dyDescent="0.2">
      <c r="I805" s="11"/>
      <c r="J805" s="4"/>
    </row>
    <row r="806" spans="9:10" ht="12.75" x14ac:dyDescent="0.2">
      <c r="I806" s="11"/>
      <c r="J806" s="4"/>
    </row>
    <row r="807" spans="9:10" ht="12.75" x14ac:dyDescent="0.2">
      <c r="I807" s="11"/>
      <c r="J807" s="4"/>
    </row>
    <row r="808" spans="9:10" ht="12.75" x14ac:dyDescent="0.2">
      <c r="I808" s="11"/>
      <c r="J808" s="4"/>
    </row>
    <row r="809" spans="9:10" ht="12.75" x14ac:dyDescent="0.2">
      <c r="I809" s="11"/>
      <c r="J809" s="4"/>
    </row>
    <row r="810" spans="9:10" ht="12.75" x14ac:dyDescent="0.2">
      <c r="I810" s="11"/>
      <c r="J810" s="4"/>
    </row>
    <row r="811" spans="9:10" ht="12.75" x14ac:dyDescent="0.2">
      <c r="I811" s="11"/>
      <c r="J811" s="4"/>
    </row>
    <row r="812" spans="9:10" ht="12.75" x14ac:dyDescent="0.2">
      <c r="I812" s="11"/>
      <c r="J812" s="4"/>
    </row>
    <row r="813" spans="9:10" ht="12.75" x14ac:dyDescent="0.2">
      <c r="I813" s="11"/>
      <c r="J813" s="4"/>
    </row>
    <row r="814" spans="9:10" ht="12.75" x14ac:dyDescent="0.2">
      <c r="I814" s="11"/>
      <c r="J814" s="4"/>
    </row>
    <row r="815" spans="9:10" ht="12.75" x14ac:dyDescent="0.2">
      <c r="I815" s="11"/>
      <c r="J815" s="4"/>
    </row>
    <row r="816" spans="9:10" ht="12.75" x14ac:dyDescent="0.2">
      <c r="I816" s="11"/>
      <c r="J816" s="4"/>
    </row>
    <row r="817" spans="9:10" ht="12.75" x14ac:dyDescent="0.2">
      <c r="I817" s="11"/>
      <c r="J817" s="4"/>
    </row>
    <row r="818" spans="9:10" ht="12.75" x14ac:dyDescent="0.2">
      <c r="I818" s="11"/>
      <c r="J818" s="4"/>
    </row>
    <row r="819" spans="9:10" ht="12.75" x14ac:dyDescent="0.2">
      <c r="I819" s="11"/>
      <c r="J819" s="4"/>
    </row>
    <row r="820" spans="9:10" ht="12.75" x14ac:dyDescent="0.2">
      <c r="I820" s="11"/>
      <c r="J820" s="4"/>
    </row>
    <row r="821" spans="9:10" ht="12.75" x14ac:dyDescent="0.2">
      <c r="I821" s="11"/>
      <c r="J821" s="4"/>
    </row>
    <row r="822" spans="9:10" ht="12.75" x14ac:dyDescent="0.2">
      <c r="I822" s="11"/>
      <c r="J822" s="4"/>
    </row>
    <row r="823" spans="9:10" ht="12.75" x14ac:dyDescent="0.2">
      <c r="I823" s="11"/>
      <c r="J823" s="4"/>
    </row>
    <row r="824" spans="9:10" ht="12.75" x14ac:dyDescent="0.2">
      <c r="I824" s="11"/>
      <c r="J824" s="4"/>
    </row>
    <row r="825" spans="9:10" ht="12.75" x14ac:dyDescent="0.2">
      <c r="I825" s="11"/>
      <c r="J825" s="4"/>
    </row>
    <row r="826" spans="9:10" ht="12.75" x14ac:dyDescent="0.2">
      <c r="I826" s="11"/>
      <c r="J826" s="4"/>
    </row>
    <row r="827" spans="9:10" ht="12.75" x14ac:dyDescent="0.2">
      <c r="I827" s="11"/>
      <c r="J827" s="4"/>
    </row>
    <row r="828" spans="9:10" ht="12.75" x14ac:dyDescent="0.2">
      <c r="I828" s="11"/>
      <c r="J828" s="4"/>
    </row>
    <row r="829" spans="9:10" ht="12.75" x14ac:dyDescent="0.2">
      <c r="I829" s="11"/>
      <c r="J829" s="4"/>
    </row>
    <row r="830" spans="9:10" ht="12.75" x14ac:dyDescent="0.2">
      <c r="I830" s="11"/>
      <c r="J830" s="4"/>
    </row>
    <row r="831" spans="9:10" ht="12.75" x14ac:dyDescent="0.2">
      <c r="I831" s="11"/>
      <c r="J831" s="4"/>
    </row>
    <row r="832" spans="9:10" ht="12.75" x14ac:dyDescent="0.2">
      <c r="I832" s="11"/>
      <c r="J832" s="4"/>
    </row>
    <row r="833" spans="9:10" ht="12.75" x14ac:dyDescent="0.2">
      <c r="I833" s="11"/>
      <c r="J833" s="4"/>
    </row>
    <row r="834" spans="9:10" ht="12.75" x14ac:dyDescent="0.2">
      <c r="I834" s="11"/>
      <c r="J834" s="4"/>
    </row>
    <row r="835" spans="9:10" ht="12.75" x14ac:dyDescent="0.2">
      <c r="I835" s="11"/>
      <c r="J835" s="4"/>
    </row>
    <row r="836" spans="9:10" ht="12.75" x14ac:dyDescent="0.2">
      <c r="I836" s="11"/>
      <c r="J836" s="4"/>
    </row>
    <row r="837" spans="9:10" ht="12.75" x14ac:dyDescent="0.2">
      <c r="I837" s="11"/>
      <c r="J837" s="4"/>
    </row>
    <row r="838" spans="9:10" ht="12.75" x14ac:dyDescent="0.2">
      <c r="I838" s="11"/>
      <c r="J838" s="4"/>
    </row>
    <row r="839" spans="9:10" ht="12.75" x14ac:dyDescent="0.2">
      <c r="I839" s="11"/>
      <c r="J839" s="4"/>
    </row>
    <row r="840" spans="9:10" ht="12.75" x14ac:dyDescent="0.2">
      <c r="I840" s="11"/>
      <c r="J840" s="4"/>
    </row>
    <row r="841" spans="9:10" ht="12.75" x14ac:dyDescent="0.2">
      <c r="I841" s="11"/>
      <c r="J841" s="4"/>
    </row>
    <row r="842" spans="9:10" ht="12.75" x14ac:dyDescent="0.2">
      <c r="I842" s="11"/>
      <c r="J842" s="4"/>
    </row>
    <row r="843" spans="9:10" ht="12.75" x14ac:dyDescent="0.2">
      <c r="I843" s="11"/>
      <c r="J843" s="4"/>
    </row>
    <row r="844" spans="9:10" ht="12.75" x14ac:dyDescent="0.2">
      <c r="I844" s="11"/>
      <c r="J844" s="4"/>
    </row>
    <row r="845" spans="9:10" ht="12.75" x14ac:dyDescent="0.2">
      <c r="I845" s="11"/>
      <c r="J845" s="4"/>
    </row>
    <row r="846" spans="9:10" ht="12.75" x14ac:dyDescent="0.2">
      <c r="I846" s="11"/>
      <c r="J846" s="4"/>
    </row>
    <row r="847" spans="9:10" ht="12.75" x14ac:dyDescent="0.2">
      <c r="I847" s="11"/>
      <c r="J847" s="4"/>
    </row>
    <row r="848" spans="9:10" ht="12.75" x14ac:dyDescent="0.2">
      <c r="I848" s="11"/>
      <c r="J848" s="4"/>
    </row>
    <row r="849" spans="9:10" ht="12.75" x14ac:dyDescent="0.2">
      <c r="I849" s="11"/>
      <c r="J849" s="4"/>
    </row>
    <row r="850" spans="9:10" ht="12.75" x14ac:dyDescent="0.2">
      <c r="I850" s="11"/>
      <c r="J850" s="4"/>
    </row>
    <row r="851" spans="9:10" ht="12.75" x14ac:dyDescent="0.2">
      <c r="I851" s="11"/>
      <c r="J851" s="4"/>
    </row>
    <row r="852" spans="9:10" ht="12.75" x14ac:dyDescent="0.2">
      <c r="I852" s="11"/>
      <c r="J852" s="4"/>
    </row>
    <row r="853" spans="9:10" ht="12.75" x14ac:dyDescent="0.2">
      <c r="I853" s="11"/>
      <c r="J853" s="4"/>
    </row>
    <row r="854" spans="9:10" ht="12.75" x14ac:dyDescent="0.2">
      <c r="I854" s="11"/>
      <c r="J854" s="4"/>
    </row>
    <row r="855" spans="9:10" ht="12.75" x14ac:dyDescent="0.2">
      <c r="I855" s="11"/>
      <c r="J855" s="4"/>
    </row>
    <row r="856" spans="9:10" ht="12.75" x14ac:dyDescent="0.2">
      <c r="I856" s="11"/>
      <c r="J856" s="4"/>
    </row>
    <row r="857" spans="9:10" ht="12.75" x14ac:dyDescent="0.2">
      <c r="I857" s="11"/>
      <c r="J857" s="4"/>
    </row>
    <row r="858" spans="9:10" ht="12.75" x14ac:dyDescent="0.2">
      <c r="I858" s="11"/>
      <c r="J858" s="4"/>
    </row>
    <row r="859" spans="9:10" ht="12.75" x14ac:dyDescent="0.2">
      <c r="I859" s="11"/>
      <c r="J859" s="4"/>
    </row>
    <row r="860" spans="9:10" ht="12.75" x14ac:dyDescent="0.2">
      <c r="I860" s="11"/>
      <c r="J860" s="4"/>
    </row>
    <row r="861" spans="9:10" ht="12.75" x14ac:dyDescent="0.2">
      <c r="I861" s="11"/>
      <c r="J861" s="4"/>
    </row>
    <row r="862" spans="9:10" ht="12.75" x14ac:dyDescent="0.2">
      <c r="I862" s="11"/>
      <c r="J862" s="4"/>
    </row>
    <row r="863" spans="9:10" ht="12.75" x14ac:dyDescent="0.2">
      <c r="I863" s="11"/>
      <c r="J863" s="4"/>
    </row>
    <row r="864" spans="9:10" ht="12.75" x14ac:dyDescent="0.2">
      <c r="I864" s="11"/>
      <c r="J864" s="4"/>
    </row>
    <row r="865" spans="9:10" ht="12.75" x14ac:dyDescent="0.2">
      <c r="I865" s="11"/>
      <c r="J865" s="4"/>
    </row>
    <row r="866" spans="9:10" ht="12.75" x14ac:dyDescent="0.2">
      <c r="I866" s="11"/>
      <c r="J866" s="4"/>
    </row>
    <row r="867" spans="9:10" ht="12.75" x14ac:dyDescent="0.2">
      <c r="I867" s="11"/>
      <c r="J867" s="4"/>
    </row>
    <row r="868" spans="9:10" ht="12.75" x14ac:dyDescent="0.2">
      <c r="I868" s="11"/>
      <c r="J868" s="4"/>
    </row>
    <row r="869" spans="9:10" ht="12.75" x14ac:dyDescent="0.2">
      <c r="I869" s="11"/>
      <c r="J869" s="4"/>
    </row>
    <row r="870" spans="9:10" ht="12.75" x14ac:dyDescent="0.2">
      <c r="I870" s="11"/>
      <c r="J870" s="4"/>
    </row>
    <row r="871" spans="9:10" ht="12.75" x14ac:dyDescent="0.2">
      <c r="I871" s="11"/>
      <c r="J871" s="4"/>
    </row>
    <row r="872" spans="9:10" ht="12.75" x14ac:dyDescent="0.2">
      <c r="I872" s="11"/>
      <c r="J872" s="4"/>
    </row>
    <row r="873" spans="9:10" ht="12.75" x14ac:dyDescent="0.2">
      <c r="I873" s="11"/>
      <c r="J873" s="4"/>
    </row>
    <row r="874" spans="9:10" ht="12.75" x14ac:dyDescent="0.2">
      <c r="I874" s="11"/>
      <c r="J874" s="4"/>
    </row>
    <row r="875" spans="9:10" ht="12.75" x14ac:dyDescent="0.2">
      <c r="I875" s="11"/>
      <c r="J875" s="4"/>
    </row>
    <row r="876" spans="9:10" ht="12.75" x14ac:dyDescent="0.2">
      <c r="I876" s="11"/>
      <c r="J876" s="4"/>
    </row>
    <row r="877" spans="9:10" ht="12.75" x14ac:dyDescent="0.2">
      <c r="I877" s="11"/>
      <c r="J877" s="4"/>
    </row>
    <row r="878" spans="9:10" ht="12.75" x14ac:dyDescent="0.2">
      <c r="I878" s="11"/>
      <c r="J878" s="4"/>
    </row>
    <row r="879" spans="9:10" ht="12.75" x14ac:dyDescent="0.2">
      <c r="I879" s="11"/>
      <c r="J879" s="4"/>
    </row>
    <row r="880" spans="9:10" ht="12.75" x14ac:dyDescent="0.2">
      <c r="I880" s="11"/>
      <c r="J880" s="4"/>
    </row>
    <row r="881" spans="9:10" ht="12.75" x14ac:dyDescent="0.2">
      <c r="I881" s="11"/>
      <c r="J881" s="4"/>
    </row>
    <row r="882" spans="9:10" ht="12.75" x14ac:dyDescent="0.2">
      <c r="I882" s="11"/>
      <c r="J882" s="4"/>
    </row>
    <row r="883" spans="9:10" ht="12.75" x14ac:dyDescent="0.2">
      <c r="I883" s="11"/>
      <c r="J883" s="4"/>
    </row>
    <row r="884" spans="9:10" ht="12.75" x14ac:dyDescent="0.2">
      <c r="I884" s="11"/>
      <c r="J884" s="4"/>
    </row>
    <row r="885" spans="9:10" ht="12.75" x14ac:dyDescent="0.2">
      <c r="I885" s="11"/>
      <c r="J885" s="4"/>
    </row>
    <row r="886" spans="9:10" ht="12.75" x14ac:dyDescent="0.2">
      <c r="I886" s="11"/>
      <c r="J886" s="4"/>
    </row>
    <row r="887" spans="9:10" ht="12.75" x14ac:dyDescent="0.2">
      <c r="I887" s="11"/>
      <c r="J887" s="4"/>
    </row>
    <row r="888" spans="9:10" ht="12.75" x14ac:dyDescent="0.2">
      <c r="I888" s="11"/>
      <c r="J888" s="4"/>
    </row>
    <row r="889" spans="9:10" ht="12.75" x14ac:dyDescent="0.2">
      <c r="I889" s="11"/>
      <c r="J889" s="4"/>
    </row>
    <row r="890" spans="9:10" ht="12.75" x14ac:dyDescent="0.2">
      <c r="I890" s="11"/>
      <c r="J890" s="4"/>
    </row>
    <row r="891" spans="9:10" ht="12.75" x14ac:dyDescent="0.2">
      <c r="I891" s="11"/>
      <c r="J891" s="4"/>
    </row>
    <row r="892" spans="9:10" ht="12.75" x14ac:dyDescent="0.2">
      <c r="I892" s="11"/>
      <c r="J892" s="4"/>
    </row>
    <row r="893" spans="9:10" ht="12.75" x14ac:dyDescent="0.2">
      <c r="I893" s="11"/>
      <c r="J893" s="4"/>
    </row>
    <row r="894" spans="9:10" ht="12.75" x14ac:dyDescent="0.2">
      <c r="I894" s="11"/>
      <c r="J894" s="4"/>
    </row>
    <row r="895" spans="9:10" ht="12.75" x14ac:dyDescent="0.2">
      <c r="I895" s="11"/>
      <c r="J895" s="4"/>
    </row>
    <row r="896" spans="9:10" ht="12.75" x14ac:dyDescent="0.2">
      <c r="I896" s="11"/>
      <c r="J896" s="4"/>
    </row>
    <row r="897" spans="9:10" ht="12.75" x14ac:dyDescent="0.2">
      <c r="I897" s="11"/>
      <c r="J897" s="4"/>
    </row>
    <row r="898" spans="9:10" ht="12.75" x14ac:dyDescent="0.2">
      <c r="I898" s="11"/>
      <c r="J898" s="4"/>
    </row>
    <row r="899" spans="9:10" ht="12.75" x14ac:dyDescent="0.2">
      <c r="I899" s="11"/>
      <c r="J899" s="4"/>
    </row>
    <row r="900" spans="9:10" ht="12.75" x14ac:dyDescent="0.2">
      <c r="I900" s="11"/>
      <c r="J900" s="4"/>
    </row>
    <row r="901" spans="9:10" ht="12.75" x14ac:dyDescent="0.2">
      <c r="I901" s="11"/>
      <c r="J901" s="4"/>
    </row>
    <row r="902" spans="9:10" ht="12.75" x14ac:dyDescent="0.2">
      <c r="I902" s="11"/>
      <c r="J902" s="4"/>
    </row>
    <row r="903" spans="9:10" ht="12.75" x14ac:dyDescent="0.2">
      <c r="I903" s="11"/>
      <c r="J903" s="4"/>
    </row>
    <row r="904" spans="9:10" ht="12.75" x14ac:dyDescent="0.2">
      <c r="I904" s="11"/>
      <c r="J904" s="4"/>
    </row>
    <row r="905" spans="9:10" ht="12.75" x14ac:dyDescent="0.2">
      <c r="I905" s="11"/>
      <c r="J905" s="4"/>
    </row>
    <row r="906" spans="9:10" ht="12.75" x14ac:dyDescent="0.2">
      <c r="I906" s="11"/>
      <c r="J906" s="4"/>
    </row>
    <row r="907" spans="9:10" ht="12.75" x14ac:dyDescent="0.2">
      <c r="I907" s="11"/>
      <c r="J907" s="4"/>
    </row>
    <row r="908" spans="9:10" ht="12.75" x14ac:dyDescent="0.2">
      <c r="I908" s="11"/>
      <c r="J908" s="4"/>
    </row>
    <row r="909" spans="9:10" ht="12.75" x14ac:dyDescent="0.2">
      <c r="I909" s="11"/>
      <c r="J909" s="4"/>
    </row>
    <row r="910" spans="9:10" ht="12.75" x14ac:dyDescent="0.2">
      <c r="I910" s="11"/>
      <c r="J910" s="4"/>
    </row>
    <row r="911" spans="9:10" ht="12.75" x14ac:dyDescent="0.2">
      <c r="I911" s="11"/>
      <c r="J911" s="4"/>
    </row>
    <row r="912" spans="9:10" ht="12.75" x14ac:dyDescent="0.2">
      <c r="I912" s="11"/>
      <c r="J912" s="4"/>
    </row>
    <row r="913" spans="9:10" ht="12.75" x14ac:dyDescent="0.2">
      <c r="I913" s="11"/>
      <c r="J913" s="4"/>
    </row>
    <row r="914" spans="9:10" ht="12.75" x14ac:dyDescent="0.2">
      <c r="I914" s="11"/>
      <c r="J914" s="4"/>
    </row>
    <row r="915" spans="9:10" ht="12.75" x14ac:dyDescent="0.2">
      <c r="I915" s="11"/>
      <c r="J915" s="4"/>
    </row>
    <row r="916" spans="9:10" ht="12.75" x14ac:dyDescent="0.2">
      <c r="I916" s="11"/>
      <c r="J916" s="4"/>
    </row>
    <row r="917" spans="9:10" ht="12.75" x14ac:dyDescent="0.2">
      <c r="I917" s="11"/>
      <c r="J917" s="4"/>
    </row>
    <row r="918" spans="9:10" ht="12.75" x14ac:dyDescent="0.2">
      <c r="I918" s="11"/>
      <c r="J918" s="4"/>
    </row>
    <row r="919" spans="9:10" ht="12.75" x14ac:dyDescent="0.2">
      <c r="I919" s="11"/>
      <c r="J919" s="4"/>
    </row>
    <row r="920" spans="9:10" ht="12.75" x14ac:dyDescent="0.2">
      <c r="I920" s="11"/>
      <c r="J920" s="4"/>
    </row>
    <row r="921" spans="9:10" ht="12.75" x14ac:dyDescent="0.2">
      <c r="I921" s="11"/>
      <c r="J921" s="4"/>
    </row>
    <row r="922" spans="9:10" ht="12.75" x14ac:dyDescent="0.2">
      <c r="I922" s="11"/>
      <c r="J922" s="4"/>
    </row>
    <row r="923" spans="9:10" ht="12.75" x14ac:dyDescent="0.2">
      <c r="I923" s="11"/>
      <c r="J923" s="4"/>
    </row>
    <row r="924" spans="9:10" ht="12.75" x14ac:dyDescent="0.2">
      <c r="I924" s="11"/>
      <c r="J924" s="4"/>
    </row>
    <row r="925" spans="9:10" ht="12.75" x14ac:dyDescent="0.2">
      <c r="I925" s="11"/>
      <c r="J925" s="4"/>
    </row>
    <row r="926" spans="9:10" ht="12.75" x14ac:dyDescent="0.2">
      <c r="I926" s="11"/>
      <c r="J926" s="4"/>
    </row>
    <row r="927" spans="9:10" ht="12.75" x14ac:dyDescent="0.2">
      <c r="I927" s="11"/>
      <c r="J927" s="4"/>
    </row>
    <row r="928" spans="9:10" ht="12.75" x14ac:dyDescent="0.2">
      <c r="I928" s="11"/>
      <c r="J928" s="4"/>
    </row>
    <row r="929" spans="9:10" ht="12.75" x14ac:dyDescent="0.2">
      <c r="I929" s="11"/>
      <c r="J929" s="4"/>
    </row>
    <row r="930" spans="9:10" ht="12.75" x14ac:dyDescent="0.2">
      <c r="I930" s="11"/>
      <c r="J930" s="4"/>
    </row>
    <row r="931" spans="9:10" ht="12.75" x14ac:dyDescent="0.2">
      <c r="I931" s="11"/>
      <c r="J931" s="4"/>
    </row>
    <row r="932" spans="9:10" ht="12.75" x14ac:dyDescent="0.2">
      <c r="I932" s="11"/>
      <c r="J932" s="4"/>
    </row>
    <row r="933" spans="9:10" ht="12.75" x14ac:dyDescent="0.2">
      <c r="I933" s="11"/>
      <c r="J933" s="4"/>
    </row>
    <row r="934" spans="9:10" ht="12.75" x14ac:dyDescent="0.2">
      <c r="I934" s="11"/>
      <c r="J934" s="4"/>
    </row>
    <row r="935" spans="9:10" ht="12.75" x14ac:dyDescent="0.2">
      <c r="I935" s="11"/>
      <c r="J935" s="4"/>
    </row>
    <row r="936" spans="9:10" ht="12.75" x14ac:dyDescent="0.2">
      <c r="I936" s="11"/>
      <c r="J936" s="4"/>
    </row>
    <row r="937" spans="9:10" ht="12.75" x14ac:dyDescent="0.2">
      <c r="I937" s="11"/>
      <c r="J937" s="4"/>
    </row>
    <row r="938" spans="9:10" ht="12.75" x14ac:dyDescent="0.2">
      <c r="I938" s="11"/>
      <c r="J938" s="4"/>
    </row>
    <row r="939" spans="9:10" ht="12.75" x14ac:dyDescent="0.2">
      <c r="I939" s="11"/>
      <c r="J939" s="4"/>
    </row>
    <row r="940" spans="9:10" ht="12.75" x14ac:dyDescent="0.2">
      <c r="I940" s="11"/>
      <c r="J940" s="4"/>
    </row>
    <row r="941" spans="9:10" ht="12.75" x14ac:dyDescent="0.2">
      <c r="I941" s="11"/>
      <c r="J941" s="4"/>
    </row>
    <row r="942" spans="9:10" ht="12.75" x14ac:dyDescent="0.2">
      <c r="I942" s="11"/>
      <c r="J942" s="4"/>
    </row>
    <row r="943" spans="9:10" ht="12.75" x14ac:dyDescent="0.2">
      <c r="I943" s="11"/>
      <c r="J943" s="4"/>
    </row>
    <row r="944" spans="9:10" ht="12.75" x14ac:dyDescent="0.2">
      <c r="I944" s="11"/>
      <c r="J944" s="4"/>
    </row>
    <row r="945" spans="9:10" ht="12.75" x14ac:dyDescent="0.2">
      <c r="I945" s="11"/>
      <c r="J945" s="4"/>
    </row>
    <row r="946" spans="9:10" ht="12.75" x14ac:dyDescent="0.2">
      <c r="I946" s="11"/>
      <c r="J946" s="4"/>
    </row>
    <row r="947" spans="9:10" ht="12.75" x14ac:dyDescent="0.2">
      <c r="I947" s="11"/>
      <c r="J947" s="4"/>
    </row>
    <row r="948" spans="9:10" ht="12.75" x14ac:dyDescent="0.2">
      <c r="I948" s="11"/>
      <c r="J948" s="4"/>
    </row>
    <row r="949" spans="9:10" ht="12.75" x14ac:dyDescent="0.2">
      <c r="I949" s="11"/>
      <c r="J949" s="4"/>
    </row>
    <row r="950" spans="9:10" ht="12.75" x14ac:dyDescent="0.2">
      <c r="I950" s="11"/>
      <c r="J950" s="4"/>
    </row>
    <row r="951" spans="9:10" ht="12.75" x14ac:dyDescent="0.2">
      <c r="I951" s="11"/>
      <c r="J951" s="4"/>
    </row>
    <row r="952" spans="9:10" ht="12.75" x14ac:dyDescent="0.2">
      <c r="I952" s="11"/>
      <c r="J952" s="4"/>
    </row>
    <row r="953" spans="9:10" ht="12.75" x14ac:dyDescent="0.2">
      <c r="I953" s="11"/>
      <c r="J953" s="4"/>
    </row>
    <row r="954" spans="9:10" ht="12.75" x14ac:dyDescent="0.2">
      <c r="I954" s="11"/>
      <c r="J954" s="4"/>
    </row>
    <row r="955" spans="9:10" ht="12.75" x14ac:dyDescent="0.2">
      <c r="I955" s="11"/>
      <c r="J955" s="4"/>
    </row>
    <row r="956" spans="9:10" ht="12.75" x14ac:dyDescent="0.2">
      <c r="I956" s="11"/>
      <c r="J956" s="4"/>
    </row>
    <row r="957" spans="9:10" ht="12.75" x14ac:dyDescent="0.2">
      <c r="I957" s="11"/>
      <c r="J957" s="4"/>
    </row>
    <row r="958" spans="9:10" ht="12.75" x14ac:dyDescent="0.2">
      <c r="I958" s="11"/>
      <c r="J958" s="4"/>
    </row>
    <row r="959" spans="9:10" ht="12.75" x14ac:dyDescent="0.2">
      <c r="I959" s="11"/>
      <c r="J959" s="4"/>
    </row>
    <row r="960" spans="9:10" ht="12.75" x14ac:dyDescent="0.2">
      <c r="I960" s="11"/>
      <c r="J960" s="4"/>
    </row>
    <row r="961" spans="9:10" ht="12.75" x14ac:dyDescent="0.2">
      <c r="I961" s="11"/>
      <c r="J961" s="4"/>
    </row>
    <row r="962" spans="9:10" ht="12.75" x14ac:dyDescent="0.2">
      <c r="I962" s="11"/>
      <c r="J962" s="4"/>
    </row>
    <row r="963" spans="9:10" ht="12.75" x14ac:dyDescent="0.2">
      <c r="I963" s="11"/>
      <c r="J963" s="4"/>
    </row>
    <row r="964" spans="9:10" ht="12.75" x14ac:dyDescent="0.2">
      <c r="I964" s="11"/>
      <c r="J964" s="4"/>
    </row>
    <row r="965" spans="9:10" ht="12.75" x14ac:dyDescent="0.2">
      <c r="I965" s="11"/>
      <c r="J965" s="4"/>
    </row>
    <row r="966" spans="9:10" ht="12.75" x14ac:dyDescent="0.2">
      <c r="I966" s="11"/>
      <c r="J966" s="4"/>
    </row>
    <row r="967" spans="9:10" ht="12.75" x14ac:dyDescent="0.2">
      <c r="I967" s="11"/>
      <c r="J967" s="4"/>
    </row>
    <row r="968" spans="9:10" ht="12.75" x14ac:dyDescent="0.2">
      <c r="I968" s="11"/>
      <c r="J968" s="4"/>
    </row>
    <row r="969" spans="9:10" ht="12.75" x14ac:dyDescent="0.2">
      <c r="I969" s="11"/>
      <c r="J969" s="4"/>
    </row>
    <row r="970" spans="9:10" ht="12.75" x14ac:dyDescent="0.2">
      <c r="I970" s="11"/>
      <c r="J970" s="4"/>
    </row>
    <row r="971" spans="9:10" ht="12.75" x14ac:dyDescent="0.2">
      <c r="I971" s="11"/>
      <c r="J971" s="4"/>
    </row>
    <row r="972" spans="9:10" ht="12.75" x14ac:dyDescent="0.2">
      <c r="I972" s="11"/>
      <c r="J972" s="4"/>
    </row>
    <row r="973" spans="9:10" ht="12.75" x14ac:dyDescent="0.2">
      <c r="I973" s="11"/>
      <c r="J973" s="4"/>
    </row>
    <row r="974" spans="9:10" ht="12.75" x14ac:dyDescent="0.2">
      <c r="I974" s="11"/>
      <c r="J974" s="4"/>
    </row>
    <row r="975" spans="9:10" ht="12.75" x14ac:dyDescent="0.2">
      <c r="I975" s="11"/>
      <c r="J975" s="4"/>
    </row>
    <row r="976" spans="9:10" ht="12.75" x14ac:dyDescent="0.2">
      <c r="I976" s="11"/>
      <c r="J976" s="4"/>
    </row>
    <row r="977" spans="9:10" ht="12.75" x14ac:dyDescent="0.2">
      <c r="I977" s="11"/>
      <c r="J977" s="4"/>
    </row>
    <row r="978" spans="9:10" ht="12.75" x14ac:dyDescent="0.2">
      <c r="I978" s="11"/>
      <c r="J978" s="4"/>
    </row>
    <row r="979" spans="9:10" ht="12.75" x14ac:dyDescent="0.2">
      <c r="I979" s="11"/>
      <c r="J979" s="4"/>
    </row>
    <row r="980" spans="9:10" ht="12.75" x14ac:dyDescent="0.2">
      <c r="I980" s="11"/>
      <c r="J980" s="4"/>
    </row>
    <row r="981" spans="9:10" ht="12.75" x14ac:dyDescent="0.2">
      <c r="I981" s="11"/>
      <c r="J981" s="4"/>
    </row>
    <row r="982" spans="9:10" ht="12.75" x14ac:dyDescent="0.2">
      <c r="I982" s="11"/>
      <c r="J982" s="4"/>
    </row>
    <row r="983" spans="9:10" ht="12.75" x14ac:dyDescent="0.2">
      <c r="I983" s="11"/>
      <c r="J983" s="4"/>
    </row>
    <row r="984" spans="9:10" ht="12.75" x14ac:dyDescent="0.2">
      <c r="I984" s="11"/>
      <c r="J984" s="4"/>
    </row>
    <row r="985" spans="9:10" ht="12.75" x14ac:dyDescent="0.2">
      <c r="I985" s="11"/>
      <c r="J985" s="4"/>
    </row>
    <row r="986" spans="9:10" ht="12.75" x14ac:dyDescent="0.2">
      <c r="I986" s="11"/>
      <c r="J986" s="4"/>
    </row>
    <row r="987" spans="9:10" ht="12.75" x14ac:dyDescent="0.2">
      <c r="I987" s="11"/>
      <c r="J987" s="4"/>
    </row>
    <row r="988" spans="9:10" ht="12.75" x14ac:dyDescent="0.2">
      <c r="I988" s="11"/>
      <c r="J988" s="4"/>
    </row>
    <row r="989" spans="9:10" ht="12.75" x14ac:dyDescent="0.2">
      <c r="I989" s="11"/>
      <c r="J989" s="4"/>
    </row>
    <row r="990" spans="9:10" ht="12.75" x14ac:dyDescent="0.2">
      <c r="I990" s="11"/>
      <c r="J990" s="4"/>
    </row>
    <row r="991" spans="9:10" ht="12.75" x14ac:dyDescent="0.2">
      <c r="I991" s="11"/>
      <c r="J991" s="4"/>
    </row>
    <row r="992" spans="9:10" ht="12.75" x14ac:dyDescent="0.2">
      <c r="I992" s="11"/>
      <c r="J992" s="4"/>
    </row>
    <row r="993" spans="9:10" ht="12.75" x14ac:dyDescent="0.2">
      <c r="I993" s="11"/>
      <c r="J993" s="4"/>
    </row>
    <row r="994" spans="9:10" ht="12.75" x14ac:dyDescent="0.2">
      <c r="I994" s="11"/>
      <c r="J994" s="4"/>
    </row>
    <row r="995" spans="9:10" ht="12.75" x14ac:dyDescent="0.2">
      <c r="I995" s="11"/>
      <c r="J995" s="4"/>
    </row>
    <row r="996" spans="9:10" ht="12.75" x14ac:dyDescent="0.2">
      <c r="I996" s="11"/>
      <c r="J996" s="4"/>
    </row>
    <row r="997" spans="9:10" ht="12.75" x14ac:dyDescent="0.2">
      <c r="I997" s="11"/>
      <c r="J997" s="4"/>
    </row>
    <row r="998" spans="9:10" ht="12.75" x14ac:dyDescent="0.2">
      <c r="I998" s="11"/>
      <c r="J998" s="4"/>
    </row>
    <row r="999" spans="9:10" ht="12.75" x14ac:dyDescent="0.2">
      <c r="I999" s="11"/>
      <c r="J999" s="4"/>
    </row>
    <row r="1000" spans="9:10" ht="12.75" x14ac:dyDescent="0.2">
      <c r="I1000" s="11"/>
      <c r="J1000" s="4"/>
    </row>
    <row r="1001" spans="9:10" ht="12.75" x14ac:dyDescent="0.2">
      <c r="I1001" s="11"/>
      <c r="J1001" s="4"/>
    </row>
    <row r="1002" spans="9:10" ht="12.75" x14ac:dyDescent="0.2">
      <c r="I1002" s="11"/>
      <c r="J1002" s="4"/>
    </row>
    <row r="1003" spans="9:10" ht="12.75" x14ac:dyDescent="0.2">
      <c r="I1003" s="11"/>
      <c r="J1003" s="4"/>
    </row>
    <row r="1004" spans="9:10" ht="12.75" x14ac:dyDescent="0.2">
      <c r="I1004" s="11"/>
      <c r="J1004" s="4"/>
    </row>
    <row r="1005" spans="9:10" ht="12.75" x14ac:dyDescent="0.2">
      <c r="I1005" s="11"/>
      <c r="J1005" s="4"/>
    </row>
  </sheetData>
  <conditionalFormatting sqref="C5:D5">
    <cfRule type="notContainsBlanks" dxfId="92" priority="1">
      <formula>LEN(TRIM(C5))&gt;0</formula>
    </cfRule>
  </conditionalFormatting>
  <dataValidations count="1">
    <dataValidation type="custom" allowBlank="1" showDropDown="1" sqref="E5" xr:uid="{00000000-0002-0000-04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7" max="7" width="6.140625" customWidth="1"/>
    <col min="8" max="8" width="16.42578125" customWidth="1"/>
    <col min="9" max="9" width="14.710937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70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70"/>
      <c r="J2" s="4"/>
    </row>
    <row r="3" spans="1:12" ht="15.75" customHeight="1" x14ac:dyDescent="0.4">
      <c r="A3" s="1"/>
      <c r="B3" s="5" t="s">
        <v>0</v>
      </c>
      <c r="D3" s="6"/>
      <c r="F3" s="2"/>
      <c r="G3" s="2"/>
      <c r="H3" s="71">
        <f>SUM(H12:H61)</f>
        <v>126997623850.50197</v>
      </c>
      <c r="I3" s="70"/>
      <c r="J3" s="72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73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44141</v>
      </c>
      <c r="F5" s="2"/>
      <c r="H5" s="74">
        <f>H3/J3</f>
        <v>126265285196.36305</v>
      </c>
      <c r="I5" s="70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73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73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73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70"/>
      <c r="J9" s="4"/>
    </row>
    <row r="10" spans="1:12" x14ac:dyDescent="0.2">
      <c r="I10" s="73"/>
      <c r="J10" s="75" t="s">
        <v>115</v>
      </c>
    </row>
    <row r="11" spans="1:12" x14ac:dyDescent="0.2">
      <c r="I11" s="73"/>
      <c r="J11" s="4"/>
    </row>
    <row r="12" spans="1:12" ht="15.75" customHeight="1" x14ac:dyDescent="0.25">
      <c r="A12" s="22">
        <v>1</v>
      </c>
      <c r="B12" s="23" t="s">
        <v>13</v>
      </c>
      <c r="C12" s="24" t="s">
        <v>14</v>
      </c>
      <c r="D12" s="25">
        <v>1</v>
      </c>
      <c r="E12" s="26">
        <v>36.11</v>
      </c>
      <c r="F12" s="38">
        <v>574928790</v>
      </c>
      <c r="G12" s="28"/>
      <c r="H12" s="29">
        <f t="shared" ref="H12:H61" si="0">E12*F12</f>
        <v>20760678606.900002</v>
      </c>
      <c r="I12" s="70">
        <f t="shared" ref="I12:I61" si="1">H12/H$5</f>
        <v>0.16442111206270013</v>
      </c>
      <c r="J12" s="30">
        <v>0.15920000000000001</v>
      </c>
      <c r="K12" s="31">
        <f t="shared" ref="K12:K61" si="2">H12/1000000000</f>
        <v>20.760678606900001</v>
      </c>
      <c r="L12" s="90">
        <v>44141</v>
      </c>
    </row>
    <row r="13" spans="1:12" ht="15.75" customHeight="1" x14ac:dyDescent="0.25">
      <c r="A13" s="22">
        <f t="shared" ref="A13:A61" si="3">A12+1</f>
        <v>2</v>
      </c>
      <c r="B13" s="33" t="s">
        <v>15</v>
      </c>
      <c r="C13" s="34" t="s">
        <v>16</v>
      </c>
      <c r="D13" s="25">
        <v>2</v>
      </c>
      <c r="E13" s="26">
        <v>14.81</v>
      </c>
      <c r="F13" s="35">
        <v>742531421</v>
      </c>
      <c r="G13" s="28"/>
      <c r="H13" s="29">
        <f t="shared" si="0"/>
        <v>10996890345.01</v>
      </c>
      <c r="I13" s="70">
        <f t="shared" si="1"/>
        <v>8.7093537450994921E-2</v>
      </c>
      <c r="J13" s="30">
        <v>9.4799999999999995E-2</v>
      </c>
      <c r="K13" s="31">
        <f t="shared" si="2"/>
        <v>10.99689034501</v>
      </c>
      <c r="L13" s="90">
        <v>44141</v>
      </c>
    </row>
    <row r="14" spans="1:12" ht="15.75" customHeight="1" x14ac:dyDescent="0.25">
      <c r="A14" s="22">
        <f t="shared" si="3"/>
        <v>3</v>
      </c>
      <c r="B14" s="36" t="s">
        <v>17</v>
      </c>
      <c r="C14" s="37" t="s">
        <v>18</v>
      </c>
      <c r="D14" s="25">
        <v>3</v>
      </c>
      <c r="E14" s="26">
        <v>7.13</v>
      </c>
      <c r="F14" s="38">
        <v>1208000000</v>
      </c>
      <c r="G14" s="28"/>
      <c r="H14" s="29">
        <f t="shared" si="0"/>
        <v>8613040000</v>
      </c>
      <c r="I14" s="70">
        <f t="shared" si="1"/>
        <v>6.8213840301436152E-2</v>
      </c>
      <c r="J14" s="30">
        <v>7.3200000000000001E-2</v>
      </c>
      <c r="K14" s="31">
        <f t="shared" si="2"/>
        <v>8.6130399999999998</v>
      </c>
      <c r="L14" s="90">
        <v>44141</v>
      </c>
    </row>
    <row r="15" spans="1:12" ht="15.75" customHeight="1" x14ac:dyDescent="0.25">
      <c r="A15" s="22">
        <f t="shared" si="3"/>
        <v>4</v>
      </c>
      <c r="B15" s="23" t="s">
        <v>19</v>
      </c>
      <c r="C15" s="39" t="s">
        <v>20</v>
      </c>
      <c r="D15" s="25">
        <v>4</v>
      </c>
      <c r="E15" s="26">
        <v>4.625</v>
      </c>
      <c r="F15" s="38">
        <v>1834160000</v>
      </c>
      <c r="G15" s="28"/>
      <c r="H15" s="29">
        <f t="shared" si="0"/>
        <v>8482990000</v>
      </c>
      <c r="I15" s="70">
        <f t="shared" si="1"/>
        <v>6.7183865991413003E-2</v>
      </c>
      <c r="J15" s="30">
        <v>7.1900000000000006E-2</v>
      </c>
      <c r="K15" s="31">
        <f t="shared" si="2"/>
        <v>8.4829899999999991</v>
      </c>
      <c r="L15" s="90">
        <v>44141</v>
      </c>
    </row>
    <row r="16" spans="1:12" ht="15.75" customHeight="1" x14ac:dyDescent="0.25">
      <c r="A16" s="22">
        <f t="shared" si="3"/>
        <v>5</v>
      </c>
      <c r="B16" s="23" t="s">
        <v>21</v>
      </c>
      <c r="C16" s="39" t="s">
        <v>22</v>
      </c>
      <c r="D16" s="25">
        <v>5</v>
      </c>
      <c r="E16" s="26">
        <v>5.65</v>
      </c>
      <c r="F16" s="38">
        <v>1254909000</v>
      </c>
      <c r="G16" s="28"/>
      <c r="H16" s="29">
        <f t="shared" si="0"/>
        <v>7090235850</v>
      </c>
      <c r="I16" s="70">
        <f t="shared" si="1"/>
        <v>5.6153485409497397E-2</v>
      </c>
      <c r="J16" s="30">
        <v>5.1700000000000003E-2</v>
      </c>
      <c r="K16" s="31">
        <f t="shared" si="2"/>
        <v>7.09023585</v>
      </c>
      <c r="L16" s="90">
        <v>44141</v>
      </c>
    </row>
    <row r="17" spans="1:12" ht="15.75" customHeight="1" x14ac:dyDescent="0.25">
      <c r="A17" s="22">
        <f t="shared" si="3"/>
        <v>6</v>
      </c>
      <c r="B17" s="23" t="s">
        <v>23</v>
      </c>
      <c r="C17" s="39" t="s">
        <v>24</v>
      </c>
      <c r="D17" s="25">
        <v>6</v>
      </c>
      <c r="E17" s="26">
        <v>14.7</v>
      </c>
      <c r="F17" s="38">
        <v>414730000</v>
      </c>
      <c r="G17" s="28"/>
      <c r="H17" s="29">
        <f t="shared" si="0"/>
        <v>6096531000</v>
      </c>
      <c r="I17" s="70">
        <f t="shared" si="1"/>
        <v>4.8283508729409695E-2</v>
      </c>
      <c r="J17" s="30">
        <v>4.8599999999999997E-2</v>
      </c>
      <c r="K17" s="31">
        <f t="shared" si="2"/>
        <v>6.0965309999999997</v>
      </c>
      <c r="L17" s="90">
        <v>44141</v>
      </c>
    </row>
    <row r="18" spans="1:12" ht="15.75" customHeight="1" x14ac:dyDescent="0.25">
      <c r="A18" s="22">
        <f t="shared" si="3"/>
        <v>7</v>
      </c>
      <c r="B18" s="36" t="s">
        <v>25</v>
      </c>
      <c r="C18" s="37" t="s">
        <v>26</v>
      </c>
      <c r="D18" s="25">
        <v>7</v>
      </c>
      <c r="E18" s="26">
        <v>7.75</v>
      </c>
      <c r="F18" s="38">
        <v>717301884</v>
      </c>
      <c r="G18" s="28"/>
      <c r="H18" s="29">
        <f t="shared" si="0"/>
        <v>5559089601</v>
      </c>
      <c r="I18" s="70">
        <f t="shared" si="1"/>
        <v>4.4027062484789159E-2</v>
      </c>
      <c r="J18" s="30">
        <v>3.9699999999999999E-2</v>
      </c>
      <c r="K18" s="31">
        <f t="shared" si="2"/>
        <v>5.5590896010000002</v>
      </c>
      <c r="L18" s="90">
        <v>44141</v>
      </c>
    </row>
    <row r="19" spans="1:12" ht="15.75" customHeight="1" x14ac:dyDescent="0.25">
      <c r="A19" s="22">
        <f t="shared" si="3"/>
        <v>8</v>
      </c>
      <c r="B19" s="23" t="s">
        <v>27</v>
      </c>
      <c r="C19" s="39" t="s">
        <v>28</v>
      </c>
      <c r="D19" s="25">
        <v>8</v>
      </c>
      <c r="E19" s="26">
        <v>53.8</v>
      </c>
      <c r="F19" s="38">
        <v>84593000</v>
      </c>
      <c r="G19" s="28"/>
      <c r="H19" s="29">
        <f t="shared" si="0"/>
        <v>4551103400</v>
      </c>
      <c r="I19" s="70">
        <f t="shared" si="1"/>
        <v>3.6043979886651298E-2</v>
      </c>
      <c r="J19" s="30">
        <v>3.2399999999999998E-2</v>
      </c>
      <c r="K19" s="31">
        <f t="shared" si="2"/>
        <v>4.5511033999999997</v>
      </c>
      <c r="L19" s="90">
        <v>44141</v>
      </c>
    </row>
    <row r="20" spans="1:12" ht="15.75" customHeight="1" x14ac:dyDescent="0.25">
      <c r="A20" s="22">
        <f t="shared" si="3"/>
        <v>9</v>
      </c>
      <c r="B20" s="23" t="s">
        <v>31</v>
      </c>
      <c r="C20" s="39" t="s">
        <v>32</v>
      </c>
      <c r="D20" s="25">
        <v>9</v>
      </c>
      <c r="E20" s="26">
        <v>5.34</v>
      </c>
      <c r="F20" s="38">
        <v>722352533</v>
      </c>
      <c r="G20" s="28"/>
      <c r="H20" s="29">
        <f t="shared" si="0"/>
        <v>3857362526.2199998</v>
      </c>
      <c r="I20" s="70">
        <f t="shared" si="1"/>
        <v>3.054966786968543E-2</v>
      </c>
      <c r="J20" s="30">
        <v>0.03</v>
      </c>
      <c r="K20" s="31">
        <f t="shared" si="2"/>
        <v>3.8573625262199998</v>
      </c>
      <c r="L20" s="90">
        <v>44141</v>
      </c>
    </row>
    <row r="21" spans="1:12" ht="15.75" customHeight="1" x14ac:dyDescent="0.25">
      <c r="A21" s="22">
        <f t="shared" si="3"/>
        <v>10</v>
      </c>
      <c r="B21" s="36" t="s">
        <v>29</v>
      </c>
      <c r="C21" s="37" t="s">
        <v>30</v>
      </c>
      <c r="D21" s="25">
        <v>10</v>
      </c>
      <c r="E21" s="26">
        <v>8.64</v>
      </c>
      <c r="F21" s="38">
        <v>443975560</v>
      </c>
      <c r="G21" s="28"/>
      <c r="H21" s="29">
        <f t="shared" si="0"/>
        <v>3835948838.4000001</v>
      </c>
      <c r="I21" s="70">
        <f t="shared" si="1"/>
        <v>3.0380075033565053E-2</v>
      </c>
      <c r="J21" s="30">
        <v>3.2000000000000001E-2</v>
      </c>
      <c r="K21" s="31">
        <f t="shared" si="2"/>
        <v>3.8359488384000002</v>
      </c>
      <c r="L21" s="90">
        <v>44141</v>
      </c>
    </row>
    <row r="22" spans="1:12" ht="15.75" customHeight="1" x14ac:dyDescent="0.25">
      <c r="A22" s="22">
        <f t="shared" si="3"/>
        <v>11</v>
      </c>
      <c r="B22" s="46" t="s">
        <v>37</v>
      </c>
      <c r="C22" s="28" t="s">
        <v>38</v>
      </c>
      <c r="D22" s="25">
        <v>11</v>
      </c>
      <c r="E22" s="51">
        <v>4.42</v>
      </c>
      <c r="F22" s="38">
        <v>823906416</v>
      </c>
      <c r="G22" s="28"/>
      <c r="H22" s="29">
        <f t="shared" si="0"/>
        <v>3641666358.7199998</v>
      </c>
      <c r="I22" s="70">
        <f t="shared" si="1"/>
        <v>2.884139019728674E-2</v>
      </c>
      <c r="J22" s="44">
        <v>2.64E-2</v>
      </c>
      <c r="K22" s="45">
        <f t="shared" si="2"/>
        <v>3.6416663587199998</v>
      </c>
      <c r="L22" s="90">
        <v>44141</v>
      </c>
    </row>
    <row r="23" spans="1:12" ht="15.75" customHeight="1" x14ac:dyDescent="0.25">
      <c r="A23" s="22">
        <f t="shared" si="3"/>
        <v>12</v>
      </c>
      <c r="B23" s="23" t="s">
        <v>35</v>
      </c>
      <c r="C23" s="39" t="s">
        <v>36</v>
      </c>
      <c r="D23" s="25">
        <v>12</v>
      </c>
      <c r="E23" s="26">
        <v>5.47</v>
      </c>
      <c r="F23" s="38">
        <v>626670000</v>
      </c>
      <c r="G23" s="28"/>
      <c r="H23" s="29">
        <f t="shared" si="0"/>
        <v>3427884900</v>
      </c>
      <c r="I23" s="70">
        <f t="shared" si="1"/>
        <v>2.7148276699087016E-2</v>
      </c>
      <c r="J23" s="44">
        <v>2.6599999999999999E-2</v>
      </c>
      <c r="K23" s="31">
        <f t="shared" si="2"/>
        <v>3.4278849</v>
      </c>
      <c r="L23" s="90">
        <v>44141</v>
      </c>
    </row>
    <row r="24" spans="1:12" ht="15.75" customHeight="1" x14ac:dyDescent="0.25">
      <c r="A24" s="22">
        <f t="shared" si="3"/>
        <v>13</v>
      </c>
      <c r="B24" s="40" t="s">
        <v>33</v>
      </c>
      <c r="C24" s="28" t="s">
        <v>34</v>
      </c>
      <c r="D24" s="25">
        <v>13</v>
      </c>
      <c r="E24" s="51">
        <v>25.7</v>
      </c>
      <c r="F24" s="38">
        <v>131752020</v>
      </c>
      <c r="G24" s="28"/>
      <c r="H24" s="29">
        <f t="shared" si="0"/>
        <v>3386026914</v>
      </c>
      <c r="I24" s="70">
        <f t="shared" si="1"/>
        <v>2.6816768431118479E-2</v>
      </c>
      <c r="J24" s="44">
        <v>2.6800000000000001E-2</v>
      </c>
      <c r="K24" s="45">
        <f t="shared" si="2"/>
        <v>3.3860269139999999</v>
      </c>
      <c r="L24" s="90">
        <v>44141</v>
      </c>
    </row>
    <row r="25" spans="1:12" ht="15.75" customHeight="1" x14ac:dyDescent="0.25">
      <c r="A25" s="22">
        <f t="shared" si="3"/>
        <v>14</v>
      </c>
      <c r="B25" s="46" t="s">
        <v>39</v>
      </c>
      <c r="C25" s="47" t="s">
        <v>40</v>
      </c>
      <c r="D25" s="25">
        <v>14</v>
      </c>
      <c r="E25" s="51">
        <v>2.4500000000000002</v>
      </c>
      <c r="F25" s="38">
        <v>1099257995</v>
      </c>
      <c r="G25" s="28"/>
      <c r="H25" s="29">
        <f t="shared" si="0"/>
        <v>2693182087.75</v>
      </c>
      <c r="I25" s="70">
        <f t="shared" si="1"/>
        <v>2.1329552961145765E-2</v>
      </c>
      <c r="J25" s="44">
        <v>2.1499999999999998E-2</v>
      </c>
      <c r="K25" s="45">
        <f t="shared" si="2"/>
        <v>2.6931820877499999</v>
      </c>
      <c r="L25" s="90">
        <v>44141</v>
      </c>
    </row>
    <row r="26" spans="1:12" ht="15.75" customHeight="1" x14ac:dyDescent="0.25">
      <c r="A26" s="22">
        <f t="shared" si="3"/>
        <v>15</v>
      </c>
      <c r="B26" s="46" t="s">
        <v>45</v>
      </c>
      <c r="C26" s="50" t="s">
        <v>46</v>
      </c>
      <c r="D26" s="25">
        <v>15</v>
      </c>
      <c r="E26" s="51">
        <v>10.5</v>
      </c>
      <c r="F26" s="38">
        <v>228540219</v>
      </c>
      <c r="G26" s="28"/>
      <c r="H26" s="29">
        <f t="shared" si="0"/>
        <v>2399672299.5</v>
      </c>
      <c r="I26" s="70">
        <f t="shared" si="1"/>
        <v>1.9005004390305058E-2</v>
      </c>
      <c r="J26" s="44">
        <v>1.7100000000000001E-2</v>
      </c>
      <c r="K26" s="45">
        <f t="shared" si="2"/>
        <v>2.3996722995000002</v>
      </c>
      <c r="L26" s="90">
        <v>44141</v>
      </c>
    </row>
    <row r="27" spans="1:12" ht="15.75" customHeight="1" x14ac:dyDescent="0.25">
      <c r="A27" s="22">
        <f t="shared" si="3"/>
        <v>16</v>
      </c>
      <c r="B27" s="46" t="s">
        <v>43</v>
      </c>
      <c r="C27" s="76" t="s">
        <v>44</v>
      </c>
      <c r="D27" s="25">
        <v>16</v>
      </c>
      <c r="E27" s="51">
        <v>2.93</v>
      </c>
      <c r="F27" s="38">
        <v>762055209</v>
      </c>
      <c r="G27" s="28"/>
      <c r="H27" s="29">
        <f t="shared" si="0"/>
        <v>2232821762.3699999</v>
      </c>
      <c r="I27" s="70">
        <f t="shared" si="1"/>
        <v>1.7683575963873197E-2</v>
      </c>
      <c r="J27" s="44">
        <v>1.89E-2</v>
      </c>
      <c r="K27" s="45">
        <f t="shared" si="2"/>
        <v>2.23282176237</v>
      </c>
      <c r="L27" s="90">
        <v>44141</v>
      </c>
    </row>
    <row r="28" spans="1:12" ht="15.75" customHeight="1" x14ac:dyDescent="0.25">
      <c r="A28" s="22">
        <f t="shared" si="3"/>
        <v>17</v>
      </c>
      <c r="B28" s="23" t="s">
        <v>41</v>
      </c>
      <c r="C28" s="88" t="s">
        <v>42</v>
      </c>
      <c r="D28" s="25">
        <v>17</v>
      </c>
      <c r="E28" s="26">
        <v>7.04</v>
      </c>
      <c r="F28" s="38">
        <v>312235892</v>
      </c>
      <c r="G28" s="28"/>
      <c r="H28" s="29">
        <f t="shared" si="0"/>
        <v>2198140679.6799998</v>
      </c>
      <c r="I28" s="70">
        <f t="shared" si="1"/>
        <v>1.7408907573142798E-2</v>
      </c>
      <c r="J28" s="48">
        <v>1.9099999999999999E-2</v>
      </c>
      <c r="K28" s="31">
        <f t="shared" si="2"/>
        <v>2.1981406796799998</v>
      </c>
      <c r="L28" s="90">
        <v>44141</v>
      </c>
    </row>
    <row r="29" spans="1:12" ht="15.75" customHeight="1" x14ac:dyDescent="0.25">
      <c r="A29" s="22">
        <f t="shared" si="3"/>
        <v>18</v>
      </c>
      <c r="B29" s="46" t="s">
        <v>51</v>
      </c>
      <c r="C29" s="50" t="s">
        <v>52</v>
      </c>
      <c r="D29" s="25">
        <v>18</v>
      </c>
      <c r="E29" s="51">
        <v>1.25</v>
      </c>
      <c r="F29" s="38">
        <v>1564269100</v>
      </c>
      <c r="G29" s="28"/>
      <c r="H29" s="29">
        <f t="shared" si="0"/>
        <v>1955336375</v>
      </c>
      <c r="I29" s="70">
        <f t="shared" si="1"/>
        <v>1.5485937975423204E-2</v>
      </c>
      <c r="J29" s="44">
        <v>1.38E-2</v>
      </c>
      <c r="K29" s="45">
        <f t="shared" si="2"/>
        <v>1.9553363749999999</v>
      </c>
      <c r="L29" s="90">
        <v>44141</v>
      </c>
    </row>
    <row r="30" spans="1:12" ht="15.75" customHeight="1" x14ac:dyDescent="0.25">
      <c r="A30" s="22">
        <f t="shared" si="3"/>
        <v>19</v>
      </c>
      <c r="B30" s="46" t="s">
        <v>49</v>
      </c>
      <c r="C30" s="49" t="s">
        <v>50</v>
      </c>
      <c r="D30" s="25">
        <v>19</v>
      </c>
      <c r="E30" s="51">
        <v>1.74</v>
      </c>
      <c r="F30" s="38">
        <v>1080664049</v>
      </c>
      <c r="G30" s="28"/>
      <c r="H30" s="29">
        <f t="shared" si="0"/>
        <v>1880355445.26</v>
      </c>
      <c r="I30" s="70">
        <f t="shared" si="1"/>
        <v>1.4892101517339001E-2</v>
      </c>
      <c r="J30" s="44">
        <v>1.52E-2</v>
      </c>
      <c r="K30" s="45">
        <f t="shared" si="2"/>
        <v>1.88035544526</v>
      </c>
      <c r="L30" s="90">
        <v>44141</v>
      </c>
    </row>
    <row r="31" spans="1:12" ht="15.75" customHeight="1" x14ac:dyDescent="0.25">
      <c r="A31" s="22">
        <f t="shared" si="3"/>
        <v>20</v>
      </c>
      <c r="B31" s="46" t="s">
        <v>47</v>
      </c>
      <c r="C31" s="50" t="s">
        <v>48</v>
      </c>
      <c r="D31" s="25">
        <v>20</v>
      </c>
      <c r="E31" s="51">
        <v>2.11</v>
      </c>
      <c r="F31" s="38">
        <v>858007245</v>
      </c>
      <c r="G31" s="28"/>
      <c r="H31" s="29">
        <f t="shared" si="0"/>
        <v>1810395286.9499998</v>
      </c>
      <c r="I31" s="70">
        <f t="shared" si="1"/>
        <v>1.4338028731606955E-2</v>
      </c>
      <c r="J31" s="44">
        <v>1.5800000000000002E-2</v>
      </c>
      <c r="K31" s="45">
        <f t="shared" si="2"/>
        <v>1.8103952869499997</v>
      </c>
      <c r="L31" s="90">
        <v>44141</v>
      </c>
    </row>
    <row r="32" spans="1:12" ht="15.75" customHeight="1" x14ac:dyDescent="0.25">
      <c r="A32" s="22">
        <f t="shared" si="3"/>
        <v>21</v>
      </c>
      <c r="B32" s="46" t="s">
        <v>53</v>
      </c>
      <c r="C32" s="78" t="s">
        <v>54</v>
      </c>
      <c r="D32" s="25">
        <v>21</v>
      </c>
      <c r="E32" s="51">
        <v>3.14</v>
      </c>
      <c r="F32" s="38">
        <v>507640994</v>
      </c>
      <c r="G32" s="28"/>
      <c r="H32" s="29">
        <f t="shared" si="0"/>
        <v>1593992721.1600001</v>
      </c>
      <c r="I32" s="70">
        <f t="shared" si="1"/>
        <v>1.2624156502565865E-2</v>
      </c>
      <c r="J32" s="44">
        <v>1.24E-2</v>
      </c>
      <c r="K32" s="45">
        <f t="shared" si="2"/>
        <v>1.59399272116</v>
      </c>
      <c r="L32" s="90">
        <v>44141</v>
      </c>
    </row>
    <row r="33" spans="1:12" ht="15.75" customHeight="1" x14ac:dyDescent="0.25">
      <c r="A33" s="22">
        <f t="shared" si="3"/>
        <v>22</v>
      </c>
      <c r="B33" s="46" t="s">
        <v>55</v>
      </c>
      <c r="C33" s="77" t="s">
        <v>56</v>
      </c>
      <c r="D33" s="25">
        <v>22</v>
      </c>
      <c r="E33" s="51">
        <v>2.92</v>
      </c>
      <c r="F33" s="38">
        <v>521846969</v>
      </c>
      <c r="G33" s="28"/>
      <c r="H33" s="29">
        <f t="shared" si="0"/>
        <v>1523793149.48</v>
      </c>
      <c r="I33" s="70">
        <f t="shared" si="1"/>
        <v>1.2068187602873219E-2</v>
      </c>
      <c r="J33" s="44">
        <v>1.1900000000000001E-2</v>
      </c>
      <c r="K33" s="45">
        <f t="shared" si="2"/>
        <v>1.5237931494800001</v>
      </c>
      <c r="L33" s="90">
        <v>44141</v>
      </c>
    </row>
    <row r="34" spans="1:12" ht="15.75" customHeight="1" x14ac:dyDescent="0.25">
      <c r="A34" s="22">
        <f t="shared" si="3"/>
        <v>23</v>
      </c>
      <c r="B34" s="46" t="s">
        <v>57</v>
      </c>
      <c r="C34" s="50" t="s">
        <v>58</v>
      </c>
      <c r="D34" s="25">
        <v>23</v>
      </c>
      <c r="E34" s="51">
        <v>2.92</v>
      </c>
      <c r="F34" s="38">
        <v>497664714</v>
      </c>
      <c r="G34" s="28"/>
      <c r="H34" s="29">
        <f t="shared" si="0"/>
        <v>1453180964.8799999</v>
      </c>
      <c r="I34" s="70">
        <f t="shared" si="1"/>
        <v>1.1508950877670511E-2</v>
      </c>
      <c r="J34" s="44">
        <v>1.11E-2</v>
      </c>
      <c r="K34" s="45">
        <f t="shared" si="2"/>
        <v>1.4531809648799998</v>
      </c>
      <c r="L34" s="90">
        <v>44141</v>
      </c>
    </row>
    <row r="35" spans="1:12" ht="15.75" customHeight="1" x14ac:dyDescent="0.25">
      <c r="A35" s="22">
        <f t="shared" si="3"/>
        <v>24</v>
      </c>
      <c r="B35" s="46" t="s">
        <v>59</v>
      </c>
      <c r="C35" s="41" t="s">
        <v>60</v>
      </c>
      <c r="D35" s="25">
        <v>24</v>
      </c>
      <c r="E35" s="51">
        <v>8.67</v>
      </c>
      <c r="F35" s="38">
        <v>165893104</v>
      </c>
      <c r="G35" s="28"/>
      <c r="H35" s="29">
        <f t="shared" si="0"/>
        <v>1438293211.6800001</v>
      </c>
      <c r="I35" s="70">
        <f t="shared" si="1"/>
        <v>1.139104235533322E-2</v>
      </c>
      <c r="J35" s="44">
        <v>1.0699999999999999E-2</v>
      </c>
      <c r="K35" s="45">
        <f t="shared" si="2"/>
        <v>1.43829321168</v>
      </c>
      <c r="L35" s="90">
        <v>44141</v>
      </c>
    </row>
    <row r="36" spans="1:12" ht="15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1.44</v>
      </c>
      <c r="F36" s="38">
        <v>830500232</v>
      </c>
      <c r="G36" s="28"/>
      <c r="H36" s="29">
        <f t="shared" si="0"/>
        <v>1195920334.0799999</v>
      </c>
      <c r="I36" s="70">
        <f t="shared" si="1"/>
        <v>9.471489588133028E-3</v>
      </c>
      <c r="J36" s="44">
        <v>9.4000000000000004E-3</v>
      </c>
      <c r="K36" s="45">
        <f t="shared" si="2"/>
        <v>1.19592033408</v>
      </c>
      <c r="L36" s="90">
        <v>44141</v>
      </c>
    </row>
    <row r="37" spans="1:12" ht="15" x14ac:dyDescent="0.25">
      <c r="A37" s="22">
        <f t="shared" si="3"/>
        <v>26</v>
      </c>
      <c r="B37" s="23" t="s">
        <v>63</v>
      </c>
      <c r="C37" s="39" t="s">
        <v>64</v>
      </c>
      <c r="D37" s="25">
        <v>26</v>
      </c>
      <c r="E37" s="26">
        <v>4.12</v>
      </c>
      <c r="F37" s="38">
        <v>249270000</v>
      </c>
      <c r="G37" s="28"/>
      <c r="H37" s="29">
        <f t="shared" si="0"/>
        <v>1026992400</v>
      </c>
      <c r="I37" s="70">
        <f t="shared" si="1"/>
        <v>8.1336085243292316E-3</v>
      </c>
      <c r="J37" s="48">
        <v>8.8999999999999999E-3</v>
      </c>
      <c r="K37" s="31">
        <f t="shared" si="2"/>
        <v>1.0269923999999999</v>
      </c>
      <c r="L37" s="90">
        <v>44141</v>
      </c>
    </row>
    <row r="38" spans="1:12" ht="15" x14ac:dyDescent="0.25">
      <c r="A38" s="22">
        <f t="shared" si="3"/>
        <v>27</v>
      </c>
      <c r="B38" s="46" t="s">
        <v>65</v>
      </c>
      <c r="C38" s="50" t="s">
        <v>66</v>
      </c>
      <c r="D38" s="25">
        <v>27</v>
      </c>
      <c r="E38" s="42">
        <v>2.97</v>
      </c>
      <c r="F38" s="38">
        <v>339822695</v>
      </c>
      <c r="G38" s="28"/>
      <c r="H38" s="29">
        <f t="shared" si="0"/>
        <v>1009273404.1500001</v>
      </c>
      <c r="I38" s="70">
        <f t="shared" si="1"/>
        <v>7.9932770324037672E-3</v>
      </c>
      <c r="J38" s="44">
        <v>8.3999999999999995E-3</v>
      </c>
      <c r="K38" s="45">
        <f t="shared" si="2"/>
        <v>1.00927340415</v>
      </c>
      <c r="L38" s="90">
        <v>44141</v>
      </c>
    </row>
    <row r="39" spans="1:12" ht="15" x14ac:dyDescent="0.25">
      <c r="A39" s="22">
        <f t="shared" si="3"/>
        <v>28</v>
      </c>
      <c r="B39" s="40" t="s">
        <v>67</v>
      </c>
      <c r="C39" s="28" t="s">
        <v>68</v>
      </c>
      <c r="D39" s="25">
        <v>28</v>
      </c>
      <c r="E39" s="51">
        <v>1.78</v>
      </c>
      <c r="F39" s="38">
        <v>540307798</v>
      </c>
      <c r="G39" s="28"/>
      <c r="H39" s="29">
        <f t="shared" si="0"/>
        <v>961747880.44000006</v>
      </c>
      <c r="I39" s="70">
        <f t="shared" si="1"/>
        <v>7.6168828110143314E-3</v>
      </c>
      <c r="J39" s="44">
        <v>7.6E-3</v>
      </c>
      <c r="K39" s="45">
        <f t="shared" si="2"/>
        <v>0.96174788044000004</v>
      </c>
      <c r="L39" s="90">
        <v>44141</v>
      </c>
    </row>
    <row r="40" spans="1:12" ht="15" x14ac:dyDescent="0.25">
      <c r="A40" s="22">
        <f t="shared" si="3"/>
        <v>29</v>
      </c>
      <c r="B40" s="46" t="s">
        <v>75</v>
      </c>
      <c r="C40" s="76" t="s">
        <v>76</v>
      </c>
      <c r="D40" s="25">
        <v>29</v>
      </c>
      <c r="E40" s="51">
        <v>1.36</v>
      </c>
      <c r="F40" s="38">
        <v>621871829</v>
      </c>
      <c r="G40" s="28"/>
      <c r="H40" s="29">
        <f t="shared" si="0"/>
        <v>845745687.44000006</v>
      </c>
      <c r="I40" s="70">
        <f t="shared" si="1"/>
        <v>6.6981647895122398E-3</v>
      </c>
      <c r="J40" s="44">
        <v>5.8999999999999999E-3</v>
      </c>
      <c r="K40" s="45">
        <f t="shared" si="2"/>
        <v>0.84574568744</v>
      </c>
      <c r="L40" s="90">
        <v>44141</v>
      </c>
    </row>
    <row r="41" spans="1:12" ht="15" x14ac:dyDescent="0.25">
      <c r="A41" s="22">
        <f t="shared" si="3"/>
        <v>30</v>
      </c>
      <c r="B41" s="46" t="s">
        <v>71</v>
      </c>
      <c r="C41" s="50" t="s">
        <v>72</v>
      </c>
      <c r="D41" s="25">
        <v>30</v>
      </c>
      <c r="E41" s="51">
        <v>2.2200000000000002</v>
      </c>
      <c r="F41" s="38">
        <v>364451678</v>
      </c>
      <c r="G41" s="28"/>
      <c r="H41" s="29">
        <f t="shared" si="0"/>
        <v>809082725.16000009</v>
      </c>
      <c r="I41" s="70">
        <f t="shared" si="1"/>
        <v>6.4078002429705429E-3</v>
      </c>
      <c r="J41" s="44">
        <v>6.4000000000000003E-3</v>
      </c>
      <c r="K41" s="45">
        <f t="shared" si="2"/>
        <v>0.80908272516000013</v>
      </c>
      <c r="L41" s="90">
        <v>44141</v>
      </c>
    </row>
    <row r="42" spans="1:12" ht="15" x14ac:dyDescent="0.25">
      <c r="A42" s="22">
        <f t="shared" si="3"/>
        <v>31</v>
      </c>
      <c r="B42" s="46" t="s">
        <v>69</v>
      </c>
      <c r="C42" s="50" t="s">
        <v>70</v>
      </c>
      <c r="D42" s="25">
        <v>31</v>
      </c>
      <c r="E42" s="51">
        <v>1.2</v>
      </c>
      <c r="F42" s="38">
        <v>663241384</v>
      </c>
      <c r="G42" s="28"/>
      <c r="H42" s="29">
        <f t="shared" si="0"/>
        <v>795889660.79999995</v>
      </c>
      <c r="I42" s="70">
        <f t="shared" si="1"/>
        <v>6.3033133736027456E-3</v>
      </c>
      <c r="J42" s="44">
        <v>6.8999999999999999E-3</v>
      </c>
      <c r="K42" s="45">
        <f t="shared" si="2"/>
        <v>0.7958896607999999</v>
      </c>
      <c r="L42" s="90">
        <v>44141</v>
      </c>
    </row>
    <row r="43" spans="1:12" ht="15" x14ac:dyDescent="0.25">
      <c r="A43" s="22">
        <f t="shared" si="3"/>
        <v>32</v>
      </c>
      <c r="B43" s="52" t="s">
        <v>73</v>
      </c>
      <c r="C43" s="28" t="s">
        <v>74</v>
      </c>
      <c r="D43" s="25">
        <v>32</v>
      </c>
      <c r="E43" s="51">
        <v>1.46</v>
      </c>
      <c r="F43" s="35">
        <v>535000000</v>
      </c>
      <c r="G43" s="28"/>
      <c r="H43" s="29">
        <f t="shared" si="0"/>
        <v>781100000</v>
      </c>
      <c r="I43" s="70">
        <f t="shared" si="1"/>
        <v>6.1861817267134227E-3</v>
      </c>
      <c r="J43" s="44">
        <v>6.1000000000000004E-3</v>
      </c>
      <c r="K43" s="45">
        <f t="shared" si="2"/>
        <v>0.78110000000000002</v>
      </c>
      <c r="L43" s="90">
        <v>44141</v>
      </c>
    </row>
    <row r="44" spans="1:12" ht="15" x14ac:dyDescent="0.25">
      <c r="A44" s="22">
        <f t="shared" si="3"/>
        <v>33</v>
      </c>
      <c r="B44" s="46" t="s">
        <v>77</v>
      </c>
      <c r="C44" s="50" t="s">
        <v>78</v>
      </c>
      <c r="D44" s="25">
        <v>33</v>
      </c>
      <c r="E44" s="51">
        <v>1.3</v>
      </c>
      <c r="F44" s="38">
        <v>520379106</v>
      </c>
      <c r="G44" s="28"/>
      <c r="H44" s="29">
        <f t="shared" si="0"/>
        <v>676492837.80000007</v>
      </c>
      <c r="I44" s="70">
        <f t="shared" si="1"/>
        <v>5.3577104486632549E-3</v>
      </c>
      <c r="J44" s="44">
        <v>5.4999999999999997E-3</v>
      </c>
      <c r="K44" s="45">
        <f t="shared" si="2"/>
        <v>0.67649283780000002</v>
      </c>
      <c r="L44" s="90">
        <v>44141</v>
      </c>
    </row>
    <row r="45" spans="1:12" ht="15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2.2200000000000002</v>
      </c>
      <c r="F45" s="38">
        <v>299035033</v>
      </c>
      <c r="G45" s="28"/>
      <c r="H45" s="29">
        <f t="shared" si="0"/>
        <v>663857773.26000011</v>
      </c>
      <c r="I45" s="70">
        <f t="shared" si="1"/>
        <v>5.2576428448056272E-3</v>
      </c>
      <c r="J45" s="44">
        <v>5.4999999999999997E-3</v>
      </c>
      <c r="K45" s="45">
        <f t="shared" si="2"/>
        <v>0.66385777326000006</v>
      </c>
      <c r="L45" s="90">
        <v>44141</v>
      </c>
    </row>
    <row r="46" spans="1:12" ht="15" x14ac:dyDescent="0.25">
      <c r="A46" s="22">
        <f t="shared" si="3"/>
        <v>35</v>
      </c>
      <c r="B46" s="46" t="s">
        <v>81</v>
      </c>
      <c r="C46" s="77" t="s">
        <v>82</v>
      </c>
      <c r="D46" s="25">
        <v>35</v>
      </c>
      <c r="E46" s="51">
        <v>5</v>
      </c>
      <c r="F46" s="38">
        <v>120640521</v>
      </c>
      <c r="G46" s="28"/>
      <c r="H46" s="29">
        <f t="shared" si="0"/>
        <v>603202605</v>
      </c>
      <c r="I46" s="70">
        <f t="shared" si="1"/>
        <v>4.777264028366323E-3</v>
      </c>
      <c r="J46" s="44">
        <v>4.8999999999999998E-3</v>
      </c>
      <c r="K46" s="45">
        <f t="shared" si="2"/>
        <v>0.603202605</v>
      </c>
      <c r="L46" s="90">
        <v>44141</v>
      </c>
    </row>
    <row r="47" spans="1:12" ht="15" x14ac:dyDescent="0.25">
      <c r="A47" s="22">
        <f t="shared" si="3"/>
        <v>36</v>
      </c>
      <c r="B47" s="46" t="s">
        <v>83</v>
      </c>
      <c r="C47" s="50" t="s">
        <v>84</v>
      </c>
      <c r="D47" s="25">
        <v>36</v>
      </c>
      <c r="E47" s="51">
        <v>3.07</v>
      </c>
      <c r="F47" s="38">
        <v>184553340</v>
      </c>
      <c r="G47" s="28"/>
      <c r="H47" s="29">
        <f t="shared" si="0"/>
        <v>566578753.79999995</v>
      </c>
      <c r="I47" s="70">
        <f t="shared" si="1"/>
        <v>4.4872092350552078E-3</v>
      </c>
      <c r="J47" s="44">
        <v>4.4999999999999997E-3</v>
      </c>
      <c r="K47" s="45">
        <f t="shared" si="2"/>
        <v>0.5665787538</v>
      </c>
      <c r="L47" s="90">
        <v>44141</v>
      </c>
    </row>
    <row r="48" spans="1:12" ht="15" x14ac:dyDescent="0.25">
      <c r="A48" s="22">
        <f t="shared" si="3"/>
        <v>37</v>
      </c>
      <c r="B48" s="53" t="s">
        <v>85</v>
      </c>
      <c r="C48" s="54" t="s">
        <v>86</v>
      </c>
      <c r="D48" s="25">
        <v>37</v>
      </c>
      <c r="E48" s="51">
        <v>18.96</v>
      </c>
      <c r="F48" s="38">
        <v>27754870</v>
      </c>
      <c r="G48" s="28"/>
      <c r="H48" s="29">
        <f t="shared" si="0"/>
        <v>526232335.20000005</v>
      </c>
      <c r="I48" s="70">
        <f t="shared" si="1"/>
        <v>4.1676723287926935E-3</v>
      </c>
      <c r="J48" s="44">
        <v>4.1999999999999997E-3</v>
      </c>
      <c r="K48" s="45">
        <f t="shared" si="2"/>
        <v>0.52623233520000001</v>
      </c>
      <c r="L48" s="90">
        <v>44141</v>
      </c>
    </row>
    <row r="49" spans="1:12" ht="15" x14ac:dyDescent="0.25">
      <c r="A49" s="22">
        <f t="shared" si="3"/>
        <v>38</v>
      </c>
      <c r="B49" s="53" t="s">
        <v>91</v>
      </c>
      <c r="C49" s="54" t="s">
        <v>92</v>
      </c>
      <c r="D49" s="25">
        <v>38</v>
      </c>
      <c r="E49" s="51">
        <v>20.94</v>
      </c>
      <c r="F49" s="38">
        <v>23800422</v>
      </c>
      <c r="G49" s="28"/>
      <c r="H49" s="29">
        <f t="shared" si="0"/>
        <v>498380836.68000001</v>
      </c>
      <c r="I49" s="70">
        <f t="shared" si="1"/>
        <v>3.947093105638155E-3</v>
      </c>
      <c r="J49" s="44">
        <v>3.7000000000000002E-3</v>
      </c>
      <c r="K49" s="45">
        <f t="shared" si="2"/>
        <v>0.49838083667999999</v>
      </c>
      <c r="L49" s="90">
        <v>44141</v>
      </c>
    </row>
    <row r="50" spans="1:12" ht="15" x14ac:dyDescent="0.25">
      <c r="A50" s="22">
        <f t="shared" si="3"/>
        <v>39</v>
      </c>
      <c r="B50" s="23" t="s">
        <v>87</v>
      </c>
      <c r="C50" s="39" t="s">
        <v>88</v>
      </c>
      <c r="D50" s="25">
        <v>39</v>
      </c>
      <c r="E50" s="26">
        <v>7.15</v>
      </c>
      <c r="F50" s="38">
        <v>68900000</v>
      </c>
      <c r="G50" s="28"/>
      <c r="H50" s="29">
        <f t="shared" si="0"/>
        <v>492635000</v>
      </c>
      <c r="I50" s="70">
        <f t="shared" si="1"/>
        <v>3.9015870374337052E-3</v>
      </c>
      <c r="J50" s="48">
        <v>4.1000000000000003E-3</v>
      </c>
      <c r="K50" s="31">
        <f t="shared" si="2"/>
        <v>0.49263499999999999</v>
      </c>
      <c r="L50" s="90">
        <v>44141</v>
      </c>
    </row>
    <row r="51" spans="1:12" ht="15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1.78</v>
      </c>
      <c r="F51" s="38">
        <v>274404904</v>
      </c>
      <c r="G51" s="28"/>
      <c r="H51" s="29">
        <f t="shared" si="0"/>
        <v>488440729.12</v>
      </c>
      <c r="I51" s="70">
        <f t="shared" si="1"/>
        <v>3.8683691115922736E-3</v>
      </c>
      <c r="J51" s="44">
        <v>3.7000000000000002E-3</v>
      </c>
      <c r="K51" s="45">
        <f t="shared" si="2"/>
        <v>0.48844072912000003</v>
      </c>
      <c r="L51" s="90">
        <v>44141</v>
      </c>
    </row>
    <row r="52" spans="1:12" ht="15" x14ac:dyDescent="0.25">
      <c r="A52" s="22">
        <f t="shared" si="3"/>
        <v>41</v>
      </c>
      <c r="B52" s="55" t="s">
        <v>94</v>
      </c>
      <c r="C52" s="79" t="s">
        <v>95</v>
      </c>
      <c r="D52" s="25">
        <v>41</v>
      </c>
      <c r="E52" s="51">
        <v>4.4000000000000004</v>
      </c>
      <c r="F52" s="38">
        <v>105121516</v>
      </c>
      <c r="G52" s="28"/>
      <c r="H52" s="29">
        <f t="shared" si="0"/>
        <v>462534670.40000004</v>
      </c>
      <c r="I52" s="70">
        <f t="shared" si="1"/>
        <v>3.6631974471897275E-3</v>
      </c>
      <c r="J52" s="44">
        <v>3.5000000000000001E-3</v>
      </c>
      <c r="K52" s="45">
        <f t="shared" si="2"/>
        <v>0.46253467040000001</v>
      </c>
      <c r="L52" s="90">
        <v>44141</v>
      </c>
    </row>
    <row r="53" spans="1:12" ht="15" x14ac:dyDescent="0.25">
      <c r="A53" s="22">
        <f t="shared" si="3"/>
        <v>42</v>
      </c>
      <c r="B53" s="55" t="s">
        <v>96</v>
      </c>
      <c r="C53" s="56" t="s">
        <v>97</v>
      </c>
      <c r="D53" s="25">
        <v>42</v>
      </c>
      <c r="E53" s="51">
        <v>5.5</v>
      </c>
      <c r="F53" s="38">
        <v>74556908</v>
      </c>
      <c r="G53" s="28"/>
      <c r="H53" s="29">
        <f t="shared" si="0"/>
        <v>410062994</v>
      </c>
      <c r="I53" s="70">
        <f t="shared" si="1"/>
        <v>3.2476305214238842E-3</v>
      </c>
      <c r="J53" s="44">
        <v>3.3999999999999998E-3</v>
      </c>
      <c r="K53" s="45">
        <f t="shared" si="2"/>
        <v>0.41006299400000001</v>
      </c>
      <c r="L53" s="90">
        <v>44141</v>
      </c>
    </row>
    <row r="54" spans="1:12" ht="15" x14ac:dyDescent="0.25">
      <c r="A54" s="22">
        <f t="shared" si="3"/>
        <v>43</v>
      </c>
      <c r="B54" s="46" t="s">
        <v>89</v>
      </c>
      <c r="C54" s="50" t="s">
        <v>90</v>
      </c>
      <c r="D54" s="25">
        <v>43</v>
      </c>
      <c r="E54" s="51">
        <v>4.8499999999999996</v>
      </c>
      <c r="F54" s="38">
        <v>82200137</v>
      </c>
      <c r="G54" s="28"/>
      <c r="H54" s="29">
        <f t="shared" si="0"/>
        <v>398670664.44999999</v>
      </c>
      <c r="I54" s="70">
        <f t="shared" si="1"/>
        <v>3.1574051714214424E-3</v>
      </c>
      <c r="J54" s="44">
        <v>3.8999999999999998E-3</v>
      </c>
      <c r="K54" s="45">
        <f t="shared" si="2"/>
        <v>0.39867066444999999</v>
      </c>
      <c r="L54" s="90">
        <v>44141</v>
      </c>
    </row>
    <row r="55" spans="1:12" ht="15" x14ac:dyDescent="0.25">
      <c r="A55" s="22">
        <f t="shared" si="3"/>
        <v>44</v>
      </c>
      <c r="B55" s="55" t="s">
        <v>98</v>
      </c>
      <c r="C55" s="80" t="s">
        <v>99</v>
      </c>
      <c r="D55" s="25">
        <v>44</v>
      </c>
      <c r="E55" s="51">
        <v>12.11</v>
      </c>
      <c r="F55" s="38">
        <v>31309923</v>
      </c>
      <c r="G55" s="28"/>
      <c r="H55" s="29">
        <f t="shared" si="0"/>
        <v>379163167.52999997</v>
      </c>
      <c r="I55" s="70">
        <f t="shared" si="1"/>
        <v>3.0029090493110563E-3</v>
      </c>
      <c r="J55" s="44">
        <v>3.0999999999999999E-3</v>
      </c>
      <c r="K55" s="45">
        <f t="shared" si="2"/>
        <v>0.37916316752999996</v>
      </c>
      <c r="L55" s="90">
        <v>44141</v>
      </c>
    </row>
    <row r="56" spans="1:12" ht="15" x14ac:dyDescent="0.25">
      <c r="A56" s="22">
        <f t="shared" si="3"/>
        <v>45</v>
      </c>
      <c r="B56" s="59" t="s">
        <v>104</v>
      </c>
      <c r="C56" s="60" t="s">
        <v>105</v>
      </c>
      <c r="D56" s="25">
        <v>45</v>
      </c>
      <c r="E56" s="51">
        <v>0.71</v>
      </c>
      <c r="F56" s="27">
        <v>513790020</v>
      </c>
      <c r="G56" s="28"/>
      <c r="H56" s="29">
        <f t="shared" si="0"/>
        <v>364790914.19999999</v>
      </c>
      <c r="I56" s="70">
        <f t="shared" si="1"/>
        <v>2.8890831999681529E-3</v>
      </c>
      <c r="J56" s="61">
        <v>2.7000000000000001E-3</v>
      </c>
      <c r="K56" s="45">
        <f t="shared" si="2"/>
        <v>0.36479091419999998</v>
      </c>
      <c r="L56" s="90">
        <v>44141</v>
      </c>
    </row>
    <row r="57" spans="1:12" ht="15" x14ac:dyDescent="0.25">
      <c r="A57" s="22">
        <f t="shared" si="3"/>
        <v>46</v>
      </c>
      <c r="B57" s="55" t="s">
        <v>106</v>
      </c>
      <c r="C57" s="56" t="s">
        <v>107</v>
      </c>
      <c r="D57" s="25">
        <v>46</v>
      </c>
      <c r="E57" s="51">
        <v>5.04</v>
      </c>
      <c r="F57" s="38">
        <v>69254324</v>
      </c>
      <c r="G57" s="28"/>
      <c r="H57" s="29">
        <f t="shared" si="0"/>
        <v>349041792.95999998</v>
      </c>
      <c r="I57" s="70">
        <f t="shared" si="1"/>
        <v>2.7643527864145969E-3</v>
      </c>
      <c r="J57" s="44">
        <v>2.5999999999999999E-3</v>
      </c>
      <c r="K57" s="45">
        <f t="shared" si="2"/>
        <v>0.34904179295999999</v>
      </c>
      <c r="L57" s="90">
        <v>44141</v>
      </c>
    </row>
    <row r="58" spans="1:12" ht="15" x14ac:dyDescent="0.25">
      <c r="A58" s="22">
        <f t="shared" si="3"/>
        <v>47</v>
      </c>
      <c r="B58" s="55" t="s">
        <v>100</v>
      </c>
      <c r="C58" s="81" t="s">
        <v>101</v>
      </c>
      <c r="D58" s="25">
        <v>47</v>
      </c>
      <c r="E58" s="51">
        <v>1.49</v>
      </c>
      <c r="F58" s="38">
        <v>225714812</v>
      </c>
      <c r="G58" s="28"/>
      <c r="H58" s="29">
        <f t="shared" si="0"/>
        <v>336315069.88</v>
      </c>
      <c r="I58" s="70">
        <f t="shared" si="1"/>
        <v>2.6635592622071486E-3</v>
      </c>
      <c r="J58" s="44">
        <v>3.0999999999999999E-3</v>
      </c>
      <c r="K58" s="45">
        <f t="shared" si="2"/>
        <v>0.33631506987999998</v>
      </c>
      <c r="L58" s="90">
        <v>44141</v>
      </c>
    </row>
    <row r="59" spans="1:12" ht="15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3.65</v>
      </c>
      <c r="F59" s="38">
        <v>91375937</v>
      </c>
      <c r="G59" s="28"/>
      <c r="H59" s="29">
        <f t="shared" si="0"/>
        <v>333522170.05000001</v>
      </c>
      <c r="I59" s="70">
        <f t="shared" si="1"/>
        <v>2.6414399613584904E-3</v>
      </c>
      <c r="J59" s="44">
        <v>2.7000000000000001E-3</v>
      </c>
      <c r="K59" s="45">
        <f t="shared" si="2"/>
        <v>0.33352217005000001</v>
      </c>
      <c r="L59" s="90">
        <v>44141</v>
      </c>
    </row>
    <row r="60" spans="1:12" ht="15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2.34</v>
      </c>
      <c r="F60" s="38">
        <v>119064900</v>
      </c>
      <c r="G60" s="28"/>
      <c r="H60" s="29">
        <f t="shared" si="0"/>
        <v>278611866</v>
      </c>
      <c r="I60" s="70">
        <f t="shared" si="1"/>
        <v>2.206559511323427E-3</v>
      </c>
      <c r="J60" s="44">
        <v>2.2000000000000001E-3</v>
      </c>
      <c r="K60" s="45">
        <f t="shared" si="2"/>
        <v>0.27861186599999999</v>
      </c>
      <c r="L60" s="90">
        <v>44141</v>
      </c>
    </row>
    <row r="61" spans="1:12" ht="15" x14ac:dyDescent="0.25">
      <c r="A61" s="22">
        <f t="shared" si="3"/>
        <v>50</v>
      </c>
      <c r="B61" s="55" t="s">
        <v>110</v>
      </c>
      <c r="C61" s="58" t="s">
        <v>111</v>
      </c>
      <c r="D61" s="25">
        <v>50</v>
      </c>
      <c r="E61" s="51">
        <v>0.14899999999999999</v>
      </c>
      <c r="F61" s="38">
        <v>1776679558</v>
      </c>
      <c r="G61" s="28"/>
      <c r="H61" s="29">
        <f t="shared" si="0"/>
        <v>264725254.14199999</v>
      </c>
      <c r="I61" s="70">
        <f t="shared" si="1"/>
        <v>2.0965798614425903E-3</v>
      </c>
      <c r="J61" s="44">
        <v>2.0999999999999999E-3</v>
      </c>
      <c r="K61" s="45">
        <f t="shared" si="2"/>
        <v>0.26472525414199999</v>
      </c>
      <c r="L61" s="90">
        <v>44141</v>
      </c>
    </row>
    <row r="62" spans="1:12" ht="15" x14ac:dyDescent="0.25">
      <c r="A62" s="22"/>
      <c r="B62" s="36"/>
      <c r="C62" s="62"/>
      <c r="D62" s="28"/>
      <c r="E62" s="26"/>
      <c r="F62" s="27"/>
      <c r="G62" s="28"/>
      <c r="H62" s="29"/>
      <c r="I62" s="70"/>
      <c r="J62" s="63"/>
      <c r="K62" s="31"/>
    </row>
    <row r="63" spans="1:12" ht="15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517687669.30508858</v>
      </c>
      <c r="I63" s="70"/>
      <c r="J63" s="65">
        <v>4.1000000000000003E-3</v>
      </c>
      <c r="K63" s="45"/>
    </row>
    <row r="64" spans="1:12" ht="15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-1477303836.7974477</v>
      </c>
      <c r="I64" s="86"/>
      <c r="J64" s="63">
        <v>-1.17E-2</v>
      </c>
      <c r="K64" s="31"/>
    </row>
    <row r="65" spans="1:11" ht="15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227277513.35345349</v>
      </c>
      <c r="I65" s="86"/>
      <c r="J65" s="63">
        <v>1.8E-3</v>
      </c>
      <c r="K65" s="31"/>
    </row>
    <row r="66" spans="1:11" ht="12.75" x14ac:dyDescent="0.2">
      <c r="I66" s="73"/>
    </row>
    <row r="67" spans="1:11" ht="12.75" x14ac:dyDescent="0.2">
      <c r="I67" s="73"/>
    </row>
    <row r="68" spans="1:11" ht="12.75" x14ac:dyDescent="0.2">
      <c r="I68" s="73"/>
    </row>
    <row r="69" spans="1:11" ht="12.75" x14ac:dyDescent="0.2">
      <c r="I69" s="73"/>
    </row>
    <row r="70" spans="1:11" ht="12.75" x14ac:dyDescent="0.2">
      <c r="I70" s="73"/>
    </row>
    <row r="71" spans="1:11" ht="12.75" x14ac:dyDescent="0.2">
      <c r="I71" s="73"/>
    </row>
    <row r="72" spans="1:11" ht="12.75" x14ac:dyDescent="0.2">
      <c r="I72" s="73"/>
    </row>
    <row r="73" spans="1:11" ht="12.75" x14ac:dyDescent="0.2">
      <c r="I73" s="73"/>
    </row>
    <row r="74" spans="1:11" ht="12.75" x14ac:dyDescent="0.2">
      <c r="I74" s="73"/>
    </row>
    <row r="75" spans="1:11" ht="12.75" x14ac:dyDescent="0.2">
      <c r="I75" s="73"/>
    </row>
    <row r="76" spans="1:11" ht="12.75" x14ac:dyDescent="0.2">
      <c r="I76" s="73"/>
    </row>
    <row r="77" spans="1:11" ht="12.75" x14ac:dyDescent="0.2">
      <c r="I77" s="73"/>
    </row>
    <row r="78" spans="1:11" ht="12.75" x14ac:dyDescent="0.2">
      <c r="I78" s="73"/>
    </row>
    <row r="79" spans="1:11" ht="12.75" x14ac:dyDescent="0.2">
      <c r="I79" s="73"/>
    </row>
    <row r="80" spans="1:11" ht="12.75" x14ac:dyDescent="0.2">
      <c r="I80" s="73"/>
    </row>
    <row r="81" spans="9:9" ht="12.75" x14ac:dyDescent="0.2">
      <c r="I81" s="73"/>
    </row>
    <row r="82" spans="9:9" ht="12.75" x14ac:dyDescent="0.2">
      <c r="I82" s="73"/>
    </row>
    <row r="83" spans="9:9" ht="12.75" x14ac:dyDescent="0.2">
      <c r="I83" s="73"/>
    </row>
    <row r="84" spans="9:9" ht="12.75" x14ac:dyDescent="0.2">
      <c r="I84" s="73"/>
    </row>
    <row r="85" spans="9:9" ht="12.75" x14ac:dyDescent="0.2">
      <c r="I85" s="73"/>
    </row>
    <row r="86" spans="9:9" ht="12.75" x14ac:dyDescent="0.2">
      <c r="I86" s="73"/>
    </row>
    <row r="87" spans="9:9" ht="12.75" x14ac:dyDescent="0.2">
      <c r="I87" s="73"/>
    </row>
    <row r="88" spans="9:9" ht="12.75" x14ac:dyDescent="0.2">
      <c r="I88" s="73"/>
    </row>
    <row r="89" spans="9:9" ht="12.75" x14ac:dyDescent="0.2">
      <c r="I89" s="73"/>
    </row>
    <row r="90" spans="9:9" ht="12.75" x14ac:dyDescent="0.2">
      <c r="I90" s="73"/>
    </row>
    <row r="91" spans="9:9" ht="12.75" x14ac:dyDescent="0.2">
      <c r="I91" s="73"/>
    </row>
    <row r="92" spans="9:9" ht="12.75" x14ac:dyDescent="0.2">
      <c r="I92" s="73"/>
    </row>
    <row r="93" spans="9:9" ht="12.75" x14ac:dyDescent="0.2">
      <c r="I93" s="73"/>
    </row>
    <row r="94" spans="9:9" ht="12.75" x14ac:dyDescent="0.2">
      <c r="I94" s="73"/>
    </row>
    <row r="95" spans="9:9" ht="12.75" x14ac:dyDescent="0.2">
      <c r="I95" s="73"/>
    </row>
    <row r="96" spans="9:9" ht="12.75" x14ac:dyDescent="0.2">
      <c r="I96" s="73"/>
    </row>
    <row r="97" spans="9:9" ht="12.75" x14ac:dyDescent="0.2">
      <c r="I97" s="73"/>
    </row>
    <row r="98" spans="9:9" ht="12.75" x14ac:dyDescent="0.2">
      <c r="I98" s="73"/>
    </row>
    <row r="99" spans="9:9" ht="12.75" x14ac:dyDescent="0.2">
      <c r="I99" s="73"/>
    </row>
    <row r="100" spans="9:9" ht="12.75" x14ac:dyDescent="0.2">
      <c r="I100" s="73"/>
    </row>
    <row r="101" spans="9:9" ht="12.75" x14ac:dyDescent="0.2">
      <c r="I101" s="73"/>
    </row>
    <row r="102" spans="9:9" ht="12.75" x14ac:dyDescent="0.2">
      <c r="I102" s="73"/>
    </row>
    <row r="103" spans="9:9" ht="12.75" x14ac:dyDescent="0.2">
      <c r="I103" s="73"/>
    </row>
    <row r="104" spans="9:9" ht="12.75" x14ac:dyDescent="0.2">
      <c r="I104" s="73"/>
    </row>
    <row r="105" spans="9:9" ht="12.75" x14ac:dyDescent="0.2">
      <c r="I105" s="73"/>
    </row>
    <row r="106" spans="9:9" ht="12.75" x14ac:dyDescent="0.2">
      <c r="I106" s="73"/>
    </row>
    <row r="107" spans="9:9" ht="12.75" x14ac:dyDescent="0.2">
      <c r="I107" s="73"/>
    </row>
    <row r="108" spans="9:9" ht="12.75" x14ac:dyDescent="0.2">
      <c r="I108" s="73"/>
    </row>
    <row r="109" spans="9:9" ht="12.75" x14ac:dyDescent="0.2">
      <c r="I109" s="73"/>
    </row>
    <row r="110" spans="9:9" ht="12.75" x14ac:dyDescent="0.2">
      <c r="I110" s="73"/>
    </row>
    <row r="111" spans="9:9" ht="12.75" x14ac:dyDescent="0.2">
      <c r="I111" s="73"/>
    </row>
    <row r="112" spans="9:9" ht="12.75" x14ac:dyDescent="0.2">
      <c r="I112" s="73"/>
    </row>
    <row r="113" spans="9:9" ht="12.75" x14ac:dyDescent="0.2">
      <c r="I113" s="73"/>
    </row>
    <row r="114" spans="9:9" ht="12.75" x14ac:dyDescent="0.2">
      <c r="I114" s="73"/>
    </row>
    <row r="115" spans="9:9" ht="12.75" x14ac:dyDescent="0.2">
      <c r="I115" s="73"/>
    </row>
    <row r="116" spans="9:9" ht="12.75" x14ac:dyDescent="0.2">
      <c r="I116" s="73"/>
    </row>
    <row r="117" spans="9:9" ht="12.75" x14ac:dyDescent="0.2">
      <c r="I117" s="73"/>
    </row>
    <row r="118" spans="9:9" ht="12.75" x14ac:dyDescent="0.2">
      <c r="I118" s="73"/>
    </row>
    <row r="119" spans="9:9" ht="12.75" x14ac:dyDescent="0.2">
      <c r="I119" s="73"/>
    </row>
    <row r="120" spans="9:9" ht="12.75" x14ac:dyDescent="0.2">
      <c r="I120" s="73"/>
    </row>
    <row r="121" spans="9:9" ht="12.75" x14ac:dyDescent="0.2">
      <c r="I121" s="73"/>
    </row>
    <row r="122" spans="9:9" ht="12.75" x14ac:dyDescent="0.2">
      <c r="I122" s="73"/>
    </row>
    <row r="123" spans="9:9" ht="12.75" x14ac:dyDescent="0.2">
      <c r="I123" s="73"/>
    </row>
    <row r="124" spans="9:9" ht="12.75" x14ac:dyDescent="0.2">
      <c r="I124" s="73"/>
    </row>
    <row r="125" spans="9:9" ht="12.75" x14ac:dyDescent="0.2">
      <c r="I125" s="73"/>
    </row>
    <row r="126" spans="9:9" ht="12.75" x14ac:dyDescent="0.2">
      <c r="I126" s="73"/>
    </row>
    <row r="127" spans="9:9" ht="12.75" x14ac:dyDescent="0.2">
      <c r="I127" s="73"/>
    </row>
    <row r="128" spans="9:9" ht="12.75" x14ac:dyDescent="0.2">
      <c r="I128" s="73"/>
    </row>
    <row r="129" spans="9:9" ht="12.75" x14ac:dyDescent="0.2">
      <c r="I129" s="73"/>
    </row>
    <row r="130" spans="9:9" ht="12.75" x14ac:dyDescent="0.2">
      <c r="I130" s="73"/>
    </row>
    <row r="131" spans="9:9" ht="12.75" x14ac:dyDescent="0.2">
      <c r="I131" s="73"/>
    </row>
    <row r="132" spans="9:9" ht="12.75" x14ac:dyDescent="0.2">
      <c r="I132" s="73"/>
    </row>
    <row r="133" spans="9:9" ht="12.75" x14ac:dyDescent="0.2">
      <c r="I133" s="73"/>
    </row>
    <row r="134" spans="9:9" ht="12.75" x14ac:dyDescent="0.2">
      <c r="I134" s="73"/>
    </row>
    <row r="135" spans="9:9" ht="12.75" x14ac:dyDescent="0.2">
      <c r="I135" s="73"/>
    </row>
    <row r="136" spans="9:9" ht="12.75" x14ac:dyDescent="0.2">
      <c r="I136" s="73"/>
    </row>
    <row r="137" spans="9:9" ht="12.75" x14ac:dyDescent="0.2">
      <c r="I137" s="73"/>
    </row>
    <row r="138" spans="9:9" ht="12.75" x14ac:dyDescent="0.2">
      <c r="I138" s="73"/>
    </row>
    <row r="139" spans="9:9" ht="12.75" x14ac:dyDescent="0.2">
      <c r="I139" s="73"/>
    </row>
    <row r="140" spans="9:9" ht="12.75" x14ac:dyDescent="0.2">
      <c r="I140" s="73"/>
    </row>
    <row r="141" spans="9:9" ht="12.75" x14ac:dyDescent="0.2">
      <c r="I141" s="73"/>
    </row>
    <row r="142" spans="9:9" ht="12.75" x14ac:dyDescent="0.2">
      <c r="I142" s="73"/>
    </row>
    <row r="143" spans="9:9" ht="12.75" x14ac:dyDescent="0.2">
      <c r="I143" s="73"/>
    </row>
    <row r="144" spans="9:9" ht="12.75" x14ac:dyDescent="0.2">
      <c r="I144" s="73"/>
    </row>
    <row r="145" spans="9:9" ht="12.75" x14ac:dyDescent="0.2">
      <c r="I145" s="73"/>
    </row>
    <row r="146" spans="9:9" ht="12.75" x14ac:dyDescent="0.2">
      <c r="I146" s="73"/>
    </row>
    <row r="147" spans="9:9" ht="12.75" x14ac:dyDescent="0.2">
      <c r="I147" s="73"/>
    </row>
    <row r="148" spans="9:9" ht="12.75" x14ac:dyDescent="0.2">
      <c r="I148" s="73"/>
    </row>
    <row r="149" spans="9:9" ht="12.75" x14ac:dyDescent="0.2">
      <c r="I149" s="73"/>
    </row>
    <row r="150" spans="9:9" ht="12.75" x14ac:dyDescent="0.2">
      <c r="I150" s="73"/>
    </row>
    <row r="151" spans="9:9" ht="12.75" x14ac:dyDescent="0.2">
      <c r="I151" s="73"/>
    </row>
    <row r="152" spans="9:9" ht="12.75" x14ac:dyDescent="0.2">
      <c r="I152" s="73"/>
    </row>
    <row r="153" spans="9:9" ht="12.75" x14ac:dyDescent="0.2">
      <c r="I153" s="73"/>
    </row>
    <row r="154" spans="9:9" ht="12.75" x14ac:dyDescent="0.2">
      <c r="I154" s="73"/>
    </row>
    <row r="155" spans="9:9" ht="12.75" x14ac:dyDescent="0.2">
      <c r="I155" s="73"/>
    </row>
    <row r="156" spans="9:9" ht="12.75" x14ac:dyDescent="0.2">
      <c r="I156" s="73"/>
    </row>
    <row r="157" spans="9:9" ht="12.75" x14ac:dyDescent="0.2">
      <c r="I157" s="73"/>
    </row>
    <row r="158" spans="9:9" ht="12.75" x14ac:dyDescent="0.2">
      <c r="I158" s="73"/>
    </row>
    <row r="159" spans="9:9" ht="12.75" x14ac:dyDescent="0.2">
      <c r="I159" s="73"/>
    </row>
    <row r="160" spans="9:9" ht="12.75" x14ac:dyDescent="0.2">
      <c r="I160" s="73"/>
    </row>
    <row r="161" spans="9:9" ht="12.75" x14ac:dyDescent="0.2">
      <c r="I161" s="73"/>
    </row>
    <row r="162" spans="9:9" ht="12.75" x14ac:dyDescent="0.2">
      <c r="I162" s="73"/>
    </row>
    <row r="163" spans="9:9" ht="12.75" x14ac:dyDescent="0.2">
      <c r="I163" s="73"/>
    </row>
    <row r="164" spans="9:9" ht="12.75" x14ac:dyDescent="0.2">
      <c r="I164" s="73"/>
    </row>
    <row r="165" spans="9:9" ht="12.75" x14ac:dyDescent="0.2">
      <c r="I165" s="73"/>
    </row>
    <row r="166" spans="9:9" ht="12.75" x14ac:dyDescent="0.2">
      <c r="I166" s="73"/>
    </row>
    <row r="167" spans="9:9" ht="12.75" x14ac:dyDescent="0.2">
      <c r="I167" s="73"/>
    </row>
    <row r="168" spans="9:9" ht="12.75" x14ac:dyDescent="0.2">
      <c r="I168" s="73"/>
    </row>
    <row r="169" spans="9:9" ht="12.75" x14ac:dyDescent="0.2">
      <c r="I169" s="73"/>
    </row>
    <row r="170" spans="9:9" ht="12.75" x14ac:dyDescent="0.2">
      <c r="I170" s="73"/>
    </row>
    <row r="171" spans="9:9" ht="12.75" x14ac:dyDescent="0.2">
      <c r="I171" s="73"/>
    </row>
    <row r="172" spans="9:9" ht="12.75" x14ac:dyDescent="0.2">
      <c r="I172" s="73"/>
    </row>
    <row r="173" spans="9:9" ht="12.75" x14ac:dyDescent="0.2">
      <c r="I173" s="73"/>
    </row>
    <row r="174" spans="9:9" ht="12.75" x14ac:dyDescent="0.2">
      <c r="I174" s="73"/>
    </row>
    <row r="175" spans="9:9" ht="12.75" x14ac:dyDescent="0.2">
      <c r="I175" s="73"/>
    </row>
    <row r="176" spans="9:9" ht="12.75" x14ac:dyDescent="0.2">
      <c r="I176" s="73"/>
    </row>
    <row r="177" spans="9:9" ht="12.75" x14ac:dyDescent="0.2">
      <c r="I177" s="73"/>
    </row>
    <row r="178" spans="9:9" ht="12.75" x14ac:dyDescent="0.2">
      <c r="I178" s="73"/>
    </row>
    <row r="179" spans="9:9" ht="12.75" x14ac:dyDescent="0.2">
      <c r="I179" s="73"/>
    </row>
    <row r="180" spans="9:9" ht="12.75" x14ac:dyDescent="0.2">
      <c r="I180" s="73"/>
    </row>
    <row r="181" spans="9:9" ht="12.75" x14ac:dyDescent="0.2">
      <c r="I181" s="73"/>
    </row>
    <row r="182" spans="9:9" ht="12.75" x14ac:dyDescent="0.2">
      <c r="I182" s="73"/>
    </row>
    <row r="183" spans="9:9" ht="12.75" x14ac:dyDescent="0.2">
      <c r="I183" s="73"/>
    </row>
    <row r="184" spans="9:9" ht="12.75" x14ac:dyDescent="0.2">
      <c r="I184" s="73"/>
    </row>
    <row r="185" spans="9:9" ht="12.75" x14ac:dyDescent="0.2">
      <c r="I185" s="73"/>
    </row>
    <row r="186" spans="9:9" ht="12.75" x14ac:dyDescent="0.2">
      <c r="I186" s="73"/>
    </row>
    <row r="187" spans="9:9" ht="12.75" x14ac:dyDescent="0.2">
      <c r="I187" s="73"/>
    </row>
    <row r="188" spans="9:9" ht="12.75" x14ac:dyDescent="0.2">
      <c r="I188" s="73"/>
    </row>
    <row r="189" spans="9:9" ht="12.75" x14ac:dyDescent="0.2">
      <c r="I189" s="73"/>
    </row>
    <row r="190" spans="9:9" ht="12.75" x14ac:dyDescent="0.2">
      <c r="I190" s="73"/>
    </row>
    <row r="191" spans="9:9" ht="12.75" x14ac:dyDescent="0.2">
      <c r="I191" s="73"/>
    </row>
    <row r="192" spans="9:9" ht="12.75" x14ac:dyDescent="0.2">
      <c r="I192" s="73"/>
    </row>
    <row r="193" spans="9:9" ht="12.75" x14ac:dyDescent="0.2">
      <c r="I193" s="73"/>
    </row>
    <row r="194" spans="9:9" ht="12.75" x14ac:dyDescent="0.2">
      <c r="I194" s="73"/>
    </row>
    <row r="195" spans="9:9" ht="12.75" x14ac:dyDescent="0.2">
      <c r="I195" s="73"/>
    </row>
    <row r="196" spans="9:9" ht="12.75" x14ac:dyDescent="0.2">
      <c r="I196" s="73"/>
    </row>
    <row r="197" spans="9:9" ht="12.75" x14ac:dyDescent="0.2">
      <c r="I197" s="73"/>
    </row>
    <row r="198" spans="9:9" ht="12.75" x14ac:dyDescent="0.2">
      <c r="I198" s="73"/>
    </row>
    <row r="199" spans="9:9" ht="12.75" x14ac:dyDescent="0.2">
      <c r="I199" s="73"/>
    </row>
    <row r="200" spans="9:9" ht="12.75" x14ac:dyDescent="0.2">
      <c r="I200" s="73"/>
    </row>
    <row r="201" spans="9:9" ht="12.75" x14ac:dyDescent="0.2">
      <c r="I201" s="73"/>
    </row>
    <row r="202" spans="9:9" ht="12.75" x14ac:dyDescent="0.2">
      <c r="I202" s="73"/>
    </row>
    <row r="203" spans="9:9" ht="12.75" x14ac:dyDescent="0.2">
      <c r="I203" s="73"/>
    </row>
    <row r="204" spans="9:9" ht="12.75" x14ac:dyDescent="0.2">
      <c r="I204" s="73"/>
    </row>
    <row r="205" spans="9:9" ht="12.75" x14ac:dyDescent="0.2">
      <c r="I205" s="73"/>
    </row>
    <row r="206" spans="9:9" ht="12.75" x14ac:dyDescent="0.2">
      <c r="I206" s="73"/>
    </row>
    <row r="207" spans="9:9" ht="12.75" x14ac:dyDescent="0.2">
      <c r="I207" s="73"/>
    </row>
    <row r="208" spans="9:9" ht="12.75" x14ac:dyDescent="0.2">
      <c r="I208" s="73"/>
    </row>
    <row r="209" spans="9:9" ht="12.75" x14ac:dyDescent="0.2">
      <c r="I209" s="73"/>
    </row>
    <row r="210" spans="9:9" ht="12.75" x14ac:dyDescent="0.2">
      <c r="I210" s="73"/>
    </row>
    <row r="211" spans="9:9" ht="12.75" x14ac:dyDescent="0.2">
      <c r="I211" s="73"/>
    </row>
    <row r="212" spans="9:9" ht="12.75" x14ac:dyDescent="0.2">
      <c r="I212" s="73"/>
    </row>
    <row r="213" spans="9:9" ht="12.75" x14ac:dyDescent="0.2">
      <c r="I213" s="73"/>
    </row>
    <row r="214" spans="9:9" ht="12.75" x14ac:dyDescent="0.2">
      <c r="I214" s="73"/>
    </row>
    <row r="215" spans="9:9" ht="12.75" x14ac:dyDescent="0.2">
      <c r="I215" s="73"/>
    </row>
    <row r="216" spans="9:9" ht="12.75" x14ac:dyDescent="0.2">
      <c r="I216" s="73"/>
    </row>
    <row r="217" spans="9:9" ht="12.75" x14ac:dyDescent="0.2">
      <c r="I217" s="73"/>
    </row>
    <row r="218" spans="9:9" ht="12.75" x14ac:dyDescent="0.2">
      <c r="I218" s="73"/>
    </row>
    <row r="219" spans="9:9" ht="12.75" x14ac:dyDescent="0.2">
      <c r="I219" s="73"/>
    </row>
    <row r="220" spans="9:9" ht="12.75" x14ac:dyDescent="0.2">
      <c r="I220" s="73"/>
    </row>
    <row r="221" spans="9:9" ht="12.75" x14ac:dyDescent="0.2">
      <c r="I221" s="73"/>
    </row>
    <row r="222" spans="9:9" ht="12.75" x14ac:dyDescent="0.2">
      <c r="I222" s="73"/>
    </row>
    <row r="223" spans="9:9" ht="12.75" x14ac:dyDescent="0.2">
      <c r="I223" s="73"/>
    </row>
    <row r="224" spans="9:9" ht="12.75" x14ac:dyDescent="0.2">
      <c r="I224" s="73"/>
    </row>
    <row r="225" spans="9:9" ht="12.75" x14ac:dyDescent="0.2">
      <c r="I225" s="73"/>
    </row>
    <row r="226" spans="9:9" ht="12.75" x14ac:dyDescent="0.2">
      <c r="I226" s="73"/>
    </row>
    <row r="227" spans="9:9" ht="12.75" x14ac:dyDescent="0.2">
      <c r="I227" s="73"/>
    </row>
    <row r="228" spans="9:9" ht="12.75" x14ac:dyDescent="0.2">
      <c r="I228" s="73"/>
    </row>
    <row r="229" spans="9:9" ht="12.75" x14ac:dyDescent="0.2">
      <c r="I229" s="73"/>
    </row>
    <row r="230" spans="9:9" ht="12.75" x14ac:dyDescent="0.2">
      <c r="I230" s="73"/>
    </row>
    <row r="231" spans="9:9" ht="12.75" x14ac:dyDescent="0.2">
      <c r="I231" s="73"/>
    </row>
    <row r="232" spans="9:9" ht="12.75" x14ac:dyDescent="0.2">
      <c r="I232" s="73"/>
    </row>
    <row r="233" spans="9:9" ht="12.75" x14ac:dyDescent="0.2">
      <c r="I233" s="73"/>
    </row>
    <row r="234" spans="9:9" ht="12.75" x14ac:dyDescent="0.2">
      <c r="I234" s="73"/>
    </row>
    <row r="235" spans="9:9" ht="12.75" x14ac:dyDescent="0.2">
      <c r="I235" s="73"/>
    </row>
    <row r="236" spans="9:9" ht="12.75" x14ac:dyDescent="0.2">
      <c r="I236" s="73"/>
    </row>
    <row r="237" spans="9:9" ht="12.75" x14ac:dyDescent="0.2">
      <c r="I237" s="73"/>
    </row>
    <row r="238" spans="9:9" ht="12.75" x14ac:dyDescent="0.2">
      <c r="I238" s="73"/>
    </row>
    <row r="239" spans="9:9" ht="12.75" x14ac:dyDescent="0.2">
      <c r="I239" s="73"/>
    </row>
    <row r="240" spans="9:9" ht="12.75" x14ac:dyDescent="0.2">
      <c r="I240" s="73"/>
    </row>
    <row r="241" spans="9:9" ht="12.75" x14ac:dyDescent="0.2">
      <c r="I241" s="73"/>
    </row>
    <row r="242" spans="9:9" ht="12.75" x14ac:dyDescent="0.2">
      <c r="I242" s="73"/>
    </row>
    <row r="243" spans="9:9" ht="12.75" x14ac:dyDescent="0.2">
      <c r="I243" s="73"/>
    </row>
    <row r="244" spans="9:9" ht="12.75" x14ac:dyDescent="0.2">
      <c r="I244" s="73"/>
    </row>
    <row r="245" spans="9:9" ht="12.75" x14ac:dyDescent="0.2">
      <c r="I245" s="73"/>
    </row>
    <row r="246" spans="9:9" ht="12.75" x14ac:dyDescent="0.2">
      <c r="I246" s="73"/>
    </row>
    <row r="247" spans="9:9" ht="12.75" x14ac:dyDescent="0.2">
      <c r="I247" s="73"/>
    </row>
    <row r="248" spans="9:9" ht="12.75" x14ac:dyDescent="0.2">
      <c r="I248" s="73"/>
    </row>
    <row r="249" spans="9:9" ht="12.75" x14ac:dyDescent="0.2">
      <c r="I249" s="73"/>
    </row>
    <row r="250" spans="9:9" ht="12.75" x14ac:dyDescent="0.2">
      <c r="I250" s="73"/>
    </row>
    <row r="251" spans="9:9" ht="12.75" x14ac:dyDescent="0.2">
      <c r="I251" s="73"/>
    </row>
    <row r="252" spans="9:9" ht="12.75" x14ac:dyDescent="0.2">
      <c r="I252" s="73"/>
    </row>
    <row r="253" spans="9:9" ht="12.75" x14ac:dyDescent="0.2">
      <c r="I253" s="73"/>
    </row>
    <row r="254" spans="9:9" ht="12.75" x14ac:dyDescent="0.2">
      <c r="I254" s="73"/>
    </row>
    <row r="255" spans="9:9" ht="12.75" x14ac:dyDescent="0.2">
      <c r="I255" s="73"/>
    </row>
    <row r="256" spans="9:9" ht="12.75" x14ac:dyDescent="0.2">
      <c r="I256" s="73"/>
    </row>
    <row r="257" spans="9:9" ht="12.75" x14ac:dyDescent="0.2">
      <c r="I257" s="73"/>
    </row>
    <row r="258" spans="9:9" ht="12.75" x14ac:dyDescent="0.2">
      <c r="I258" s="73"/>
    </row>
    <row r="259" spans="9:9" ht="12.75" x14ac:dyDescent="0.2">
      <c r="I259" s="73"/>
    </row>
    <row r="260" spans="9:9" ht="12.75" x14ac:dyDescent="0.2">
      <c r="I260" s="73"/>
    </row>
    <row r="261" spans="9:9" ht="12.75" x14ac:dyDescent="0.2">
      <c r="I261" s="73"/>
    </row>
    <row r="262" spans="9:9" ht="12.75" x14ac:dyDescent="0.2">
      <c r="I262" s="73"/>
    </row>
    <row r="263" spans="9:9" ht="12.75" x14ac:dyDescent="0.2">
      <c r="I263" s="73"/>
    </row>
    <row r="264" spans="9:9" ht="12.75" x14ac:dyDescent="0.2">
      <c r="I264" s="73"/>
    </row>
    <row r="265" spans="9:9" ht="12.75" x14ac:dyDescent="0.2">
      <c r="I265" s="73"/>
    </row>
    <row r="266" spans="9:9" ht="12.75" x14ac:dyDescent="0.2">
      <c r="I266" s="73"/>
    </row>
    <row r="267" spans="9:9" ht="12.75" x14ac:dyDescent="0.2">
      <c r="I267" s="73"/>
    </row>
    <row r="268" spans="9:9" ht="12.75" x14ac:dyDescent="0.2">
      <c r="I268" s="73"/>
    </row>
    <row r="269" spans="9:9" ht="12.75" x14ac:dyDescent="0.2">
      <c r="I269" s="73"/>
    </row>
    <row r="270" spans="9:9" ht="12.75" x14ac:dyDescent="0.2">
      <c r="I270" s="73"/>
    </row>
    <row r="271" spans="9:9" ht="12.75" x14ac:dyDescent="0.2">
      <c r="I271" s="73"/>
    </row>
    <row r="272" spans="9:9" ht="12.75" x14ac:dyDescent="0.2">
      <c r="I272" s="73"/>
    </row>
    <row r="273" spans="9:9" ht="12.75" x14ac:dyDescent="0.2">
      <c r="I273" s="73"/>
    </row>
    <row r="274" spans="9:9" ht="12.75" x14ac:dyDescent="0.2">
      <c r="I274" s="73"/>
    </row>
    <row r="275" spans="9:9" ht="12.75" x14ac:dyDescent="0.2">
      <c r="I275" s="73"/>
    </row>
    <row r="276" spans="9:9" ht="12.75" x14ac:dyDescent="0.2">
      <c r="I276" s="73"/>
    </row>
    <row r="277" spans="9:9" ht="12.75" x14ac:dyDescent="0.2">
      <c r="I277" s="73"/>
    </row>
    <row r="278" spans="9:9" ht="12.75" x14ac:dyDescent="0.2">
      <c r="I278" s="73"/>
    </row>
    <row r="279" spans="9:9" ht="12.75" x14ac:dyDescent="0.2">
      <c r="I279" s="73"/>
    </row>
    <row r="280" spans="9:9" ht="12.75" x14ac:dyDescent="0.2">
      <c r="I280" s="73"/>
    </row>
    <row r="281" spans="9:9" ht="12.75" x14ac:dyDescent="0.2">
      <c r="I281" s="73"/>
    </row>
    <row r="282" spans="9:9" ht="12.75" x14ac:dyDescent="0.2">
      <c r="I282" s="73"/>
    </row>
    <row r="283" spans="9:9" ht="12.75" x14ac:dyDescent="0.2">
      <c r="I283" s="73"/>
    </row>
    <row r="284" spans="9:9" ht="12.75" x14ac:dyDescent="0.2">
      <c r="I284" s="73"/>
    </row>
    <row r="285" spans="9:9" ht="12.75" x14ac:dyDescent="0.2">
      <c r="I285" s="73"/>
    </row>
    <row r="286" spans="9:9" ht="12.75" x14ac:dyDescent="0.2">
      <c r="I286" s="73"/>
    </row>
    <row r="287" spans="9:9" ht="12.75" x14ac:dyDescent="0.2">
      <c r="I287" s="73"/>
    </row>
    <row r="288" spans="9:9" ht="12.75" x14ac:dyDescent="0.2">
      <c r="I288" s="73"/>
    </row>
    <row r="289" spans="9:9" ht="12.75" x14ac:dyDescent="0.2">
      <c r="I289" s="73"/>
    </row>
    <row r="290" spans="9:9" ht="12.75" x14ac:dyDescent="0.2">
      <c r="I290" s="73"/>
    </row>
    <row r="291" spans="9:9" ht="12.75" x14ac:dyDescent="0.2">
      <c r="I291" s="73"/>
    </row>
    <row r="292" spans="9:9" ht="12.75" x14ac:dyDescent="0.2">
      <c r="I292" s="73"/>
    </row>
    <row r="293" spans="9:9" ht="12.75" x14ac:dyDescent="0.2">
      <c r="I293" s="73"/>
    </row>
    <row r="294" spans="9:9" ht="12.75" x14ac:dyDescent="0.2">
      <c r="I294" s="73"/>
    </row>
    <row r="295" spans="9:9" ht="12.75" x14ac:dyDescent="0.2">
      <c r="I295" s="73"/>
    </row>
    <row r="296" spans="9:9" ht="12.75" x14ac:dyDescent="0.2">
      <c r="I296" s="73"/>
    </row>
    <row r="297" spans="9:9" ht="12.75" x14ac:dyDescent="0.2">
      <c r="I297" s="73"/>
    </row>
    <row r="298" spans="9:9" ht="12.75" x14ac:dyDescent="0.2">
      <c r="I298" s="73"/>
    </row>
    <row r="299" spans="9:9" ht="12.75" x14ac:dyDescent="0.2">
      <c r="I299" s="73"/>
    </row>
    <row r="300" spans="9:9" ht="12.75" x14ac:dyDescent="0.2">
      <c r="I300" s="73"/>
    </row>
    <row r="301" spans="9:9" ht="12.75" x14ac:dyDescent="0.2">
      <c r="I301" s="73"/>
    </row>
    <row r="302" spans="9:9" ht="12.75" x14ac:dyDescent="0.2">
      <c r="I302" s="73"/>
    </row>
    <row r="303" spans="9:9" ht="12.75" x14ac:dyDescent="0.2">
      <c r="I303" s="73"/>
    </row>
    <row r="304" spans="9:9" ht="12.75" x14ac:dyDescent="0.2">
      <c r="I304" s="73"/>
    </row>
    <row r="305" spans="9:9" ht="12.75" x14ac:dyDescent="0.2">
      <c r="I305" s="73"/>
    </row>
    <row r="306" spans="9:9" ht="12.75" x14ac:dyDescent="0.2">
      <c r="I306" s="73"/>
    </row>
    <row r="307" spans="9:9" ht="12.75" x14ac:dyDescent="0.2">
      <c r="I307" s="73"/>
    </row>
    <row r="308" spans="9:9" ht="12.75" x14ac:dyDescent="0.2">
      <c r="I308" s="73"/>
    </row>
    <row r="309" spans="9:9" ht="12.75" x14ac:dyDescent="0.2">
      <c r="I309" s="73"/>
    </row>
    <row r="310" spans="9:9" ht="12.75" x14ac:dyDescent="0.2">
      <c r="I310" s="73"/>
    </row>
    <row r="311" spans="9:9" ht="12.75" x14ac:dyDescent="0.2">
      <c r="I311" s="73"/>
    </row>
    <row r="312" spans="9:9" ht="12.75" x14ac:dyDescent="0.2">
      <c r="I312" s="73"/>
    </row>
    <row r="313" spans="9:9" ht="12.75" x14ac:dyDescent="0.2">
      <c r="I313" s="73"/>
    </row>
    <row r="314" spans="9:9" ht="12.75" x14ac:dyDescent="0.2">
      <c r="I314" s="73"/>
    </row>
    <row r="315" spans="9:9" ht="12.75" x14ac:dyDescent="0.2">
      <c r="I315" s="73"/>
    </row>
    <row r="316" spans="9:9" ht="12.75" x14ac:dyDescent="0.2">
      <c r="I316" s="73"/>
    </row>
    <row r="317" spans="9:9" ht="12.75" x14ac:dyDescent="0.2">
      <c r="I317" s="73"/>
    </row>
    <row r="318" spans="9:9" ht="12.75" x14ac:dyDescent="0.2">
      <c r="I318" s="73"/>
    </row>
    <row r="319" spans="9:9" ht="12.75" x14ac:dyDescent="0.2">
      <c r="I319" s="73"/>
    </row>
    <row r="320" spans="9:9" ht="12.75" x14ac:dyDescent="0.2">
      <c r="I320" s="73"/>
    </row>
    <row r="321" spans="9:9" ht="12.75" x14ac:dyDescent="0.2">
      <c r="I321" s="73"/>
    </row>
    <row r="322" spans="9:9" ht="12.75" x14ac:dyDescent="0.2">
      <c r="I322" s="73"/>
    </row>
    <row r="323" spans="9:9" ht="12.75" x14ac:dyDescent="0.2">
      <c r="I323" s="73"/>
    </row>
    <row r="324" spans="9:9" ht="12.75" x14ac:dyDescent="0.2">
      <c r="I324" s="73"/>
    </row>
    <row r="325" spans="9:9" ht="12.75" x14ac:dyDescent="0.2">
      <c r="I325" s="73"/>
    </row>
    <row r="326" spans="9:9" ht="12.75" x14ac:dyDescent="0.2">
      <c r="I326" s="73"/>
    </row>
    <row r="327" spans="9:9" ht="12.75" x14ac:dyDescent="0.2">
      <c r="I327" s="73"/>
    </row>
    <row r="328" spans="9:9" ht="12.75" x14ac:dyDescent="0.2">
      <c r="I328" s="73"/>
    </row>
    <row r="329" spans="9:9" ht="12.75" x14ac:dyDescent="0.2">
      <c r="I329" s="73"/>
    </row>
    <row r="330" spans="9:9" ht="12.75" x14ac:dyDescent="0.2">
      <c r="I330" s="73"/>
    </row>
    <row r="331" spans="9:9" ht="12.75" x14ac:dyDescent="0.2">
      <c r="I331" s="73"/>
    </row>
    <row r="332" spans="9:9" ht="12.75" x14ac:dyDescent="0.2">
      <c r="I332" s="73"/>
    </row>
    <row r="333" spans="9:9" ht="12.75" x14ac:dyDescent="0.2">
      <c r="I333" s="73"/>
    </row>
    <row r="334" spans="9:9" ht="12.75" x14ac:dyDescent="0.2">
      <c r="I334" s="73"/>
    </row>
    <row r="335" spans="9:9" ht="12.75" x14ac:dyDescent="0.2">
      <c r="I335" s="73"/>
    </row>
    <row r="336" spans="9:9" ht="12.75" x14ac:dyDescent="0.2">
      <c r="I336" s="73"/>
    </row>
    <row r="337" spans="9:9" ht="12.75" x14ac:dyDescent="0.2">
      <c r="I337" s="73"/>
    </row>
    <row r="338" spans="9:9" ht="12.75" x14ac:dyDescent="0.2">
      <c r="I338" s="73"/>
    </row>
    <row r="339" spans="9:9" ht="12.75" x14ac:dyDescent="0.2">
      <c r="I339" s="73"/>
    </row>
    <row r="340" spans="9:9" ht="12.75" x14ac:dyDescent="0.2">
      <c r="I340" s="73"/>
    </row>
    <row r="341" spans="9:9" ht="12.75" x14ac:dyDescent="0.2">
      <c r="I341" s="73"/>
    </row>
    <row r="342" spans="9:9" ht="12.75" x14ac:dyDescent="0.2">
      <c r="I342" s="73"/>
    </row>
    <row r="343" spans="9:9" ht="12.75" x14ac:dyDescent="0.2">
      <c r="I343" s="73"/>
    </row>
    <row r="344" spans="9:9" ht="12.75" x14ac:dyDescent="0.2">
      <c r="I344" s="73"/>
    </row>
    <row r="345" spans="9:9" ht="12.75" x14ac:dyDescent="0.2">
      <c r="I345" s="73"/>
    </row>
    <row r="346" spans="9:9" ht="12.75" x14ac:dyDescent="0.2">
      <c r="I346" s="73"/>
    </row>
    <row r="347" spans="9:9" ht="12.75" x14ac:dyDescent="0.2">
      <c r="I347" s="73"/>
    </row>
    <row r="348" spans="9:9" ht="12.75" x14ac:dyDescent="0.2">
      <c r="I348" s="73"/>
    </row>
    <row r="349" spans="9:9" ht="12.75" x14ac:dyDescent="0.2">
      <c r="I349" s="73"/>
    </row>
    <row r="350" spans="9:9" ht="12.75" x14ac:dyDescent="0.2">
      <c r="I350" s="73"/>
    </row>
    <row r="351" spans="9:9" ht="12.75" x14ac:dyDescent="0.2">
      <c r="I351" s="73"/>
    </row>
    <row r="352" spans="9:9" ht="12.75" x14ac:dyDescent="0.2">
      <c r="I352" s="73"/>
    </row>
    <row r="353" spans="9:9" ht="12.75" x14ac:dyDescent="0.2">
      <c r="I353" s="73"/>
    </row>
    <row r="354" spans="9:9" ht="12.75" x14ac:dyDescent="0.2">
      <c r="I354" s="73"/>
    </row>
    <row r="355" spans="9:9" ht="12.75" x14ac:dyDescent="0.2">
      <c r="I355" s="73"/>
    </row>
    <row r="356" spans="9:9" ht="12.75" x14ac:dyDescent="0.2">
      <c r="I356" s="73"/>
    </row>
    <row r="357" spans="9:9" ht="12.75" x14ac:dyDescent="0.2">
      <c r="I357" s="73"/>
    </row>
    <row r="358" spans="9:9" ht="12.75" x14ac:dyDescent="0.2">
      <c r="I358" s="73"/>
    </row>
    <row r="359" spans="9:9" ht="12.75" x14ac:dyDescent="0.2">
      <c r="I359" s="73"/>
    </row>
    <row r="360" spans="9:9" ht="12.75" x14ac:dyDescent="0.2">
      <c r="I360" s="73"/>
    </row>
    <row r="361" spans="9:9" ht="12.75" x14ac:dyDescent="0.2">
      <c r="I361" s="73"/>
    </row>
    <row r="362" spans="9:9" ht="12.75" x14ac:dyDescent="0.2">
      <c r="I362" s="73"/>
    </row>
    <row r="363" spans="9:9" ht="12.75" x14ac:dyDescent="0.2">
      <c r="I363" s="73"/>
    </row>
    <row r="364" spans="9:9" ht="12.75" x14ac:dyDescent="0.2">
      <c r="I364" s="73"/>
    </row>
    <row r="365" spans="9:9" ht="12.75" x14ac:dyDescent="0.2">
      <c r="I365" s="73"/>
    </row>
    <row r="366" spans="9:9" ht="12.75" x14ac:dyDescent="0.2">
      <c r="I366" s="73"/>
    </row>
    <row r="367" spans="9:9" ht="12.75" x14ac:dyDescent="0.2">
      <c r="I367" s="73"/>
    </row>
    <row r="368" spans="9:9" ht="12.75" x14ac:dyDescent="0.2">
      <c r="I368" s="73"/>
    </row>
    <row r="369" spans="9:9" ht="12.75" x14ac:dyDescent="0.2">
      <c r="I369" s="73"/>
    </row>
    <row r="370" spans="9:9" ht="12.75" x14ac:dyDescent="0.2">
      <c r="I370" s="73"/>
    </row>
    <row r="371" spans="9:9" ht="12.75" x14ac:dyDescent="0.2">
      <c r="I371" s="73"/>
    </row>
    <row r="372" spans="9:9" ht="12.75" x14ac:dyDescent="0.2">
      <c r="I372" s="73"/>
    </row>
    <row r="373" spans="9:9" ht="12.75" x14ac:dyDescent="0.2">
      <c r="I373" s="73"/>
    </row>
    <row r="374" spans="9:9" ht="12.75" x14ac:dyDescent="0.2">
      <c r="I374" s="73"/>
    </row>
    <row r="375" spans="9:9" ht="12.75" x14ac:dyDescent="0.2">
      <c r="I375" s="73"/>
    </row>
    <row r="376" spans="9:9" ht="12.75" x14ac:dyDescent="0.2">
      <c r="I376" s="73"/>
    </row>
    <row r="377" spans="9:9" ht="12.75" x14ac:dyDescent="0.2">
      <c r="I377" s="73"/>
    </row>
    <row r="378" spans="9:9" ht="12.75" x14ac:dyDescent="0.2">
      <c r="I378" s="73"/>
    </row>
    <row r="379" spans="9:9" ht="12.75" x14ac:dyDescent="0.2">
      <c r="I379" s="73"/>
    </row>
    <row r="380" spans="9:9" ht="12.75" x14ac:dyDescent="0.2">
      <c r="I380" s="73"/>
    </row>
    <row r="381" spans="9:9" ht="12.75" x14ac:dyDescent="0.2">
      <c r="I381" s="73"/>
    </row>
    <row r="382" spans="9:9" ht="12.75" x14ac:dyDescent="0.2">
      <c r="I382" s="73"/>
    </row>
    <row r="383" spans="9:9" ht="12.75" x14ac:dyDescent="0.2">
      <c r="I383" s="73"/>
    </row>
    <row r="384" spans="9:9" ht="12.75" x14ac:dyDescent="0.2">
      <c r="I384" s="73"/>
    </row>
    <row r="385" spans="9:9" ht="12.75" x14ac:dyDescent="0.2">
      <c r="I385" s="73"/>
    </row>
    <row r="386" spans="9:9" ht="12.75" x14ac:dyDescent="0.2">
      <c r="I386" s="73"/>
    </row>
    <row r="387" spans="9:9" ht="12.75" x14ac:dyDescent="0.2">
      <c r="I387" s="73"/>
    </row>
    <row r="388" spans="9:9" ht="12.75" x14ac:dyDescent="0.2">
      <c r="I388" s="73"/>
    </row>
    <row r="389" spans="9:9" ht="12.75" x14ac:dyDescent="0.2">
      <c r="I389" s="73"/>
    </row>
    <row r="390" spans="9:9" ht="12.75" x14ac:dyDescent="0.2">
      <c r="I390" s="73"/>
    </row>
    <row r="391" spans="9:9" ht="12.75" x14ac:dyDescent="0.2">
      <c r="I391" s="73"/>
    </row>
    <row r="392" spans="9:9" ht="12.75" x14ac:dyDescent="0.2">
      <c r="I392" s="73"/>
    </row>
    <row r="393" spans="9:9" ht="12.75" x14ac:dyDescent="0.2">
      <c r="I393" s="73"/>
    </row>
    <row r="394" spans="9:9" ht="12.75" x14ac:dyDescent="0.2">
      <c r="I394" s="73"/>
    </row>
    <row r="395" spans="9:9" ht="12.75" x14ac:dyDescent="0.2">
      <c r="I395" s="73"/>
    </row>
    <row r="396" spans="9:9" ht="12.75" x14ac:dyDescent="0.2">
      <c r="I396" s="73"/>
    </row>
    <row r="397" spans="9:9" ht="12.75" x14ac:dyDescent="0.2">
      <c r="I397" s="73"/>
    </row>
    <row r="398" spans="9:9" ht="12.75" x14ac:dyDescent="0.2">
      <c r="I398" s="73"/>
    </row>
    <row r="399" spans="9:9" ht="12.75" x14ac:dyDescent="0.2">
      <c r="I399" s="73"/>
    </row>
    <row r="400" spans="9:9" ht="12.75" x14ac:dyDescent="0.2">
      <c r="I400" s="73"/>
    </row>
    <row r="401" spans="9:9" ht="12.75" x14ac:dyDescent="0.2">
      <c r="I401" s="73"/>
    </row>
    <row r="402" spans="9:9" ht="12.75" x14ac:dyDescent="0.2">
      <c r="I402" s="73"/>
    </row>
    <row r="403" spans="9:9" ht="12.75" x14ac:dyDescent="0.2">
      <c r="I403" s="73"/>
    </row>
    <row r="404" spans="9:9" ht="12.75" x14ac:dyDescent="0.2">
      <c r="I404" s="73"/>
    </row>
    <row r="405" spans="9:9" ht="12.75" x14ac:dyDescent="0.2">
      <c r="I405" s="73"/>
    </row>
    <row r="406" spans="9:9" ht="12.75" x14ac:dyDescent="0.2">
      <c r="I406" s="73"/>
    </row>
    <row r="407" spans="9:9" ht="12.75" x14ac:dyDescent="0.2">
      <c r="I407" s="73"/>
    </row>
    <row r="408" spans="9:9" ht="12.75" x14ac:dyDescent="0.2">
      <c r="I408" s="73"/>
    </row>
    <row r="409" spans="9:9" ht="12.75" x14ac:dyDescent="0.2">
      <c r="I409" s="73"/>
    </row>
    <row r="410" spans="9:9" ht="12.75" x14ac:dyDescent="0.2">
      <c r="I410" s="73"/>
    </row>
    <row r="411" spans="9:9" ht="12.75" x14ac:dyDescent="0.2">
      <c r="I411" s="73"/>
    </row>
    <row r="412" spans="9:9" ht="12.75" x14ac:dyDescent="0.2">
      <c r="I412" s="73"/>
    </row>
    <row r="413" spans="9:9" ht="12.75" x14ac:dyDescent="0.2">
      <c r="I413" s="73"/>
    </row>
    <row r="414" spans="9:9" ht="12.75" x14ac:dyDescent="0.2">
      <c r="I414" s="73"/>
    </row>
    <row r="415" spans="9:9" ht="12.75" x14ac:dyDescent="0.2">
      <c r="I415" s="73"/>
    </row>
    <row r="416" spans="9:9" ht="12.75" x14ac:dyDescent="0.2">
      <c r="I416" s="73"/>
    </row>
    <row r="417" spans="9:9" ht="12.75" x14ac:dyDescent="0.2">
      <c r="I417" s="73"/>
    </row>
    <row r="418" spans="9:9" ht="12.75" x14ac:dyDescent="0.2">
      <c r="I418" s="73"/>
    </row>
    <row r="419" spans="9:9" ht="12.75" x14ac:dyDescent="0.2">
      <c r="I419" s="73"/>
    </row>
    <row r="420" spans="9:9" ht="12.75" x14ac:dyDescent="0.2">
      <c r="I420" s="73"/>
    </row>
    <row r="421" spans="9:9" ht="12.75" x14ac:dyDescent="0.2">
      <c r="I421" s="73"/>
    </row>
    <row r="422" spans="9:9" ht="12.75" x14ac:dyDescent="0.2">
      <c r="I422" s="73"/>
    </row>
    <row r="423" spans="9:9" ht="12.75" x14ac:dyDescent="0.2">
      <c r="I423" s="73"/>
    </row>
    <row r="424" spans="9:9" ht="12.75" x14ac:dyDescent="0.2">
      <c r="I424" s="73"/>
    </row>
    <row r="425" spans="9:9" ht="12.75" x14ac:dyDescent="0.2">
      <c r="I425" s="73"/>
    </row>
    <row r="426" spans="9:9" ht="12.75" x14ac:dyDescent="0.2">
      <c r="I426" s="73"/>
    </row>
    <row r="427" spans="9:9" ht="12.75" x14ac:dyDescent="0.2">
      <c r="I427" s="73"/>
    </row>
    <row r="428" spans="9:9" ht="12.75" x14ac:dyDescent="0.2">
      <c r="I428" s="73"/>
    </row>
    <row r="429" spans="9:9" ht="12.75" x14ac:dyDescent="0.2">
      <c r="I429" s="73"/>
    </row>
    <row r="430" spans="9:9" ht="12.75" x14ac:dyDescent="0.2">
      <c r="I430" s="73"/>
    </row>
    <row r="431" spans="9:9" ht="12.75" x14ac:dyDescent="0.2">
      <c r="I431" s="73"/>
    </row>
    <row r="432" spans="9:9" ht="12.75" x14ac:dyDescent="0.2">
      <c r="I432" s="73"/>
    </row>
    <row r="433" spans="9:9" ht="12.75" x14ac:dyDescent="0.2">
      <c r="I433" s="73"/>
    </row>
    <row r="434" spans="9:9" ht="12.75" x14ac:dyDescent="0.2">
      <c r="I434" s="73"/>
    </row>
    <row r="435" spans="9:9" ht="12.75" x14ac:dyDescent="0.2">
      <c r="I435" s="73"/>
    </row>
    <row r="436" spans="9:9" ht="12.75" x14ac:dyDescent="0.2">
      <c r="I436" s="73"/>
    </row>
    <row r="437" spans="9:9" ht="12.75" x14ac:dyDescent="0.2">
      <c r="I437" s="73"/>
    </row>
    <row r="438" spans="9:9" ht="12.75" x14ac:dyDescent="0.2">
      <c r="I438" s="73"/>
    </row>
    <row r="439" spans="9:9" ht="12.75" x14ac:dyDescent="0.2">
      <c r="I439" s="73"/>
    </row>
    <row r="440" spans="9:9" ht="12.75" x14ac:dyDescent="0.2">
      <c r="I440" s="73"/>
    </row>
    <row r="441" spans="9:9" ht="12.75" x14ac:dyDescent="0.2">
      <c r="I441" s="73"/>
    </row>
    <row r="442" spans="9:9" ht="12.75" x14ac:dyDescent="0.2">
      <c r="I442" s="73"/>
    </row>
    <row r="443" spans="9:9" ht="12.75" x14ac:dyDescent="0.2">
      <c r="I443" s="73"/>
    </row>
    <row r="444" spans="9:9" ht="12.75" x14ac:dyDescent="0.2">
      <c r="I444" s="73"/>
    </row>
    <row r="445" spans="9:9" ht="12.75" x14ac:dyDescent="0.2">
      <c r="I445" s="73"/>
    </row>
    <row r="446" spans="9:9" ht="12.75" x14ac:dyDescent="0.2">
      <c r="I446" s="73"/>
    </row>
    <row r="447" spans="9:9" ht="12.75" x14ac:dyDescent="0.2">
      <c r="I447" s="73"/>
    </row>
    <row r="448" spans="9:9" ht="12.75" x14ac:dyDescent="0.2">
      <c r="I448" s="73"/>
    </row>
    <row r="449" spans="9:9" ht="12.75" x14ac:dyDescent="0.2">
      <c r="I449" s="73"/>
    </row>
    <row r="450" spans="9:9" ht="12.75" x14ac:dyDescent="0.2">
      <c r="I450" s="73"/>
    </row>
    <row r="451" spans="9:9" ht="12.75" x14ac:dyDescent="0.2">
      <c r="I451" s="73"/>
    </row>
    <row r="452" spans="9:9" ht="12.75" x14ac:dyDescent="0.2">
      <c r="I452" s="73"/>
    </row>
    <row r="453" spans="9:9" ht="12.75" x14ac:dyDescent="0.2">
      <c r="I453" s="73"/>
    </row>
    <row r="454" spans="9:9" ht="12.75" x14ac:dyDescent="0.2">
      <c r="I454" s="73"/>
    </row>
    <row r="455" spans="9:9" ht="12.75" x14ac:dyDescent="0.2">
      <c r="I455" s="73"/>
    </row>
    <row r="456" spans="9:9" ht="12.75" x14ac:dyDescent="0.2">
      <c r="I456" s="73"/>
    </row>
    <row r="457" spans="9:9" ht="12.75" x14ac:dyDescent="0.2">
      <c r="I457" s="73"/>
    </row>
    <row r="458" spans="9:9" ht="12.75" x14ac:dyDescent="0.2">
      <c r="I458" s="73"/>
    </row>
    <row r="459" spans="9:9" ht="12.75" x14ac:dyDescent="0.2">
      <c r="I459" s="73"/>
    </row>
    <row r="460" spans="9:9" ht="12.75" x14ac:dyDescent="0.2">
      <c r="I460" s="73"/>
    </row>
    <row r="461" spans="9:9" ht="12.75" x14ac:dyDescent="0.2">
      <c r="I461" s="73"/>
    </row>
    <row r="462" spans="9:9" ht="12.75" x14ac:dyDescent="0.2">
      <c r="I462" s="73"/>
    </row>
    <row r="463" spans="9:9" ht="12.75" x14ac:dyDescent="0.2">
      <c r="I463" s="73"/>
    </row>
    <row r="464" spans="9:9" ht="12.75" x14ac:dyDescent="0.2">
      <c r="I464" s="73"/>
    </row>
    <row r="465" spans="9:9" ht="12.75" x14ac:dyDescent="0.2">
      <c r="I465" s="73"/>
    </row>
    <row r="466" spans="9:9" ht="12.75" x14ac:dyDescent="0.2">
      <c r="I466" s="73"/>
    </row>
    <row r="467" spans="9:9" ht="12.75" x14ac:dyDescent="0.2">
      <c r="I467" s="73"/>
    </row>
    <row r="468" spans="9:9" ht="12.75" x14ac:dyDescent="0.2">
      <c r="I468" s="73"/>
    </row>
    <row r="469" spans="9:9" ht="12.75" x14ac:dyDescent="0.2">
      <c r="I469" s="73"/>
    </row>
    <row r="470" spans="9:9" ht="12.75" x14ac:dyDescent="0.2">
      <c r="I470" s="73"/>
    </row>
    <row r="471" spans="9:9" ht="12.75" x14ac:dyDescent="0.2">
      <c r="I471" s="73"/>
    </row>
    <row r="472" spans="9:9" ht="12.75" x14ac:dyDescent="0.2">
      <c r="I472" s="73"/>
    </row>
    <row r="473" spans="9:9" ht="12.75" x14ac:dyDescent="0.2">
      <c r="I473" s="73"/>
    </row>
    <row r="474" spans="9:9" ht="12.75" x14ac:dyDescent="0.2">
      <c r="I474" s="73"/>
    </row>
    <row r="475" spans="9:9" ht="12.75" x14ac:dyDescent="0.2">
      <c r="I475" s="73"/>
    </row>
    <row r="476" spans="9:9" ht="12.75" x14ac:dyDescent="0.2">
      <c r="I476" s="73"/>
    </row>
    <row r="477" spans="9:9" ht="12.75" x14ac:dyDescent="0.2">
      <c r="I477" s="73"/>
    </row>
    <row r="478" spans="9:9" ht="12.75" x14ac:dyDescent="0.2">
      <c r="I478" s="73"/>
    </row>
    <row r="479" spans="9:9" ht="12.75" x14ac:dyDescent="0.2">
      <c r="I479" s="73"/>
    </row>
    <row r="480" spans="9:9" ht="12.75" x14ac:dyDescent="0.2">
      <c r="I480" s="73"/>
    </row>
    <row r="481" spans="9:9" ht="12.75" x14ac:dyDescent="0.2">
      <c r="I481" s="73"/>
    </row>
    <row r="482" spans="9:9" ht="12.75" x14ac:dyDescent="0.2">
      <c r="I482" s="73"/>
    </row>
    <row r="483" spans="9:9" ht="12.75" x14ac:dyDescent="0.2">
      <c r="I483" s="73"/>
    </row>
    <row r="484" spans="9:9" ht="12.75" x14ac:dyDescent="0.2">
      <c r="I484" s="73"/>
    </row>
    <row r="485" spans="9:9" ht="12.75" x14ac:dyDescent="0.2">
      <c r="I485" s="73"/>
    </row>
    <row r="486" spans="9:9" ht="12.75" x14ac:dyDescent="0.2">
      <c r="I486" s="73"/>
    </row>
    <row r="487" spans="9:9" ht="12.75" x14ac:dyDescent="0.2">
      <c r="I487" s="73"/>
    </row>
    <row r="488" spans="9:9" ht="12.75" x14ac:dyDescent="0.2">
      <c r="I488" s="73"/>
    </row>
    <row r="489" spans="9:9" ht="12.75" x14ac:dyDescent="0.2">
      <c r="I489" s="73"/>
    </row>
    <row r="490" spans="9:9" ht="12.75" x14ac:dyDescent="0.2">
      <c r="I490" s="73"/>
    </row>
    <row r="491" spans="9:9" ht="12.75" x14ac:dyDescent="0.2">
      <c r="I491" s="73"/>
    </row>
    <row r="492" spans="9:9" ht="12.75" x14ac:dyDescent="0.2">
      <c r="I492" s="73"/>
    </row>
    <row r="493" spans="9:9" ht="12.75" x14ac:dyDescent="0.2">
      <c r="I493" s="73"/>
    </row>
    <row r="494" spans="9:9" ht="12.75" x14ac:dyDescent="0.2">
      <c r="I494" s="73"/>
    </row>
    <row r="495" spans="9:9" ht="12.75" x14ac:dyDescent="0.2">
      <c r="I495" s="73"/>
    </row>
    <row r="496" spans="9:9" ht="12.75" x14ac:dyDescent="0.2">
      <c r="I496" s="73"/>
    </row>
    <row r="497" spans="9:9" ht="12.75" x14ac:dyDescent="0.2">
      <c r="I497" s="73"/>
    </row>
    <row r="498" spans="9:9" ht="12.75" x14ac:dyDescent="0.2">
      <c r="I498" s="73"/>
    </row>
    <row r="499" spans="9:9" ht="12.75" x14ac:dyDescent="0.2">
      <c r="I499" s="73"/>
    </row>
    <row r="500" spans="9:9" ht="12.75" x14ac:dyDescent="0.2">
      <c r="I500" s="73"/>
    </row>
    <row r="501" spans="9:9" ht="12.75" x14ac:dyDescent="0.2">
      <c r="I501" s="73"/>
    </row>
    <row r="502" spans="9:9" ht="12.75" x14ac:dyDescent="0.2">
      <c r="I502" s="73"/>
    </row>
    <row r="503" spans="9:9" ht="12.75" x14ac:dyDescent="0.2">
      <c r="I503" s="73"/>
    </row>
    <row r="504" spans="9:9" ht="12.75" x14ac:dyDescent="0.2">
      <c r="I504" s="73"/>
    </row>
    <row r="505" spans="9:9" ht="12.75" x14ac:dyDescent="0.2">
      <c r="I505" s="73"/>
    </row>
    <row r="506" spans="9:9" ht="12.75" x14ac:dyDescent="0.2">
      <c r="I506" s="73"/>
    </row>
    <row r="507" spans="9:9" ht="12.75" x14ac:dyDescent="0.2">
      <c r="I507" s="73"/>
    </row>
    <row r="508" spans="9:9" ht="12.75" x14ac:dyDescent="0.2">
      <c r="I508" s="73"/>
    </row>
    <row r="509" spans="9:9" ht="12.75" x14ac:dyDescent="0.2">
      <c r="I509" s="73"/>
    </row>
    <row r="510" spans="9:9" ht="12.75" x14ac:dyDescent="0.2">
      <c r="I510" s="73"/>
    </row>
    <row r="511" spans="9:9" ht="12.75" x14ac:dyDescent="0.2">
      <c r="I511" s="73"/>
    </row>
    <row r="512" spans="9:9" ht="12.75" x14ac:dyDescent="0.2">
      <c r="I512" s="73"/>
    </row>
    <row r="513" spans="9:9" ht="12.75" x14ac:dyDescent="0.2">
      <c r="I513" s="73"/>
    </row>
    <row r="514" spans="9:9" ht="12.75" x14ac:dyDescent="0.2">
      <c r="I514" s="73"/>
    </row>
    <row r="515" spans="9:9" ht="12.75" x14ac:dyDescent="0.2">
      <c r="I515" s="73"/>
    </row>
    <row r="516" spans="9:9" ht="12.75" x14ac:dyDescent="0.2">
      <c r="I516" s="73"/>
    </row>
    <row r="517" spans="9:9" ht="12.75" x14ac:dyDescent="0.2">
      <c r="I517" s="73"/>
    </row>
    <row r="518" spans="9:9" ht="12.75" x14ac:dyDescent="0.2">
      <c r="I518" s="73"/>
    </row>
    <row r="519" spans="9:9" ht="12.75" x14ac:dyDescent="0.2">
      <c r="I519" s="73"/>
    </row>
    <row r="520" spans="9:9" ht="12.75" x14ac:dyDescent="0.2">
      <c r="I520" s="73"/>
    </row>
    <row r="521" spans="9:9" ht="12.75" x14ac:dyDescent="0.2">
      <c r="I521" s="73"/>
    </row>
    <row r="522" spans="9:9" ht="12.75" x14ac:dyDescent="0.2">
      <c r="I522" s="73"/>
    </row>
    <row r="523" spans="9:9" ht="12.75" x14ac:dyDescent="0.2">
      <c r="I523" s="73"/>
    </row>
    <row r="524" spans="9:9" ht="12.75" x14ac:dyDescent="0.2">
      <c r="I524" s="73"/>
    </row>
    <row r="525" spans="9:9" ht="12.75" x14ac:dyDescent="0.2">
      <c r="I525" s="73"/>
    </row>
    <row r="526" spans="9:9" ht="12.75" x14ac:dyDescent="0.2">
      <c r="I526" s="73"/>
    </row>
    <row r="527" spans="9:9" ht="12.75" x14ac:dyDescent="0.2">
      <c r="I527" s="73"/>
    </row>
    <row r="528" spans="9:9" ht="12.75" x14ac:dyDescent="0.2">
      <c r="I528" s="73"/>
    </row>
    <row r="529" spans="9:9" ht="12.75" x14ac:dyDescent="0.2">
      <c r="I529" s="73"/>
    </row>
    <row r="530" spans="9:9" ht="12.75" x14ac:dyDescent="0.2">
      <c r="I530" s="73"/>
    </row>
    <row r="531" spans="9:9" ht="12.75" x14ac:dyDescent="0.2">
      <c r="I531" s="73"/>
    </row>
    <row r="532" spans="9:9" ht="12.75" x14ac:dyDescent="0.2">
      <c r="I532" s="73"/>
    </row>
    <row r="533" spans="9:9" ht="12.75" x14ac:dyDescent="0.2">
      <c r="I533" s="73"/>
    </row>
    <row r="534" spans="9:9" ht="12.75" x14ac:dyDescent="0.2">
      <c r="I534" s="73"/>
    </row>
    <row r="535" spans="9:9" ht="12.75" x14ac:dyDescent="0.2">
      <c r="I535" s="73"/>
    </row>
    <row r="536" spans="9:9" ht="12.75" x14ac:dyDescent="0.2">
      <c r="I536" s="73"/>
    </row>
    <row r="537" spans="9:9" ht="12.75" x14ac:dyDescent="0.2">
      <c r="I537" s="73"/>
    </row>
    <row r="538" spans="9:9" ht="12.75" x14ac:dyDescent="0.2">
      <c r="I538" s="73"/>
    </row>
    <row r="539" spans="9:9" ht="12.75" x14ac:dyDescent="0.2">
      <c r="I539" s="73"/>
    </row>
    <row r="540" spans="9:9" ht="12.75" x14ac:dyDescent="0.2">
      <c r="I540" s="73"/>
    </row>
    <row r="541" spans="9:9" ht="12.75" x14ac:dyDescent="0.2">
      <c r="I541" s="73"/>
    </row>
    <row r="542" spans="9:9" ht="12.75" x14ac:dyDescent="0.2">
      <c r="I542" s="73"/>
    </row>
    <row r="543" spans="9:9" ht="12.75" x14ac:dyDescent="0.2">
      <c r="I543" s="73"/>
    </row>
    <row r="544" spans="9:9" ht="12.75" x14ac:dyDescent="0.2">
      <c r="I544" s="73"/>
    </row>
    <row r="545" spans="9:9" ht="12.75" x14ac:dyDescent="0.2">
      <c r="I545" s="73"/>
    </row>
    <row r="546" spans="9:9" ht="12.75" x14ac:dyDescent="0.2">
      <c r="I546" s="73"/>
    </row>
    <row r="547" spans="9:9" ht="12.75" x14ac:dyDescent="0.2">
      <c r="I547" s="73"/>
    </row>
    <row r="548" spans="9:9" ht="12.75" x14ac:dyDescent="0.2">
      <c r="I548" s="73"/>
    </row>
    <row r="549" spans="9:9" ht="12.75" x14ac:dyDescent="0.2">
      <c r="I549" s="73"/>
    </row>
    <row r="550" spans="9:9" ht="12.75" x14ac:dyDescent="0.2">
      <c r="I550" s="73"/>
    </row>
    <row r="551" spans="9:9" ht="12.75" x14ac:dyDescent="0.2">
      <c r="I551" s="73"/>
    </row>
    <row r="552" spans="9:9" ht="12.75" x14ac:dyDescent="0.2">
      <c r="I552" s="73"/>
    </row>
    <row r="553" spans="9:9" ht="12.75" x14ac:dyDescent="0.2">
      <c r="I553" s="73"/>
    </row>
    <row r="554" spans="9:9" ht="12.75" x14ac:dyDescent="0.2">
      <c r="I554" s="73"/>
    </row>
    <row r="555" spans="9:9" ht="12.75" x14ac:dyDescent="0.2">
      <c r="I555" s="73"/>
    </row>
    <row r="556" spans="9:9" ht="12.75" x14ac:dyDescent="0.2">
      <c r="I556" s="73"/>
    </row>
    <row r="557" spans="9:9" ht="12.75" x14ac:dyDescent="0.2">
      <c r="I557" s="73"/>
    </row>
    <row r="558" spans="9:9" ht="12.75" x14ac:dyDescent="0.2">
      <c r="I558" s="73"/>
    </row>
    <row r="559" spans="9:9" ht="12.75" x14ac:dyDescent="0.2">
      <c r="I559" s="73"/>
    </row>
    <row r="560" spans="9:9" ht="12.75" x14ac:dyDescent="0.2">
      <c r="I560" s="73"/>
    </row>
    <row r="561" spans="9:9" ht="12.75" x14ac:dyDescent="0.2">
      <c r="I561" s="73"/>
    </row>
    <row r="562" spans="9:9" ht="12.75" x14ac:dyDescent="0.2">
      <c r="I562" s="73"/>
    </row>
    <row r="563" spans="9:9" ht="12.75" x14ac:dyDescent="0.2">
      <c r="I563" s="73"/>
    </row>
    <row r="564" spans="9:9" ht="12.75" x14ac:dyDescent="0.2">
      <c r="I564" s="73"/>
    </row>
    <row r="565" spans="9:9" ht="12.75" x14ac:dyDescent="0.2">
      <c r="I565" s="73"/>
    </row>
    <row r="566" spans="9:9" ht="12.75" x14ac:dyDescent="0.2">
      <c r="I566" s="73"/>
    </row>
    <row r="567" spans="9:9" ht="12.75" x14ac:dyDescent="0.2">
      <c r="I567" s="73"/>
    </row>
    <row r="568" spans="9:9" ht="12.75" x14ac:dyDescent="0.2">
      <c r="I568" s="73"/>
    </row>
    <row r="569" spans="9:9" ht="12.75" x14ac:dyDescent="0.2">
      <c r="I569" s="73"/>
    </row>
    <row r="570" spans="9:9" ht="12.75" x14ac:dyDescent="0.2">
      <c r="I570" s="73"/>
    </row>
    <row r="571" spans="9:9" ht="12.75" x14ac:dyDescent="0.2">
      <c r="I571" s="73"/>
    </row>
    <row r="572" spans="9:9" ht="12.75" x14ac:dyDescent="0.2">
      <c r="I572" s="73"/>
    </row>
    <row r="573" spans="9:9" ht="12.75" x14ac:dyDescent="0.2">
      <c r="I573" s="73"/>
    </row>
    <row r="574" spans="9:9" ht="12.75" x14ac:dyDescent="0.2">
      <c r="I574" s="73"/>
    </row>
    <row r="575" spans="9:9" ht="12.75" x14ac:dyDescent="0.2">
      <c r="I575" s="73"/>
    </row>
    <row r="576" spans="9:9" ht="12.75" x14ac:dyDescent="0.2">
      <c r="I576" s="73"/>
    </row>
    <row r="577" spans="9:9" ht="12.75" x14ac:dyDescent="0.2">
      <c r="I577" s="73"/>
    </row>
    <row r="578" spans="9:9" ht="12.75" x14ac:dyDescent="0.2">
      <c r="I578" s="73"/>
    </row>
    <row r="579" spans="9:9" ht="12.75" x14ac:dyDescent="0.2">
      <c r="I579" s="73"/>
    </row>
    <row r="580" spans="9:9" ht="12.75" x14ac:dyDescent="0.2">
      <c r="I580" s="73"/>
    </row>
    <row r="581" spans="9:9" ht="12.75" x14ac:dyDescent="0.2">
      <c r="I581" s="73"/>
    </row>
    <row r="582" spans="9:9" ht="12.75" x14ac:dyDescent="0.2">
      <c r="I582" s="73"/>
    </row>
    <row r="583" spans="9:9" ht="12.75" x14ac:dyDescent="0.2">
      <c r="I583" s="73"/>
    </row>
    <row r="584" spans="9:9" ht="12.75" x14ac:dyDescent="0.2">
      <c r="I584" s="73"/>
    </row>
    <row r="585" spans="9:9" ht="12.75" x14ac:dyDescent="0.2">
      <c r="I585" s="73"/>
    </row>
    <row r="586" spans="9:9" ht="12.75" x14ac:dyDescent="0.2">
      <c r="I586" s="73"/>
    </row>
    <row r="587" spans="9:9" ht="12.75" x14ac:dyDescent="0.2">
      <c r="I587" s="73"/>
    </row>
    <row r="588" spans="9:9" ht="12.75" x14ac:dyDescent="0.2">
      <c r="I588" s="73"/>
    </row>
    <row r="589" spans="9:9" ht="12.75" x14ac:dyDescent="0.2">
      <c r="I589" s="73"/>
    </row>
    <row r="590" spans="9:9" ht="12.75" x14ac:dyDescent="0.2">
      <c r="I590" s="73"/>
    </row>
    <row r="591" spans="9:9" ht="12.75" x14ac:dyDescent="0.2">
      <c r="I591" s="73"/>
    </row>
    <row r="592" spans="9:9" ht="12.75" x14ac:dyDescent="0.2">
      <c r="I592" s="73"/>
    </row>
    <row r="593" spans="9:9" ht="12.75" x14ac:dyDescent="0.2">
      <c r="I593" s="73"/>
    </row>
    <row r="594" spans="9:9" ht="12.75" x14ac:dyDescent="0.2">
      <c r="I594" s="73"/>
    </row>
    <row r="595" spans="9:9" ht="12.75" x14ac:dyDescent="0.2">
      <c r="I595" s="73"/>
    </row>
    <row r="596" spans="9:9" ht="12.75" x14ac:dyDescent="0.2">
      <c r="I596" s="73"/>
    </row>
    <row r="597" spans="9:9" ht="12.75" x14ac:dyDescent="0.2">
      <c r="I597" s="73"/>
    </row>
    <row r="598" spans="9:9" ht="12.75" x14ac:dyDescent="0.2">
      <c r="I598" s="73"/>
    </row>
    <row r="599" spans="9:9" ht="12.75" x14ac:dyDescent="0.2">
      <c r="I599" s="73"/>
    </row>
    <row r="600" spans="9:9" ht="12.75" x14ac:dyDescent="0.2">
      <c r="I600" s="73"/>
    </row>
    <row r="601" spans="9:9" ht="12.75" x14ac:dyDescent="0.2">
      <c r="I601" s="73"/>
    </row>
    <row r="602" spans="9:9" ht="12.75" x14ac:dyDescent="0.2">
      <c r="I602" s="73"/>
    </row>
    <row r="603" spans="9:9" ht="12.75" x14ac:dyDescent="0.2">
      <c r="I603" s="73"/>
    </row>
    <row r="604" spans="9:9" ht="12.75" x14ac:dyDescent="0.2">
      <c r="I604" s="73"/>
    </row>
    <row r="605" spans="9:9" ht="12.75" x14ac:dyDescent="0.2">
      <c r="I605" s="73"/>
    </row>
    <row r="606" spans="9:9" ht="12.75" x14ac:dyDescent="0.2">
      <c r="I606" s="73"/>
    </row>
    <row r="607" spans="9:9" ht="12.75" x14ac:dyDescent="0.2">
      <c r="I607" s="73"/>
    </row>
    <row r="608" spans="9:9" ht="12.75" x14ac:dyDescent="0.2">
      <c r="I608" s="73"/>
    </row>
    <row r="609" spans="9:9" ht="12.75" x14ac:dyDescent="0.2">
      <c r="I609" s="73"/>
    </row>
    <row r="610" spans="9:9" ht="12.75" x14ac:dyDescent="0.2">
      <c r="I610" s="73"/>
    </row>
    <row r="611" spans="9:9" ht="12.75" x14ac:dyDescent="0.2">
      <c r="I611" s="73"/>
    </row>
    <row r="612" spans="9:9" ht="12.75" x14ac:dyDescent="0.2">
      <c r="I612" s="73"/>
    </row>
    <row r="613" spans="9:9" ht="12.75" x14ac:dyDescent="0.2">
      <c r="I613" s="73"/>
    </row>
    <row r="614" spans="9:9" ht="12.75" x14ac:dyDescent="0.2">
      <c r="I614" s="73"/>
    </row>
    <row r="615" spans="9:9" ht="12.75" x14ac:dyDescent="0.2">
      <c r="I615" s="73"/>
    </row>
    <row r="616" spans="9:9" ht="12.75" x14ac:dyDescent="0.2">
      <c r="I616" s="73"/>
    </row>
    <row r="617" spans="9:9" ht="12.75" x14ac:dyDescent="0.2">
      <c r="I617" s="73"/>
    </row>
    <row r="618" spans="9:9" ht="12.75" x14ac:dyDescent="0.2">
      <c r="I618" s="73"/>
    </row>
    <row r="619" spans="9:9" ht="12.75" x14ac:dyDescent="0.2">
      <c r="I619" s="73"/>
    </row>
    <row r="620" spans="9:9" ht="12.75" x14ac:dyDescent="0.2">
      <c r="I620" s="73"/>
    </row>
    <row r="621" spans="9:9" ht="12.75" x14ac:dyDescent="0.2">
      <c r="I621" s="73"/>
    </row>
    <row r="622" spans="9:9" ht="12.75" x14ac:dyDescent="0.2">
      <c r="I622" s="73"/>
    </row>
    <row r="623" spans="9:9" ht="12.75" x14ac:dyDescent="0.2">
      <c r="I623" s="73"/>
    </row>
    <row r="624" spans="9:9" ht="12.75" x14ac:dyDescent="0.2">
      <c r="I624" s="73"/>
    </row>
    <row r="625" spans="9:9" ht="12.75" x14ac:dyDescent="0.2">
      <c r="I625" s="73"/>
    </row>
    <row r="626" spans="9:9" ht="12.75" x14ac:dyDescent="0.2">
      <c r="I626" s="73"/>
    </row>
    <row r="627" spans="9:9" ht="12.75" x14ac:dyDescent="0.2">
      <c r="I627" s="73"/>
    </row>
    <row r="628" spans="9:9" ht="12.75" x14ac:dyDescent="0.2">
      <c r="I628" s="73"/>
    </row>
    <row r="629" spans="9:9" ht="12.75" x14ac:dyDescent="0.2">
      <c r="I629" s="73"/>
    </row>
    <row r="630" spans="9:9" ht="12.75" x14ac:dyDescent="0.2">
      <c r="I630" s="73"/>
    </row>
    <row r="631" spans="9:9" ht="12.75" x14ac:dyDescent="0.2">
      <c r="I631" s="73"/>
    </row>
    <row r="632" spans="9:9" ht="12.75" x14ac:dyDescent="0.2">
      <c r="I632" s="73"/>
    </row>
    <row r="633" spans="9:9" ht="12.75" x14ac:dyDescent="0.2">
      <c r="I633" s="73"/>
    </row>
    <row r="634" spans="9:9" ht="12.75" x14ac:dyDescent="0.2">
      <c r="I634" s="73"/>
    </row>
    <row r="635" spans="9:9" ht="12.75" x14ac:dyDescent="0.2">
      <c r="I635" s="73"/>
    </row>
    <row r="636" spans="9:9" ht="12.75" x14ac:dyDescent="0.2">
      <c r="I636" s="73"/>
    </row>
    <row r="637" spans="9:9" ht="12.75" x14ac:dyDescent="0.2">
      <c r="I637" s="73"/>
    </row>
    <row r="638" spans="9:9" ht="12.75" x14ac:dyDescent="0.2">
      <c r="I638" s="73"/>
    </row>
    <row r="639" spans="9:9" ht="12.75" x14ac:dyDescent="0.2">
      <c r="I639" s="73"/>
    </row>
    <row r="640" spans="9:9" ht="12.75" x14ac:dyDescent="0.2">
      <c r="I640" s="73"/>
    </row>
    <row r="641" spans="9:9" ht="12.75" x14ac:dyDescent="0.2">
      <c r="I641" s="73"/>
    </row>
    <row r="642" spans="9:9" ht="12.75" x14ac:dyDescent="0.2">
      <c r="I642" s="73"/>
    </row>
    <row r="643" spans="9:9" ht="12.75" x14ac:dyDescent="0.2">
      <c r="I643" s="73"/>
    </row>
    <row r="644" spans="9:9" ht="12.75" x14ac:dyDescent="0.2">
      <c r="I644" s="73"/>
    </row>
    <row r="645" spans="9:9" ht="12.75" x14ac:dyDescent="0.2">
      <c r="I645" s="73"/>
    </row>
    <row r="646" spans="9:9" ht="12.75" x14ac:dyDescent="0.2">
      <c r="I646" s="73"/>
    </row>
    <row r="647" spans="9:9" ht="12.75" x14ac:dyDescent="0.2">
      <c r="I647" s="73"/>
    </row>
    <row r="648" spans="9:9" ht="12.75" x14ac:dyDescent="0.2">
      <c r="I648" s="73"/>
    </row>
    <row r="649" spans="9:9" ht="12.75" x14ac:dyDescent="0.2">
      <c r="I649" s="73"/>
    </row>
    <row r="650" spans="9:9" ht="12.75" x14ac:dyDescent="0.2">
      <c r="I650" s="73"/>
    </row>
    <row r="651" spans="9:9" ht="12.75" x14ac:dyDescent="0.2">
      <c r="I651" s="73"/>
    </row>
    <row r="652" spans="9:9" ht="12.75" x14ac:dyDescent="0.2">
      <c r="I652" s="73"/>
    </row>
    <row r="653" spans="9:9" ht="12.75" x14ac:dyDescent="0.2">
      <c r="I653" s="73"/>
    </row>
    <row r="654" spans="9:9" ht="12.75" x14ac:dyDescent="0.2">
      <c r="I654" s="73"/>
    </row>
    <row r="655" spans="9:9" ht="12.75" x14ac:dyDescent="0.2">
      <c r="I655" s="73"/>
    </row>
    <row r="656" spans="9:9" ht="12.75" x14ac:dyDescent="0.2">
      <c r="I656" s="73"/>
    </row>
    <row r="657" spans="9:9" ht="12.75" x14ac:dyDescent="0.2">
      <c r="I657" s="73"/>
    </row>
    <row r="658" spans="9:9" ht="12.75" x14ac:dyDescent="0.2">
      <c r="I658" s="73"/>
    </row>
    <row r="659" spans="9:9" ht="12.75" x14ac:dyDescent="0.2">
      <c r="I659" s="73"/>
    </row>
    <row r="660" spans="9:9" ht="12.75" x14ac:dyDescent="0.2">
      <c r="I660" s="73"/>
    </row>
    <row r="661" spans="9:9" ht="12.75" x14ac:dyDescent="0.2">
      <c r="I661" s="73"/>
    </row>
    <row r="662" spans="9:9" ht="12.75" x14ac:dyDescent="0.2">
      <c r="I662" s="73"/>
    </row>
    <row r="663" spans="9:9" ht="12.75" x14ac:dyDescent="0.2">
      <c r="I663" s="73"/>
    </row>
    <row r="664" spans="9:9" ht="12.75" x14ac:dyDescent="0.2">
      <c r="I664" s="73"/>
    </row>
    <row r="665" spans="9:9" ht="12.75" x14ac:dyDescent="0.2">
      <c r="I665" s="73"/>
    </row>
    <row r="666" spans="9:9" ht="12.75" x14ac:dyDescent="0.2">
      <c r="I666" s="73"/>
    </row>
    <row r="667" spans="9:9" ht="12.75" x14ac:dyDescent="0.2">
      <c r="I667" s="73"/>
    </row>
    <row r="668" spans="9:9" ht="12.75" x14ac:dyDescent="0.2">
      <c r="I668" s="73"/>
    </row>
    <row r="669" spans="9:9" ht="12.75" x14ac:dyDescent="0.2">
      <c r="I669" s="73"/>
    </row>
    <row r="670" spans="9:9" ht="12.75" x14ac:dyDescent="0.2">
      <c r="I670" s="73"/>
    </row>
    <row r="671" spans="9:9" ht="12.75" x14ac:dyDescent="0.2">
      <c r="I671" s="73"/>
    </row>
    <row r="672" spans="9:9" ht="12.75" x14ac:dyDescent="0.2">
      <c r="I672" s="73"/>
    </row>
    <row r="673" spans="9:9" ht="12.75" x14ac:dyDescent="0.2">
      <c r="I673" s="73"/>
    </row>
    <row r="674" spans="9:9" ht="12.75" x14ac:dyDescent="0.2">
      <c r="I674" s="73"/>
    </row>
    <row r="675" spans="9:9" ht="12.75" x14ac:dyDescent="0.2">
      <c r="I675" s="73"/>
    </row>
    <row r="676" spans="9:9" ht="12.75" x14ac:dyDescent="0.2">
      <c r="I676" s="73"/>
    </row>
    <row r="677" spans="9:9" ht="12.75" x14ac:dyDescent="0.2">
      <c r="I677" s="73"/>
    </row>
    <row r="678" spans="9:9" ht="12.75" x14ac:dyDescent="0.2">
      <c r="I678" s="73"/>
    </row>
    <row r="679" spans="9:9" ht="12.75" x14ac:dyDescent="0.2">
      <c r="I679" s="73"/>
    </row>
    <row r="680" spans="9:9" ht="12.75" x14ac:dyDescent="0.2">
      <c r="I680" s="73"/>
    </row>
    <row r="681" spans="9:9" ht="12.75" x14ac:dyDescent="0.2">
      <c r="I681" s="73"/>
    </row>
    <row r="682" spans="9:9" ht="12.75" x14ac:dyDescent="0.2">
      <c r="I682" s="73"/>
    </row>
    <row r="683" spans="9:9" ht="12.75" x14ac:dyDescent="0.2">
      <c r="I683" s="73"/>
    </row>
    <row r="684" spans="9:9" ht="12.75" x14ac:dyDescent="0.2">
      <c r="I684" s="73"/>
    </row>
    <row r="685" spans="9:9" ht="12.75" x14ac:dyDescent="0.2">
      <c r="I685" s="73"/>
    </row>
    <row r="686" spans="9:9" ht="12.75" x14ac:dyDescent="0.2">
      <c r="I686" s="73"/>
    </row>
    <row r="687" spans="9:9" ht="12.75" x14ac:dyDescent="0.2">
      <c r="I687" s="73"/>
    </row>
    <row r="688" spans="9:9" ht="12.75" x14ac:dyDescent="0.2">
      <c r="I688" s="73"/>
    </row>
    <row r="689" spans="9:9" ht="12.75" x14ac:dyDescent="0.2">
      <c r="I689" s="73"/>
    </row>
    <row r="690" spans="9:9" ht="12.75" x14ac:dyDescent="0.2">
      <c r="I690" s="73"/>
    </row>
    <row r="691" spans="9:9" ht="12.75" x14ac:dyDescent="0.2">
      <c r="I691" s="73"/>
    </row>
    <row r="692" spans="9:9" ht="12.75" x14ac:dyDescent="0.2">
      <c r="I692" s="73"/>
    </row>
    <row r="693" spans="9:9" ht="12.75" x14ac:dyDescent="0.2">
      <c r="I693" s="73"/>
    </row>
    <row r="694" spans="9:9" ht="12.75" x14ac:dyDescent="0.2">
      <c r="I694" s="73"/>
    </row>
    <row r="695" spans="9:9" ht="12.75" x14ac:dyDescent="0.2">
      <c r="I695" s="73"/>
    </row>
    <row r="696" spans="9:9" ht="12.75" x14ac:dyDescent="0.2">
      <c r="I696" s="73"/>
    </row>
    <row r="697" spans="9:9" ht="12.75" x14ac:dyDescent="0.2">
      <c r="I697" s="73"/>
    </row>
    <row r="698" spans="9:9" ht="12.75" x14ac:dyDescent="0.2">
      <c r="I698" s="73"/>
    </row>
    <row r="699" spans="9:9" ht="12.75" x14ac:dyDescent="0.2">
      <c r="I699" s="73"/>
    </row>
    <row r="700" spans="9:9" ht="12.75" x14ac:dyDescent="0.2">
      <c r="I700" s="73"/>
    </row>
    <row r="701" spans="9:9" ht="12.75" x14ac:dyDescent="0.2">
      <c r="I701" s="73"/>
    </row>
    <row r="702" spans="9:9" ht="12.75" x14ac:dyDescent="0.2">
      <c r="I702" s="73"/>
    </row>
    <row r="703" spans="9:9" ht="12.75" x14ac:dyDescent="0.2">
      <c r="I703" s="73"/>
    </row>
    <row r="704" spans="9:9" ht="12.75" x14ac:dyDescent="0.2">
      <c r="I704" s="73"/>
    </row>
    <row r="705" spans="9:9" ht="12.75" x14ac:dyDescent="0.2">
      <c r="I705" s="73"/>
    </row>
    <row r="706" spans="9:9" ht="12.75" x14ac:dyDescent="0.2">
      <c r="I706" s="73"/>
    </row>
    <row r="707" spans="9:9" ht="12.75" x14ac:dyDescent="0.2">
      <c r="I707" s="73"/>
    </row>
    <row r="708" spans="9:9" ht="12.75" x14ac:dyDescent="0.2">
      <c r="I708" s="73"/>
    </row>
    <row r="709" spans="9:9" ht="12.75" x14ac:dyDescent="0.2">
      <c r="I709" s="73"/>
    </row>
    <row r="710" spans="9:9" ht="12.75" x14ac:dyDescent="0.2">
      <c r="I710" s="73"/>
    </row>
    <row r="711" spans="9:9" ht="12.75" x14ac:dyDescent="0.2">
      <c r="I711" s="73"/>
    </row>
    <row r="712" spans="9:9" ht="12.75" x14ac:dyDescent="0.2">
      <c r="I712" s="73"/>
    </row>
    <row r="713" spans="9:9" ht="12.75" x14ac:dyDescent="0.2">
      <c r="I713" s="73"/>
    </row>
    <row r="714" spans="9:9" ht="12.75" x14ac:dyDescent="0.2">
      <c r="I714" s="73"/>
    </row>
    <row r="715" spans="9:9" ht="12.75" x14ac:dyDescent="0.2">
      <c r="I715" s="73"/>
    </row>
    <row r="716" spans="9:9" ht="12.75" x14ac:dyDescent="0.2">
      <c r="I716" s="73"/>
    </row>
    <row r="717" spans="9:9" ht="12.75" x14ac:dyDescent="0.2">
      <c r="I717" s="73"/>
    </row>
    <row r="718" spans="9:9" ht="12.75" x14ac:dyDescent="0.2">
      <c r="I718" s="73"/>
    </row>
    <row r="719" spans="9:9" ht="12.75" x14ac:dyDescent="0.2">
      <c r="I719" s="73"/>
    </row>
    <row r="720" spans="9:9" ht="12.75" x14ac:dyDescent="0.2">
      <c r="I720" s="73"/>
    </row>
    <row r="721" spans="9:9" ht="12.75" x14ac:dyDescent="0.2">
      <c r="I721" s="73"/>
    </row>
    <row r="722" spans="9:9" ht="12.75" x14ac:dyDescent="0.2">
      <c r="I722" s="73"/>
    </row>
    <row r="723" spans="9:9" ht="12.75" x14ac:dyDescent="0.2">
      <c r="I723" s="73"/>
    </row>
    <row r="724" spans="9:9" ht="12.75" x14ac:dyDescent="0.2">
      <c r="I724" s="73"/>
    </row>
    <row r="725" spans="9:9" ht="12.75" x14ac:dyDescent="0.2">
      <c r="I725" s="73"/>
    </row>
    <row r="726" spans="9:9" ht="12.75" x14ac:dyDescent="0.2">
      <c r="I726" s="73"/>
    </row>
    <row r="727" spans="9:9" ht="12.75" x14ac:dyDescent="0.2">
      <c r="I727" s="73"/>
    </row>
    <row r="728" spans="9:9" ht="12.75" x14ac:dyDescent="0.2">
      <c r="I728" s="73"/>
    </row>
    <row r="729" spans="9:9" ht="12.75" x14ac:dyDescent="0.2">
      <c r="I729" s="73"/>
    </row>
    <row r="730" spans="9:9" ht="12.75" x14ac:dyDescent="0.2">
      <c r="I730" s="73"/>
    </row>
    <row r="731" spans="9:9" ht="12.75" x14ac:dyDescent="0.2">
      <c r="I731" s="73"/>
    </row>
    <row r="732" spans="9:9" ht="12.75" x14ac:dyDescent="0.2">
      <c r="I732" s="73"/>
    </row>
    <row r="733" spans="9:9" ht="12.75" x14ac:dyDescent="0.2">
      <c r="I733" s="73"/>
    </row>
    <row r="734" spans="9:9" ht="12.75" x14ac:dyDescent="0.2">
      <c r="I734" s="73"/>
    </row>
    <row r="735" spans="9:9" ht="12.75" x14ac:dyDescent="0.2">
      <c r="I735" s="73"/>
    </row>
    <row r="736" spans="9:9" ht="12.75" x14ac:dyDescent="0.2">
      <c r="I736" s="73"/>
    </row>
    <row r="737" spans="9:9" ht="12.75" x14ac:dyDescent="0.2">
      <c r="I737" s="73"/>
    </row>
    <row r="738" spans="9:9" ht="12.75" x14ac:dyDescent="0.2">
      <c r="I738" s="73"/>
    </row>
    <row r="739" spans="9:9" ht="12.75" x14ac:dyDescent="0.2">
      <c r="I739" s="73"/>
    </row>
    <row r="740" spans="9:9" ht="12.75" x14ac:dyDescent="0.2">
      <c r="I740" s="73"/>
    </row>
    <row r="741" spans="9:9" ht="12.75" x14ac:dyDescent="0.2">
      <c r="I741" s="73"/>
    </row>
    <row r="742" spans="9:9" ht="12.75" x14ac:dyDescent="0.2">
      <c r="I742" s="73"/>
    </row>
    <row r="743" spans="9:9" ht="12.75" x14ac:dyDescent="0.2">
      <c r="I743" s="73"/>
    </row>
    <row r="744" spans="9:9" ht="12.75" x14ac:dyDescent="0.2">
      <c r="I744" s="73"/>
    </row>
    <row r="745" spans="9:9" ht="12.75" x14ac:dyDescent="0.2">
      <c r="I745" s="73"/>
    </row>
    <row r="746" spans="9:9" ht="12.75" x14ac:dyDescent="0.2">
      <c r="I746" s="73"/>
    </row>
    <row r="747" spans="9:9" ht="12.75" x14ac:dyDescent="0.2">
      <c r="I747" s="73"/>
    </row>
    <row r="748" spans="9:9" ht="12.75" x14ac:dyDescent="0.2">
      <c r="I748" s="73"/>
    </row>
    <row r="749" spans="9:9" ht="12.75" x14ac:dyDescent="0.2">
      <c r="I749" s="73"/>
    </row>
    <row r="750" spans="9:9" ht="12.75" x14ac:dyDescent="0.2">
      <c r="I750" s="73"/>
    </row>
    <row r="751" spans="9:9" ht="12.75" x14ac:dyDescent="0.2">
      <c r="I751" s="73"/>
    </row>
    <row r="752" spans="9:9" ht="12.75" x14ac:dyDescent="0.2">
      <c r="I752" s="73"/>
    </row>
    <row r="753" spans="9:9" ht="12.75" x14ac:dyDescent="0.2">
      <c r="I753" s="73"/>
    </row>
    <row r="754" spans="9:9" ht="12.75" x14ac:dyDescent="0.2">
      <c r="I754" s="73"/>
    </row>
    <row r="755" spans="9:9" ht="12.75" x14ac:dyDescent="0.2">
      <c r="I755" s="73"/>
    </row>
    <row r="756" spans="9:9" ht="12.75" x14ac:dyDescent="0.2">
      <c r="I756" s="73"/>
    </row>
    <row r="757" spans="9:9" ht="12.75" x14ac:dyDescent="0.2">
      <c r="I757" s="73"/>
    </row>
    <row r="758" spans="9:9" ht="12.75" x14ac:dyDescent="0.2">
      <c r="I758" s="73"/>
    </row>
    <row r="759" spans="9:9" ht="12.75" x14ac:dyDescent="0.2">
      <c r="I759" s="73"/>
    </row>
    <row r="760" spans="9:9" ht="12.75" x14ac:dyDescent="0.2">
      <c r="I760" s="73"/>
    </row>
    <row r="761" spans="9:9" ht="12.75" x14ac:dyDescent="0.2">
      <c r="I761" s="73"/>
    </row>
    <row r="762" spans="9:9" ht="12.75" x14ac:dyDescent="0.2">
      <c r="I762" s="73"/>
    </row>
    <row r="763" spans="9:9" ht="12.75" x14ac:dyDescent="0.2">
      <c r="I763" s="73"/>
    </row>
    <row r="764" spans="9:9" ht="12.75" x14ac:dyDescent="0.2">
      <c r="I764" s="73"/>
    </row>
    <row r="765" spans="9:9" ht="12.75" x14ac:dyDescent="0.2">
      <c r="I765" s="73"/>
    </row>
    <row r="766" spans="9:9" ht="12.75" x14ac:dyDescent="0.2">
      <c r="I766" s="73"/>
    </row>
    <row r="767" spans="9:9" ht="12.75" x14ac:dyDescent="0.2">
      <c r="I767" s="73"/>
    </row>
    <row r="768" spans="9:9" ht="12.75" x14ac:dyDescent="0.2">
      <c r="I768" s="73"/>
    </row>
    <row r="769" spans="9:9" ht="12.75" x14ac:dyDescent="0.2">
      <c r="I769" s="73"/>
    </row>
    <row r="770" spans="9:9" ht="12.75" x14ac:dyDescent="0.2">
      <c r="I770" s="73"/>
    </row>
    <row r="771" spans="9:9" ht="12.75" x14ac:dyDescent="0.2">
      <c r="I771" s="73"/>
    </row>
    <row r="772" spans="9:9" ht="12.75" x14ac:dyDescent="0.2">
      <c r="I772" s="73"/>
    </row>
    <row r="773" spans="9:9" ht="12.75" x14ac:dyDescent="0.2">
      <c r="I773" s="73"/>
    </row>
    <row r="774" spans="9:9" ht="12.75" x14ac:dyDescent="0.2">
      <c r="I774" s="73"/>
    </row>
    <row r="775" spans="9:9" ht="12.75" x14ac:dyDescent="0.2">
      <c r="I775" s="73"/>
    </row>
    <row r="776" spans="9:9" ht="12.75" x14ac:dyDescent="0.2">
      <c r="I776" s="73"/>
    </row>
    <row r="777" spans="9:9" ht="12.75" x14ac:dyDescent="0.2">
      <c r="I777" s="73"/>
    </row>
    <row r="778" spans="9:9" ht="12.75" x14ac:dyDescent="0.2">
      <c r="I778" s="73"/>
    </row>
    <row r="779" spans="9:9" ht="12.75" x14ac:dyDescent="0.2">
      <c r="I779" s="73"/>
    </row>
    <row r="780" spans="9:9" ht="12.75" x14ac:dyDescent="0.2">
      <c r="I780" s="73"/>
    </row>
    <row r="781" spans="9:9" ht="12.75" x14ac:dyDescent="0.2">
      <c r="I781" s="73"/>
    </row>
    <row r="782" spans="9:9" ht="12.75" x14ac:dyDescent="0.2">
      <c r="I782" s="73"/>
    </row>
    <row r="783" spans="9:9" ht="12.75" x14ac:dyDescent="0.2">
      <c r="I783" s="73"/>
    </row>
    <row r="784" spans="9:9" ht="12.75" x14ac:dyDescent="0.2">
      <c r="I784" s="73"/>
    </row>
    <row r="785" spans="9:9" ht="12.75" x14ac:dyDescent="0.2">
      <c r="I785" s="73"/>
    </row>
    <row r="786" spans="9:9" ht="12.75" x14ac:dyDescent="0.2">
      <c r="I786" s="73"/>
    </row>
    <row r="787" spans="9:9" ht="12.75" x14ac:dyDescent="0.2">
      <c r="I787" s="73"/>
    </row>
    <row r="788" spans="9:9" ht="12.75" x14ac:dyDescent="0.2">
      <c r="I788" s="73"/>
    </row>
    <row r="789" spans="9:9" ht="12.75" x14ac:dyDescent="0.2">
      <c r="I789" s="73"/>
    </row>
    <row r="790" spans="9:9" ht="12.75" x14ac:dyDescent="0.2">
      <c r="I790" s="73"/>
    </row>
    <row r="791" spans="9:9" ht="12.75" x14ac:dyDescent="0.2">
      <c r="I791" s="73"/>
    </row>
    <row r="792" spans="9:9" ht="12.75" x14ac:dyDescent="0.2">
      <c r="I792" s="73"/>
    </row>
    <row r="793" spans="9:9" ht="12.75" x14ac:dyDescent="0.2">
      <c r="I793" s="73"/>
    </row>
    <row r="794" spans="9:9" ht="12.75" x14ac:dyDescent="0.2">
      <c r="I794" s="73"/>
    </row>
    <row r="795" spans="9:9" ht="12.75" x14ac:dyDescent="0.2">
      <c r="I795" s="73"/>
    </row>
    <row r="796" spans="9:9" ht="12.75" x14ac:dyDescent="0.2">
      <c r="I796" s="73"/>
    </row>
    <row r="797" spans="9:9" ht="12.75" x14ac:dyDescent="0.2">
      <c r="I797" s="73"/>
    </row>
    <row r="798" spans="9:9" ht="12.75" x14ac:dyDescent="0.2">
      <c r="I798" s="73"/>
    </row>
    <row r="799" spans="9:9" ht="12.75" x14ac:dyDescent="0.2">
      <c r="I799" s="73"/>
    </row>
    <row r="800" spans="9:9" ht="12.75" x14ac:dyDescent="0.2">
      <c r="I800" s="73"/>
    </row>
    <row r="801" spans="9:9" ht="12.75" x14ac:dyDescent="0.2">
      <c r="I801" s="73"/>
    </row>
    <row r="802" spans="9:9" ht="12.75" x14ac:dyDescent="0.2">
      <c r="I802" s="73"/>
    </row>
    <row r="803" spans="9:9" ht="12.75" x14ac:dyDescent="0.2">
      <c r="I803" s="73"/>
    </row>
    <row r="804" spans="9:9" ht="12.75" x14ac:dyDescent="0.2">
      <c r="I804" s="73"/>
    </row>
    <row r="805" spans="9:9" ht="12.75" x14ac:dyDescent="0.2">
      <c r="I805" s="73"/>
    </row>
    <row r="806" spans="9:9" ht="12.75" x14ac:dyDescent="0.2">
      <c r="I806" s="73"/>
    </row>
    <row r="807" spans="9:9" ht="12.75" x14ac:dyDescent="0.2">
      <c r="I807" s="73"/>
    </row>
    <row r="808" spans="9:9" ht="12.75" x14ac:dyDescent="0.2">
      <c r="I808" s="73"/>
    </row>
    <row r="809" spans="9:9" ht="12.75" x14ac:dyDescent="0.2">
      <c r="I809" s="73"/>
    </row>
    <row r="810" spans="9:9" ht="12.75" x14ac:dyDescent="0.2">
      <c r="I810" s="73"/>
    </row>
    <row r="811" spans="9:9" ht="12.75" x14ac:dyDescent="0.2">
      <c r="I811" s="73"/>
    </row>
    <row r="812" spans="9:9" ht="12.75" x14ac:dyDescent="0.2">
      <c r="I812" s="73"/>
    </row>
    <row r="813" spans="9:9" ht="12.75" x14ac:dyDescent="0.2">
      <c r="I813" s="73"/>
    </row>
    <row r="814" spans="9:9" ht="12.75" x14ac:dyDescent="0.2">
      <c r="I814" s="73"/>
    </row>
    <row r="815" spans="9:9" ht="12.75" x14ac:dyDescent="0.2">
      <c r="I815" s="73"/>
    </row>
    <row r="816" spans="9:9" ht="12.75" x14ac:dyDescent="0.2">
      <c r="I816" s="73"/>
    </row>
    <row r="817" spans="9:9" ht="12.75" x14ac:dyDescent="0.2">
      <c r="I817" s="73"/>
    </row>
    <row r="818" spans="9:9" ht="12.75" x14ac:dyDescent="0.2">
      <c r="I818" s="73"/>
    </row>
    <row r="819" spans="9:9" ht="12.75" x14ac:dyDescent="0.2">
      <c r="I819" s="73"/>
    </row>
    <row r="820" spans="9:9" ht="12.75" x14ac:dyDescent="0.2">
      <c r="I820" s="73"/>
    </row>
    <row r="821" spans="9:9" ht="12.75" x14ac:dyDescent="0.2">
      <c r="I821" s="73"/>
    </row>
    <row r="822" spans="9:9" ht="12.75" x14ac:dyDescent="0.2">
      <c r="I822" s="73"/>
    </row>
    <row r="823" spans="9:9" ht="12.75" x14ac:dyDescent="0.2">
      <c r="I823" s="73"/>
    </row>
    <row r="824" spans="9:9" ht="12.75" x14ac:dyDescent="0.2">
      <c r="I824" s="73"/>
    </row>
    <row r="825" spans="9:9" ht="12.75" x14ac:dyDescent="0.2">
      <c r="I825" s="73"/>
    </row>
    <row r="826" spans="9:9" ht="12.75" x14ac:dyDescent="0.2">
      <c r="I826" s="73"/>
    </row>
    <row r="827" spans="9:9" ht="12.75" x14ac:dyDescent="0.2">
      <c r="I827" s="73"/>
    </row>
    <row r="828" spans="9:9" ht="12.75" x14ac:dyDescent="0.2">
      <c r="I828" s="73"/>
    </row>
    <row r="829" spans="9:9" ht="12.75" x14ac:dyDescent="0.2">
      <c r="I829" s="73"/>
    </row>
    <row r="830" spans="9:9" ht="12.75" x14ac:dyDescent="0.2">
      <c r="I830" s="73"/>
    </row>
    <row r="831" spans="9:9" ht="12.75" x14ac:dyDescent="0.2">
      <c r="I831" s="73"/>
    </row>
    <row r="832" spans="9:9" ht="12.75" x14ac:dyDescent="0.2">
      <c r="I832" s="73"/>
    </row>
    <row r="833" spans="9:9" ht="12.75" x14ac:dyDescent="0.2">
      <c r="I833" s="73"/>
    </row>
    <row r="834" spans="9:9" ht="12.75" x14ac:dyDescent="0.2">
      <c r="I834" s="73"/>
    </row>
    <row r="835" spans="9:9" ht="12.75" x14ac:dyDescent="0.2">
      <c r="I835" s="73"/>
    </row>
    <row r="836" spans="9:9" ht="12.75" x14ac:dyDescent="0.2">
      <c r="I836" s="73"/>
    </row>
    <row r="837" spans="9:9" ht="12.75" x14ac:dyDescent="0.2">
      <c r="I837" s="73"/>
    </row>
    <row r="838" spans="9:9" ht="12.75" x14ac:dyDescent="0.2">
      <c r="I838" s="73"/>
    </row>
    <row r="839" spans="9:9" ht="12.75" x14ac:dyDescent="0.2">
      <c r="I839" s="73"/>
    </row>
    <row r="840" spans="9:9" ht="12.75" x14ac:dyDescent="0.2">
      <c r="I840" s="73"/>
    </row>
    <row r="841" spans="9:9" ht="12.75" x14ac:dyDescent="0.2">
      <c r="I841" s="73"/>
    </row>
    <row r="842" spans="9:9" ht="12.75" x14ac:dyDescent="0.2">
      <c r="I842" s="73"/>
    </row>
    <row r="843" spans="9:9" ht="12.75" x14ac:dyDescent="0.2">
      <c r="I843" s="73"/>
    </row>
    <row r="844" spans="9:9" ht="12.75" x14ac:dyDescent="0.2">
      <c r="I844" s="73"/>
    </row>
    <row r="845" spans="9:9" ht="12.75" x14ac:dyDescent="0.2">
      <c r="I845" s="73"/>
    </row>
    <row r="846" spans="9:9" ht="12.75" x14ac:dyDescent="0.2">
      <c r="I846" s="73"/>
    </row>
    <row r="847" spans="9:9" ht="12.75" x14ac:dyDescent="0.2">
      <c r="I847" s="73"/>
    </row>
    <row r="848" spans="9:9" ht="12.75" x14ac:dyDescent="0.2">
      <c r="I848" s="73"/>
    </row>
    <row r="849" spans="9:9" ht="12.75" x14ac:dyDescent="0.2">
      <c r="I849" s="73"/>
    </row>
    <row r="850" spans="9:9" ht="12.75" x14ac:dyDescent="0.2">
      <c r="I850" s="73"/>
    </row>
    <row r="851" spans="9:9" ht="12.75" x14ac:dyDescent="0.2">
      <c r="I851" s="73"/>
    </row>
    <row r="852" spans="9:9" ht="12.75" x14ac:dyDescent="0.2">
      <c r="I852" s="73"/>
    </row>
    <row r="853" spans="9:9" ht="12.75" x14ac:dyDescent="0.2">
      <c r="I853" s="73"/>
    </row>
    <row r="854" spans="9:9" ht="12.75" x14ac:dyDescent="0.2">
      <c r="I854" s="73"/>
    </row>
    <row r="855" spans="9:9" ht="12.75" x14ac:dyDescent="0.2">
      <c r="I855" s="73"/>
    </row>
    <row r="856" spans="9:9" ht="12.75" x14ac:dyDescent="0.2">
      <c r="I856" s="73"/>
    </row>
    <row r="857" spans="9:9" ht="12.75" x14ac:dyDescent="0.2">
      <c r="I857" s="73"/>
    </row>
    <row r="858" spans="9:9" ht="12.75" x14ac:dyDescent="0.2">
      <c r="I858" s="73"/>
    </row>
    <row r="859" spans="9:9" ht="12.75" x14ac:dyDescent="0.2">
      <c r="I859" s="73"/>
    </row>
    <row r="860" spans="9:9" ht="12.75" x14ac:dyDescent="0.2">
      <c r="I860" s="73"/>
    </row>
    <row r="861" spans="9:9" ht="12.75" x14ac:dyDescent="0.2">
      <c r="I861" s="73"/>
    </row>
    <row r="862" spans="9:9" ht="12.75" x14ac:dyDescent="0.2">
      <c r="I862" s="73"/>
    </row>
    <row r="863" spans="9:9" ht="12.75" x14ac:dyDescent="0.2">
      <c r="I863" s="73"/>
    </row>
    <row r="864" spans="9:9" ht="12.75" x14ac:dyDescent="0.2">
      <c r="I864" s="73"/>
    </row>
    <row r="865" spans="9:9" ht="12.75" x14ac:dyDescent="0.2">
      <c r="I865" s="73"/>
    </row>
    <row r="866" spans="9:9" ht="12.75" x14ac:dyDescent="0.2">
      <c r="I866" s="73"/>
    </row>
    <row r="867" spans="9:9" ht="12.75" x14ac:dyDescent="0.2">
      <c r="I867" s="73"/>
    </row>
    <row r="868" spans="9:9" ht="12.75" x14ac:dyDescent="0.2">
      <c r="I868" s="73"/>
    </row>
    <row r="869" spans="9:9" ht="12.75" x14ac:dyDescent="0.2">
      <c r="I869" s="73"/>
    </row>
    <row r="870" spans="9:9" ht="12.75" x14ac:dyDescent="0.2">
      <c r="I870" s="73"/>
    </row>
    <row r="871" spans="9:9" ht="12.75" x14ac:dyDescent="0.2">
      <c r="I871" s="73"/>
    </row>
    <row r="872" spans="9:9" ht="12.75" x14ac:dyDescent="0.2">
      <c r="I872" s="73"/>
    </row>
    <row r="873" spans="9:9" ht="12.75" x14ac:dyDescent="0.2">
      <c r="I873" s="73"/>
    </row>
    <row r="874" spans="9:9" ht="12.75" x14ac:dyDescent="0.2">
      <c r="I874" s="73"/>
    </row>
    <row r="875" spans="9:9" ht="12.75" x14ac:dyDescent="0.2">
      <c r="I875" s="73"/>
    </row>
    <row r="876" spans="9:9" ht="12.75" x14ac:dyDescent="0.2">
      <c r="I876" s="73"/>
    </row>
    <row r="877" spans="9:9" ht="12.75" x14ac:dyDescent="0.2">
      <c r="I877" s="73"/>
    </row>
    <row r="878" spans="9:9" ht="12.75" x14ac:dyDescent="0.2">
      <c r="I878" s="73"/>
    </row>
    <row r="879" spans="9:9" ht="12.75" x14ac:dyDescent="0.2">
      <c r="I879" s="73"/>
    </row>
    <row r="880" spans="9:9" ht="12.75" x14ac:dyDescent="0.2">
      <c r="I880" s="73"/>
    </row>
    <row r="881" spans="9:9" ht="12.75" x14ac:dyDescent="0.2">
      <c r="I881" s="73"/>
    </row>
    <row r="882" spans="9:9" ht="12.75" x14ac:dyDescent="0.2">
      <c r="I882" s="73"/>
    </row>
    <row r="883" spans="9:9" ht="12.75" x14ac:dyDescent="0.2">
      <c r="I883" s="73"/>
    </row>
    <row r="884" spans="9:9" ht="12.75" x14ac:dyDescent="0.2">
      <c r="I884" s="73"/>
    </row>
    <row r="885" spans="9:9" ht="12.75" x14ac:dyDescent="0.2">
      <c r="I885" s="73"/>
    </row>
    <row r="886" spans="9:9" ht="12.75" x14ac:dyDescent="0.2">
      <c r="I886" s="73"/>
    </row>
    <row r="887" spans="9:9" ht="12.75" x14ac:dyDescent="0.2">
      <c r="I887" s="73"/>
    </row>
    <row r="888" spans="9:9" ht="12.75" x14ac:dyDescent="0.2">
      <c r="I888" s="73"/>
    </row>
    <row r="889" spans="9:9" ht="12.75" x14ac:dyDescent="0.2">
      <c r="I889" s="73"/>
    </row>
    <row r="890" spans="9:9" ht="12.75" x14ac:dyDescent="0.2">
      <c r="I890" s="73"/>
    </row>
    <row r="891" spans="9:9" ht="12.75" x14ac:dyDescent="0.2">
      <c r="I891" s="73"/>
    </row>
    <row r="892" spans="9:9" ht="12.75" x14ac:dyDescent="0.2">
      <c r="I892" s="73"/>
    </row>
    <row r="893" spans="9:9" ht="12.75" x14ac:dyDescent="0.2">
      <c r="I893" s="73"/>
    </row>
    <row r="894" spans="9:9" ht="12.75" x14ac:dyDescent="0.2">
      <c r="I894" s="73"/>
    </row>
    <row r="895" spans="9:9" ht="12.75" x14ac:dyDescent="0.2">
      <c r="I895" s="73"/>
    </row>
    <row r="896" spans="9:9" ht="12.75" x14ac:dyDescent="0.2">
      <c r="I896" s="73"/>
    </row>
    <row r="897" spans="9:9" ht="12.75" x14ac:dyDescent="0.2">
      <c r="I897" s="73"/>
    </row>
    <row r="898" spans="9:9" ht="12.75" x14ac:dyDescent="0.2">
      <c r="I898" s="73"/>
    </row>
    <row r="899" spans="9:9" ht="12.75" x14ac:dyDescent="0.2">
      <c r="I899" s="73"/>
    </row>
    <row r="900" spans="9:9" ht="12.75" x14ac:dyDescent="0.2">
      <c r="I900" s="73"/>
    </row>
    <row r="901" spans="9:9" ht="12.75" x14ac:dyDescent="0.2">
      <c r="I901" s="73"/>
    </row>
    <row r="902" spans="9:9" ht="12.75" x14ac:dyDescent="0.2">
      <c r="I902" s="73"/>
    </row>
    <row r="903" spans="9:9" ht="12.75" x14ac:dyDescent="0.2">
      <c r="I903" s="73"/>
    </row>
    <row r="904" spans="9:9" ht="12.75" x14ac:dyDescent="0.2">
      <c r="I904" s="73"/>
    </row>
    <row r="905" spans="9:9" ht="12.75" x14ac:dyDescent="0.2">
      <c r="I905" s="73"/>
    </row>
    <row r="906" spans="9:9" ht="12.75" x14ac:dyDescent="0.2">
      <c r="I906" s="73"/>
    </row>
    <row r="907" spans="9:9" ht="12.75" x14ac:dyDescent="0.2">
      <c r="I907" s="73"/>
    </row>
    <row r="908" spans="9:9" ht="12.75" x14ac:dyDescent="0.2">
      <c r="I908" s="73"/>
    </row>
    <row r="909" spans="9:9" ht="12.75" x14ac:dyDescent="0.2">
      <c r="I909" s="73"/>
    </row>
    <row r="910" spans="9:9" ht="12.75" x14ac:dyDescent="0.2">
      <c r="I910" s="73"/>
    </row>
    <row r="911" spans="9:9" ht="12.75" x14ac:dyDescent="0.2">
      <c r="I911" s="73"/>
    </row>
    <row r="912" spans="9:9" ht="12.75" x14ac:dyDescent="0.2">
      <c r="I912" s="73"/>
    </row>
    <row r="913" spans="9:9" ht="12.75" x14ac:dyDescent="0.2">
      <c r="I913" s="73"/>
    </row>
    <row r="914" spans="9:9" ht="12.75" x14ac:dyDescent="0.2">
      <c r="I914" s="73"/>
    </row>
    <row r="915" spans="9:9" ht="12.75" x14ac:dyDescent="0.2">
      <c r="I915" s="73"/>
    </row>
    <row r="916" spans="9:9" ht="12.75" x14ac:dyDescent="0.2">
      <c r="I916" s="73"/>
    </row>
    <row r="917" spans="9:9" ht="12.75" x14ac:dyDescent="0.2">
      <c r="I917" s="73"/>
    </row>
    <row r="918" spans="9:9" ht="12.75" x14ac:dyDescent="0.2">
      <c r="I918" s="73"/>
    </row>
    <row r="919" spans="9:9" ht="12.75" x14ac:dyDescent="0.2">
      <c r="I919" s="73"/>
    </row>
    <row r="920" spans="9:9" ht="12.75" x14ac:dyDescent="0.2">
      <c r="I920" s="73"/>
    </row>
    <row r="921" spans="9:9" ht="12.75" x14ac:dyDescent="0.2">
      <c r="I921" s="73"/>
    </row>
    <row r="922" spans="9:9" ht="12.75" x14ac:dyDescent="0.2">
      <c r="I922" s="73"/>
    </row>
    <row r="923" spans="9:9" ht="12.75" x14ac:dyDescent="0.2">
      <c r="I923" s="73"/>
    </row>
    <row r="924" spans="9:9" ht="12.75" x14ac:dyDescent="0.2">
      <c r="I924" s="73"/>
    </row>
    <row r="925" spans="9:9" ht="12.75" x14ac:dyDescent="0.2">
      <c r="I925" s="73"/>
    </row>
    <row r="926" spans="9:9" ht="12.75" x14ac:dyDescent="0.2">
      <c r="I926" s="73"/>
    </row>
    <row r="927" spans="9:9" ht="12.75" x14ac:dyDescent="0.2">
      <c r="I927" s="73"/>
    </row>
    <row r="928" spans="9:9" ht="12.75" x14ac:dyDescent="0.2">
      <c r="I928" s="73"/>
    </row>
    <row r="929" spans="9:9" ht="12.75" x14ac:dyDescent="0.2">
      <c r="I929" s="73"/>
    </row>
    <row r="930" spans="9:9" ht="12.75" x14ac:dyDescent="0.2">
      <c r="I930" s="73"/>
    </row>
    <row r="931" spans="9:9" ht="12.75" x14ac:dyDescent="0.2">
      <c r="I931" s="73"/>
    </row>
    <row r="932" spans="9:9" ht="12.75" x14ac:dyDescent="0.2">
      <c r="I932" s="73"/>
    </row>
    <row r="933" spans="9:9" ht="12.75" x14ac:dyDescent="0.2">
      <c r="I933" s="73"/>
    </row>
    <row r="934" spans="9:9" ht="12.75" x14ac:dyDescent="0.2">
      <c r="I934" s="73"/>
    </row>
    <row r="935" spans="9:9" ht="12.75" x14ac:dyDescent="0.2">
      <c r="I935" s="73"/>
    </row>
    <row r="936" spans="9:9" ht="12.75" x14ac:dyDescent="0.2">
      <c r="I936" s="73"/>
    </row>
    <row r="937" spans="9:9" ht="12.75" x14ac:dyDescent="0.2">
      <c r="I937" s="73"/>
    </row>
    <row r="938" spans="9:9" ht="12.75" x14ac:dyDescent="0.2">
      <c r="I938" s="73"/>
    </row>
    <row r="939" spans="9:9" ht="12.75" x14ac:dyDescent="0.2">
      <c r="I939" s="73"/>
    </row>
    <row r="940" spans="9:9" ht="12.75" x14ac:dyDescent="0.2">
      <c r="I940" s="73"/>
    </row>
    <row r="941" spans="9:9" ht="12.75" x14ac:dyDescent="0.2">
      <c r="I941" s="73"/>
    </row>
    <row r="942" spans="9:9" ht="12.75" x14ac:dyDescent="0.2">
      <c r="I942" s="73"/>
    </row>
    <row r="943" spans="9:9" ht="12.75" x14ac:dyDescent="0.2">
      <c r="I943" s="73"/>
    </row>
    <row r="944" spans="9:9" ht="12.75" x14ac:dyDescent="0.2">
      <c r="I944" s="73"/>
    </row>
    <row r="945" spans="9:9" ht="12.75" x14ac:dyDescent="0.2">
      <c r="I945" s="73"/>
    </row>
    <row r="946" spans="9:9" ht="12.75" x14ac:dyDescent="0.2">
      <c r="I946" s="73"/>
    </row>
    <row r="947" spans="9:9" ht="12.75" x14ac:dyDescent="0.2">
      <c r="I947" s="73"/>
    </row>
    <row r="948" spans="9:9" ht="12.75" x14ac:dyDescent="0.2">
      <c r="I948" s="73"/>
    </row>
    <row r="949" spans="9:9" ht="12.75" x14ac:dyDescent="0.2">
      <c r="I949" s="73"/>
    </row>
    <row r="950" spans="9:9" ht="12.75" x14ac:dyDescent="0.2">
      <c r="I950" s="73"/>
    </row>
    <row r="951" spans="9:9" ht="12.75" x14ac:dyDescent="0.2">
      <c r="I951" s="73"/>
    </row>
    <row r="952" spans="9:9" ht="12.75" x14ac:dyDescent="0.2">
      <c r="I952" s="73"/>
    </row>
    <row r="953" spans="9:9" ht="12.75" x14ac:dyDescent="0.2">
      <c r="I953" s="73"/>
    </row>
    <row r="954" spans="9:9" ht="12.75" x14ac:dyDescent="0.2">
      <c r="I954" s="73"/>
    </row>
    <row r="955" spans="9:9" ht="12.75" x14ac:dyDescent="0.2">
      <c r="I955" s="73"/>
    </row>
    <row r="956" spans="9:9" ht="12.75" x14ac:dyDescent="0.2">
      <c r="I956" s="73"/>
    </row>
    <row r="957" spans="9:9" ht="12.75" x14ac:dyDescent="0.2">
      <c r="I957" s="73"/>
    </row>
    <row r="958" spans="9:9" ht="12.75" x14ac:dyDescent="0.2">
      <c r="I958" s="73"/>
    </row>
    <row r="959" spans="9:9" ht="12.75" x14ac:dyDescent="0.2">
      <c r="I959" s="73"/>
    </row>
    <row r="960" spans="9:9" ht="12.75" x14ac:dyDescent="0.2">
      <c r="I960" s="73"/>
    </row>
    <row r="961" spans="9:9" ht="12.75" x14ac:dyDescent="0.2">
      <c r="I961" s="73"/>
    </row>
    <row r="962" spans="9:9" ht="12.75" x14ac:dyDescent="0.2">
      <c r="I962" s="73"/>
    </row>
    <row r="963" spans="9:9" ht="12.75" x14ac:dyDescent="0.2">
      <c r="I963" s="73"/>
    </row>
    <row r="964" spans="9:9" ht="12.75" x14ac:dyDescent="0.2">
      <c r="I964" s="73"/>
    </row>
    <row r="965" spans="9:9" ht="12.75" x14ac:dyDescent="0.2">
      <c r="I965" s="73"/>
    </row>
    <row r="966" spans="9:9" ht="12.75" x14ac:dyDescent="0.2">
      <c r="I966" s="73"/>
    </row>
    <row r="967" spans="9:9" ht="12.75" x14ac:dyDescent="0.2">
      <c r="I967" s="73"/>
    </row>
    <row r="968" spans="9:9" ht="12.75" x14ac:dyDescent="0.2">
      <c r="I968" s="73"/>
    </row>
    <row r="969" spans="9:9" ht="12.75" x14ac:dyDescent="0.2">
      <c r="I969" s="73"/>
    </row>
    <row r="970" spans="9:9" ht="12.75" x14ac:dyDescent="0.2">
      <c r="I970" s="73"/>
    </row>
    <row r="971" spans="9:9" ht="12.75" x14ac:dyDescent="0.2">
      <c r="I971" s="73"/>
    </row>
    <row r="972" spans="9:9" ht="12.75" x14ac:dyDescent="0.2">
      <c r="I972" s="73"/>
    </row>
    <row r="973" spans="9:9" ht="12.75" x14ac:dyDescent="0.2">
      <c r="I973" s="73"/>
    </row>
    <row r="974" spans="9:9" ht="12.75" x14ac:dyDescent="0.2">
      <c r="I974" s="73"/>
    </row>
    <row r="975" spans="9:9" ht="12.75" x14ac:dyDescent="0.2">
      <c r="I975" s="73"/>
    </row>
    <row r="976" spans="9:9" ht="12.75" x14ac:dyDescent="0.2">
      <c r="I976" s="73"/>
    </row>
    <row r="977" spans="9:9" ht="12.75" x14ac:dyDescent="0.2">
      <c r="I977" s="73"/>
    </row>
    <row r="978" spans="9:9" ht="12.75" x14ac:dyDescent="0.2">
      <c r="I978" s="73"/>
    </row>
    <row r="979" spans="9:9" ht="12.75" x14ac:dyDescent="0.2">
      <c r="I979" s="73"/>
    </row>
    <row r="980" spans="9:9" ht="12.75" x14ac:dyDescent="0.2">
      <c r="I980" s="73"/>
    </row>
    <row r="981" spans="9:9" ht="12.75" x14ac:dyDescent="0.2">
      <c r="I981" s="73"/>
    </row>
    <row r="982" spans="9:9" ht="12.75" x14ac:dyDescent="0.2">
      <c r="I982" s="73"/>
    </row>
    <row r="983" spans="9:9" ht="12.75" x14ac:dyDescent="0.2">
      <c r="I983" s="73"/>
    </row>
    <row r="984" spans="9:9" ht="12.75" x14ac:dyDescent="0.2">
      <c r="I984" s="73"/>
    </row>
    <row r="985" spans="9:9" ht="12.75" x14ac:dyDescent="0.2">
      <c r="I985" s="73"/>
    </row>
    <row r="986" spans="9:9" ht="12.75" x14ac:dyDescent="0.2">
      <c r="I986" s="73"/>
    </row>
    <row r="987" spans="9:9" ht="12.75" x14ac:dyDescent="0.2">
      <c r="I987" s="73"/>
    </row>
    <row r="988" spans="9:9" ht="12.75" x14ac:dyDescent="0.2">
      <c r="I988" s="73"/>
    </row>
    <row r="989" spans="9:9" ht="12.75" x14ac:dyDescent="0.2">
      <c r="I989" s="73"/>
    </row>
    <row r="990" spans="9:9" ht="12.75" x14ac:dyDescent="0.2">
      <c r="I990" s="73"/>
    </row>
    <row r="991" spans="9:9" ht="12.75" x14ac:dyDescent="0.2">
      <c r="I991" s="73"/>
    </row>
    <row r="992" spans="9:9" ht="12.75" x14ac:dyDescent="0.2">
      <c r="I992" s="73"/>
    </row>
    <row r="993" spans="9:9" ht="12.75" x14ac:dyDescent="0.2">
      <c r="I993" s="73"/>
    </row>
    <row r="994" spans="9:9" ht="12.75" x14ac:dyDescent="0.2">
      <c r="I994" s="73"/>
    </row>
    <row r="995" spans="9:9" ht="12.75" x14ac:dyDescent="0.2">
      <c r="I995" s="73"/>
    </row>
    <row r="996" spans="9:9" ht="12.75" x14ac:dyDescent="0.2">
      <c r="I996" s="73"/>
    </row>
    <row r="997" spans="9:9" ht="12.75" x14ac:dyDescent="0.2">
      <c r="I997" s="73"/>
    </row>
    <row r="998" spans="9:9" ht="12.75" x14ac:dyDescent="0.2">
      <c r="I998" s="73"/>
    </row>
  </sheetData>
  <conditionalFormatting sqref="C5:D5">
    <cfRule type="notContainsBlanks" dxfId="91" priority="1">
      <formula>LEN(TRIM(C5))&gt;0</formula>
    </cfRule>
  </conditionalFormatting>
  <dataValidations count="1">
    <dataValidation type="custom" allowBlank="1" showDropDown="1" sqref="E5" xr:uid="{00000000-0002-0000-05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130718187337.66698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44148</v>
      </c>
      <c r="F5" s="2"/>
      <c r="H5" s="74">
        <f>H3/J3</f>
        <v>129964393853.31773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23" t="s">
        <v>13</v>
      </c>
      <c r="C12" s="24" t="s">
        <v>14</v>
      </c>
      <c r="D12" s="25">
        <v>1</v>
      </c>
      <c r="E12" s="26">
        <v>33.83</v>
      </c>
      <c r="F12" s="38">
        <v>574928790</v>
      </c>
      <c r="G12" s="28"/>
      <c r="H12" s="29">
        <f t="shared" ref="H12:H61" si="0">E12*F12</f>
        <v>19449840965.700001</v>
      </c>
      <c r="I12" s="91">
        <f t="shared" ref="I12:I61" si="1">H12/H$5</f>
        <v>0.14965515083809613</v>
      </c>
      <c r="J12" s="30">
        <v>0.15920000000000001</v>
      </c>
      <c r="K12" s="31">
        <f t="shared" ref="K12:K61" si="2">H12/1000000000</f>
        <v>19.449840965700002</v>
      </c>
      <c r="L12" s="89">
        <v>44148</v>
      </c>
    </row>
    <row r="13" spans="1:12" ht="15.75" customHeight="1" x14ac:dyDescent="0.25">
      <c r="A13" s="22">
        <f t="shared" ref="A13:A61" si="3">A12+1</f>
        <v>2</v>
      </c>
      <c r="B13" s="33" t="s">
        <v>15</v>
      </c>
      <c r="C13" s="34" t="s">
        <v>16</v>
      </c>
      <c r="D13" s="25">
        <v>2</v>
      </c>
      <c r="E13" s="26">
        <v>15.32</v>
      </c>
      <c r="F13" s="35">
        <v>742531421</v>
      </c>
      <c r="G13" s="28"/>
      <c r="H13" s="29">
        <f t="shared" si="0"/>
        <v>11375581369.719999</v>
      </c>
      <c r="I13" s="91">
        <f t="shared" si="1"/>
        <v>8.7528445541467839E-2</v>
      </c>
      <c r="J13" s="30">
        <v>9.4799999999999995E-2</v>
      </c>
      <c r="K13" s="31">
        <f t="shared" si="2"/>
        <v>11.375581369719999</v>
      </c>
      <c r="L13" s="89">
        <v>44148</v>
      </c>
    </row>
    <row r="14" spans="1:12" ht="15.75" customHeight="1" x14ac:dyDescent="0.25">
      <c r="A14" s="22">
        <f t="shared" si="3"/>
        <v>3</v>
      </c>
      <c r="B14" s="36" t="s">
        <v>17</v>
      </c>
      <c r="C14" s="37" t="s">
        <v>18</v>
      </c>
      <c r="D14" s="25">
        <v>3</v>
      </c>
      <c r="E14" s="26">
        <v>7.74</v>
      </c>
      <c r="F14" s="38">
        <v>1208000000</v>
      </c>
      <c r="G14" s="28"/>
      <c r="H14" s="29">
        <f t="shared" si="0"/>
        <v>9349920000</v>
      </c>
      <c r="I14" s="91">
        <f t="shared" si="1"/>
        <v>7.1942166025508805E-2</v>
      </c>
      <c r="J14" s="30">
        <v>7.3200000000000001E-2</v>
      </c>
      <c r="K14" s="31">
        <f t="shared" si="2"/>
        <v>9.3499199999999991</v>
      </c>
      <c r="L14" s="89">
        <v>44148</v>
      </c>
    </row>
    <row r="15" spans="1:12" ht="15.75" customHeight="1" x14ac:dyDescent="0.25">
      <c r="A15" s="22">
        <f t="shared" si="3"/>
        <v>4</v>
      </c>
      <c r="B15" s="23" t="s">
        <v>19</v>
      </c>
      <c r="C15" s="39" t="s">
        <v>20</v>
      </c>
      <c r="D15" s="25">
        <v>4</v>
      </c>
      <c r="E15" s="26">
        <v>4.6150000000000002</v>
      </c>
      <c r="F15" s="38">
        <v>1834160000</v>
      </c>
      <c r="G15" s="28"/>
      <c r="H15" s="29">
        <f t="shared" si="0"/>
        <v>8464648400</v>
      </c>
      <c r="I15" s="91">
        <f t="shared" si="1"/>
        <v>6.5130518821589642E-2</v>
      </c>
      <c r="J15" s="30">
        <v>7.1900000000000006E-2</v>
      </c>
      <c r="K15" s="31">
        <f t="shared" si="2"/>
        <v>8.4646483999999997</v>
      </c>
      <c r="L15" s="89">
        <v>44148</v>
      </c>
    </row>
    <row r="16" spans="1:12" ht="15.75" customHeight="1" x14ac:dyDescent="0.25">
      <c r="A16" s="22">
        <f t="shared" si="3"/>
        <v>5</v>
      </c>
      <c r="B16" s="23" t="s">
        <v>21</v>
      </c>
      <c r="C16" s="39" t="s">
        <v>22</v>
      </c>
      <c r="D16" s="25">
        <v>5</v>
      </c>
      <c r="E16" s="26">
        <v>6.3</v>
      </c>
      <c r="F16" s="38">
        <v>1254909000</v>
      </c>
      <c r="G16" s="28"/>
      <c r="H16" s="29">
        <f t="shared" si="0"/>
        <v>7905926700</v>
      </c>
      <c r="I16" s="91">
        <f t="shared" si="1"/>
        <v>6.0831482112884701E-2</v>
      </c>
      <c r="J16" s="30">
        <v>5.1700000000000003E-2</v>
      </c>
      <c r="K16" s="31">
        <f t="shared" si="2"/>
        <v>7.9059267000000002</v>
      </c>
      <c r="L16" s="89">
        <v>44148</v>
      </c>
    </row>
    <row r="17" spans="1:12" ht="15.75" customHeight="1" x14ac:dyDescent="0.25">
      <c r="A17" s="22">
        <f t="shared" si="3"/>
        <v>6</v>
      </c>
      <c r="B17" s="23" t="s">
        <v>23</v>
      </c>
      <c r="C17" s="39" t="s">
        <v>24</v>
      </c>
      <c r="D17" s="25">
        <v>6</v>
      </c>
      <c r="E17" s="26">
        <v>15.55</v>
      </c>
      <c r="F17" s="38">
        <v>414730000</v>
      </c>
      <c r="G17" s="28"/>
      <c r="H17" s="29">
        <f t="shared" si="0"/>
        <v>6449051500</v>
      </c>
      <c r="I17" s="91">
        <f t="shared" si="1"/>
        <v>4.9621679513841464E-2</v>
      </c>
      <c r="J17" s="30">
        <v>4.8599999999999997E-2</v>
      </c>
      <c r="K17" s="31">
        <f t="shared" si="2"/>
        <v>6.4490515000000004</v>
      </c>
      <c r="L17" s="89">
        <v>44148</v>
      </c>
    </row>
    <row r="18" spans="1:12" ht="15.75" customHeight="1" x14ac:dyDescent="0.25">
      <c r="A18" s="22">
        <f t="shared" si="3"/>
        <v>7</v>
      </c>
      <c r="B18" s="36" t="s">
        <v>25</v>
      </c>
      <c r="C18" s="37" t="s">
        <v>26</v>
      </c>
      <c r="D18" s="25">
        <v>7</v>
      </c>
      <c r="E18" s="26">
        <v>8.1999999999999993</v>
      </c>
      <c r="F18" s="38">
        <v>717301884</v>
      </c>
      <c r="G18" s="28"/>
      <c r="H18" s="29">
        <f t="shared" si="0"/>
        <v>5881875448.7999992</v>
      </c>
      <c r="I18" s="91">
        <f t="shared" si="1"/>
        <v>4.5257591517246523E-2</v>
      </c>
      <c r="J18" s="30">
        <v>3.9699999999999999E-2</v>
      </c>
      <c r="K18" s="31">
        <f t="shared" si="2"/>
        <v>5.8818754487999989</v>
      </c>
      <c r="L18" s="89">
        <v>44148</v>
      </c>
    </row>
    <row r="19" spans="1:12" ht="15.75" customHeight="1" x14ac:dyDescent="0.25">
      <c r="A19" s="22">
        <f t="shared" si="3"/>
        <v>8</v>
      </c>
      <c r="B19" s="23" t="s">
        <v>27</v>
      </c>
      <c r="C19" s="39" t="s">
        <v>28</v>
      </c>
      <c r="D19" s="25">
        <v>8</v>
      </c>
      <c r="E19" s="26">
        <v>60</v>
      </c>
      <c r="F19" s="38">
        <v>84593000</v>
      </c>
      <c r="G19" s="28"/>
      <c r="H19" s="29">
        <f t="shared" si="0"/>
        <v>5075580000</v>
      </c>
      <c r="I19" s="91">
        <f t="shared" si="1"/>
        <v>3.9053619606986154E-2</v>
      </c>
      <c r="J19" s="30">
        <v>3.2399999999999998E-2</v>
      </c>
      <c r="K19" s="31">
        <f t="shared" si="2"/>
        <v>5.0755800000000004</v>
      </c>
      <c r="L19" s="89">
        <v>44148</v>
      </c>
    </row>
    <row r="20" spans="1:12" ht="15.75" customHeight="1" x14ac:dyDescent="0.25">
      <c r="A20" s="22">
        <f t="shared" si="3"/>
        <v>9</v>
      </c>
      <c r="B20" s="46" t="s">
        <v>37</v>
      </c>
      <c r="C20" s="28" t="s">
        <v>38</v>
      </c>
      <c r="D20" s="25">
        <v>9</v>
      </c>
      <c r="E20" s="51">
        <v>5.37</v>
      </c>
      <c r="F20" s="38">
        <v>823906416</v>
      </c>
      <c r="G20" s="28"/>
      <c r="H20" s="29">
        <f t="shared" si="0"/>
        <v>4424377453.9200001</v>
      </c>
      <c r="I20" s="91">
        <f t="shared" si="1"/>
        <v>3.4042996875848199E-2</v>
      </c>
      <c r="J20" s="44">
        <v>2.64E-2</v>
      </c>
      <c r="K20" s="31">
        <f t="shared" si="2"/>
        <v>4.42437745392</v>
      </c>
      <c r="L20" s="89">
        <v>44148</v>
      </c>
    </row>
    <row r="21" spans="1:12" ht="15.75" customHeight="1" x14ac:dyDescent="0.25">
      <c r="A21" s="22">
        <f t="shared" si="3"/>
        <v>10</v>
      </c>
      <c r="B21" s="36" t="s">
        <v>29</v>
      </c>
      <c r="C21" s="37" t="s">
        <v>30</v>
      </c>
      <c r="D21" s="25">
        <v>10</v>
      </c>
      <c r="E21" s="26">
        <v>8.8000000000000007</v>
      </c>
      <c r="F21" s="38">
        <v>443975560</v>
      </c>
      <c r="G21" s="28"/>
      <c r="H21" s="29">
        <f t="shared" si="0"/>
        <v>3906984928.0000005</v>
      </c>
      <c r="I21" s="91">
        <f t="shared" si="1"/>
        <v>3.006196398999527E-2</v>
      </c>
      <c r="J21" s="30">
        <v>3.2000000000000001E-2</v>
      </c>
      <c r="K21" s="31">
        <f t="shared" si="2"/>
        <v>3.9069849280000004</v>
      </c>
      <c r="L21" s="89">
        <v>44148</v>
      </c>
    </row>
    <row r="22" spans="1:12" ht="15.75" customHeight="1" x14ac:dyDescent="0.25">
      <c r="A22" s="22">
        <f t="shared" si="3"/>
        <v>11</v>
      </c>
      <c r="B22" s="23" t="s">
        <v>31</v>
      </c>
      <c r="C22" s="39" t="s">
        <v>32</v>
      </c>
      <c r="D22" s="25">
        <v>11</v>
      </c>
      <c r="E22" s="26">
        <v>5.35</v>
      </c>
      <c r="F22" s="38">
        <v>722352533</v>
      </c>
      <c r="G22" s="28"/>
      <c r="H22" s="29">
        <f t="shared" si="0"/>
        <v>3864586051.5499997</v>
      </c>
      <c r="I22" s="91">
        <f t="shared" si="1"/>
        <v>2.9735729433029972E-2</v>
      </c>
      <c r="J22" s="30">
        <v>0.03</v>
      </c>
      <c r="K22" s="45">
        <f t="shared" si="2"/>
        <v>3.8645860515499999</v>
      </c>
      <c r="L22" s="89">
        <v>44148</v>
      </c>
    </row>
    <row r="23" spans="1:12" ht="15.75" customHeight="1" x14ac:dyDescent="0.25">
      <c r="A23" s="22">
        <f t="shared" si="3"/>
        <v>12</v>
      </c>
      <c r="B23" s="23" t="s">
        <v>35</v>
      </c>
      <c r="C23" s="39" t="s">
        <v>36</v>
      </c>
      <c r="D23" s="25">
        <v>12</v>
      </c>
      <c r="E23" s="26">
        <v>6</v>
      </c>
      <c r="F23" s="38">
        <v>626670000</v>
      </c>
      <c r="G23" s="28"/>
      <c r="H23" s="29">
        <f t="shared" si="0"/>
        <v>3760020000</v>
      </c>
      <c r="I23" s="91">
        <f t="shared" si="1"/>
        <v>2.8931154822633094E-2</v>
      </c>
      <c r="J23" s="44">
        <v>2.6599999999999999E-2</v>
      </c>
      <c r="K23" s="31">
        <f t="shared" si="2"/>
        <v>3.7600199999999999</v>
      </c>
      <c r="L23" s="89">
        <v>44148</v>
      </c>
    </row>
    <row r="24" spans="1:12" ht="15.75" customHeight="1" x14ac:dyDescent="0.25">
      <c r="A24" s="22">
        <f t="shared" si="3"/>
        <v>13</v>
      </c>
      <c r="B24" s="40" t="s">
        <v>33</v>
      </c>
      <c r="C24" s="28" t="s">
        <v>34</v>
      </c>
      <c r="D24" s="25">
        <v>13</v>
      </c>
      <c r="E24" s="51">
        <v>25.17</v>
      </c>
      <c r="F24" s="38">
        <v>131752020</v>
      </c>
      <c r="G24" s="28"/>
      <c r="H24" s="29">
        <f t="shared" si="0"/>
        <v>3316198343.4000001</v>
      </c>
      <c r="I24" s="91">
        <f t="shared" si="1"/>
        <v>2.5516206747694104E-2</v>
      </c>
      <c r="J24" s="44">
        <v>2.6800000000000001E-2</v>
      </c>
      <c r="K24" s="45">
        <f t="shared" si="2"/>
        <v>3.3161983434</v>
      </c>
      <c r="L24" s="89">
        <v>44148</v>
      </c>
    </row>
    <row r="25" spans="1:12" ht="15.75" customHeight="1" x14ac:dyDescent="0.25">
      <c r="A25" s="22">
        <f t="shared" si="3"/>
        <v>14</v>
      </c>
      <c r="B25" s="46" t="s">
        <v>39</v>
      </c>
      <c r="C25" s="78" t="s">
        <v>40</v>
      </c>
      <c r="D25" s="25">
        <v>14</v>
      </c>
      <c r="E25" s="51">
        <v>2.39</v>
      </c>
      <c r="F25" s="38">
        <v>1099257995</v>
      </c>
      <c r="G25" s="28"/>
      <c r="H25" s="29">
        <f t="shared" si="0"/>
        <v>2627226608.0500002</v>
      </c>
      <c r="I25" s="91">
        <f t="shared" si="1"/>
        <v>2.0214972194731874E-2</v>
      </c>
      <c r="J25" s="44">
        <v>2.1499999999999998E-2</v>
      </c>
      <c r="K25" s="45">
        <f t="shared" si="2"/>
        <v>2.6272266080500004</v>
      </c>
      <c r="L25" s="89">
        <v>44148</v>
      </c>
    </row>
    <row r="26" spans="1:12" ht="15.75" customHeight="1" x14ac:dyDescent="0.25">
      <c r="A26" s="22">
        <f t="shared" si="3"/>
        <v>15</v>
      </c>
      <c r="B26" s="46" t="s">
        <v>45</v>
      </c>
      <c r="C26" s="50" t="s">
        <v>46</v>
      </c>
      <c r="D26" s="25">
        <v>15</v>
      </c>
      <c r="E26" s="51">
        <v>10.63</v>
      </c>
      <c r="F26" s="38">
        <v>228540219</v>
      </c>
      <c r="G26" s="28"/>
      <c r="H26" s="29">
        <f t="shared" si="0"/>
        <v>2429382527.9700003</v>
      </c>
      <c r="I26" s="91">
        <f t="shared" si="1"/>
        <v>1.8692677709187675E-2</v>
      </c>
      <c r="J26" s="44">
        <v>1.7100000000000001E-2</v>
      </c>
      <c r="K26" s="45">
        <f t="shared" si="2"/>
        <v>2.4293825279700001</v>
      </c>
      <c r="L26" s="89">
        <v>44148</v>
      </c>
    </row>
    <row r="27" spans="1:12" ht="15.75" customHeight="1" x14ac:dyDescent="0.25">
      <c r="A27" s="22">
        <f t="shared" si="3"/>
        <v>16</v>
      </c>
      <c r="B27" s="46" t="s">
        <v>43</v>
      </c>
      <c r="C27" s="76" t="s">
        <v>44</v>
      </c>
      <c r="D27" s="25">
        <v>16</v>
      </c>
      <c r="E27" s="51">
        <v>3.15</v>
      </c>
      <c r="F27" s="38">
        <v>762055209</v>
      </c>
      <c r="G27" s="28"/>
      <c r="H27" s="29">
        <f t="shared" si="0"/>
        <v>2400473908.3499999</v>
      </c>
      <c r="I27" s="91">
        <f t="shared" si="1"/>
        <v>1.8470242788646073E-2</v>
      </c>
      <c r="J27" s="44">
        <v>1.89E-2</v>
      </c>
      <c r="K27" s="45">
        <f t="shared" si="2"/>
        <v>2.40047390835</v>
      </c>
      <c r="L27" s="89">
        <v>44148</v>
      </c>
    </row>
    <row r="28" spans="1:12" ht="15.75" customHeight="1" x14ac:dyDescent="0.25">
      <c r="A28" s="22">
        <f t="shared" si="3"/>
        <v>17</v>
      </c>
      <c r="B28" s="23" t="s">
        <v>41</v>
      </c>
      <c r="C28" s="39" t="s">
        <v>42</v>
      </c>
      <c r="D28" s="25">
        <v>17</v>
      </c>
      <c r="E28" s="26">
        <v>7.25</v>
      </c>
      <c r="F28" s="38">
        <v>312235892</v>
      </c>
      <c r="G28" s="28"/>
      <c r="H28" s="29">
        <f t="shared" si="0"/>
        <v>2263710217</v>
      </c>
      <c r="I28" s="91">
        <f t="shared" si="1"/>
        <v>1.7417926171031897E-2</v>
      </c>
      <c r="J28" s="48">
        <v>1.9099999999999999E-2</v>
      </c>
      <c r="K28" s="31">
        <f t="shared" si="2"/>
        <v>2.2637102169999999</v>
      </c>
      <c r="L28" s="89">
        <v>44148</v>
      </c>
    </row>
    <row r="29" spans="1:12" ht="15.75" customHeight="1" x14ac:dyDescent="0.25">
      <c r="A29" s="22">
        <f t="shared" si="3"/>
        <v>18</v>
      </c>
      <c r="B29" s="46" t="s">
        <v>51</v>
      </c>
      <c r="C29" s="77" t="s">
        <v>52</v>
      </c>
      <c r="D29" s="25">
        <v>18</v>
      </c>
      <c r="E29" s="51">
        <v>1.3</v>
      </c>
      <c r="F29" s="38">
        <v>1564269100</v>
      </c>
      <c r="G29" s="28"/>
      <c r="H29" s="29">
        <f t="shared" si="0"/>
        <v>2033549830</v>
      </c>
      <c r="I29" s="91">
        <f t="shared" si="1"/>
        <v>1.5646976604185403E-2</v>
      </c>
      <c r="J29" s="44">
        <v>1.38E-2</v>
      </c>
      <c r="K29" s="45">
        <f t="shared" si="2"/>
        <v>2.0335498300000001</v>
      </c>
      <c r="L29" s="89">
        <v>44148</v>
      </c>
    </row>
    <row r="30" spans="1:12" ht="15.75" customHeight="1" x14ac:dyDescent="0.25">
      <c r="A30" s="22">
        <f t="shared" si="3"/>
        <v>19</v>
      </c>
      <c r="B30" s="46" t="s">
        <v>49</v>
      </c>
      <c r="C30" s="76" t="s">
        <v>50</v>
      </c>
      <c r="D30" s="25">
        <v>19</v>
      </c>
      <c r="E30" s="51">
        <v>1.78</v>
      </c>
      <c r="F30" s="38">
        <v>1080664049</v>
      </c>
      <c r="G30" s="28"/>
      <c r="H30" s="29">
        <f t="shared" si="0"/>
        <v>1923582007.22</v>
      </c>
      <c r="I30" s="91">
        <f t="shared" si="1"/>
        <v>1.4800838523442201E-2</v>
      </c>
      <c r="J30" s="44">
        <v>1.52E-2</v>
      </c>
      <c r="K30" s="45">
        <f t="shared" si="2"/>
        <v>1.9235820072200001</v>
      </c>
      <c r="L30" s="89">
        <v>44148</v>
      </c>
    </row>
    <row r="31" spans="1:12" ht="15.75" customHeight="1" x14ac:dyDescent="0.25">
      <c r="A31" s="22">
        <f t="shared" si="3"/>
        <v>20</v>
      </c>
      <c r="B31" s="46" t="s">
        <v>55</v>
      </c>
      <c r="C31" s="50" t="s">
        <v>56</v>
      </c>
      <c r="D31" s="25">
        <v>20</v>
      </c>
      <c r="E31" s="51">
        <v>3.21</v>
      </c>
      <c r="F31" s="38">
        <v>521846969</v>
      </c>
      <c r="G31" s="28"/>
      <c r="H31" s="29">
        <f t="shared" si="0"/>
        <v>1675128770.49</v>
      </c>
      <c r="I31" s="91">
        <f t="shared" si="1"/>
        <v>1.2889136176640871E-2</v>
      </c>
      <c r="J31" s="44">
        <v>1.1900000000000001E-2</v>
      </c>
      <c r="K31" s="45">
        <f t="shared" si="2"/>
        <v>1.67512877049</v>
      </c>
      <c r="L31" s="89">
        <v>44148</v>
      </c>
    </row>
    <row r="32" spans="1:12" ht="15.75" customHeight="1" x14ac:dyDescent="0.25">
      <c r="A32" s="22">
        <f t="shared" si="3"/>
        <v>21</v>
      </c>
      <c r="B32" s="46" t="s">
        <v>53</v>
      </c>
      <c r="C32" s="47" t="s">
        <v>54</v>
      </c>
      <c r="D32" s="25">
        <v>21</v>
      </c>
      <c r="E32" s="51">
        <v>3.17</v>
      </c>
      <c r="F32" s="38">
        <v>507640994</v>
      </c>
      <c r="G32" s="28"/>
      <c r="H32" s="29">
        <f t="shared" si="0"/>
        <v>1609221950.98</v>
      </c>
      <c r="I32" s="91">
        <f t="shared" si="1"/>
        <v>1.2382021746634875E-2</v>
      </c>
      <c r="J32" s="44">
        <v>1.24E-2</v>
      </c>
      <c r="K32" s="45">
        <f t="shared" si="2"/>
        <v>1.6092219509800001</v>
      </c>
      <c r="L32" s="89">
        <v>44148</v>
      </c>
    </row>
    <row r="33" spans="1:12" ht="15.75" customHeight="1" x14ac:dyDescent="0.25">
      <c r="A33" s="22">
        <f t="shared" si="3"/>
        <v>22</v>
      </c>
      <c r="B33" s="46" t="s">
        <v>47</v>
      </c>
      <c r="C33" s="50" t="s">
        <v>48</v>
      </c>
      <c r="D33" s="25">
        <v>22</v>
      </c>
      <c r="E33" s="51">
        <v>1.875</v>
      </c>
      <c r="F33" s="38">
        <v>858007245</v>
      </c>
      <c r="G33" s="28"/>
      <c r="H33" s="29">
        <f t="shared" si="0"/>
        <v>1608763584.375</v>
      </c>
      <c r="I33" s="91">
        <f t="shared" si="1"/>
        <v>1.2378494883688725E-2</v>
      </c>
      <c r="J33" s="44">
        <v>1.5800000000000002E-2</v>
      </c>
      <c r="K33" s="45">
        <f t="shared" si="2"/>
        <v>1.6087635843750001</v>
      </c>
      <c r="L33" s="89">
        <v>44148</v>
      </c>
    </row>
    <row r="34" spans="1:12" ht="15.75" customHeight="1" x14ac:dyDescent="0.25">
      <c r="A34" s="22">
        <f t="shared" si="3"/>
        <v>23</v>
      </c>
      <c r="B34" s="46" t="s">
        <v>59</v>
      </c>
      <c r="C34" s="41" t="s">
        <v>60</v>
      </c>
      <c r="D34" s="25">
        <v>23</v>
      </c>
      <c r="E34" s="51">
        <v>9.0500000000000007</v>
      </c>
      <c r="F34" s="38">
        <v>165893104</v>
      </c>
      <c r="G34" s="28"/>
      <c r="H34" s="29">
        <f t="shared" si="0"/>
        <v>1501332591.2</v>
      </c>
      <c r="I34" s="91">
        <f t="shared" si="1"/>
        <v>1.1551876223071186E-2</v>
      </c>
      <c r="J34" s="44">
        <v>1.0699999999999999E-2</v>
      </c>
      <c r="K34" s="45">
        <f t="shared" si="2"/>
        <v>1.5013325912</v>
      </c>
      <c r="L34" s="89">
        <v>44148</v>
      </c>
    </row>
    <row r="35" spans="1:12" ht="15.75" customHeight="1" x14ac:dyDescent="0.25">
      <c r="A35" s="22">
        <f t="shared" si="3"/>
        <v>24</v>
      </c>
      <c r="B35" s="46" t="s">
        <v>57</v>
      </c>
      <c r="C35" s="50" t="s">
        <v>58</v>
      </c>
      <c r="D35" s="25">
        <v>24</v>
      </c>
      <c r="E35" s="51">
        <v>2.9249999999999998</v>
      </c>
      <c r="F35" s="38">
        <v>497664714</v>
      </c>
      <c r="G35" s="28"/>
      <c r="H35" s="29">
        <f t="shared" si="0"/>
        <v>1455669288.4499998</v>
      </c>
      <c r="I35" s="91">
        <f t="shared" si="1"/>
        <v>1.1200523814952871E-2</v>
      </c>
      <c r="J35" s="44">
        <v>1.11E-2</v>
      </c>
      <c r="K35" s="45">
        <f t="shared" si="2"/>
        <v>1.4556692884499998</v>
      </c>
      <c r="L35" s="89">
        <v>44148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1.44</v>
      </c>
      <c r="F36" s="38">
        <v>830500232</v>
      </c>
      <c r="G36" s="28"/>
      <c r="H36" s="29">
        <f t="shared" si="0"/>
        <v>1195920334.0799999</v>
      </c>
      <c r="I36" s="91">
        <f t="shared" si="1"/>
        <v>9.201907527301335E-3</v>
      </c>
      <c r="J36" s="44">
        <v>9.4000000000000004E-3</v>
      </c>
      <c r="K36" s="45">
        <f t="shared" si="2"/>
        <v>1.19592033408</v>
      </c>
      <c r="L36" s="89">
        <v>44148</v>
      </c>
    </row>
    <row r="37" spans="1:12" x14ac:dyDescent="0.25">
      <c r="A37" s="22">
        <f t="shared" si="3"/>
        <v>26</v>
      </c>
      <c r="B37" s="23" t="s">
        <v>63</v>
      </c>
      <c r="C37" s="88" t="s">
        <v>64</v>
      </c>
      <c r="D37" s="25">
        <v>26</v>
      </c>
      <c r="E37" s="26">
        <v>4.2</v>
      </c>
      <c r="F37" s="38">
        <v>249270000</v>
      </c>
      <c r="G37" s="28"/>
      <c r="H37" s="29">
        <f t="shared" si="0"/>
        <v>1046934000</v>
      </c>
      <c r="I37" s="91">
        <f t="shared" si="1"/>
        <v>8.055544822388858E-3</v>
      </c>
      <c r="J37" s="48">
        <v>8.8999999999999999E-3</v>
      </c>
      <c r="K37" s="31">
        <f t="shared" si="2"/>
        <v>1.046934</v>
      </c>
      <c r="L37" s="89">
        <v>44148</v>
      </c>
    </row>
    <row r="38" spans="1:12" x14ac:dyDescent="0.25">
      <c r="A38" s="22">
        <f t="shared" si="3"/>
        <v>27</v>
      </c>
      <c r="B38" s="46" t="s">
        <v>65</v>
      </c>
      <c r="C38" s="50" t="s">
        <v>66</v>
      </c>
      <c r="D38" s="25">
        <v>27</v>
      </c>
      <c r="E38" s="51">
        <v>3.02</v>
      </c>
      <c r="F38" s="38">
        <v>339822695</v>
      </c>
      <c r="G38" s="28"/>
      <c r="H38" s="29">
        <f t="shared" si="0"/>
        <v>1026264538.9</v>
      </c>
      <c r="I38" s="91">
        <f t="shared" si="1"/>
        <v>7.896505407921783E-3</v>
      </c>
      <c r="J38" s="44">
        <v>8.3999999999999995E-3</v>
      </c>
      <c r="K38" s="45">
        <f t="shared" si="2"/>
        <v>1.0262645389</v>
      </c>
      <c r="L38" s="89">
        <v>44148</v>
      </c>
    </row>
    <row r="39" spans="1:12" x14ac:dyDescent="0.25">
      <c r="A39" s="22">
        <f t="shared" si="3"/>
        <v>28</v>
      </c>
      <c r="B39" s="40" t="s">
        <v>67</v>
      </c>
      <c r="C39" s="41" t="s">
        <v>68</v>
      </c>
      <c r="D39" s="25">
        <v>28</v>
      </c>
      <c r="E39" s="51">
        <v>1.8</v>
      </c>
      <c r="F39" s="38">
        <v>540307798</v>
      </c>
      <c r="G39" s="28"/>
      <c r="H39" s="29">
        <f t="shared" si="0"/>
        <v>972554036.39999998</v>
      </c>
      <c r="I39" s="91">
        <f t="shared" si="1"/>
        <v>7.4832345041954936E-3</v>
      </c>
      <c r="J39" s="44">
        <v>7.6E-3</v>
      </c>
      <c r="K39" s="45">
        <f t="shared" si="2"/>
        <v>0.97255403639999993</v>
      </c>
      <c r="L39" s="89">
        <v>44148</v>
      </c>
    </row>
    <row r="40" spans="1:12" x14ac:dyDescent="0.25">
      <c r="A40" s="22">
        <f t="shared" si="3"/>
        <v>29</v>
      </c>
      <c r="B40" s="52" t="s">
        <v>73</v>
      </c>
      <c r="C40" s="28" t="s">
        <v>74</v>
      </c>
      <c r="D40" s="25">
        <v>29</v>
      </c>
      <c r="E40" s="51">
        <v>1.595</v>
      </c>
      <c r="F40" s="35">
        <v>535000000</v>
      </c>
      <c r="G40" s="28"/>
      <c r="H40" s="29">
        <f t="shared" si="0"/>
        <v>853325000</v>
      </c>
      <c r="I40" s="91">
        <f t="shared" si="1"/>
        <v>6.5658368011402559E-3</v>
      </c>
      <c r="J40" s="44">
        <v>6.1000000000000004E-3</v>
      </c>
      <c r="K40" s="45">
        <f t="shared" si="2"/>
        <v>0.853325</v>
      </c>
      <c r="L40" s="89">
        <v>44148</v>
      </c>
    </row>
    <row r="41" spans="1:12" x14ac:dyDescent="0.25">
      <c r="A41" s="22">
        <f t="shared" si="3"/>
        <v>30</v>
      </c>
      <c r="B41" s="46" t="s">
        <v>75</v>
      </c>
      <c r="C41" s="76" t="s">
        <v>76</v>
      </c>
      <c r="D41" s="25">
        <v>30</v>
      </c>
      <c r="E41" s="51">
        <v>1.36</v>
      </c>
      <c r="F41" s="38">
        <v>621871829</v>
      </c>
      <c r="G41" s="28"/>
      <c r="H41" s="29">
        <f t="shared" si="0"/>
        <v>845745687.44000006</v>
      </c>
      <c r="I41" s="91">
        <f t="shared" si="1"/>
        <v>6.5075184238118141E-3</v>
      </c>
      <c r="J41" s="44">
        <v>5.8999999999999999E-3</v>
      </c>
      <c r="K41" s="45">
        <f t="shared" si="2"/>
        <v>0.84574568744</v>
      </c>
      <c r="L41" s="89">
        <v>44148</v>
      </c>
    </row>
    <row r="42" spans="1:12" x14ac:dyDescent="0.25">
      <c r="A42" s="22">
        <f t="shared" si="3"/>
        <v>31</v>
      </c>
      <c r="B42" s="46" t="s">
        <v>69</v>
      </c>
      <c r="C42" s="50" t="s">
        <v>70</v>
      </c>
      <c r="D42" s="25">
        <v>31</v>
      </c>
      <c r="E42" s="51">
        <v>1.27</v>
      </c>
      <c r="F42" s="38">
        <v>663241384</v>
      </c>
      <c r="G42" s="28"/>
      <c r="H42" s="29">
        <f t="shared" si="0"/>
        <v>842316557.68000007</v>
      </c>
      <c r="I42" s="91">
        <f t="shared" si="1"/>
        <v>6.4811332758622133E-3</v>
      </c>
      <c r="J42" s="44">
        <v>6.8999999999999999E-3</v>
      </c>
      <c r="K42" s="45">
        <f t="shared" si="2"/>
        <v>0.84231655768000002</v>
      </c>
      <c r="L42" s="89">
        <v>44148</v>
      </c>
    </row>
    <row r="43" spans="1:12" x14ac:dyDescent="0.25">
      <c r="A43" s="22">
        <f t="shared" si="3"/>
        <v>32</v>
      </c>
      <c r="B43" s="46" t="s">
        <v>71</v>
      </c>
      <c r="C43" s="50" t="s">
        <v>72</v>
      </c>
      <c r="D43" s="25">
        <v>32</v>
      </c>
      <c r="E43" s="51">
        <v>2.2799999999999998</v>
      </c>
      <c r="F43" s="38">
        <v>364451678</v>
      </c>
      <c r="G43" s="28"/>
      <c r="H43" s="29">
        <f t="shared" si="0"/>
        <v>830949825.83999991</v>
      </c>
      <c r="I43" s="91">
        <f t="shared" si="1"/>
        <v>6.3936729222762228E-3</v>
      </c>
      <c r="J43" s="44">
        <v>6.4000000000000003E-3</v>
      </c>
      <c r="K43" s="45">
        <f t="shared" si="2"/>
        <v>0.83094982583999988</v>
      </c>
      <c r="L43" s="89">
        <v>44148</v>
      </c>
    </row>
    <row r="44" spans="1:12" x14ac:dyDescent="0.25">
      <c r="A44" s="22">
        <f t="shared" si="3"/>
        <v>33</v>
      </c>
      <c r="B44" s="46" t="s">
        <v>77</v>
      </c>
      <c r="C44" s="50" t="s">
        <v>78</v>
      </c>
      <c r="D44" s="25">
        <v>33</v>
      </c>
      <c r="E44" s="51">
        <v>1.35</v>
      </c>
      <c r="F44" s="38">
        <v>520379106</v>
      </c>
      <c r="G44" s="28"/>
      <c r="H44" s="29">
        <f t="shared" si="0"/>
        <v>702511793.10000002</v>
      </c>
      <c r="I44" s="91">
        <f t="shared" si="1"/>
        <v>5.405417378338862E-3</v>
      </c>
      <c r="J44" s="44">
        <v>5.4999999999999997E-3</v>
      </c>
      <c r="K44" s="45">
        <f t="shared" si="2"/>
        <v>0.7025117931</v>
      </c>
      <c r="L44" s="89">
        <v>44148</v>
      </c>
    </row>
    <row r="45" spans="1:12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2.2200000000000002</v>
      </c>
      <c r="F45" s="38">
        <v>299035033</v>
      </c>
      <c r="G45" s="28"/>
      <c r="H45" s="29">
        <f t="shared" si="0"/>
        <v>663857773.26000011</v>
      </c>
      <c r="I45" s="91">
        <f t="shared" si="1"/>
        <v>5.1079973027785804E-3</v>
      </c>
      <c r="J45" s="44">
        <v>5.4999999999999997E-3</v>
      </c>
      <c r="K45" s="45">
        <f t="shared" si="2"/>
        <v>0.66385777326000006</v>
      </c>
      <c r="L45" s="89">
        <v>44148</v>
      </c>
    </row>
    <row r="46" spans="1:12" x14ac:dyDescent="0.25">
      <c r="A46" s="22">
        <f t="shared" si="3"/>
        <v>35</v>
      </c>
      <c r="B46" s="46" t="s">
        <v>81</v>
      </c>
      <c r="C46" s="50" t="s">
        <v>82</v>
      </c>
      <c r="D46" s="25">
        <v>35</v>
      </c>
      <c r="E46" s="51">
        <v>4.9800000000000004</v>
      </c>
      <c r="F46" s="38">
        <v>120640521</v>
      </c>
      <c r="G46" s="28"/>
      <c r="H46" s="29">
        <f t="shared" si="0"/>
        <v>600789794.58000004</v>
      </c>
      <c r="I46" s="91">
        <f t="shared" si="1"/>
        <v>4.6227260926409736E-3</v>
      </c>
      <c r="J46" s="44">
        <v>4.8999999999999998E-3</v>
      </c>
      <c r="K46" s="45">
        <f t="shared" si="2"/>
        <v>0.60078979458000004</v>
      </c>
      <c r="L46" s="89">
        <v>44148</v>
      </c>
    </row>
    <row r="47" spans="1:12" x14ac:dyDescent="0.25">
      <c r="A47" s="22">
        <f t="shared" si="3"/>
        <v>36</v>
      </c>
      <c r="B47" s="46" t="s">
        <v>83</v>
      </c>
      <c r="C47" s="50" t="s">
        <v>84</v>
      </c>
      <c r="D47" s="25">
        <v>36</v>
      </c>
      <c r="E47" s="51">
        <v>3.16</v>
      </c>
      <c r="F47" s="38">
        <v>184553340</v>
      </c>
      <c r="G47" s="28"/>
      <c r="H47" s="29">
        <f t="shared" si="0"/>
        <v>583188554.39999998</v>
      </c>
      <c r="I47" s="91">
        <f t="shared" si="1"/>
        <v>4.4872948436800817E-3</v>
      </c>
      <c r="J47" s="44">
        <v>4.4999999999999997E-3</v>
      </c>
      <c r="K47" s="45">
        <f t="shared" si="2"/>
        <v>0.58318855439999995</v>
      </c>
      <c r="L47" s="89">
        <v>44148</v>
      </c>
    </row>
    <row r="48" spans="1:12" x14ac:dyDescent="0.25">
      <c r="A48" s="22">
        <f t="shared" si="3"/>
        <v>37</v>
      </c>
      <c r="B48" s="53" t="s">
        <v>85</v>
      </c>
      <c r="C48" s="54" t="s">
        <v>86</v>
      </c>
      <c r="D48" s="25">
        <v>37</v>
      </c>
      <c r="E48" s="51">
        <v>19.399999999999999</v>
      </c>
      <c r="F48" s="38">
        <v>27754870</v>
      </c>
      <c r="G48" s="28"/>
      <c r="H48" s="29">
        <f t="shared" si="0"/>
        <v>538444478</v>
      </c>
      <c r="I48" s="91">
        <f t="shared" si="1"/>
        <v>4.1430153447082349E-3</v>
      </c>
      <c r="J48" s="44">
        <v>4.1999999999999997E-3</v>
      </c>
      <c r="K48" s="45">
        <f t="shared" si="2"/>
        <v>0.53844447799999995</v>
      </c>
      <c r="L48" s="89">
        <v>44148</v>
      </c>
    </row>
    <row r="49" spans="1:12" x14ac:dyDescent="0.25">
      <c r="A49" s="22">
        <f t="shared" si="3"/>
        <v>38</v>
      </c>
      <c r="B49" s="23" t="s">
        <v>87</v>
      </c>
      <c r="C49" s="39" t="s">
        <v>88</v>
      </c>
      <c r="D49" s="25">
        <v>38</v>
      </c>
      <c r="E49" s="26">
        <v>7.59</v>
      </c>
      <c r="F49" s="38">
        <v>68900000</v>
      </c>
      <c r="G49" s="28"/>
      <c r="H49" s="29">
        <f t="shared" si="0"/>
        <v>522951000</v>
      </c>
      <c r="I49" s="91">
        <f t="shared" si="1"/>
        <v>4.0238020929811011E-3</v>
      </c>
      <c r="J49" s="48">
        <v>4.1000000000000003E-3</v>
      </c>
      <c r="K49" s="45">
        <f t="shared" si="2"/>
        <v>0.52295100000000005</v>
      </c>
      <c r="L49" s="89">
        <v>44148</v>
      </c>
    </row>
    <row r="50" spans="1:12" x14ac:dyDescent="0.25">
      <c r="A50" s="22">
        <f t="shared" si="3"/>
        <v>39</v>
      </c>
      <c r="B50" s="53" t="s">
        <v>91</v>
      </c>
      <c r="C50" s="95" t="s">
        <v>92</v>
      </c>
      <c r="D50" s="25">
        <v>39</v>
      </c>
      <c r="E50" s="51">
        <v>21.79</v>
      </c>
      <c r="F50" s="38">
        <v>23800422</v>
      </c>
      <c r="G50" s="28"/>
      <c r="H50" s="29">
        <f t="shared" si="0"/>
        <v>518611195.38</v>
      </c>
      <c r="I50" s="91">
        <f t="shared" si="1"/>
        <v>3.9904098345991774E-3</v>
      </c>
      <c r="J50" s="44">
        <v>3.7000000000000002E-3</v>
      </c>
      <c r="K50" s="31">
        <f t="shared" si="2"/>
        <v>0.51861119538</v>
      </c>
      <c r="L50" s="89">
        <v>44148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1.8</v>
      </c>
      <c r="F51" s="38">
        <v>274404904</v>
      </c>
      <c r="G51" s="28"/>
      <c r="H51" s="29">
        <f t="shared" si="0"/>
        <v>493928827.19999999</v>
      </c>
      <c r="I51" s="91">
        <f t="shared" si="1"/>
        <v>3.8004934471318735E-3</v>
      </c>
      <c r="J51" s="44">
        <v>3.7000000000000002E-3</v>
      </c>
      <c r="K51" s="45">
        <f t="shared" si="2"/>
        <v>0.49392882719999998</v>
      </c>
      <c r="L51" s="89">
        <v>44148</v>
      </c>
    </row>
    <row r="52" spans="1:12" x14ac:dyDescent="0.25">
      <c r="A52" s="22">
        <f t="shared" si="3"/>
        <v>41</v>
      </c>
      <c r="B52" s="55" t="s">
        <v>94</v>
      </c>
      <c r="C52" s="79" t="s">
        <v>95</v>
      </c>
      <c r="D52" s="25">
        <v>41</v>
      </c>
      <c r="E52" s="51">
        <v>4.3</v>
      </c>
      <c r="F52" s="38">
        <v>105121516</v>
      </c>
      <c r="G52" s="28"/>
      <c r="H52" s="29">
        <f t="shared" si="0"/>
        <v>452022518.79999995</v>
      </c>
      <c r="I52" s="91">
        <f t="shared" si="1"/>
        <v>3.478048913229019E-3</v>
      </c>
      <c r="J52" s="44">
        <v>3.5000000000000001E-3</v>
      </c>
      <c r="K52" s="45">
        <f t="shared" si="2"/>
        <v>0.45202251879999994</v>
      </c>
      <c r="L52" s="89">
        <v>44148</v>
      </c>
    </row>
    <row r="53" spans="1:12" x14ac:dyDescent="0.25">
      <c r="A53" s="22">
        <f t="shared" si="3"/>
        <v>42</v>
      </c>
      <c r="B53" s="46" t="s">
        <v>89</v>
      </c>
      <c r="C53" s="50" t="s">
        <v>90</v>
      </c>
      <c r="D53" s="25">
        <v>42</v>
      </c>
      <c r="E53" s="51">
        <v>5.13</v>
      </c>
      <c r="F53" s="38">
        <v>82200137</v>
      </c>
      <c r="G53" s="28"/>
      <c r="H53" s="29">
        <f t="shared" si="0"/>
        <v>421686702.81</v>
      </c>
      <c r="I53" s="91">
        <f t="shared" si="1"/>
        <v>3.2446325513273279E-3</v>
      </c>
      <c r="J53" s="44">
        <v>3.8999999999999998E-3</v>
      </c>
      <c r="K53" s="45">
        <f t="shared" si="2"/>
        <v>0.42168670280999998</v>
      </c>
      <c r="L53" s="89">
        <v>44148</v>
      </c>
    </row>
    <row r="54" spans="1:12" x14ac:dyDescent="0.25">
      <c r="A54" s="22">
        <f t="shared" si="3"/>
        <v>43</v>
      </c>
      <c r="B54" s="55" t="s">
        <v>96</v>
      </c>
      <c r="C54" s="56" t="s">
        <v>97</v>
      </c>
      <c r="D54" s="25">
        <v>43</v>
      </c>
      <c r="E54" s="51">
        <v>5.46</v>
      </c>
      <c r="F54" s="38">
        <v>74556908</v>
      </c>
      <c r="G54" s="28"/>
      <c r="H54" s="29">
        <f t="shared" si="0"/>
        <v>407080717.68000001</v>
      </c>
      <c r="I54" s="91">
        <f t="shared" si="1"/>
        <v>3.1322480381776353E-3</v>
      </c>
      <c r="J54" s="44">
        <v>3.3999999999999998E-3</v>
      </c>
      <c r="K54" s="45">
        <f t="shared" si="2"/>
        <v>0.40708071767999998</v>
      </c>
      <c r="L54" s="89">
        <v>44148</v>
      </c>
    </row>
    <row r="55" spans="1:12" x14ac:dyDescent="0.25">
      <c r="A55" s="22">
        <f t="shared" si="3"/>
        <v>44</v>
      </c>
      <c r="B55" s="55" t="s">
        <v>106</v>
      </c>
      <c r="C55" s="56" t="s">
        <v>107</v>
      </c>
      <c r="D55" s="25">
        <v>44</v>
      </c>
      <c r="E55" s="51">
        <v>5.6</v>
      </c>
      <c r="F55" s="38">
        <v>69254324</v>
      </c>
      <c r="G55" s="28"/>
      <c r="H55" s="29">
        <f t="shared" si="0"/>
        <v>387824214.39999998</v>
      </c>
      <c r="I55" s="91">
        <f t="shared" si="1"/>
        <v>2.9840805077559294E-3</v>
      </c>
      <c r="J55" s="44">
        <v>2.5999999999999999E-3</v>
      </c>
      <c r="K55" s="45">
        <f t="shared" si="2"/>
        <v>0.38782421439999998</v>
      </c>
      <c r="L55" s="89">
        <v>44148</v>
      </c>
    </row>
    <row r="56" spans="1:12" x14ac:dyDescent="0.25">
      <c r="A56" s="22">
        <f t="shared" si="3"/>
        <v>45</v>
      </c>
      <c r="B56" s="55" t="s">
        <v>100</v>
      </c>
      <c r="C56" s="56" t="s">
        <v>101</v>
      </c>
      <c r="D56" s="25">
        <v>45</v>
      </c>
      <c r="E56" s="51">
        <v>1.68</v>
      </c>
      <c r="F56" s="38">
        <v>225714812</v>
      </c>
      <c r="G56" s="28"/>
      <c r="H56" s="29">
        <f t="shared" si="0"/>
        <v>379200884.15999997</v>
      </c>
      <c r="I56" s="91">
        <f t="shared" si="1"/>
        <v>2.917729024981866E-3</v>
      </c>
      <c r="J56" s="44">
        <v>3.0999999999999999E-3</v>
      </c>
      <c r="K56" s="45">
        <f t="shared" si="2"/>
        <v>0.37920088415999997</v>
      </c>
      <c r="L56" s="89">
        <v>44148</v>
      </c>
    </row>
    <row r="57" spans="1:12" x14ac:dyDescent="0.25">
      <c r="A57" s="22">
        <f t="shared" si="3"/>
        <v>46</v>
      </c>
      <c r="B57" s="55" t="s">
        <v>98</v>
      </c>
      <c r="C57" s="80" t="s">
        <v>99</v>
      </c>
      <c r="D57" s="25">
        <v>46</v>
      </c>
      <c r="E57" s="51">
        <v>12.02</v>
      </c>
      <c r="F57" s="38">
        <v>31309923</v>
      </c>
      <c r="G57" s="28"/>
      <c r="H57" s="29">
        <f t="shared" si="0"/>
        <v>376345274.45999998</v>
      </c>
      <c r="I57" s="91">
        <f t="shared" si="1"/>
        <v>2.8957567784662322E-3</v>
      </c>
      <c r="J57" s="44">
        <v>3.0999999999999999E-3</v>
      </c>
      <c r="K57" s="45">
        <f t="shared" si="2"/>
        <v>0.37634527445999999</v>
      </c>
      <c r="L57" s="89">
        <v>44148</v>
      </c>
    </row>
    <row r="58" spans="1:12" x14ac:dyDescent="0.25">
      <c r="A58" s="22">
        <f t="shared" si="3"/>
        <v>47</v>
      </c>
      <c r="B58" s="59" t="s">
        <v>104</v>
      </c>
      <c r="C58" s="82" t="s">
        <v>105</v>
      </c>
      <c r="D58" s="25">
        <v>47</v>
      </c>
      <c r="E58" s="51">
        <v>0.71</v>
      </c>
      <c r="F58" s="27">
        <v>513790020</v>
      </c>
      <c r="G58" s="28"/>
      <c r="H58" s="29">
        <f t="shared" si="0"/>
        <v>364790914.19999999</v>
      </c>
      <c r="I58" s="91">
        <f t="shared" si="1"/>
        <v>2.8068527339243049E-3</v>
      </c>
      <c r="J58" s="61">
        <v>2.7000000000000001E-3</v>
      </c>
      <c r="K58" s="45">
        <f t="shared" si="2"/>
        <v>0.36479091419999998</v>
      </c>
      <c r="L58" s="89">
        <v>44148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3.66</v>
      </c>
      <c r="F59" s="38">
        <v>91375937</v>
      </c>
      <c r="G59" s="28"/>
      <c r="H59" s="29">
        <f t="shared" si="0"/>
        <v>334435929.42000002</v>
      </c>
      <c r="I59" s="91">
        <f t="shared" si="1"/>
        <v>2.5732888793945814E-3</v>
      </c>
      <c r="J59" s="44">
        <v>2.7000000000000001E-3</v>
      </c>
      <c r="K59" s="45">
        <f t="shared" si="2"/>
        <v>0.33443592942</v>
      </c>
      <c r="L59" s="89">
        <v>44148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2.5499999999999998</v>
      </c>
      <c r="F60" s="38">
        <v>119064900</v>
      </c>
      <c r="G60" s="28"/>
      <c r="H60" s="29">
        <f t="shared" si="0"/>
        <v>303615495</v>
      </c>
      <c r="I60" s="91">
        <f t="shared" si="1"/>
        <v>2.3361436621069523E-3</v>
      </c>
      <c r="J60" s="44">
        <v>2.2000000000000001E-3</v>
      </c>
      <c r="K60" s="45">
        <f t="shared" si="2"/>
        <v>0.30361549500000001</v>
      </c>
      <c r="L60" s="89">
        <v>44148</v>
      </c>
    </row>
    <row r="61" spans="1:12" x14ac:dyDescent="0.25">
      <c r="A61" s="22">
        <f t="shared" si="3"/>
        <v>50</v>
      </c>
      <c r="B61" s="55" t="s">
        <v>110</v>
      </c>
      <c r="C61" s="80" t="s">
        <v>111</v>
      </c>
      <c r="D61" s="25">
        <v>50</v>
      </c>
      <c r="E61" s="51">
        <v>0.16900000000000001</v>
      </c>
      <c r="F61" s="38">
        <v>1776679558</v>
      </c>
      <c r="G61" s="28"/>
      <c r="H61" s="29">
        <f t="shared" si="0"/>
        <v>300258845.30200005</v>
      </c>
      <c r="I61" s="91">
        <f t="shared" si="1"/>
        <v>2.3103162058439055E-3</v>
      </c>
      <c r="J61" s="44">
        <v>2.0999999999999999E-3</v>
      </c>
      <c r="K61" s="45">
        <f t="shared" si="2"/>
        <v>0.30025884530200003</v>
      </c>
      <c r="L61" s="89">
        <v>44148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532854014.79860276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-1520583408.0838175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233935908.93597192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90" priority="1">
      <formula>LEN(TRIM(C5))&gt;0</formula>
    </cfRule>
  </conditionalFormatting>
  <dataValidations count="1">
    <dataValidation type="custom" allowBlank="1" showDropDown="1" sqref="E5" xr:uid="{00000000-0002-0000-06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128069542366.58945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44155</v>
      </c>
      <c r="F5" s="2"/>
      <c r="H5" s="74">
        <f>H3/J3</f>
        <v>127331022436.45799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32.659999999999997</v>
      </c>
      <c r="F12" s="38">
        <v>574928790</v>
      </c>
      <c r="G12" s="28"/>
      <c r="H12" s="29">
        <f t="shared" ref="H12:H61" si="0">E12*F12</f>
        <v>18777174281.399998</v>
      </c>
      <c r="I12" s="91">
        <f t="shared" ref="I12:I61" si="1">H12/H$5</f>
        <v>0.14746739578542511</v>
      </c>
      <c r="J12" s="30">
        <v>0.15920000000000001</v>
      </c>
      <c r="K12" s="31">
        <f t="shared" ref="K12:K61" si="2">H12/1000000000</f>
        <v>18.777174281399997</v>
      </c>
      <c r="L12" s="89">
        <v>44155</v>
      </c>
    </row>
    <row r="13" spans="1:12" ht="15.75" customHeight="1" x14ac:dyDescent="0.25">
      <c r="A13" s="22">
        <f t="shared" ref="A13:A61" si="3">A12+1</f>
        <v>2</v>
      </c>
      <c r="B13" s="98" t="s">
        <v>15</v>
      </c>
      <c r="C13" s="34" t="s">
        <v>16</v>
      </c>
      <c r="D13" s="25">
        <v>2</v>
      </c>
      <c r="E13" s="26">
        <v>14.59</v>
      </c>
      <c r="F13" s="35">
        <v>742531421</v>
      </c>
      <c r="G13" s="28"/>
      <c r="H13" s="29">
        <f t="shared" si="0"/>
        <v>10833533432.389999</v>
      </c>
      <c r="I13" s="91">
        <f t="shared" si="1"/>
        <v>8.508164958618987E-2</v>
      </c>
      <c r="J13" s="30">
        <v>9.4799999999999995E-2</v>
      </c>
      <c r="K13" s="31">
        <f t="shared" si="2"/>
        <v>10.833533432389999</v>
      </c>
      <c r="L13" s="89">
        <v>44155</v>
      </c>
    </row>
    <row r="14" spans="1:12" ht="15.75" customHeight="1" x14ac:dyDescent="0.25">
      <c r="A14" s="22">
        <f t="shared" si="3"/>
        <v>3</v>
      </c>
      <c r="B14" s="99" t="s">
        <v>17</v>
      </c>
      <c r="C14" s="37" t="s">
        <v>18</v>
      </c>
      <c r="D14" s="25">
        <v>3</v>
      </c>
      <c r="E14" s="26">
        <v>7.68</v>
      </c>
      <c r="F14" s="38">
        <v>1208000000</v>
      </c>
      <c r="G14" s="28"/>
      <c r="H14" s="29">
        <f t="shared" si="0"/>
        <v>9277440000</v>
      </c>
      <c r="I14" s="91">
        <f t="shared" si="1"/>
        <v>7.286079874705885E-2</v>
      </c>
      <c r="J14" s="30">
        <v>7.3200000000000001E-2</v>
      </c>
      <c r="K14" s="31">
        <f t="shared" si="2"/>
        <v>9.2774400000000004</v>
      </c>
      <c r="L14" s="89">
        <v>44155</v>
      </c>
    </row>
    <row r="15" spans="1:12" ht="15.75" customHeight="1" x14ac:dyDescent="0.25">
      <c r="A15" s="22">
        <f t="shared" si="3"/>
        <v>4</v>
      </c>
      <c r="B15" s="97" t="s">
        <v>19</v>
      </c>
      <c r="C15" s="39" t="s">
        <v>20</v>
      </c>
      <c r="D15" s="25">
        <v>4</v>
      </c>
      <c r="E15" s="26">
        <v>4.5049999999999999</v>
      </c>
      <c r="F15" s="38">
        <v>1834160000</v>
      </c>
      <c r="G15" s="28"/>
      <c r="H15" s="29">
        <f t="shared" si="0"/>
        <v>8262890800</v>
      </c>
      <c r="I15" s="91">
        <f t="shared" si="1"/>
        <v>6.489299026969983E-2</v>
      </c>
      <c r="J15" s="30">
        <v>7.1900000000000006E-2</v>
      </c>
      <c r="K15" s="31">
        <f t="shared" si="2"/>
        <v>8.2628907999999992</v>
      </c>
      <c r="L15" s="89">
        <v>44155</v>
      </c>
    </row>
    <row r="16" spans="1:12" ht="15.75" customHeight="1" x14ac:dyDescent="0.25">
      <c r="A16" s="22">
        <f t="shared" si="3"/>
        <v>5</v>
      </c>
      <c r="B16" s="97" t="s">
        <v>21</v>
      </c>
      <c r="C16" s="39" t="s">
        <v>22</v>
      </c>
      <c r="D16" s="25">
        <v>5</v>
      </c>
      <c r="E16" s="26">
        <v>5.89</v>
      </c>
      <c r="F16" s="38">
        <v>1254909000</v>
      </c>
      <c r="G16" s="28"/>
      <c r="H16" s="29">
        <f t="shared" si="0"/>
        <v>7391414010</v>
      </c>
      <c r="I16" s="91">
        <f t="shared" si="1"/>
        <v>5.804880749849109E-2</v>
      </c>
      <c r="J16" s="30">
        <v>5.1700000000000003E-2</v>
      </c>
      <c r="K16" s="31">
        <f t="shared" si="2"/>
        <v>7.3914140100000001</v>
      </c>
      <c r="L16" s="89">
        <v>44155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15.13</v>
      </c>
      <c r="F17" s="38">
        <v>414730000</v>
      </c>
      <c r="G17" s="28"/>
      <c r="H17" s="29">
        <f t="shared" si="0"/>
        <v>6274864900</v>
      </c>
      <c r="I17" s="91">
        <f t="shared" si="1"/>
        <v>4.9279938069541111E-2</v>
      </c>
      <c r="J17" s="30">
        <v>4.8599999999999997E-2</v>
      </c>
      <c r="K17" s="31">
        <f t="shared" si="2"/>
        <v>6.2748648999999999</v>
      </c>
      <c r="L17" s="89">
        <v>44155</v>
      </c>
    </row>
    <row r="18" spans="1:12" ht="15.75" customHeight="1" x14ac:dyDescent="0.25">
      <c r="A18" s="22">
        <f t="shared" si="3"/>
        <v>7</v>
      </c>
      <c r="B18" s="99" t="s">
        <v>25</v>
      </c>
      <c r="C18" s="37" t="s">
        <v>26</v>
      </c>
      <c r="D18" s="25">
        <v>7</v>
      </c>
      <c r="E18" s="26">
        <v>7.72</v>
      </c>
      <c r="F18" s="38">
        <v>717301884</v>
      </c>
      <c r="G18" s="28"/>
      <c r="H18" s="29">
        <f t="shared" si="0"/>
        <v>5537570544.4799995</v>
      </c>
      <c r="I18" s="91">
        <f t="shared" si="1"/>
        <v>4.348956317572502E-2</v>
      </c>
      <c r="J18" s="30">
        <v>3.9699999999999999E-2</v>
      </c>
      <c r="K18" s="31">
        <f t="shared" si="2"/>
        <v>5.5375705444799994</v>
      </c>
      <c r="L18" s="89">
        <v>44155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58.5</v>
      </c>
      <c r="F19" s="38">
        <v>84593000</v>
      </c>
      <c r="G19" s="28"/>
      <c r="H19" s="29">
        <f t="shared" si="0"/>
        <v>4948690500</v>
      </c>
      <c r="I19" s="91">
        <f t="shared" si="1"/>
        <v>3.8864766851845124E-2</v>
      </c>
      <c r="J19" s="30">
        <v>3.2399999999999998E-2</v>
      </c>
      <c r="K19" s="31">
        <f t="shared" si="2"/>
        <v>4.9486904999999997</v>
      </c>
      <c r="L19" s="89">
        <v>44155</v>
      </c>
    </row>
    <row r="20" spans="1:12" ht="15.75" customHeight="1" x14ac:dyDescent="0.25">
      <c r="A20" s="22">
        <f t="shared" si="3"/>
        <v>9</v>
      </c>
      <c r="B20" s="100" t="s">
        <v>37</v>
      </c>
      <c r="C20" s="28" t="s">
        <v>38</v>
      </c>
      <c r="D20" s="25">
        <v>9</v>
      </c>
      <c r="E20" s="51">
        <v>5.42</v>
      </c>
      <c r="F20" s="38">
        <v>823906416</v>
      </c>
      <c r="G20" s="28"/>
      <c r="H20" s="29">
        <f t="shared" si="0"/>
        <v>4465572774.7200003</v>
      </c>
      <c r="I20" s="91">
        <f t="shared" si="1"/>
        <v>3.5070579732040204E-2</v>
      </c>
      <c r="J20" s="44">
        <v>2.64E-2</v>
      </c>
      <c r="K20" s="31">
        <f t="shared" si="2"/>
        <v>4.46557277472</v>
      </c>
      <c r="L20" s="89">
        <v>44155</v>
      </c>
    </row>
    <row r="21" spans="1:12" ht="15.75" customHeight="1" x14ac:dyDescent="0.25">
      <c r="A21" s="22">
        <f t="shared" si="3"/>
        <v>10</v>
      </c>
      <c r="B21" s="23" t="s">
        <v>31</v>
      </c>
      <c r="C21" s="39" t="s">
        <v>32</v>
      </c>
      <c r="D21" s="25">
        <v>10</v>
      </c>
      <c r="E21" s="26">
        <v>5.6</v>
      </c>
      <c r="F21" s="38">
        <v>722352533</v>
      </c>
      <c r="G21" s="28"/>
      <c r="H21" s="29">
        <f t="shared" si="0"/>
        <v>4045174184.7999997</v>
      </c>
      <c r="I21" s="91">
        <f t="shared" si="1"/>
        <v>3.1768960206211047E-2</v>
      </c>
      <c r="J21" s="30">
        <v>0.03</v>
      </c>
      <c r="K21" s="31">
        <f t="shared" si="2"/>
        <v>4.0451741847999996</v>
      </c>
      <c r="L21" s="89">
        <v>44155</v>
      </c>
    </row>
    <row r="22" spans="1:12" ht="15.75" customHeight="1" x14ac:dyDescent="0.25">
      <c r="A22" s="22">
        <f t="shared" si="3"/>
        <v>11</v>
      </c>
      <c r="B22" s="99" t="s">
        <v>29</v>
      </c>
      <c r="C22" s="37" t="s">
        <v>30</v>
      </c>
      <c r="D22" s="25">
        <v>11</v>
      </c>
      <c r="E22" s="26">
        <v>8.56</v>
      </c>
      <c r="F22" s="38">
        <v>443975560</v>
      </c>
      <c r="G22" s="28"/>
      <c r="H22" s="29">
        <f t="shared" si="0"/>
        <v>3800430793.6000004</v>
      </c>
      <c r="I22" s="91">
        <f t="shared" si="1"/>
        <v>2.9846856805823024E-2</v>
      </c>
      <c r="J22" s="30">
        <v>3.2000000000000001E-2</v>
      </c>
      <c r="K22" s="45">
        <f t="shared" si="2"/>
        <v>3.8004307936000004</v>
      </c>
      <c r="L22" s="89">
        <v>44155</v>
      </c>
    </row>
    <row r="23" spans="1:12" ht="15.75" customHeight="1" x14ac:dyDescent="0.25">
      <c r="A23" s="22">
        <f t="shared" si="3"/>
        <v>12</v>
      </c>
      <c r="B23" s="97" t="s">
        <v>35</v>
      </c>
      <c r="C23" s="39" t="s">
        <v>36</v>
      </c>
      <c r="D23" s="25">
        <v>12</v>
      </c>
      <c r="E23" s="26">
        <v>5.8</v>
      </c>
      <c r="F23" s="38">
        <v>626670000</v>
      </c>
      <c r="G23" s="28"/>
      <c r="H23" s="29">
        <f t="shared" si="0"/>
        <v>3634686000</v>
      </c>
      <c r="I23" s="91">
        <f t="shared" si="1"/>
        <v>2.8545172499606822E-2</v>
      </c>
      <c r="J23" s="44">
        <v>2.6599999999999999E-2</v>
      </c>
      <c r="K23" s="31">
        <f t="shared" si="2"/>
        <v>3.6346859999999999</v>
      </c>
      <c r="L23" s="89">
        <v>44155</v>
      </c>
    </row>
    <row r="24" spans="1:12" ht="15.75" customHeight="1" x14ac:dyDescent="0.25">
      <c r="A24" s="22">
        <f t="shared" si="3"/>
        <v>13</v>
      </c>
      <c r="B24" s="101" t="s">
        <v>33</v>
      </c>
      <c r="C24" s="28" t="s">
        <v>34</v>
      </c>
      <c r="D24" s="25">
        <v>13</v>
      </c>
      <c r="E24" s="51">
        <v>25</v>
      </c>
      <c r="F24" s="38">
        <v>131752020</v>
      </c>
      <c r="G24" s="28"/>
      <c r="H24" s="29">
        <f t="shared" si="0"/>
        <v>3293800500</v>
      </c>
      <c r="I24" s="91">
        <f t="shared" si="1"/>
        <v>2.5868012656881833E-2</v>
      </c>
      <c r="J24" s="44">
        <v>2.6800000000000001E-2</v>
      </c>
      <c r="K24" s="45">
        <f t="shared" si="2"/>
        <v>3.2938005000000001</v>
      </c>
      <c r="L24" s="89">
        <v>44155</v>
      </c>
    </row>
    <row r="25" spans="1:12" ht="15.75" customHeight="1" x14ac:dyDescent="0.25">
      <c r="A25" s="22">
        <f t="shared" si="3"/>
        <v>14</v>
      </c>
      <c r="B25" s="46" t="s">
        <v>39</v>
      </c>
      <c r="C25" s="78" t="s">
        <v>40</v>
      </c>
      <c r="D25" s="25">
        <v>14</v>
      </c>
      <c r="E25" s="51">
        <v>2.415</v>
      </c>
      <c r="F25" s="38">
        <v>1099257995</v>
      </c>
      <c r="G25" s="28"/>
      <c r="H25" s="29">
        <f t="shared" si="0"/>
        <v>2654708057.9250002</v>
      </c>
      <c r="I25" s="91">
        <f t="shared" si="1"/>
        <v>2.0848870975254907E-2</v>
      </c>
      <c r="J25" s="44">
        <v>2.1499999999999998E-2</v>
      </c>
      <c r="K25" s="45">
        <f t="shared" si="2"/>
        <v>2.6547080579250002</v>
      </c>
      <c r="L25" s="89">
        <v>44155</v>
      </c>
    </row>
    <row r="26" spans="1:12" ht="15.75" customHeight="1" x14ac:dyDescent="0.25">
      <c r="A26" s="22">
        <f t="shared" si="3"/>
        <v>15</v>
      </c>
      <c r="B26" s="46" t="s">
        <v>45</v>
      </c>
      <c r="C26" s="50" t="s">
        <v>46</v>
      </c>
      <c r="D26" s="25">
        <v>15</v>
      </c>
      <c r="E26" s="51">
        <v>10.51</v>
      </c>
      <c r="F26" s="38">
        <v>228540219</v>
      </c>
      <c r="G26" s="28"/>
      <c r="H26" s="29">
        <f t="shared" si="0"/>
        <v>2401957701.6900001</v>
      </c>
      <c r="I26" s="91">
        <f t="shared" si="1"/>
        <v>1.886388450928091E-2</v>
      </c>
      <c r="J26" s="44">
        <v>1.7100000000000001E-2</v>
      </c>
      <c r="K26" s="45">
        <f t="shared" si="2"/>
        <v>2.4019577016900002</v>
      </c>
      <c r="L26" s="89">
        <v>44155</v>
      </c>
    </row>
    <row r="27" spans="1:12" ht="15.75" customHeight="1" x14ac:dyDescent="0.25">
      <c r="A27" s="22">
        <f t="shared" si="3"/>
        <v>16</v>
      </c>
      <c r="B27" s="46" t="s">
        <v>43</v>
      </c>
      <c r="C27" s="76" t="s">
        <v>44</v>
      </c>
      <c r="D27" s="25">
        <v>16</v>
      </c>
      <c r="E27" s="51">
        <v>3.06</v>
      </c>
      <c r="F27" s="38">
        <v>762055209</v>
      </c>
      <c r="G27" s="28"/>
      <c r="H27" s="29">
        <f t="shared" si="0"/>
        <v>2331888939.54</v>
      </c>
      <c r="I27" s="91">
        <f t="shared" si="1"/>
        <v>1.8313596285647379E-2</v>
      </c>
      <c r="J27" s="44">
        <v>1.89E-2</v>
      </c>
      <c r="K27" s="45">
        <f t="shared" si="2"/>
        <v>2.3318889395399998</v>
      </c>
      <c r="L27" s="89">
        <v>44155</v>
      </c>
    </row>
    <row r="28" spans="1:12" ht="15.75" customHeight="1" x14ac:dyDescent="0.25">
      <c r="A28" s="22">
        <f t="shared" si="3"/>
        <v>17</v>
      </c>
      <c r="B28" s="23" t="s">
        <v>41</v>
      </c>
      <c r="C28" s="39" t="s">
        <v>42</v>
      </c>
      <c r="D28" s="25">
        <v>17</v>
      </c>
      <c r="E28" s="26">
        <v>7.15</v>
      </c>
      <c r="F28" s="38">
        <v>312235892</v>
      </c>
      <c r="G28" s="28"/>
      <c r="H28" s="29">
        <f t="shared" si="0"/>
        <v>2232486627.8000002</v>
      </c>
      <c r="I28" s="91">
        <f t="shared" si="1"/>
        <v>1.7532935690625417E-2</v>
      </c>
      <c r="J28" s="48">
        <v>1.9099999999999999E-2</v>
      </c>
      <c r="K28" s="31">
        <f t="shared" si="2"/>
        <v>2.2324866278000002</v>
      </c>
      <c r="L28" s="89">
        <v>44155</v>
      </c>
    </row>
    <row r="29" spans="1:12" ht="15.75" customHeight="1" x14ac:dyDescent="0.25">
      <c r="A29" s="22">
        <f t="shared" si="3"/>
        <v>18</v>
      </c>
      <c r="B29" s="46" t="s">
        <v>51</v>
      </c>
      <c r="C29" s="77" t="s">
        <v>52</v>
      </c>
      <c r="D29" s="25">
        <v>18</v>
      </c>
      <c r="E29" s="51">
        <v>1.2749999999999999</v>
      </c>
      <c r="F29" s="38">
        <v>1564269100</v>
      </c>
      <c r="G29" s="28"/>
      <c r="H29" s="29">
        <f t="shared" si="0"/>
        <v>1994443102.4999998</v>
      </c>
      <c r="I29" s="91">
        <f t="shared" si="1"/>
        <v>1.5663449993070518E-2</v>
      </c>
      <c r="J29" s="44">
        <v>1.38E-2</v>
      </c>
      <c r="K29" s="45">
        <f t="shared" si="2"/>
        <v>1.9944431024999998</v>
      </c>
      <c r="L29" s="89">
        <v>44155</v>
      </c>
    </row>
    <row r="30" spans="1:12" ht="15.75" customHeight="1" x14ac:dyDescent="0.25">
      <c r="A30" s="22">
        <f t="shared" si="3"/>
        <v>19</v>
      </c>
      <c r="B30" s="46" t="s">
        <v>49</v>
      </c>
      <c r="C30" s="76" t="s">
        <v>50</v>
      </c>
      <c r="D30" s="25">
        <v>19</v>
      </c>
      <c r="E30" s="51">
        <v>1.78</v>
      </c>
      <c r="F30" s="38">
        <v>1080664049</v>
      </c>
      <c r="G30" s="28"/>
      <c r="H30" s="29">
        <f t="shared" si="0"/>
        <v>1923582007.22</v>
      </c>
      <c r="I30" s="91">
        <f t="shared" si="1"/>
        <v>1.5106939145014132E-2</v>
      </c>
      <c r="J30" s="44">
        <v>1.52E-2</v>
      </c>
      <c r="K30" s="45">
        <f t="shared" si="2"/>
        <v>1.9235820072200001</v>
      </c>
      <c r="L30" s="89">
        <v>44155</v>
      </c>
    </row>
    <row r="31" spans="1:12" ht="15.75" customHeight="1" x14ac:dyDescent="0.25">
      <c r="A31" s="22">
        <f t="shared" si="3"/>
        <v>20</v>
      </c>
      <c r="B31" s="46" t="s">
        <v>55</v>
      </c>
      <c r="C31" s="50" t="s">
        <v>56</v>
      </c>
      <c r="D31" s="25">
        <v>20</v>
      </c>
      <c r="E31" s="51">
        <v>3.3</v>
      </c>
      <c r="F31" s="38">
        <v>521846969</v>
      </c>
      <c r="G31" s="28"/>
      <c r="H31" s="29">
        <f t="shared" si="0"/>
        <v>1722094997.6999998</v>
      </c>
      <c r="I31" s="91">
        <f t="shared" si="1"/>
        <v>1.3524551713698655E-2</v>
      </c>
      <c r="J31" s="44">
        <v>1.1900000000000001E-2</v>
      </c>
      <c r="K31" s="45">
        <f t="shared" si="2"/>
        <v>1.7220949976999997</v>
      </c>
      <c r="L31" s="89">
        <v>44155</v>
      </c>
    </row>
    <row r="32" spans="1:12" ht="15.75" customHeight="1" x14ac:dyDescent="0.25">
      <c r="A32" s="22">
        <f t="shared" si="3"/>
        <v>21</v>
      </c>
      <c r="B32" s="100" t="s">
        <v>53</v>
      </c>
      <c r="C32" s="47" t="s">
        <v>54</v>
      </c>
      <c r="D32" s="25">
        <v>21</v>
      </c>
      <c r="E32" s="51">
        <v>3.15</v>
      </c>
      <c r="F32" s="38">
        <v>507640994</v>
      </c>
      <c r="G32" s="28"/>
      <c r="H32" s="29">
        <f t="shared" si="0"/>
        <v>1599069131.0999999</v>
      </c>
      <c r="I32" s="91">
        <f t="shared" si="1"/>
        <v>1.2558362451679704E-2</v>
      </c>
      <c r="J32" s="44">
        <v>1.24E-2</v>
      </c>
      <c r="K32" s="45">
        <f t="shared" si="2"/>
        <v>1.5990691310999998</v>
      </c>
      <c r="L32" s="89">
        <v>44155</v>
      </c>
    </row>
    <row r="33" spans="1:12" ht="15.75" customHeight="1" x14ac:dyDescent="0.25">
      <c r="A33" s="22">
        <f t="shared" si="3"/>
        <v>22</v>
      </c>
      <c r="B33" s="46" t="s">
        <v>47</v>
      </c>
      <c r="C33" s="50" t="s">
        <v>48</v>
      </c>
      <c r="D33" s="25">
        <v>22</v>
      </c>
      <c r="E33" s="51">
        <v>1.7975000000000001</v>
      </c>
      <c r="F33" s="38">
        <v>858007245</v>
      </c>
      <c r="G33" s="28"/>
      <c r="H33" s="29">
        <f t="shared" si="0"/>
        <v>1542268022.8875</v>
      </c>
      <c r="I33" s="91">
        <f t="shared" si="1"/>
        <v>1.2112272354187199E-2</v>
      </c>
      <c r="J33" s="44">
        <v>1.5800000000000002E-2</v>
      </c>
      <c r="K33" s="45">
        <f t="shared" si="2"/>
        <v>1.5422680228875001</v>
      </c>
      <c r="L33" s="89">
        <v>44155</v>
      </c>
    </row>
    <row r="34" spans="1:12" ht="15.75" customHeight="1" x14ac:dyDescent="0.25">
      <c r="A34" s="22">
        <f t="shared" si="3"/>
        <v>23</v>
      </c>
      <c r="B34" s="46" t="s">
        <v>59</v>
      </c>
      <c r="C34" s="41" t="s">
        <v>60</v>
      </c>
      <c r="D34" s="25">
        <v>23</v>
      </c>
      <c r="E34" s="51">
        <v>9.14</v>
      </c>
      <c r="F34" s="38">
        <v>165893104</v>
      </c>
      <c r="G34" s="28"/>
      <c r="H34" s="29">
        <f t="shared" si="0"/>
        <v>1516262970.5600002</v>
      </c>
      <c r="I34" s="91">
        <f t="shared" si="1"/>
        <v>1.1908040488064571E-2</v>
      </c>
      <c r="J34" s="44">
        <v>1.0699999999999999E-2</v>
      </c>
      <c r="K34" s="45">
        <f t="shared" si="2"/>
        <v>1.5162629705600001</v>
      </c>
      <c r="L34" s="89">
        <v>44155</v>
      </c>
    </row>
    <row r="35" spans="1:12" ht="15.75" customHeight="1" x14ac:dyDescent="0.25">
      <c r="A35" s="22">
        <f t="shared" si="3"/>
        <v>24</v>
      </c>
      <c r="B35" s="46" t="s">
        <v>57</v>
      </c>
      <c r="C35" s="50" t="s">
        <v>58</v>
      </c>
      <c r="D35" s="25">
        <v>24</v>
      </c>
      <c r="E35" s="51">
        <v>2.9350000000000001</v>
      </c>
      <c r="F35" s="38">
        <v>497664714</v>
      </c>
      <c r="G35" s="28"/>
      <c r="H35" s="29">
        <f t="shared" si="0"/>
        <v>1460645935.5899999</v>
      </c>
      <c r="I35" s="91">
        <f t="shared" si="1"/>
        <v>1.1471249563859476E-2</v>
      </c>
      <c r="J35" s="44">
        <v>1.11E-2</v>
      </c>
      <c r="K35" s="45">
        <f t="shared" si="2"/>
        <v>1.4606459355899999</v>
      </c>
      <c r="L35" s="89">
        <v>44155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1.47</v>
      </c>
      <c r="F36" s="38">
        <v>830500232</v>
      </c>
      <c r="G36" s="28"/>
      <c r="H36" s="29">
        <f t="shared" si="0"/>
        <v>1220835341.04</v>
      </c>
      <c r="I36" s="91">
        <f t="shared" si="1"/>
        <v>9.5878861072464378E-3</v>
      </c>
      <c r="J36" s="44">
        <v>9.4000000000000004E-3</v>
      </c>
      <c r="K36" s="45">
        <f t="shared" si="2"/>
        <v>1.2208353410399999</v>
      </c>
      <c r="L36" s="89">
        <v>44155</v>
      </c>
    </row>
    <row r="37" spans="1:12" x14ac:dyDescent="0.25">
      <c r="A37" s="22">
        <f t="shared" si="3"/>
        <v>26</v>
      </c>
      <c r="B37" s="23" t="s">
        <v>63</v>
      </c>
      <c r="C37" s="88" t="s">
        <v>64</v>
      </c>
      <c r="D37" s="25">
        <v>26</v>
      </c>
      <c r="E37" s="26">
        <v>4.26</v>
      </c>
      <c r="F37" s="38">
        <v>249270000</v>
      </c>
      <c r="G37" s="28"/>
      <c r="H37" s="29">
        <f t="shared" si="0"/>
        <v>1061890200</v>
      </c>
      <c r="I37" s="91">
        <f t="shared" si="1"/>
        <v>8.3396031829550028E-3</v>
      </c>
      <c r="J37" s="48">
        <v>8.8999999999999999E-3</v>
      </c>
      <c r="K37" s="31">
        <f t="shared" si="2"/>
        <v>1.0618901999999999</v>
      </c>
      <c r="L37" s="89">
        <v>44155</v>
      </c>
    </row>
    <row r="38" spans="1:12" x14ac:dyDescent="0.25">
      <c r="A38" s="22">
        <f t="shared" si="3"/>
        <v>27</v>
      </c>
      <c r="B38" s="46" t="s">
        <v>65</v>
      </c>
      <c r="C38" s="50" t="s">
        <v>66</v>
      </c>
      <c r="D38" s="25">
        <v>27</v>
      </c>
      <c r="E38" s="51">
        <v>2.9550000000000001</v>
      </c>
      <c r="F38" s="38">
        <v>339822695</v>
      </c>
      <c r="G38" s="28"/>
      <c r="H38" s="29">
        <f t="shared" si="0"/>
        <v>1004176063.725</v>
      </c>
      <c r="I38" s="91">
        <f t="shared" si="1"/>
        <v>7.8863425778750353E-3</v>
      </c>
      <c r="J38" s="44">
        <v>8.3999999999999995E-3</v>
      </c>
      <c r="K38" s="45">
        <f t="shared" si="2"/>
        <v>1.0041760637250001</v>
      </c>
      <c r="L38" s="89">
        <v>44155</v>
      </c>
    </row>
    <row r="39" spans="1:12" x14ac:dyDescent="0.25">
      <c r="A39" s="22">
        <f t="shared" si="3"/>
        <v>28</v>
      </c>
      <c r="B39" s="40" t="s">
        <v>67</v>
      </c>
      <c r="C39" s="41" t="s">
        <v>68</v>
      </c>
      <c r="D39" s="25">
        <v>28</v>
      </c>
      <c r="E39" s="51">
        <v>1.8</v>
      </c>
      <c r="F39" s="38">
        <v>540307798</v>
      </c>
      <c r="G39" s="28"/>
      <c r="H39" s="29">
        <f t="shared" si="0"/>
        <v>972554036.39999998</v>
      </c>
      <c r="I39" s="91">
        <f t="shared" si="1"/>
        <v>7.637997542078433E-3</v>
      </c>
      <c r="J39" s="44">
        <v>7.6E-3</v>
      </c>
      <c r="K39" s="45">
        <f t="shared" si="2"/>
        <v>0.97255403639999993</v>
      </c>
      <c r="L39" s="89">
        <v>44155</v>
      </c>
    </row>
    <row r="40" spans="1:12" x14ac:dyDescent="0.25">
      <c r="A40" s="22">
        <f t="shared" si="3"/>
        <v>29</v>
      </c>
      <c r="B40" s="52" t="s">
        <v>73</v>
      </c>
      <c r="C40" s="28" t="s">
        <v>74</v>
      </c>
      <c r="D40" s="25">
        <v>29</v>
      </c>
      <c r="E40" s="51">
        <v>1.7050000000000001</v>
      </c>
      <c r="F40" s="35">
        <v>535000000</v>
      </c>
      <c r="G40" s="28"/>
      <c r="H40" s="29">
        <f t="shared" si="0"/>
        <v>912175000</v>
      </c>
      <c r="I40" s="91">
        <f t="shared" si="1"/>
        <v>7.1638080221589576E-3</v>
      </c>
      <c r="J40" s="44">
        <v>6.1000000000000004E-3</v>
      </c>
      <c r="K40" s="45">
        <f t="shared" si="2"/>
        <v>0.91217499999999996</v>
      </c>
      <c r="L40" s="89">
        <v>44155</v>
      </c>
    </row>
    <row r="41" spans="1:12" x14ac:dyDescent="0.25">
      <c r="A41" s="22">
        <f t="shared" si="3"/>
        <v>30</v>
      </c>
      <c r="B41" s="46" t="s">
        <v>69</v>
      </c>
      <c r="C41" s="50" t="s">
        <v>70</v>
      </c>
      <c r="D41" s="25">
        <v>30</v>
      </c>
      <c r="E41" s="51">
        <v>1.33</v>
      </c>
      <c r="F41" s="38">
        <v>663241384</v>
      </c>
      <c r="G41" s="28"/>
      <c r="H41" s="29">
        <f t="shared" si="0"/>
        <v>882111040.72000003</v>
      </c>
      <c r="I41" s="91">
        <f t="shared" si="1"/>
        <v>6.9276993449118021E-3</v>
      </c>
      <c r="J41" s="44">
        <v>6.8999999999999999E-3</v>
      </c>
      <c r="K41" s="45">
        <f t="shared" si="2"/>
        <v>0.88211104072000002</v>
      </c>
      <c r="L41" s="89">
        <v>44155</v>
      </c>
    </row>
    <row r="42" spans="1:12" x14ac:dyDescent="0.25">
      <c r="A42" s="22">
        <f t="shared" si="3"/>
        <v>31</v>
      </c>
      <c r="B42" s="46" t="s">
        <v>71</v>
      </c>
      <c r="C42" s="50" t="s">
        <v>72</v>
      </c>
      <c r="D42" s="25">
        <v>31</v>
      </c>
      <c r="E42" s="51">
        <v>2.31</v>
      </c>
      <c r="F42" s="38">
        <v>364451678</v>
      </c>
      <c r="G42" s="28"/>
      <c r="H42" s="29">
        <f t="shared" si="0"/>
        <v>841883376.18000007</v>
      </c>
      <c r="I42" s="91">
        <f t="shared" si="1"/>
        <v>6.6117695442218351E-3</v>
      </c>
      <c r="J42" s="44">
        <v>6.4000000000000003E-3</v>
      </c>
      <c r="K42" s="45">
        <f t="shared" si="2"/>
        <v>0.84188337618000009</v>
      </c>
      <c r="L42" s="89">
        <v>44155</v>
      </c>
    </row>
    <row r="43" spans="1:12" x14ac:dyDescent="0.25">
      <c r="A43" s="22">
        <f t="shared" si="3"/>
        <v>32</v>
      </c>
      <c r="B43" s="46" t="s">
        <v>75</v>
      </c>
      <c r="C43" s="76" t="s">
        <v>76</v>
      </c>
      <c r="D43" s="25">
        <v>32</v>
      </c>
      <c r="E43" s="51">
        <v>1.3</v>
      </c>
      <c r="F43" s="38">
        <v>621871829</v>
      </c>
      <c r="G43" s="28"/>
      <c r="H43" s="29">
        <f t="shared" si="0"/>
        <v>808433377.70000005</v>
      </c>
      <c r="I43" s="91">
        <f t="shared" si="1"/>
        <v>6.3490684534747424E-3</v>
      </c>
      <c r="J43" s="44">
        <v>5.8999999999999999E-3</v>
      </c>
      <c r="K43" s="45">
        <f t="shared" si="2"/>
        <v>0.80843337770000001</v>
      </c>
      <c r="L43" s="89">
        <v>44155</v>
      </c>
    </row>
    <row r="44" spans="1:12" x14ac:dyDescent="0.25">
      <c r="A44" s="22">
        <f t="shared" si="3"/>
        <v>33</v>
      </c>
      <c r="B44" s="46" t="s">
        <v>77</v>
      </c>
      <c r="C44" s="50" t="s">
        <v>78</v>
      </c>
      <c r="D44" s="25">
        <v>33</v>
      </c>
      <c r="E44" s="51">
        <v>1.39</v>
      </c>
      <c r="F44" s="38">
        <v>520379106</v>
      </c>
      <c r="G44" s="28"/>
      <c r="H44" s="29">
        <f t="shared" si="0"/>
        <v>723326957.33999991</v>
      </c>
      <c r="I44" s="91">
        <f t="shared" si="1"/>
        <v>5.6806812943087908E-3</v>
      </c>
      <c r="J44" s="44">
        <v>5.4999999999999997E-3</v>
      </c>
      <c r="K44" s="45">
        <f t="shared" si="2"/>
        <v>0.72332695733999997</v>
      </c>
      <c r="L44" s="89">
        <v>44155</v>
      </c>
    </row>
    <row r="45" spans="1:12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2.25</v>
      </c>
      <c r="F45" s="38">
        <v>299035033</v>
      </c>
      <c r="G45" s="28"/>
      <c r="H45" s="29">
        <f t="shared" si="0"/>
        <v>672828824.25</v>
      </c>
      <c r="I45" s="91">
        <f t="shared" si="1"/>
        <v>5.2840918998020439E-3</v>
      </c>
      <c r="J45" s="44">
        <v>5.4999999999999997E-3</v>
      </c>
      <c r="K45" s="45">
        <f t="shared" si="2"/>
        <v>0.67282882425000001</v>
      </c>
      <c r="L45" s="89">
        <v>44155</v>
      </c>
    </row>
    <row r="46" spans="1:12" x14ac:dyDescent="0.25">
      <c r="A46" s="22">
        <f t="shared" si="3"/>
        <v>35</v>
      </c>
      <c r="B46" s="46" t="s">
        <v>83</v>
      </c>
      <c r="C46" s="50" t="s">
        <v>84</v>
      </c>
      <c r="D46" s="25">
        <v>35</v>
      </c>
      <c r="E46" s="51">
        <v>3.16</v>
      </c>
      <c r="F46" s="38">
        <v>184553340</v>
      </c>
      <c r="G46" s="28"/>
      <c r="H46" s="29">
        <f t="shared" si="0"/>
        <v>583188554.39999998</v>
      </c>
      <c r="I46" s="91">
        <f t="shared" si="1"/>
        <v>4.5800979466023573E-3</v>
      </c>
      <c r="J46" s="44">
        <v>4.4999999999999997E-3</v>
      </c>
      <c r="K46" s="45">
        <f t="shared" si="2"/>
        <v>0.58318855439999995</v>
      </c>
      <c r="L46" s="89">
        <v>44155</v>
      </c>
    </row>
    <row r="47" spans="1:12" x14ac:dyDescent="0.25">
      <c r="A47" s="22">
        <f t="shared" si="3"/>
        <v>36</v>
      </c>
      <c r="B47" s="53" t="s">
        <v>85</v>
      </c>
      <c r="C47" s="54" t="s">
        <v>86</v>
      </c>
      <c r="D47" s="25">
        <v>36</v>
      </c>
      <c r="E47" s="51">
        <v>20.99</v>
      </c>
      <c r="F47" s="38">
        <v>27754870</v>
      </c>
      <c r="G47" s="28"/>
      <c r="H47" s="29">
        <f t="shared" si="0"/>
        <v>582574721.29999995</v>
      </c>
      <c r="I47" s="91">
        <f t="shared" si="1"/>
        <v>4.5752771803173279E-3</v>
      </c>
      <c r="J47" s="44">
        <v>4.1999999999999997E-3</v>
      </c>
      <c r="K47" s="45">
        <f t="shared" si="2"/>
        <v>0.58257472129999999</v>
      </c>
      <c r="L47" s="89">
        <v>44155</v>
      </c>
    </row>
    <row r="48" spans="1:12" x14ac:dyDescent="0.25">
      <c r="A48" s="22">
        <f t="shared" si="3"/>
        <v>37</v>
      </c>
      <c r="B48" s="46" t="s">
        <v>81</v>
      </c>
      <c r="C48" s="50" t="s">
        <v>82</v>
      </c>
      <c r="D48" s="25">
        <v>37</v>
      </c>
      <c r="E48" s="51">
        <v>4.82</v>
      </c>
      <c r="F48" s="38">
        <v>120640521</v>
      </c>
      <c r="G48" s="28"/>
      <c r="H48" s="29">
        <f t="shared" si="0"/>
        <v>581487311.22000003</v>
      </c>
      <c r="I48" s="91">
        <f t="shared" si="1"/>
        <v>4.5667371555912833E-3</v>
      </c>
      <c r="J48" s="44">
        <v>4.8999999999999998E-3</v>
      </c>
      <c r="K48" s="45">
        <f t="shared" si="2"/>
        <v>0.58148731122000008</v>
      </c>
      <c r="L48" s="89">
        <v>44155</v>
      </c>
    </row>
    <row r="49" spans="1:12" x14ac:dyDescent="0.25">
      <c r="A49" s="22">
        <f t="shared" si="3"/>
        <v>38</v>
      </c>
      <c r="B49" s="53" t="s">
        <v>91</v>
      </c>
      <c r="C49" s="54" t="s">
        <v>92</v>
      </c>
      <c r="D49" s="25">
        <v>38</v>
      </c>
      <c r="E49" s="51">
        <v>23.57</v>
      </c>
      <c r="F49" s="38">
        <v>23800422</v>
      </c>
      <c r="G49" s="28"/>
      <c r="H49" s="29">
        <f t="shared" si="0"/>
        <v>560975946.53999996</v>
      </c>
      <c r="I49" s="91">
        <f t="shared" si="1"/>
        <v>4.4056502163087857E-3</v>
      </c>
      <c r="J49" s="44">
        <v>3.7000000000000002E-3</v>
      </c>
      <c r="K49" s="45">
        <f t="shared" si="2"/>
        <v>0.56097594653999994</v>
      </c>
      <c r="L49" s="89">
        <v>44155</v>
      </c>
    </row>
    <row r="50" spans="1:12" x14ac:dyDescent="0.25">
      <c r="A50" s="22">
        <f t="shared" si="3"/>
        <v>39</v>
      </c>
      <c r="B50" s="23" t="s">
        <v>87</v>
      </c>
      <c r="C50" s="88" t="s">
        <v>88</v>
      </c>
      <c r="D50" s="25">
        <v>39</v>
      </c>
      <c r="E50" s="26">
        <v>7.58</v>
      </c>
      <c r="F50" s="38">
        <v>68900000</v>
      </c>
      <c r="G50" s="28"/>
      <c r="H50" s="29">
        <f t="shared" si="0"/>
        <v>522262000</v>
      </c>
      <c r="I50" s="91">
        <f t="shared" si="1"/>
        <v>4.101608469064359E-3</v>
      </c>
      <c r="J50" s="48">
        <v>4.1000000000000003E-3</v>
      </c>
      <c r="K50" s="31">
        <f t="shared" si="2"/>
        <v>0.522262</v>
      </c>
      <c r="L50" s="89">
        <v>44155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1.82</v>
      </c>
      <c r="F51" s="38">
        <v>274404904</v>
      </c>
      <c r="G51" s="28"/>
      <c r="H51" s="29">
        <f t="shared" si="0"/>
        <v>499416925.28000003</v>
      </c>
      <c r="I51" s="91">
        <f t="shared" si="1"/>
        <v>3.9221936314005812E-3</v>
      </c>
      <c r="J51" s="44">
        <v>3.7000000000000002E-3</v>
      </c>
      <c r="K51" s="45">
        <f t="shared" si="2"/>
        <v>0.49941692528000003</v>
      </c>
      <c r="L51" s="89">
        <v>44155</v>
      </c>
    </row>
    <row r="52" spans="1:12" x14ac:dyDescent="0.25">
      <c r="A52" s="22">
        <f t="shared" si="3"/>
        <v>41</v>
      </c>
      <c r="B52" s="55" t="s">
        <v>94</v>
      </c>
      <c r="C52" s="79" t="s">
        <v>95</v>
      </c>
      <c r="D52" s="25">
        <v>41</v>
      </c>
      <c r="E52" s="51">
        <v>4.4400000000000004</v>
      </c>
      <c r="F52" s="38">
        <v>105121516</v>
      </c>
      <c r="G52" s="28"/>
      <c r="H52" s="29">
        <f t="shared" si="0"/>
        <v>466739531.04000002</v>
      </c>
      <c r="I52" s="91">
        <f t="shared" si="1"/>
        <v>3.6655602233376951E-3</v>
      </c>
      <c r="J52" s="44">
        <v>3.5000000000000001E-3</v>
      </c>
      <c r="K52" s="45">
        <f t="shared" si="2"/>
        <v>0.46673953104000004</v>
      </c>
      <c r="L52" s="89">
        <v>44155</v>
      </c>
    </row>
    <row r="53" spans="1:12" x14ac:dyDescent="0.25">
      <c r="A53" s="22">
        <f t="shared" si="3"/>
        <v>42</v>
      </c>
      <c r="B53" s="55" t="s">
        <v>96</v>
      </c>
      <c r="C53" s="56" t="s">
        <v>97</v>
      </c>
      <c r="D53" s="25">
        <v>42</v>
      </c>
      <c r="E53" s="51">
        <v>5.58</v>
      </c>
      <c r="F53" s="38">
        <v>74556908</v>
      </c>
      <c r="G53" s="28"/>
      <c r="H53" s="29">
        <f t="shared" si="0"/>
        <v>416027546.63999999</v>
      </c>
      <c r="I53" s="91">
        <f t="shared" si="1"/>
        <v>3.2672913378011259E-3</v>
      </c>
      <c r="J53" s="44">
        <v>3.3999999999999998E-3</v>
      </c>
      <c r="K53" s="45">
        <f t="shared" si="2"/>
        <v>0.41602754663999997</v>
      </c>
      <c r="L53" s="89">
        <v>44155</v>
      </c>
    </row>
    <row r="54" spans="1:12" x14ac:dyDescent="0.25">
      <c r="A54" s="22">
        <f t="shared" si="3"/>
        <v>43</v>
      </c>
      <c r="B54" s="46" t="s">
        <v>89</v>
      </c>
      <c r="C54" s="50" t="s">
        <v>90</v>
      </c>
      <c r="D54" s="25">
        <v>43</v>
      </c>
      <c r="E54" s="51">
        <v>4.91</v>
      </c>
      <c r="F54" s="38">
        <v>82200137</v>
      </c>
      <c r="G54" s="28"/>
      <c r="H54" s="29">
        <f t="shared" si="0"/>
        <v>403602672.67000002</v>
      </c>
      <c r="I54" s="91">
        <f t="shared" si="1"/>
        <v>3.1697120226252002E-3</v>
      </c>
      <c r="J54" s="44">
        <v>3.8999999999999998E-3</v>
      </c>
      <c r="K54" s="45">
        <f t="shared" si="2"/>
        <v>0.40360267267</v>
      </c>
      <c r="L54" s="89">
        <v>44155</v>
      </c>
    </row>
    <row r="55" spans="1:12" x14ac:dyDescent="0.25">
      <c r="A55" s="22">
        <f t="shared" si="3"/>
        <v>44</v>
      </c>
      <c r="B55" s="55" t="s">
        <v>106</v>
      </c>
      <c r="C55" s="56" t="s">
        <v>107</v>
      </c>
      <c r="D55" s="25">
        <v>44</v>
      </c>
      <c r="E55" s="51">
        <v>5.6</v>
      </c>
      <c r="F55" s="38">
        <v>69254324</v>
      </c>
      <c r="G55" s="28"/>
      <c r="H55" s="29">
        <f t="shared" si="0"/>
        <v>387824214.39999998</v>
      </c>
      <c r="I55" s="91">
        <f t="shared" si="1"/>
        <v>3.0457951799887253E-3</v>
      </c>
      <c r="J55" s="44">
        <v>2.5999999999999999E-3</v>
      </c>
      <c r="K55" s="45">
        <f t="shared" si="2"/>
        <v>0.38782421439999998</v>
      </c>
      <c r="L55" s="89">
        <v>44155</v>
      </c>
    </row>
    <row r="56" spans="1:12" x14ac:dyDescent="0.25">
      <c r="A56" s="22">
        <f t="shared" si="3"/>
        <v>45</v>
      </c>
      <c r="B56" s="55" t="s">
        <v>98</v>
      </c>
      <c r="C56" s="80" t="s">
        <v>99</v>
      </c>
      <c r="D56" s="25">
        <v>45</v>
      </c>
      <c r="E56" s="51">
        <v>12.2</v>
      </c>
      <c r="F56" s="38">
        <v>31309923</v>
      </c>
      <c r="G56" s="28"/>
      <c r="H56" s="29">
        <f t="shared" si="0"/>
        <v>381981060.59999996</v>
      </c>
      <c r="I56" s="91">
        <f t="shared" si="1"/>
        <v>2.9999057047595764E-3</v>
      </c>
      <c r="J56" s="44">
        <v>3.0999999999999999E-3</v>
      </c>
      <c r="K56" s="45">
        <f t="shared" si="2"/>
        <v>0.38198106059999998</v>
      </c>
      <c r="L56" s="89">
        <v>44155</v>
      </c>
    </row>
    <row r="57" spans="1:12" x14ac:dyDescent="0.25">
      <c r="A57" s="22">
        <f t="shared" si="3"/>
        <v>46</v>
      </c>
      <c r="B57" s="55" t="s">
        <v>100</v>
      </c>
      <c r="C57" s="56" t="s">
        <v>101</v>
      </c>
      <c r="D57" s="25">
        <v>46</v>
      </c>
      <c r="E57" s="51">
        <v>1.66</v>
      </c>
      <c r="F57" s="38">
        <v>225714812</v>
      </c>
      <c r="G57" s="28"/>
      <c r="H57" s="29">
        <f t="shared" si="0"/>
        <v>374686587.91999996</v>
      </c>
      <c r="I57" s="91">
        <f t="shared" si="1"/>
        <v>2.9426182304236174E-3</v>
      </c>
      <c r="J57" s="44">
        <v>3.0999999999999999E-3</v>
      </c>
      <c r="K57" s="45">
        <f t="shared" si="2"/>
        <v>0.37468658791999998</v>
      </c>
      <c r="L57" s="89">
        <v>44155</v>
      </c>
    </row>
    <row r="58" spans="1:12" x14ac:dyDescent="0.25">
      <c r="A58" s="22">
        <f t="shared" si="3"/>
        <v>47</v>
      </c>
      <c r="B58" s="59" t="s">
        <v>104</v>
      </c>
      <c r="C58" s="82" t="s">
        <v>105</v>
      </c>
      <c r="D58" s="25">
        <v>47</v>
      </c>
      <c r="E58" s="51">
        <v>0.71</v>
      </c>
      <c r="F58" s="27">
        <v>513790020</v>
      </c>
      <c r="G58" s="28"/>
      <c r="H58" s="29">
        <f t="shared" si="0"/>
        <v>364790914.19999999</v>
      </c>
      <c r="I58" s="91">
        <f t="shared" si="1"/>
        <v>2.8649021049213801E-3</v>
      </c>
      <c r="J58" s="61">
        <v>2.7000000000000001E-3</v>
      </c>
      <c r="K58" s="45">
        <f t="shared" si="2"/>
        <v>0.36479091419999998</v>
      </c>
      <c r="L58" s="89">
        <v>44155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3.53</v>
      </c>
      <c r="F59" s="38">
        <v>91375937</v>
      </c>
      <c r="G59" s="28"/>
      <c r="H59" s="29">
        <f t="shared" si="0"/>
        <v>322557057.60999995</v>
      </c>
      <c r="I59" s="91">
        <f t="shared" si="1"/>
        <v>2.5332165833425679E-3</v>
      </c>
      <c r="J59" s="44">
        <v>2.7000000000000001E-3</v>
      </c>
      <c r="K59" s="45">
        <f t="shared" si="2"/>
        <v>0.32255705760999998</v>
      </c>
      <c r="L59" s="89">
        <v>44155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2.58</v>
      </c>
      <c r="F60" s="38">
        <v>119064900</v>
      </c>
      <c r="G60" s="28"/>
      <c r="H60" s="29">
        <f t="shared" si="0"/>
        <v>307187442</v>
      </c>
      <c r="I60" s="91">
        <f t="shared" si="1"/>
        <v>2.4125106052085283E-3</v>
      </c>
      <c r="J60" s="44">
        <v>2.2000000000000001E-3</v>
      </c>
      <c r="K60" s="45">
        <f t="shared" si="2"/>
        <v>0.30718744199999998</v>
      </c>
      <c r="L60" s="89">
        <v>44155</v>
      </c>
    </row>
    <row r="61" spans="1:12" x14ac:dyDescent="0.25">
      <c r="A61" s="22">
        <f t="shared" si="3"/>
        <v>50</v>
      </c>
      <c r="B61" s="55" t="s">
        <v>110</v>
      </c>
      <c r="C61" s="80" t="s">
        <v>111</v>
      </c>
      <c r="D61" s="25">
        <v>50</v>
      </c>
      <c r="E61" s="51">
        <v>0.16400000000000001</v>
      </c>
      <c r="F61" s="38">
        <v>1776679558</v>
      </c>
      <c r="G61" s="28"/>
      <c r="H61" s="29">
        <f t="shared" si="0"/>
        <v>291375447.51200002</v>
      </c>
      <c r="I61" s="91">
        <f t="shared" si="1"/>
        <v>2.2883303843523688E-3</v>
      </c>
      <c r="J61" s="44">
        <v>2.0999999999999999E-3</v>
      </c>
      <c r="K61" s="45">
        <f t="shared" si="2"/>
        <v>0.29137544751200001</v>
      </c>
      <c r="L61" s="89">
        <v>44155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522057191.98947781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-1489772962.5065587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229195840.38562438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89" priority="1">
      <formula>LEN(TRIM(C5))&gt;0</formula>
    </cfRule>
  </conditionalFormatting>
  <dataValidations count="1">
    <dataValidation type="custom" allowBlank="1" showDropDown="1" sqref="E5" xr:uid="{00000000-0002-0000-07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130072117820.448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44162</v>
      </c>
      <c r="F5" s="2"/>
      <c r="H5" s="74">
        <f>H3/J3</f>
        <v>129322049930.84908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33.950000000000003</v>
      </c>
      <c r="F12" s="38">
        <v>574928790</v>
      </c>
      <c r="G12" s="28"/>
      <c r="H12" s="29">
        <f t="shared" ref="H12:H61" si="0">E12*F12</f>
        <v>19518832420.5</v>
      </c>
      <c r="I12" s="91">
        <f t="shared" ref="I12:I61" si="1">H12/H$5</f>
        <v>0.1509319751035271</v>
      </c>
      <c r="J12" s="30">
        <v>0.15920000000000001</v>
      </c>
      <c r="K12" s="31">
        <f t="shared" ref="K12:K61" si="2">H12/1000000000</f>
        <v>19.518832420500001</v>
      </c>
      <c r="L12" s="89">
        <v>44162</v>
      </c>
    </row>
    <row r="13" spans="1:12" ht="15.75" customHeight="1" x14ac:dyDescent="0.25">
      <c r="A13" s="22">
        <f t="shared" ref="A13:A61" si="3">A12+1</f>
        <v>2</v>
      </c>
      <c r="B13" s="98" t="s">
        <v>15</v>
      </c>
      <c r="C13" s="34" t="s">
        <v>16</v>
      </c>
      <c r="D13" s="25">
        <v>2</v>
      </c>
      <c r="E13" s="26">
        <v>14.67</v>
      </c>
      <c r="F13" s="35">
        <v>742531421</v>
      </c>
      <c r="G13" s="28"/>
      <c r="H13" s="29">
        <f t="shared" si="0"/>
        <v>10892935946.07</v>
      </c>
      <c r="I13" s="91">
        <f t="shared" si="1"/>
        <v>8.4231080097281613E-2</v>
      </c>
      <c r="J13" s="30">
        <v>9.4799999999999995E-2</v>
      </c>
      <c r="K13" s="31">
        <f t="shared" si="2"/>
        <v>10.892935946069999</v>
      </c>
      <c r="L13" s="89">
        <v>44162</v>
      </c>
    </row>
    <row r="14" spans="1:12" ht="15.75" customHeight="1" x14ac:dyDescent="0.25">
      <c r="A14" s="22">
        <f t="shared" si="3"/>
        <v>3</v>
      </c>
      <c r="B14" s="99" t="s">
        <v>17</v>
      </c>
      <c r="C14" s="37" t="s">
        <v>18</v>
      </c>
      <c r="D14" s="25">
        <v>3</v>
      </c>
      <c r="E14" s="26">
        <v>7.66</v>
      </c>
      <c r="F14" s="38">
        <v>1208000000</v>
      </c>
      <c r="G14" s="28"/>
      <c r="H14" s="29">
        <f t="shared" si="0"/>
        <v>9253280000</v>
      </c>
      <c r="I14" s="91">
        <f t="shared" si="1"/>
        <v>7.1552221797813301E-2</v>
      </c>
      <c r="J14" s="30">
        <v>7.3200000000000001E-2</v>
      </c>
      <c r="K14" s="31">
        <f t="shared" si="2"/>
        <v>9.2532800000000002</v>
      </c>
      <c r="L14" s="89">
        <v>44162</v>
      </c>
    </row>
    <row r="15" spans="1:12" ht="15.75" customHeight="1" x14ac:dyDescent="0.25">
      <c r="A15" s="22">
        <f t="shared" si="3"/>
        <v>4</v>
      </c>
      <c r="B15" s="97" t="s">
        <v>19</v>
      </c>
      <c r="C15" s="39" t="s">
        <v>20</v>
      </c>
      <c r="D15" s="25">
        <v>4</v>
      </c>
      <c r="E15" s="26">
        <v>4.6500000000000004</v>
      </c>
      <c r="F15" s="38">
        <v>1834160000</v>
      </c>
      <c r="G15" s="28"/>
      <c r="H15" s="29">
        <f t="shared" si="0"/>
        <v>8528844000.000001</v>
      </c>
      <c r="I15" s="91">
        <f t="shared" si="1"/>
        <v>6.5950423802905486E-2</v>
      </c>
      <c r="J15" s="30">
        <v>7.1900000000000006E-2</v>
      </c>
      <c r="K15" s="31">
        <f t="shared" si="2"/>
        <v>8.5288440000000012</v>
      </c>
      <c r="L15" s="89">
        <v>44162</v>
      </c>
    </row>
    <row r="16" spans="1:12" ht="15.75" customHeight="1" x14ac:dyDescent="0.25">
      <c r="A16" s="22">
        <f t="shared" si="3"/>
        <v>5</v>
      </c>
      <c r="B16" s="97" t="s">
        <v>21</v>
      </c>
      <c r="C16" s="39" t="s">
        <v>22</v>
      </c>
      <c r="D16" s="25">
        <v>5</v>
      </c>
      <c r="E16" s="26">
        <v>6.18</v>
      </c>
      <c r="F16" s="38">
        <v>1254909000</v>
      </c>
      <c r="G16" s="28"/>
      <c r="H16" s="29">
        <f t="shared" si="0"/>
        <v>7755337620</v>
      </c>
      <c r="I16" s="91">
        <f t="shared" si="1"/>
        <v>5.9969182549665156E-2</v>
      </c>
      <c r="J16" s="30">
        <v>5.1700000000000003E-2</v>
      </c>
      <c r="K16" s="31">
        <f t="shared" si="2"/>
        <v>7.7553376199999997</v>
      </c>
      <c r="L16" s="89">
        <v>44162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15</v>
      </c>
      <c r="F17" s="38">
        <v>414730000</v>
      </c>
      <c r="G17" s="28"/>
      <c r="H17" s="29">
        <f t="shared" si="0"/>
        <v>6220950000</v>
      </c>
      <c r="I17" s="91">
        <f t="shared" si="1"/>
        <v>4.8104325622169292E-2</v>
      </c>
      <c r="J17" s="30">
        <v>4.8599999999999997E-2</v>
      </c>
      <c r="K17" s="31">
        <f t="shared" si="2"/>
        <v>6.2209500000000002</v>
      </c>
      <c r="L17" s="89">
        <v>44162</v>
      </c>
    </row>
    <row r="18" spans="1:12" ht="15.75" customHeight="1" x14ac:dyDescent="0.25">
      <c r="A18" s="22">
        <f t="shared" si="3"/>
        <v>7</v>
      </c>
      <c r="B18" s="99" t="s">
        <v>25</v>
      </c>
      <c r="C18" s="37" t="s">
        <v>26</v>
      </c>
      <c r="D18" s="25">
        <v>7</v>
      </c>
      <c r="E18" s="26">
        <v>7.64</v>
      </c>
      <c r="F18" s="38">
        <v>717301884</v>
      </c>
      <c r="G18" s="28"/>
      <c r="H18" s="29">
        <f t="shared" si="0"/>
        <v>5480186393.7600002</v>
      </c>
      <c r="I18" s="91">
        <f t="shared" si="1"/>
        <v>4.2376272234242798E-2</v>
      </c>
      <c r="J18" s="30">
        <v>3.9699999999999999E-2</v>
      </c>
      <c r="K18" s="31">
        <f t="shared" si="2"/>
        <v>5.4801863937600004</v>
      </c>
      <c r="L18" s="89">
        <v>44162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60.5</v>
      </c>
      <c r="F19" s="38">
        <v>84593000</v>
      </c>
      <c r="G19" s="28"/>
      <c r="H19" s="29">
        <f t="shared" si="0"/>
        <v>5117876500</v>
      </c>
      <c r="I19" s="91">
        <f t="shared" si="1"/>
        <v>3.957466265603294E-2</v>
      </c>
      <c r="J19" s="30">
        <v>3.2399999999999998E-2</v>
      </c>
      <c r="K19" s="31">
        <f t="shared" si="2"/>
        <v>5.1178765000000004</v>
      </c>
      <c r="L19" s="89">
        <v>44162</v>
      </c>
    </row>
    <row r="20" spans="1:12" ht="15.75" customHeight="1" x14ac:dyDescent="0.25">
      <c r="A20" s="22">
        <f t="shared" si="3"/>
        <v>9</v>
      </c>
      <c r="B20" s="100" t="s">
        <v>37</v>
      </c>
      <c r="C20" s="28" t="s">
        <v>38</v>
      </c>
      <c r="D20" s="25">
        <v>9</v>
      </c>
      <c r="E20" s="51">
        <v>5.73</v>
      </c>
      <c r="F20" s="38">
        <v>823906416</v>
      </c>
      <c r="G20" s="28"/>
      <c r="H20" s="29">
        <f t="shared" si="0"/>
        <v>4720983763.6800003</v>
      </c>
      <c r="I20" s="91">
        <f t="shared" si="1"/>
        <v>3.6505636635085811E-2</v>
      </c>
      <c r="J20" s="44">
        <v>2.64E-2</v>
      </c>
      <c r="K20" s="31">
        <f t="shared" si="2"/>
        <v>4.7209837636800005</v>
      </c>
      <c r="L20" s="89">
        <v>44162</v>
      </c>
    </row>
    <row r="21" spans="1:12" ht="15.75" customHeight="1" x14ac:dyDescent="0.25">
      <c r="A21" s="22">
        <f t="shared" si="3"/>
        <v>10</v>
      </c>
      <c r="B21" s="23" t="s">
        <v>31</v>
      </c>
      <c r="C21" s="39" t="s">
        <v>32</v>
      </c>
      <c r="D21" s="25">
        <v>10</v>
      </c>
      <c r="E21" s="26">
        <v>5.79</v>
      </c>
      <c r="F21" s="38">
        <v>722352533</v>
      </c>
      <c r="G21" s="28"/>
      <c r="H21" s="29">
        <f t="shared" si="0"/>
        <v>4182421166.0700002</v>
      </c>
      <c r="I21" s="91">
        <f t="shared" si="1"/>
        <v>3.2341129515859199E-2</v>
      </c>
      <c r="J21" s="30">
        <v>0.03</v>
      </c>
      <c r="K21" s="31">
        <f t="shared" si="2"/>
        <v>4.1824211660700001</v>
      </c>
      <c r="L21" s="89">
        <v>44162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6</v>
      </c>
      <c r="F22" s="38">
        <v>626670000</v>
      </c>
      <c r="G22" s="28"/>
      <c r="H22" s="29">
        <f t="shared" si="0"/>
        <v>3760020000</v>
      </c>
      <c r="I22" s="91">
        <f t="shared" si="1"/>
        <v>2.9074856159568715E-2</v>
      </c>
      <c r="J22" s="44">
        <v>2.6599999999999999E-2</v>
      </c>
      <c r="K22" s="45">
        <f t="shared" si="2"/>
        <v>3.7600199999999999</v>
      </c>
      <c r="L22" s="89">
        <v>44162</v>
      </c>
    </row>
    <row r="23" spans="1:12" ht="15.75" customHeight="1" x14ac:dyDescent="0.25">
      <c r="A23" s="22">
        <f t="shared" si="3"/>
        <v>12</v>
      </c>
      <c r="B23" s="99" t="s">
        <v>29</v>
      </c>
      <c r="C23" s="37" t="s">
        <v>30</v>
      </c>
      <c r="D23" s="25">
        <v>12</v>
      </c>
      <c r="E23" s="26">
        <v>8.42</v>
      </c>
      <c r="F23" s="38">
        <v>443975560</v>
      </c>
      <c r="G23" s="28"/>
      <c r="H23" s="29">
        <f t="shared" si="0"/>
        <v>3738274215.1999998</v>
      </c>
      <c r="I23" s="91">
        <f t="shared" si="1"/>
        <v>2.8906703978160919E-2</v>
      </c>
      <c r="J23" s="30">
        <v>3.2000000000000001E-2</v>
      </c>
      <c r="K23" s="31">
        <f t="shared" si="2"/>
        <v>3.7382742151999997</v>
      </c>
      <c r="L23" s="89">
        <v>44162</v>
      </c>
    </row>
    <row r="24" spans="1:12" ht="15.75" customHeight="1" x14ac:dyDescent="0.25">
      <c r="A24" s="22">
        <f t="shared" si="3"/>
        <v>13</v>
      </c>
      <c r="B24" s="101" t="s">
        <v>33</v>
      </c>
      <c r="C24" s="28" t="s">
        <v>34</v>
      </c>
      <c r="D24" s="25">
        <v>13</v>
      </c>
      <c r="E24" s="51">
        <v>25.08</v>
      </c>
      <c r="F24" s="38">
        <v>131752020</v>
      </c>
      <c r="G24" s="28"/>
      <c r="H24" s="29">
        <f t="shared" si="0"/>
        <v>3304340661.5999999</v>
      </c>
      <c r="I24" s="91">
        <f t="shared" si="1"/>
        <v>2.5551254897110683E-2</v>
      </c>
      <c r="J24" s="44">
        <v>2.6800000000000001E-2</v>
      </c>
      <c r="K24" s="45">
        <f t="shared" si="2"/>
        <v>3.3043406616</v>
      </c>
      <c r="L24" s="89">
        <v>44162</v>
      </c>
    </row>
    <row r="25" spans="1:12" ht="15.75" customHeight="1" x14ac:dyDescent="0.25">
      <c r="A25" s="22">
        <f t="shared" si="3"/>
        <v>14</v>
      </c>
      <c r="B25" s="46" t="s">
        <v>39</v>
      </c>
      <c r="C25" s="78" t="s">
        <v>40</v>
      </c>
      <c r="D25" s="25">
        <v>14</v>
      </c>
      <c r="E25" s="51">
        <v>2.41</v>
      </c>
      <c r="F25" s="38">
        <v>1099257995</v>
      </c>
      <c r="G25" s="28"/>
      <c r="H25" s="29">
        <f t="shared" si="0"/>
        <v>2649211767.9500003</v>
      </c>
      <c r="I25" s="91">
        <f t="shared" si="1"/>
        <v>2.0485383346201081E-2</v>
      </c>
      <c r="J25" s="44">
        <v>2.1499999999999998E-2</v>
      </c>
      <c r="K25" s="45">
        <f t="shared" si="2"/>
        <v>2.6492117679500002</v>
      </c>
      <c r="L25" s="89">
        <v>44162</v>
      </c>
    </row>
    <row r="26" spans="1:12" ht="15.75" customHeight="1" x14ac:dyDescent="0.25">
      <c r="A26" s="22">
        <f t="shared" si="3"/>
        <v>15</v>
      </c>
      <c r="B26" s="46" t="s">
        <v>45</v>
      </c>
      <c r="C26" s="50" t="s">
        <v>46</v>
      </c>
      <c r="D26" s="25">
        <v>15</v>
      </c>
      <c r="E26" s="51">
        <v>10.75</v>
      </c>
      <c r="F26" s="38">
        <v>228540219</v>
      </c>
      <c r="G26" s="28"/>
      <c r="H26" s="29">
        <f t="shared" si="0"/>
        <v>2456807354.25</v>
      </c>
      <c r="I26" s="91">
        <f t="shared" si="1"/>
        <v>1.8997590554462297E-2</v>
      </c>
      <c r="J26" s="44">
        <v>1.7100000000000001E-2</v>
      </c>
      <c r="K26" s="45">
        <f t="shared" si="2"/>
        <v>2.45680735425</v>
      </c>
      <c r="L26" s="89">
        <v>44162</v>
      </c>
    </row>
    <row r="27" spans="1:12" ht="15.75" customHeight="1" x14ac:dyDescent="0.25">
      <c r="A27" s="22">
        <f t="shared" si="3"/>
        <v>16</v>
      </c>
      <c r="B27" s="46" t="s">
        <v>43</v>
      </c>
      <c r="C27" s="76" t="s">
        <v>44</v>
      </c>
      <c r="D27" s="25">
        <v>16</v>
      </c>
      <c r="E27" s="51">
        <v>3.1</v>
      </c>
      <c r="F27" s="38">
        <v>762055209</v>
      </c>
      <c r="G27" s="28"/>
      <c r="H27" s="29">
        <f t="shared" si="0"/>
        <v>2362371147.9000001</v>
      </c>
      <c r="I27" s="91">
        <f t="shared" si="1"/>
        <v>1.8267349993007411E-2</v>
      </c>
      <c r="J27" s="44">
        <v>1.89E-2</v>
      </c>
      <c r="K27" s="45">
        <f t="shared" si="2"/>
        <v>2.3623711479000002</v>
      </c>
      <c r="L27" s="89">
        <v>44162</v>
      </c>
    </row>
    <row r="28" spans="1:12" ht="15.75" customHeight="1" x14ac:dyDescent="0.25">
      <c r="A28" s="22">
        <f t="shared" si="3"/>
        <v>17</v>
      </c>
      <c r="B28" s="23" t="s">
        <v>41</v>
      </c>
      <c r="C28" s="39" t="s">
        <v>42</v>
      </c>
      <c r="D28" s="25">
        <v>17</v>
      </c>
      <c r="E28" s="26">
        <v>7.26</v>
      </c>
      <c r="F28" s="38">
        <v>312235892</v>
      </c>
      <c r="G28" s="28"/>
      <c r="H28" s="29">
        <f t="shared" si="0"/>
        <v>2266832575.9200001</v>
      </c>
      <c r="I28" s="91">
        <f t="shared" si="1"/>
        <v>1.752858524228558E-2</v>
      </c>
      <c r="J28" s="48">
        <v>1.9099999999999999E-2</v>
      </c>
      <c r="K28" s="31">
        <f t="shared" si="2"/>
        <v>2.2668325759200001</v>
      </c>
      <c r="L28" s="89">
        <v>44162</v>
      </c>
    </row>
    <row r="29" spans="1:12" ht="15.75" customHeight="1" x14ac:dyDescent="0.25">
      <c r="A29" s="22">
        <f t="shared" si="3"/>
        <v>18</v>
      </c>
      <c r="B29" s="46" t="s">
        <v>51</v>
      </c>
      <c r="C29" s="77" t="s">
        <v>52</v>
      </c>
      <c r="D29" s="25">
        <v>18</v>
      </c>
      <c r="E29" s="51">
        <v>1.23</v>
      </c>
      <c r="F29" s="38">
        <v>1564269100</v>
      </c>
      <c r="G29" s="28"/>
      <c r="H29" s="29">
        <f t="shared" si="0"/>
        <v>1924050993</v>
      </c>
      <c r="I29" s="91">
        <f t="shared" si="1"/>
        <v>1.4877980932322262E-2</v>
      </c>
      <c r="J29" s="44">
        <v>1.38E-2</v>
      </c>
      <c r="K29" s="45">
        <f t="shared" si="2"/>
        <v>1.924050993</v>
      </c>
      <c r="L29" s="89">
        <v>44162</v>
      </c>
    </row>
    <row r="30" spans="1:12" ht="15.75" customHeight="1" x14ac:dyDescent="0.25">
      <c r="A30" s="22">
        <f t="shared" si="3"/>
        <v>19</v>
      </c>
      <c r="B30" s="46" t="s">
        <v>49</v>
      </c>
      <c r="C30" s="76" t="s">
        <v>50</v>
      </c>
      <c r="D30" s="25">
        <v>19</v>
      </c>
      <c r="E30" s="51">
        <v>1.74</v>
      </c>
      <c r="F30" s="38">
        <v>1080664049</v>
      </c>
      <c r="G30" s="28"/>
      <c r="H30" s="29">
        <f t="shared" si="0"/>
        <v>1880355445.26</v>
      </c>
      <c r="I30" s="91">
        <f t="shared" si="1"/>
        <v>1.4540099281332621E-2</v>
      </c>
      <c r="J30" s="44">
        <v>1.52E-2</v>
      </c>
      <c r="K30" s="45">
        <f t="shared" si="2"/>
        <v>1.88035544526</v>
      </c>
      <c r="L30" s="89">
        <v>44162</v>
      </c>
    </row>
    <row r="31" spans="1:12" ht="15.75" customHeight="1" x14ac:dyDescent="0.25">
      <c r="A31" s="22">
        <f t="shared" si="3"/>
        <v>20</v>
      </c>
      <c r="B31" s="46" t="s">
        <v>55</v>
      </c>
      <c r="C31" s="50" t="s">
        <v>56</v>
      </c>
      <c r="D31" s="25">
        <v>20</v>
      </c>
      <c r="E31" s="51">
        <v>3.22</v>
      </c>
      <c r="F31" s="38">
        <v>521846969</v>
      </c>
      <c r="G31" s="28"/>
      <c r="H31" s="29">
        <f t="shared" si="0"/>
        <v>1680347240.1800001</v>
      </c>
      <c r="I31" s="91">
        <f t="shared" si="1"/>
        <v>1.2993509158558136E-2</v>
      </c>
      <c r="J31" s="44">
        <v>1.1900000000000001E-2</v>
      </c>
      <c r="K31" s="45">
        <f t="shared" si="2"/>
        <v>1.6803472401800001</v>
      </c>
      <c r="L31" s="89">
        <v>44162</v>
      </c>
    </row>
    <row r="32" spans="1:12" ht="15.75" customHeight="1" x14ac:dyDescent="0.25">
      <c r="A32" s="22">
        <f t="shared" si="3"/>
        <v>21</v>
      </c>
      <c r="B32" s="100" t="s">
        <v>53</v>
      </c>
      <c r="C32" s="47" t="s">
        <v>54</v>
      </c>
      <c r="D32" s="25">
        <v>21</v>
      </c>
      <c r="E32" s="51">
        <v>3.2850000000000001</v>
      </c>
      <c r="F32" s="38">
        <v>507640994</v>
      </c>
      <c r="G32" s="28"/>
      <c r="H32" s="29">
        <f t="shared" si="0"/>
        <v>1667600665.29</v>
      </c>
      <c r="I32" s="91">
        <f t="shared" si="1"/>
        <v>1.2894944568089489E-2</v>
      </c>
      <c r="J32" s="44">
        <v>1.24E-2</v>
      </c>
      <c r="K32" s="45">
        <f t="shared" si="2"/>
        <v>1.66760066529</v>
      </c>
      <c r="L32" s="89">
        <v>44162</v>
      </c>
    </row>
    <row r="33" spans="1:12" ht="15.75" customHeight="1" x14ac:dyDescent="0.25">
      <c r="A33" s="22">
        <f t="shared" si="3"/>
        <v>22</v>
      </c>
      <c r="B33" s="46" t="s">
        <v>59</v>
      </c>
      <c r="C33" s="28" t="s">
        <v>60</v>
      </c>
      <c r="D33" s="25">
        <v>22</v>
      </c>
      <c r="E33" s="51">
        <v>9.3000000000000007</v>
      </c>
      <c r="F33" s="38">
        <v>165893104</v>
      </c>
      <c r="G33" s="28"/>
      <c r="H33" s="29">
        <f t="shared" si="0"/>
        <v>1542805867.2</v>
      </c>
      <c r="I33" s="91">
        <f t="shared" si="1"/>
        <v>1.192995214679142E-2</v>
      </c>
      <c r="J33" s="44">
        <v>1.0699999999999999E-2</v>
      </c>
      <c r="K33" s="45">
        <f t="shared" si="2"/>
        <v>1.5428058672</v>
      </c>
      <c r="L33" s="89">
        <v>44162</v>
      </c>
    </row>
    <row r="34" spans="1:12" ht="15.75" customHeight="1" x14ac:dyDescent="0.25">
      <c r="A34" s="22">
        <f t="shared" si="3"/>
        <v>23</v>
      </c>
      <c r="B34" s="46" t="s">
        <v>47</v>
      </c>
      <c r="C34" s="77" t="s">
        <v>48</v>
      </c>
      <c r="D34" s="25">
        <v>23</v>
      </c>
      <c r="E34" s="51">
        <v>1.74</v>
      </c>
      <c r="F34" s="38">
        <v>858007245</v>
      </c>
      <c r="G34" s="28"/>
      <c r="H34" s="29">
        <f t="shared" si="0"/>
        <v>1492932606.3</v>
      </c>
      <c r="I34" s="91">
        <f t="shared" si="1"/>
        <v>1.1544300504811816E-2</v>
      </c>
      <c r="J34" s="44">
        <v>1.5800000000000002E-2</v>
      </c>
      <c r="K34" s="45">
        <f t="shared" si="2"/>
        <v>1.4929326062999999</v>
      </c>
      <c r="L34" s="89">
        <v>44162</v>
      </c>
    </row>
    <row r="35" spans="1:12" ht="15.75" customHeight="1" x14ac:dyDescent="0.25">
      <c r="A35" s="22">
        <f t="shared" si="3"/>
        <v>24</v>
      </c>
      <c r="B35" s="46" t="s">
        <v>57</v>
      </c>
      <c r="C35" s="50" t="s">
        <v>58</v>
      </c>
      <c r="D35" s="25">
        <v>24</v>
      </c>
      <c r="E35" s="51">
        <v>2.915</v>
      </c>
      <c r="F35" s="38">
        <v>497664714</v>
      </c>
      <c r="G35" s="28"/>
      <c r="H35" s="29">
        <f t="shared" si="0"/>
        <v>1450692641.3099999</v>
      </c>
      <c r="I35" s="91">
        <f t="shared" si="1"/>
        <v>1.1217674341581444E-2</v>
      </c>
      <c r="J35" s="44">
        <v>1.11E-2</v>
      </c>
      <c r="K35" s="45">
        <f t="shared" si="2"/>
        <v>1.4506926413099999</v>
      </c>
      <c r="L35" s="89">
        <v>44162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1.5</v>
      </c>
      <c r="F36" s="38">
        <v>830500232</v>
      </c>
      <c r="G36" s="28"/>
      <c r="H36" s="29">
        <f t="shared" si="0"/>
        <v>1245750348</v>
      </c>
      <c r="I36" s="91">
        <f t="shared" si="1"/>
        <v>9.632930723462288E-3</v>
      </c>
      <c r="J36" s="44">
        <v>9.4000000000000004E-3</v>
      </c>
      <c r="K36" s="45">
        <f t="shared" si="2"/>
        <v>1.2457503480000001</v>
      </c>
      <c r="L36" s="89">
        <v>44162</v>
      </c>
    </row>
    <row r="37" spans="1:12" x14ac:dyDescent="0.25">
      <c r="A37" s="22">
        <f t="shared" si="3"/>
        <v>26</v>
      </c>
      <c r="B37" s="23" t="s">
        <v>63</v>
      </c>
      <c r="C37" s="88" t="s">
        <v>64</v>
      </c>
      <c r="D37" s="25">
        <v>26</v>
      </c>
      <c r="E37" s="26">
        <v>4.25</v>
      </c>
      <c r="F37" s="38">
        <v>249270000</v>
      </c>
      <c r="G37" s="28"/>
      <c r="H37" s="29">
        <f t="shared" si="0"/>
        <v>1059397500</v>
      </c>
      <c r="I37" s="91">
        <f t="shared" si="1"/>
        <v>8.1919324706535325E-3</v>
      </c>
      <c r="J37" s="48">
        <v>8.8999999999999999E-3</v>
      </c>
      <c r="K37" s="31">
        <f t="shared" si="2"/>
        <v>1.0593975</v>
      </c>
      <c r="L37" s="89">
        <v>44162</v>
      </c>
    </row>
    <row r="38" spans="1:12" x14ac:dyDescent="0.25">
      <c r="A38" s="22">
        <f t="shared" si="3"/>
        <v>27</v>
      </c>
      <c r="B38" s="46" t="s">
        <v>65</v>
      </c>
      <c r="C38" s="50" t="s">
        <v>66</v>
      </c>
      <c r="D38" s="25">
        <v>27</v>
      </c>
      <c r="E38" s="51">
        <v>2.98</v>
      </c>
      <c r="F38" s="38">
        <v>339822695</v>
      </c>
      <c r="G38" s="28"/>
      <c r="H38" s="29">
        <f t="shared" si="0"/>
        <v>1012671631.1</v>
      </c>
      <c r="I38" s="91">
        <f t="shared" si="1"/>
        <v>7.8306184571114868E-3</v>
      </c>
      <c r="J38" s="44">
        <v>8.3999999999999995E-3</v>
      </c>
      <c r="K38" s="45">
        <f t="shared" si="2"/>
        <v>1.0126716310999999</v>
      </c>
      <c r="L38" s="89">
        <v>44162</v>
      </c>
    </row>
    <row r="39" spans="1:12" x14ac:dyDescent="0.25">
      <c r="A39" s="22">
        <f t="shared" si="3"/>
        <v>28</v>
      </c>
      <c r="B39" s="52" t="s">
        <v>73</v>
      </c>
      <c r="C39" s="41" t="s">
        <v>74</v>
      </c>
      <c r="D39" s="25">
        <v>28</v>
      </c>
      <c r="E39" s="51">
        <v>1.86</v>
      </c>
      <c r="F39" s="35">
        <v>535000000</v>
      </c>
      <c r="G39" s="28"/>
      <c r="H39" s="29">
        <f t="shared" si="0"/>
        <v>995100000</v>
      </c>
      <c r="I39" s="91">
        <f t="shared" si="1"/>
        <v>7.6947434759354547E-3</v>
      </c>
      <c r="J39" s="44">
        <v>6.1000000000000004E-3</v>
      </c>
      <c r="K39" s="45">
        <f t="shared" si="2"/>
        <v>0.99509999999999998</v>
      </c>
      <c r="L39" s="89">
        <v>44162</v>
      </c>
    </row>
    <row r="40" spans="1:12" x14ac:dyDescent="0.25">
      <c r="A40" s="22">
        <f t="shared" si="3"/>
        <v>29</v>
      </c>
      <c r="B40" s="40" t="s">
        <v>67</v>
      </c>
      <c r="C40" s="28" t="s">
        <v>68</v>
      </c>
      <c r="D40" s="25">
        <v>29</v>
      </c>
      <c r="E40" s="51">
        <v>1.73</v>
      </c>
      <c r="F40" s="38">
        <v>540307798</v>
      </c>
      <c r="G40" s="28"/>
      <c r="H40" s="29">
        <f t="shared" si="0"/>
        <v>934732490.53999996</v>
      </c>
      <c r="I40" s="91">
        <f t="shared" si="1"/>
        <v>7.2279436572480794E-3</v>
      </c>
      <c r="J40" s="44">
        <v>7.6E-3</v>
      </c>
      <c r="K40" s="45">
        <f t="shared" si="2"/>
        <v>0.93473249053999996</v>
      </c>
      <c r="L40" s="89">
        <v>44162</v>
      </c>
    </row>
    <row r="41" spans="1:12" x14ac:dyDescent="0.25">
      <c r="A41" s="22">
        <f t="shared" si="3"/>
        <v>30</v>
      </c>
      <c r="B41" s="46" t="s">
        <v>69</v>
      </c>
      <c r="C41" s="50" t="s">
        <v>70</v>
      </c>
      <c r="D41" s="25">
        <v>30</v>
      </c>
      <c r="E41" s="51">
        <v>1.3</v>
      </c>
      <c r="F41" s="38">
        <v>663241384</v>
      </c>
      <c r="G41" s="28"/>
      <c r="H41" s="29">
        <f t="shared" si="0"/>
        <v>862213799.20000005</v>
      </c>
      <c r="I41" s="91">
        <f t="shared" si="1"/>
        <v>6.6671832039551021E-3</v>
      </c>
      <c r="J41" s="44">
        <v>6.8999999999999999E-3</v>
      </c>
      <c r="K41" s="45">
        <f t="shared" si="2"/>
        <v>0.86221379920000008</v>
      </c>
      <c r="L41" s="89">
        <v>44162</v>
      </c>
    </row>
    <row r="42" spans="1:12" x14ac:dyDescent="0.25">
      <c r="A42" s="22">
        <f t="shared" si="3"/>
        <v>31</v>
      </c>
      <c r="B42" s="46" t="s">
        <v>71</v>
      </c>
      <c r="C42" s="50" t="s">
        <v>72</v>
      </c>
      <c r="D42" s="25">
        <v>31</v>
      </c>
      <c r="E42" s="51">
        <v>2.2200000000000002</v>
      </c>
      <c r="F42" s="38">
        <v>364451678</v>
      </c>
      <c r="G42" s="28"/>
      <c r="H42" s="29">
        <f t="shared" si="0"/>
        <v>809082725.16000009</v>
      </c>
      <c r="I42" s="91">
        <f t="shared" si="1"/>
        <v>6.2563400873449793E-3</v>
      </c>
      <c r="J42" s="44">
        <v>6.4000000000000003E-3</v>
      </c>
      <c r="K42" s="45">
        <f t="shared" si="2"/>
        <v>0.80908272516000013</v>
      </c>
      <c r="L42" s="89">
        <v>44162</v>
      </c>
    </row>
    <row r="43" spans="1:12" x14ac:dyDescent="0.25">
      <c r="A43" s="22">
        <f t="shared" si="3"/>
        <v>32</v>
      </c>
      <c r="B43" s="46" t="s">
        <v>75</v>
      </c>
      <c r="C43" s="76" t="s">
        <v>76</v>
      </c>
      <c r="D43" s="25">
        <v>32</v>
      </c>
      <c r="E43" s="51">
        <v>1.3</v>
      </c>
      <c r="F43" s="38">
        <v>621871829</v>
      </c>
      <c r="G43" s="28"/>
      <c r="H43" s="29">
        <f t="shared" si="0"/>
        <v>808433377.70000005</v>
      </c>
      <c r="I43" s="91">
        <f t="shared" si="1"/>
        <v>6.2513189215008926E-3</v>
      </c>
      <c r="J43" s="44">
        <v>5.8999999999999999E-3</v>
      </c>
      <c r="K43" s="45">
        <f t="shared" si="2"/>
        <v>0.80843337770000001</v>
      </c>
      <c r="L43" s="89">
        <v>44162</v>
      </c>
    </row>
    <row r="44" spans="1:12" x14ac:dyDescent="0.25">
      <c r="A44" s="22">
        <f t="shared" si="3"/>
        <v>33</v>
      </c>
      <c r="B44" s="46" t="s">
        <v>77</v>
      </c>
      <c r="C44" s="50" t="s">
        <v>78</v>
      </c>
      <c r="D44" s="25">
        <v>33</v>
      </c>
      <c r="E44" s="51">
        <v>1.41</v>
      </c>
      <c r="F44" s="38">
        <v>520379106</v>
      </c>
      <c r="G44" s="28"/>
      <c r="H44" s="29">
        <f t="shared" si="0"/>
        <v>733734539.45999992</v>
      </c>
      <c r="I44" s="91">
        <f t="shared" si="1"/>
        <v>5.6737001915167715E-3</v>
      </c>
      <c r="J44" s="44">
        <v>5.4999999999999997E-3</v>
      </c>
      <c r="K44" s="45">
        <f t="shared" si="2"/>
        <v>0.73373453945999989</v>
      </c>
      <c r="L44" s="89">
        <v>44162</v>
      </c>
    </row>
    <row r="45" spans="1:12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2.2000000000000002</v>
      </c>
      <c r="F45" s="38">
        <v>299035033</v>
      </c>
      <c r="G45" s="28"/>
      <c r="H45" s="29">
        <f t="shared" si="0"/>
        <v>657877072.60000002</v>
      </c>
      <c r="I45" s="91">
        <f t="shared" si="1"/>
        <v>5.087122211191202E-3</v>
      </c>
      <c r="J45" s="44">
        <v>5.4999999999999997E-3</v>
      </c>
      <c r="K45" s="45">
        <f t="shared" si="2"/>
        <v>0.65787707260000006</v>
      </c>
      <c r="L45" s="89">
        <v>44162</v>
      </c>
    </row>
    <row r="46" spans="1:12" x14ac:dyDescent="0.25">
      <c r="A46" s="22">
        <f t="shared" si="3"/>
        <v>35</v>
      </c>
      <c r="B46" s="53" t="s">
        <v>85</v>
      </c>
      <c r="C46" s="54" t="s">
        <v>86</v>
      </c>
      <c r="D46" s="25">
        <v>35</v>
      </c>
      <c r="E46" s="51">
        <v>21.41</v>
      </c>
      <c r="F46" s="38">
        <v>27754870</v>
      </c>
      <c r="G46" s="28"/>
      <c r="H46" s="29">
        <f t="shared" si="0"/>
        <v>594231766.70000005</v>
      </c>
      <c r="I46" s="91">
        <f t="shared" si="1"/>
        <v>4.5949763943406935E-3</v>
      </c>
      <c r="J46" s="44">
        <v>4.1999999999999997E-3</v>
      </c>
      <c r="K46" s="45">
        <f t="shared" si="2"/>
        <v>0.5942317667</v>
      </c>
      <c r="L46" s="89">
        <v>44162</v>
      </c>
    </row>
    <row r="47" spans="1:12" x14ac:dyDescent="0.25">
      <c r="A47" s="22">
        <f t="shared" si="3"/>
        <v>36</v>
      </c>
      <c r="B47" s="46" t="s">
        <v>83</v>
      </c>
      <c r="C47" s="50" t="s">
        <v>84</v>
      </c>
      <c r="D47" s="25">
        <v>36</v>
      </c>
      <c r="E47" s="51">
        <v>3.17</v>
      </c>
      <c r="F47" s="38">
        <v>184553340</v>
      </c>
      <c r="G47" s="28"/>
      <c r="H47" s="29">
        <f t="shared" si="0"/>
        <v>585034087.79999995</v>
      </c>
      <c r="I47" s="91">
        <f t="shared" si="1"/>
        <v>4.5238541154646768E-3</v>
      </c>
      <c r="J47" s="44">
        <v>4.4999999999999997E-3</v>
      </c>
      <c r="K47" s="45">
        <f t="shared" si="2"/>
        <v>0.58503408779999999</v>
      </c>
      <c r="L47" s="89">
        <v>44162</v>
      </c>
    </row>
    <row r="48" spans="1:12" x14ac:dyDescent="0.25">
      <c r="A48" s="22">
        <f t="shared" si="3"/>
        <v>37</v>
      </c>
      <c r="B48" s="46" t="s">
        <v>81</v>
      </c>
      <c r="C48" s="50" t="s">
        <v>82</v>
      </c>
      <c r="D48" s="25">
        <v>37</v>
      </c>
      <c r="E48" s="51">
        <v>4.84</v>
      </c>
      <c r="F48" s="38">
        <v>120640521</v>
      </c>
      <c r="G48" s="28"/>
      <c r="H48" s="29">
        <f t="shared" si="0"/>
        <v>583900121.63999999</v>
      </c>
      <c r="I48" s="91">
        <f t="shared" si="1"/>
        <v>4.5150855708846428E-3</v>
      </c>
      <c r="J48" s="44">
        <v>4.8999999999999998E-3</v>
      </c>
      <c r="K48" s="45">
        <f t="shared" si="2"/>
        <v>0.58390012163999994</v>
      </c>
      <c r="L48" s="89">
        <v>44162</v>
      </c>
    </row>
    <row r="49" spans="1:12" x14ac:dyDescent="0.25">
      <c r="A49" s="22">
        <f t="shared" si="3"/>
        <v>38</v>
      </c>
      <c r="B49" s="53" t="s">
        <v>91</v>
      </c>
      <c r="C49" s="54" t="s">
        <v>92</v>
      </c>
      <c r="D49" s="25">
        <v>38</v>
      </c>
      <c r="E49" s="51">
        <v>24.06</v>
      </c>
      <c r="F49" s="38">
        <v>23800422</v>
      </c>
      <c r="G49" s="28"/>
      <c r="H49" s="29">
        <f t="shared" si="0"/>
        <v>572638153.31999993</v>
      </c>
      <c r="I49" s="91">
        <f t="shared" si="1"/>
        <v>4.4280008987345951E-3</v>
      </c>
      <c r="J49" s="44">
        <v>3.7000000000000002E-3</v>
      </c>
      <c r="K49" s="45">
        <f t="shared" si="2"/>
        <v>0.5726381533199999</v>
      </c>
      <c r="L49" s="89">
        <v>44162</v>
      </c>
    </row>
    <row r="50" spans="1:12" x14ac:dyDescent="0.25">
      <c r="A50" s="22">
        <f t="shared" si="3"/>
        <v>39</v>
      </c>
      <c r="B50" s="23" t="s">
        <v>87</v>
      </c>
      <c r="C50" s="88" t="s">
        <v>88</v>
      </c>
      <c r="D50" s="25">
        <v>39</v>
      </c>
      <c r="E50" s="26">
        <v>7.44</v>
      </c>
      <c r="F50" s="38">
        <v>68900000</v>
      </c>
      <c r="G50" s="28"/>
      <c r="H50" s="29">
        <f t="shared" si="0"/>
        <v>512616000</v>
      </c>
      <c r="I50" s="91">
        <f t="shared" si="1"/>
        <v>3.9638715924631982E-3</v>
      </c>
      <c r="J50" s="48">
        <v>4.1000000000000003E-3</v>
      </c>
      <c r="K50" s="31">
        <f t="shared" si="2"/>
        <v>0.51261599999999996</v>
      </c>
      <c r="L50" s="89">
        <v>44162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1.86</v>
      </c>
      <c r="F51" s="38">
        <v>274404904</v>
      </c>
      <c r="G51" s="28"/>
      <c r="H51" s="29">
        <f t="shared" si="0"/>
        <v>510393121.44</v>
      </c>
      <c r="I51" s="91">
        <f t="shared" si="1"/>
        <v>3.946682887511579E-3</v>
      </c>
      <c r="J51" s="44">
        <v>3.7000000000000002E-3</v>
      </c>
      <c r="K51" s="45">
        <f t="shared" si="2"/>
        <v>0.51039312144000004</v>
      </c>
      <c r="L51" s="89">
        <v>44162</v>
      </c>
    </row>
    <row r="52" spans="1:12" x14ac:dyDescent="0.25">
      <c r="A52" s="22">
        <f t="shared" si="3"/>
        <v>41</v>
      </c>
      <c r="B52" s="55" t="s">
        <v>94</v>
      </c>
      <c r="C52" s="79" t="s">
        <v>95</v>
      </c>
      <c r="D52" s="25">
        <v>41</v>
      </c>
      <c r="E52" s="51">
        <v>4.43</v>
      </c>
      <c r="F52" s="38">
        <v>105121516</v>
      </c>
      <c r="G52" s="28"/>
      <c r="H52" s="29">
        <f t="shared" si="0"/>
        <v>465688315.88</v>
      </c>
      <c r="I52" s="91">
        <f t="shared" si="1"/>
        <v>3.6009970158144902E-3</v>
      </c>
      <c r="J52" s="44">
        <v>3.5000000000000001E-3</v>
      </c>
      <c r="K52" s="45">
        <f t="shared" si="2"/>
        <v>0.46568831587999998</v>
      </c>
      <c r="L52" s="89">
        <v>44162</v>
      </c>
    </row>
    <row r="53" spans="1:12" x14ac:dyDescent="0.25">
      <c r="A53" s="22">
        <f t="shared" si="3"/>
        <v>42</v>
      </c>
      <c r="B53" s="46" t="s">
        <v>89</v>
      </c>
      <c r="C53" s="50" t="s">
        <v>90</v>
      </c>
      <c r="D53" s="25">
        <v>42</v>
      </c>
      <c r="E53" s="51">
        <v>5.19</v>
      </c>
      <c r="F53" s="38">
        <v>82200137</v>
      </c>
      <c r="G53" s="28"/>
      <c r="H53" s="29">
        <f t="shared" si="0"/>
        <v>426618711.03000003</v>
      </c>
      <c r="I53" s="91">
        <f t="shared" si="1"/>
        <v>3.2988860852277012E-3</v>
      </c>
      <c r="J53" s="44">
        <v>3.8999999999999998E-3</v>
      </c>
      <c r="K53" s="45">
        <f t="shared" si="2"/>
        <v>0.42661871103000004</v>
      </c>
      <c r="L53" s="89">
        <v>44162</v>
      </c>
    </row>
    <row r="54" spans="1:12" x14ac:dyDescent="0.25">
      <c r="A54" s="22">
        <f t="shared" si="3"/>
        <v>43</v>
      </c>
      <c r="B54" s="55" t="s">
        <v>96</v>
      </c>
      <c r="C54" s="56" t="s">
        <v>97</v>
      </c>
      <c r="D54" s="25">
        <v>43</v>
      </c>
      <c r="E54" s="51">
        <v>5.56</v>
      </c>
      <c r="F54" s="38">
        <v>74556908</v>
      </c>
      <c r="G54" s="28"/>
      <c r="H54" s="29">
        <f t="shared" si="0"/>
        <v>414536408.47999996</v>
      </c>
      <c r="I54" s="91">
        <f t="shared" si="1"/>
        <v>3.2054580692284134E-3</v>
      </c>
      <c r="J54" s="44">
        <v>3.3999999999999998E-3</v>
      </c>
      <c r="K54" s="45">
        <f t="shared" si="2"/>
        <v>0.41453640847999995</v>
      </c>
      <c r="L54" s="89">
        <v>44162</v>
      </c>
    </row>
    <row r="55" spans="1:12" x14ac:dyDescent="0.25">
      <c r="A55" s="22">
        <f t="shared" si="3"/>
        <v>44</v>
      </c>
      <c r="B55" s="55" t="s">
        <v>100</v>
      </c>
      <c r="C55" s="56" t="s">
        <v>101</v>
      </c>
      <c r="D55" s="25">
        <v>44</v>
      </c>
      <c r="E55" s="51">
        <v>1.76</v>
      </c>
      <c r="F55" s="38">
        <v>225714812</v>
      </c>
      <c r="G55" s="28"/>
      <c r="H55" s="29">
        <f t="shared" si="0"/>
        <v>397258069.12</v>
      </c>
      <c r="I55" s="91">
        <f t="shared" si="1"/>
        <v>3.0718510055510358E-3</v>
      </c>
      <c r="J55" s="44">
        <v>3.0999999999999999E-3</v>
      </c>
      <c r="K55" s="45">
        <f t="shared" si="2"/>
        <v>0.39725806912</v>
      </c>
      <c r="L55" s="89">
        <v>44162</v>
      </c>
    </row>
    <row r="56" spans="1:12" x14ac:dyDescent="0.25">
      <c r="A56" s="22">
        <f t="shared" si="3"/>
        <v>45</v>
      </c>
      <c r="B56" s="55" t="s">
        <v>98</v>
      </c>
      <c r="C56" s="80" t="s">
        <v>99</v>
      </c>
      <c r="D56" s="25">
        <v>45</v>
      </c>
      <c r="E56" s="51">
        <v>12.19</v>
      </c>
      <c r="F56" s="38">
        <v>31309923</v>
      </c>
      <c r="G56" s="28"/>
      <c r="H56" s="29">
        <f t="shared" si="0"/>
        <v>381667961.37</v>
      </c>
      <c r="I56" s="91">
        <f t="shared" si="1"/>
        <v>2.9512984179734625E-3</v>
      </c>
      <c r="J56" s="44">
        <v>3.0999999999999999E-3</v>
      </c>
      <c r="K56" s="45">
        <f t="shared" si="2"/>
        <v>0.38166796137000003</v>
      </c>
      <c r="L56" s="89">
        <v>44162</v>
      </c>
    </row>
    <row r="57" spans="1:12" x14ac:dyDescent="0.25">
      <c r="A57" s="22">
        <f t="shared" si="3"/>
        <v>46</v>
      </c>
      <c r="B57" s="55" t="s">
        <v>106</v>
      </c>
      <c r="C57" s="56" t="s">
        <v>107</v>
      </c>
      <c r="D57" s="25">
        <v>46</v>
      </c>
      <c r="E57" s="51">
        <v>5.41</v>
      </c>
      <c r="F57" s="38">
        <v>69254324</v>
      </c>
      <c r="G57" s="28"/>
      <c r="H57" s="29">
        <f t="shared" si="0"/>
        <v>374665892.84000003</v>
      </c>
      <c r="I57" s="91">
        <f t="shared" si="1"/>
        <v>2.8971539891328732E-3</v>
      </c>
      <c r="J57" s="44">
        <v>2.5999999999999999E-3</v>
      </c>
      <c r="K57" s="45">
        <f t="shared" si="2"/>
        <v>0.37466589284000001</v>
      </c>
      <c r="L57" s="89">
        <v>44162</v>
      </c>
    </row>
    <row r="58" spans="1:12" x14ac:dyDescent="0.25">
      <c r="A58" s="22">
        <f t="shared" si="3"/>
        <v>47</v>
      </c>
      <c r="B58" s="59" t="s">
        <v>104</v>
      </c>
      <c r="C58" s="82" t="s">
        <v>105</v>
      </c>
      <c r="D58" s="25">
        <v>47</v>
      </c>
      <c r="E58" s="51">
        <v>0.69</v>
      </c>
      <c r="F58" s="27">
        <v>513790020</v>
      </c>
      <c r="G58" s="28"/>
      <c r="H58" s="29">
        <f t="shared" si="0"/>
        <v>354515113.79999995</v>
      </c>
      <c r="I58" s="91">
        <f t="shared" si="1"/>
        <v>2.7413354025053408E-3</v>
      </c>
      <c r="J58" s="61">
        <v>2.7000000000000001E-3</v>
      </c>
      <c r="K58" s="45">
        <f t="shared" si="2"/>
        <v>0.35451511379999995</v>
      </c>
      <c r="L58" s="89">
        <v>44162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3.6</v>
      </c>
      <c r="F59" s="38">
        <v>91375937</v>
      </c>
      <c r="G59" s="28"/>
      <c r="H59" s="29">
        <f t="shared" si="0"/>
        <v>328953373.19999999</v>
      </c>
      <c r="I59" s="91">
        <f t="shared" si="1"/>
        <v>2.5436758339037894E-3</v>
      </c>
      <c r="J59" s="44">
        <v>2.7000000000000001E-3</v>
      </c>
      <c r="K59" s="45">
        <f t="shared" si="2"/>
        <v>0.32895337320000001</v>
      </c>
      <c r="L59" s="89">
        <v>44162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2.58</v>
      </c>
      <c r="F60" s="38">
        <v>119064900</v>
      </c>
      <c r="G60" s="28"/>
      <c r="H60" s="29">
        <f t="shared" si="0"/>
        <v>307187442</v>
      </c>
      <c r="I60" s="91">
        <f t="shared" si="1"/>
        <v>2.3753678677708779E-3</v>
      </c>
      <c r="J60" s="44">
        <v>2.2000000000000001E-3</v>
      </c>
      <c r="K60" s="45">
        <f t="shared" si="2"/>
        <v>0.30718744199999998</v>
      </c>
      <c r="L60" s="89">
        <v>44162</v>
      </c>
    </row>
    <row r="61" spans="1:12" x14ac:dyDescent="0.25">
      <c r="A61" s="22">
        <f t="shared" si="3"/>
        <v>50</v>
      </c>
      <c r="B61" s="55" t="s">
        <v>110</v>
      </c>
      <c r="C61" s="80" t="s">
        <v>111</v>
      </c>
      <c r="D61" s="25">
        <v>50</v>
      </c>
      <c r="E61" s="51">
        <v>0.16600000000000001</v>
      </c>
      <c r="F61" s="38">
        <v>1776679558</v>
      </c>
      <c r="G61" s="28"/>
      <c r="H61" s="29">
        <f t="shared" si="0"/>
        <v>294928806.62800002</v>
      </c>
      <c r="I61" s="91">
        <f t="shared" si="1"/>
        <v>2.2805763347062934E-3</v>
      </c>
      <c r="J61" s="44">
        <v>2.0999999999999999E-3</v>
      </c>
      <c r="K61" s="45">
        <f t="shared" si="2"/>
        <v>0.29492880662800003</v>
      </c>
      <c r="L61" s="89">
        <v>44162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530220404.71648127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-1513067984.1909342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232779689.87552834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88" priority="1">
      <formula>LEN(TRIM(C5))&gt;0</formula>
    </cfRule>
  </conditionalFormatting>
  <dataValidations count="1">
    <dataValidation type="custom" allowBlank="1" showDropDown="1" sqref="E5" xr:uid="{00000000-0002-0000-08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129751030266.88696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44169</v>
      </c>
      <c r="F5" s="2"/>
      <c r="H5" s="74">
        <f>H3/J3</f>
        <v>129002813946.00015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32.299999999999997</v>
      </c>
      <c r="F12" s="38">
        <v>574928790</v>
      </c>
      <c r="G12" s="28"/>
      <c r="H12" s="29">
        <f t="shared" ref="H12:H61" si="0">E12*F12</f>
        <v>18570199917</v>
      </c>
      <c r="I12" s="91">
        <f t="shared" ref="I12:I61" si="1">H12/H$5</f>
        <v>0.14395189801652994</v>
      </c>
      <c r="J12" s="30">
        <v>0.15920000000000001</v>
      </c>
      <c r="K12" s="31">
        <f t="shared" ref="K12:K61" si="2">H12/1000000000</f>
        <v>18.570199917</v>
      </c>
      <c r="L12" s="90">
        <v>44169</v>
      </c>
    </row>
    <row r="13" spans="1:12" ht="15.75" customHeight="1" x14ac:dyDescent="0.25">
      <c r="A13" s="22">
        <f t="shared" ref="A13:A61" si="3">A12+1</f>
        <v>2</v>
      </c>
      <c r="B13" s="98" t="s">
        <v>15</v>
      </c>
      <c r="C13" s="34" t="s">
        <v>16</v>
      </c>
      <c r="D13" s="25">
        <v>2</v>
      </c>
      <c r="E13" s="26">
        <v>14.18</v>
      </c>
      <c r="F13" s="35">
        <v>742531421</v>
      </c>
      <c r="G13" s="28"/>
      <c r="H13" s="29">
        <f t="shared" si="0"/>
        <v>10529095549.780001</v>
      </c>
      <c r="I13" s="91">
        <f t="shared" si="1"/>
        <v>8.1619115333309095E-2</v>
      </c>
      <c r="J13" s="30">
        <v>9.4799999999999995E-2</v>
      </c>
      <c r="K13" s="31">
        <f t="shared" si="2"/>
        <v>10.529095549780001</v>
      </c>
      <c r="L13" s="90">
        <v>44169</v>
      </c>
    </row>
    <row r="14" spans="1:12" ht="15.75" customHeight="1" x14ac:dyDescent="0.25">
      <c r="A14" s="22">
        <f t="shared" si="3"/>
        <v>3</v>
      </c>
      <c r="B14" s="99" t="s">
        <v>17</v>
      </c>
      <c r="C14" s="37" t="s">
        <v>18</v>
      </c>
      <c r="D14" s="25">
        <v>3</v>
      </c>
      <c r="E14" s="26">
        <v>7.72</v>
      </c>
      <c r="F14" s="38">
        <v>1208000000</v>
      </c>
      <c r="G14" s="28"/>
      <c r="H14" s="29">
        <f t="shared" si="0"/>
        <v>9325760000</v>
      </c>
      <c r="I14" s="91">
        <f t="shared" si="1"/>
        <v>7.2291136253072041E-2</v>
      </c>
      <c r="J14" s="30">
        <v>7.3200000000000001E-2</v>
      </c>
      <c r="K14" s="31">
        <f t="shared" si="2"/>
        <v>9.3257600000000007</v>
      </c>
      <c r="L14" s="90">
        <v>44169</v>
      </c>
    </row>
    <row r="15" spans="1:12" ht="15.75" customHeight="1" x14ac:dyDescent="0.25">
      <c r="A15" s="22">
        <f t="shared" si="3"/>
        <v>4</v>
      </c>
      <c r="B15" s="97" t="s">
        <v>19</v>
      </c>
      <c r="C15" s="39" t="s">
        <v>20</v>
      </c>
      <c r="D15" s="25">
        <v>4</v>
      </c>
      <c r="E15" s="26">
        <v>4.5199999999999996</v>
      </c>
      <c r="F15" s="38">
        <v>1834160000</v>
      </c>
      <c r="G15" s="28"/>
      <c r="H15" s="29">
        <f t="shared" si="0"/>
        <v>8290403199.999999</v>
      </c>
      <c r="I15" s="91">
        <f t="shared" si="1"/>
        <v>6.42652896197312E-2</v>
      </c>
      <c r="J15" s="30">
        <v>7.1900000000000006E-2</v>
      </c>
      <c r="K15" s="31">
        <f t="shared" si="2"/>
        <v>8.2904031999999983</v>
      </c>
      <c r="L15" s="90">
        <v>44169</v>
      </c>
    </row>
    <row r="16" spans="1:12" ht="15.75" customHeight="1" x14ac:dyDescent="0.25">
      <c r="A16" s="22">
        <f t="shared" si="3"/>
        <v>5</v>
      </c>
      <c r="B16" s="97" t="s">
        <v>21</v>
      </c>
      <c r="C16" s="39" t="s">
        <v>22</v>
      </c>
      <c r="D16" s="25">
        <v>5</v>
      </c>
      <c r="E16" s="26">
        <v>6.5</v>
      </c>
      <c r="F16" s="38">
        <v>1254909000</v>
      </c>
      <c r="G16" s="28"/>
      <c r="H16" s="29">
        <f t="shared" si="0"/>
        <v>8156908500</v>
      </c>
      <c r="I16" s="91">
        <f t="shared" si="1"/>
        <v>6.3230469557155833E-2</v>
      </c>
      <c r="J16" s="30">
        <v>5.1700000000000003E-2</v>
      </c>
      <c r="K16" s="31">
        <f t="shared" si="2"/>
        <v>8.1569085000000001</v>
      </c>
      <c r="L16" s="90">
        <v>44169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14.6</v>
      </c>
      <c r="F17" s="38">
        <v>414730000</v>
      </c>
      <c r="G17" s="28"/>
      <c r="H17" s="29">
        <f t="shared" si="0"/>
        <v>6055058000</v>
      </c>
      <c r="I17" s="91">
        <f t="shared" si="1"/>
        <v>4.6937410237691504E-2</v>
      </c>
      <c r="J17" s="30">
        <v>4.8599999999999997E-2</v>
      </c>
      <c r="K17" s="31">
        <f t="shared" si="2"/>
        <v>6.0550579999999998</v>
      </c>
      <c r="L17" s="90">
        <v>44169</v>
      </c>
    </row>
    <row r="18" spans="1:12" ht="15.75" customHeight="1" x14ac:dyDescent="0.25">
      <c r="A18" s="22">
        <f t="shared" si="3"/>
        <v>7</v>
      </c>
      <c r="B18" s="99" t="s">
        <v>25</v>
      </c>
      <c r="C18" s="37" t="s">
        <v>26</v>
      </c>
      <c r="D18" s="25">
        <v>7</v>
      </c>
      <c r="E18" s="26">
        <v>8.02</v>
      </c>
      <c r="F18" s="38">
        <v>717301884</v>
      </c>
      <c r="G18" s="28"/>
      <c r="H18" s="29">
        <f t="shared" si="0"/>
        <v>5752761109.6799994</v>
      </c>
      <c r="I18" s="91">
        <f t="shared" si="1"/>
        <v>4.4594074607458352E-2</v>
      </c>
      <c r="J18" s="30">
        <v>3.9699999999999999E-2</v>
      </c>
      <c r="K18" s="31">
        <f t="shared" si="2"/>
        <v>5.7527611096799998</v>
      </c>
      <c r="L18" s="90">
        <v>44169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62</v>
      </c>
      <c r="F19" s="38">
        <v>84593000</v>
      </c>
      <c r="G19" s="28"/>
      <c r="H19" s="29">
        <f t="shared" si="0"/>
        <v>5244766000</v>
      </c>
      <c r="I19" s="91">
        <f t="shared" si="1"/>
        <v>4.0656213919453177E-2</v>
      </c>
      <c r="J19" s="30">
        <v>3.2399999999999998E-2</v>
      </c>
      <c r="K19" s="31">
        <f t="shared" si="2"/>
        <v>5.2447660000000003</v>
      </c>
      <c r="L19" s="90">
        <v>44169</v>
      </c>
    </row>
    <row r="20" spans="1:12" ht="15.75" customHeight="1" x14ac:dyDescent="0.25">
      <c r="A20" s="22">
        <f t="shared" si="3"/>
        <v>9</v>
      </c>
      <c r="B20" s="100" t="s">
        <v>37</v>
      </c>
      <c r="C20" s="28" t="s">
        <v>38</v>
      </c>
      <c r="D20" s="25">
        <v>9</v>
      </c>
      <c r="E20" s="51">
        <v>5.84</v>
      </c>
      <c r="F20" s="38">
        <v>823906416</v>
      </c>
      <c r="G20" s="28"/>
      <c r="H20" s="29">
        <f t="shared" si="0"/>
        <v>4811613469.4399996</v>
      </c>
      <c r="I20" s="91">
        <f t="shared" si="1"/>
        <v>3.7298515607993743E-2</v>
      </c>
      <c r="J20" s="44">
        <v>2.64E-2</v>
      </c>
      <c r="K20" s="31">
        <f t="shared" si="2"/>
        <v>4.8116134694399992</v>
      </c>
      <c r="L20" s="90">
        <v>44169</v>
      </c>
    </row>
    <row r="21" spans="1:12" ht="15.75" customHeight="1" x14ac:dyDescent="0.25">
      <c r="A21" s="22">
        <f t="shared" si="3"/>
        <v>10</v>
      </c>
      <c r="B21" s="97" t="s">
        <v>31</v>
      </c>
      <c r="C21" s="39" t="s">
        <v>32</v>
      </c>
      <c r="D21" s="25">
        <v>10</v>
      </c>
      <c r="E21" s="26">
        <v>5.8</v>
      </c>
      <c r="F21" s="38">
        <v>722352533</v>
      </c>
      <c r="G21" s="28"/>
      <c r="H21" s="29">
        <f t="shared" si="0"/>
        <v>4189644691.4000001</v>
      </c>
      <c r="I21" s="91">
        <f t="shared" si="1"/>
        <v>3.2477157383200658E-2</v>
      </c>
      <c r="J21" s="30">
        <v>0.03</v>
      </c>
      <c r="K21" s="31">
        <f t="shared" si="2"/>
        <v>4.1896446913999998</v>
      </c>
      <c r="L21" s="90">
        <v>44169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6.4</v>
      </c>
      <c r="F22" s="38">
        <v>626670000</v>
      </c>
      <c r="G22" s="28"/>
      <c r="H22" s="29">
        <f t="shared" si="0"/>
        <v>4010688000</v>
      </c>
      <c r="I22" s="91">
        <f t="shared" si="1"/>
        <v>3.108992646996717E-2</v>
      </c>
      <c r="J22" s="44">
        <v>2.6599999999999999E-2</v>
      </c>
      <c r="K22" s="45">
        <f t="shared" si="2"/>
        <v>4.010688</v>
      </c>
      <c r="L22" s="90">
        <v>44169</v>
      </c>
    </row>
    <row r="23" spans="1:12" ht="15.75" customHeight="1" x14ac:dyDescent="0.25">
      <c r="A23" s="22">
        <f t="shared" si="3"/>
        <v>12</v>
      </c>
      <c r="B23" s="99" t="s">
        <v>29</v>
      </c>
      <c r="C23" s="37" t="s">
        <v>30</v>
      </c>
      <c r="D23" s="25">
        <v>12</v>
      </c>
      <c r="E23" s="26">
        <v>8.11</v>
      </c>
      <c r="F23" s="38">
        <v>443975560</v>
      </c>
      <c r="G23" s="28"/>
      <c r="H23" s="29">
        <f t="shared" si="0"/>
        <v>3600641791.5999999</v>
      </c>
      <c r="I23" s="91">
        <f t="shared" si="1"/>
        <v>2.7911343027813396E-2</v>
      </c>
      <c r="J23" s="30">
        <v>3.2000000000000001E-2</v>
      </c>
      <c r="K23" s="31">
        <f t="shared" si="2"/>
        <v>3.6006417915999998</v>
      </c>
      <c r="L23" s="90">
        <v>44169</v>
      </c>
    </row>
    <row r="24" spans="1:12" ht="15.75" customHeight="1" x14ac:dyDescent="0.25">
      <c r="A24" s="22">
        <f t="shared" si="3"/>
        <v>13</v>
      </c>
      <c r="B24" s="101" t="s">
        <v>33</v>
      </c>
      <c r="C24" s="28" t="s">
        <v>34</v>
      </c>
      <c r="D24" s="25">
        <v>13</v>
      </c>
      <c r="E24" s="51">
        <v>25</v>
      </c>
      <c r="F24" s="38">
        <v>131752020</v>
      </c>
      <c r="G24" s="28"/>
      <c r="H24" s="29">
        <f t="shared" si="0"/>
        <v>3293800500</v>
      </c>
      <c r="I24" s="91">
        <f t="shared" si="1"/>
        <v>2.5532780249109654E-2</v>
      </c>
      <c r="J24" s="44">
        <v>2.6800000000000001E-2</v>
      </c>
      <c r="K24" s="45">
        <f t="shared" si="2"/>
        <v>3.2938005000000001</v>
      </c>
      <c r="L24" s="90">
        <v>44169</v>
      </c>
    </row>
    <row r="25" spans="1:12" ht="15.75" customHeight="1" x14ac:dyDescent="0.25">
      <c r="A25" s="22">
        <f t="shared" si="3"/>
        <v>14</v>
      </c>
      <c r="B25" s="100" t="s">
        <v>39</v>
      </c>
      <c r="C25" s="78" t="s">
        <v>40</v>
      </c>
      <c r="D25" s="25">
        <v>14</v>
      </c>
      <c r="E25" s="51">
        <v>2.38</v>
      </c>
      <c r="F25" s="38">
        <v>1099257995</v>
      </c>
      <c r="G25" s="28"/>
      <c r="H25" s="29">
        <f t="shared" si="0"/>
        <v>2616234028.0999999</v>
      </c>
      <c r="I25" s="91">
        <f t="shared" si="1"/>
        <v>2.0280441550640443E-2</v>
      </c>
      <c r="J25" s="44">
        <v>2.1499999999999998E-2</v>
      </c>
      <c r="K25" s="45">
        <f t="shared" si="2"/>
        <v>2.6162340281000001</v>
      </c>
      <c r="L25" s="90">
        <v>44169</v>
      </c>
    </row>
    <row r="26" spans="1:12" ht="15.75" customHeight="1" x14ac:dyDescent="0.25">
      <c r="A26" s="22">
        <f t="shared" si="3"/>
        <v>15</v>
      </c>
      <c r="B26" s="46" t="s">
        <v>45</v>
      </c>
      <c r="C26" s="50" t="s">
        <v>46</v>
      </c>
      <c r="D26" s="25">
        <v>15</v>
      </c>
      <c r="E26" s="51">
        <v>10.96</v>
      </c>
      <c r="F26" s="38">
        <v>228540219</v>
      </c>
      <c r="G26" s="28"/>
      <c r="H26" s="29">
        <f t="shared" si="0"/>
        <v>2504800800.2400002</v>
      </c>
      <c r="I26" s="91">
        <f t="shared" si="1"/>
        <v>1.9416636921489913E-2</v>
      </c>
      <c r="J26" s="44">
        <v>1.7100000000000001E-2</v>
      </c>
      <c r="K26" s="45">
        <f t="shared" si="2"/>
        <v>2.5048008002400004</v>
      </c>
      <c r="L26" s="90">
        <v>44169</v>
      </c>
    </row>
    <row r="27" spans="1:12" ht="15.75" customHeight="1" x14ac:dyDescent="0.25">
      <c r="A27" s="22">
        <f t="shared" si="3"/>
        <v>16</v>
      </c>
      <c r="B27" s="46" t="s">
        <v>43</v>
      </c>
      <c r="C27" s="76" t="s">
        <v>44</v>
      </c>
      <c r="D27" s="25">
        <v>16</v>
      </c>
      <c r="E27" s="51">
        <v>3.14</v>
      </c>
      <c r="F27" s="38">
        <v>762055209</v>
      </c>
      <c r="G27" s="28"/>
      <c r="H27" s="29">
        <f t="shared" si="0"/>
        <v>2392853356.2600002</v>
      </c>
      <c r="I27" s="91">
        <f t="shared" si="1"/>
        <v>1.8548846207817105E-2</v>
      </c>
      <c r="J27" s="44">
        <v>1.89E-2</v>
      </c>
      <c r="K27" s="45">
        <f t="shared" si="2"/>
        <v>2.3928533562600003</v>
      </c>
      <c r="L27" s="90">
        <v>44169</v>
      </c>
    </row>
    <row r="28" spans="1:12" ht="15.75" customHeight="1" x14ac:dyDescent="0.25">
      <c r="A28" s="22">
        <f t="shared" si="3"/>
        <v>17</v>
      </c>
      <c r="B28" s="23" t="s">
        <v>41</v>
      </c>
      <c r="C28" s="39" t="s">
        <v>42</v>
      </c>
      <c r="D28" s="25">
        <v>17</v>
      </c>
      <c r="E28" s="26">
        <v>7.35</v>
      </c>
      <c r="F28" s="38">
        <v>312235892</v>
      </c>
      <c r="G28" s="28"/>
      <c r="H28" s="29">
        <f t="shared" si="0"/>
        <v>2294933806.1999998</v>
      </c>
      <c r="I28" s="91">
        <f t="shared" si="1"/>
        <v>1.7789796485839806E-2</v>
      </c>
      <c r="J28" s="48">
        <v>1.9099999999999999E-2</v>
      </c>
      <c r="K28" s="31">
        <f t="shared" si="2"/>
        <v>2.2949338062</v>
      </c>
      <c r="L28" s="90">
        <v>44169</v>
      </c>
    </row>
    <row r="29" spans="1:12" ht="15.75" customHeight="1" x14ac:dyDescent="0.25">
      <c r="A29" s="22">
        <f t="shared" si="3"/>
        <v>18</v>
      </c>
      <c r="B29" s="46" t="s">
        <v>51</v>
      </c>
      <c r="C29" s="77" t="s">
        <v>52</v>
      </c>
      <c r="D29" s="25">
        <v>18</v>
      </c>
      <c r="E29" s="51">
        <v>1.2150000000000001</v>
      </c>
      <c r="F29" s="38">
        <v>1564269100</v>
      </c>
      <c r="G29" s="28"/>
      <c r="H29" s="29">
        <f t="shared" si="0"/>
        <v>1900586956.5000002</v>
      </c>
      <c r="I29" s="91">
        <f t="shared" si="1"/>
        <v>1.4732910844065581E-2</v>
      </c>
      <c r="J29" s="44">
        <v>1.38E-2</v>
      </c>
      <c r="K29" s="45">
        <f t="shared" si="2"/>
        <v>1.9005869565000002</v>
      </c>
      <c r="L29" s="90">
        <v>44169</v>
      </c>
    </row>
    <row r="30" spans="1:12" ht="15.75" customHeight="1" x14ac:dyDescent="0.25">
      <c r="A30" s="22">
        <f t="shared" si="3"/>
        <v>19</v>
      </c>
      <c r="B30" s="46" t="s">
        <v>49</v>
      </c>
      <c r="C30" s="76" t="s">
        <v>50</v>
      </c>
      <c r="D30" s="25">
        <v>19</v>
      </c>
      <c r="E30" s="51">
        <v>1.74</v>
      </c>
      <c r="F30" s="38">
        <v>1080664049</v>
      </c>
      <c r="G30" s="28"/>
      <c r="H30" s="29">
        <f t="shared" si="0"/>
        <v>1880355445.26</v>
      </c>
      <c r="I30" s="91">
        <f t="shared" si="1"/>
        <v>1.4576080844617126E-2</v>
      </c>
      <c r="J30" s="44">
        <v>1.52E-2</v>
      </c>
      <c r="K30" s="45">
        <f t="shared" si="2"/>
        <v>1.88035544526</v>
      </c>
      <c r="L30" s="90">
        <v>44169</v>
      </c>
    </row>
    <row r="31" spans="1:12" ht="15.75" customHeight="1" x14ac:dyDescent="0.25">
      <c r="A31" s="22">
        <f t="shared" si="3"/>
        <v>20</v>
      </c>
      <c r="B31" s="100" t="s">
        <v>53</v>
      </c>
      <c r="C31" s="78" t="s">
        <v>54</v>
      </c>
      <c r="D31" s="25">
        <v>20</v>
      </c>
      <c r="E31" s="51">
        <v>3.4</v>
      </c>
      <c r="F31" s="38">
        <v>507640994</v>
      </c>
      <c r="G31" s="28"/>
      <c r="H31" s="29">
        <f t="shared" si="0"/>
        <v>1725979379.5999999</v>
      </c>
      <c r="I31" s="91">
        <f t="shared" si="1"/>
        <v>1.3379393261316649E-2</v>
      </c>
      <c r="J31" s="44">
        <v>1.24E-2</v>
      </c>
      <c r="K31" s="45">
        <f t="shared" si="2"/>
        <v>1.7259793795999998</v>
      </c>
      <c r="L31" s="90">
        <v>44169</v>
      </c>
    </row>
    <row r="32" spans="1:12" ht="15.75" customHeight="1" x14ac:dyDescent="0.25">
      <c r="A32" s="22">
        <f t="shared" si="3"/>
        <v>21</v>
      </c>
      <c r="B32" s="46" t="s">
        <v>55</v>
      </c>
      <c r="C32" s="77" t="s">
        <v>56</v>
      </c>
      <c r="D32" s="25">
        <v>21</v>
      </c>
      <c r="E32" s="51">
        <v>3.2</v>
      </c>
      <c r="F32" s="38">
        <v>521846969</v>
      </c>
      <c r="G32" s="28"/>
      <c r="H32" s="29">
        <f t="shared" si="0"/>
        <v>1669910300.8000002</v>
      </c>
      <c r="I32" s="91">
        <f t="shared" si="1"/>
        <v>1.2944758720526943E-2</v>
      </c>
      <c r="J32" s="44">
        <v>1.1900000000000001E-2</v>
      </c>
      <c r="K32" s="45">
        <f t="shared" si="2"/>
        <v>1.6699103008000002</v>
      </c>
      <c r="L32" s="90">
        <v>44169</v>
      </c>
    </row>
    <row r="33" spans="1:12" ht="15.75" customHeight="1" x14ac:dyDescent="0.25">
      <c r="A33" s="22">
        <f t="shared" si="3"/>
        <v>22</v>
      </c>
      <c r="B33" s="46" t="s">
        <v>59</v>
      </c>
      <c r="C33" s="28" t="s">
        <v>60</v>
      </c>
      <c r="D33" s="25">
        <v>22</v>
      </c>
      <c r="E33" s="51">
        <v>9.69</v>
      </c>
      <c r="F33" s="38">
        <v>165893104</v>
      </c>
      <c r="G33" s="28"/>
      <c r="H33" s="29">
        <f t="shared" si="0"/>
        <v>1607504177.76</v>
      </c>
      <c r="I33" s="91">
        <f t="shared" si="1"/>
        <v>1.2461000877336615E-2</v>
      </c>
      <c r="J33" s="44">
        <v>1.0699999999999999E-2</v>
      </c>
      <c r="K33" s="45">
        <f t="shared" si="2"/>
        <v>1.6075041777600001</v>
      </c>
      <c r="L33" s="90">
        <v>44169</v>
      </c>
    </row>
    <row r="34" spans="1:12" ht="15.75" customHeight="1" x14ac:dyDescent="0.25">
      <c r="A34" s="22">
        <f t="shared" si="3"/>
        <v>23</v>
      </c>
      <c r="B34" s="46" t="s">
        <v>47</v>
      </c>
      <c r="C34" s="77" t="s">
        <v>48</v>
      </c>
      <c r="D34" s="25">
        <v>23</v>
      </c>
      <c r="E34" s="51">
        <v>1.79</v>
      </c>
      <c r="F34" s="38">
        <v>858007245</v>
      </c>
      <c r="G34" s="28"/>
      <c r="H34" s="29">
        <f t="shared" si="0"/>
        <v>1535832968.55</v>
      </c>
      <c r="I34" s="91">
        <f t="shared" si="1"/>
        <v>1.1905422227401109E-2</v>
      </c>
      <c r="J34" s="44">
        <v>1.5800000000000002E-2</v>
      </c>
      <c r="K34" s="45">
        <f t="shared" si="2"/>
        <v>1.5358329685499998</v>
      </c>
      <c r="L34" s="90">
        <v>44169</v>
      </c>
    </row>
    <row r="35" spans="1:12" ht="15.75" customHeight="1" x14ac:dyDescent="0.25">
      <c r="A35" s="22">
        <f t="shared" si="3"/>
        <v>24</v>
      </c>
      <c r="B35" s="46" t="s">
        <v>57</v>
      </c>
      <c r="C35" s="50" t="s">
        <v>58</v>
      </c>
      <c r="D35" s="25">
        <v>24</v>
      </c>
      <c r="E35" s="51">
        <v>2.89</v>
      </c>
      <c r="F35" s="38">
        <v>497664714</v>
      </c>
      <c r="G35" s="28"/>
      <c r="H35" s="29">
        <f t="shared" si="0"/>
        <v>1438251023.46</v>
      </c>
      <c r="I35" s="91">
        <f t="shared" si="1"/>
        <v>1.1148989541127714E-2</v>
      </c>
      <c r="J35" s="44">
        <v>1.11E-2</v>
      </c>
      <c r="K35" s="45">
        <f t="shared" si="2"/>
        <v>1.4382510234600001</v>
      </c>
      <c r="L35" s="90">
        <v>44169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1.5349999999999999</v>
      </c>
      <c r="F36" s="38">
        <v>830500232</v>
      </c>
      <c r="G36" s="28"/>
      <c r="H36" s="29">
        <f t="shared" si="0"/>
        <v>1274817856.1199999</v>
      </c>
      <c r="I36" s="91">
        <f t="shared" si="1"/>
        <v>9.8820933987814521E-3</v>
      </c>
      <c r="J36" s="44">
        <v>9.4000000000000004E-3</v>
      </c>
      <c r="K36" s="45">
        <f t="shared" si="2"/>
        <v>1.2748178561199999</v>
      </c>
      <c r="L36" s="90">
        <v>44169</v>
      </c>
    </row>
    <row r="37" spans="1:12" x14ac:dyDescent="0.25">
      <c r="A37" s="22">
        <f t="shared" si="3"/>
        <v>26</v>
      </c>
      <c r="B37" s="23" t="s">
        <v>63</v>
      </c>
      <c r="C37" s="88" t="s">
        <v>64</v>
      </c>
      <c r="D37" s="25">
        <v>26</v>
      </c>
      <c r="E37" s="26">
        <v>4.26</v>
      </c>
      <c r="F37" s="38">
        <v>249270000</v>
      </c>
      <c r="G37" s="28"/>
      <c r="H37" s="29">
        <f t="shared" si="0"/>
        <v>1061890200</v>
      </c>
      <c r="I37" s="91">
        <f t="shared" si="1"/>
        <v>8.2315274180336968E-3</v>
      </c>
      <c r="J37" s="48">
        <v>8.8999999999999999E-3</v>
      </c>
      <c r="K37" s="31">
        <f t="shared" si="2"/>
        <v>1.0618901999999999</v>
      </c>
      <c r="L37" s="90">
        <v>44169</v>
      </c>
    </row>
    <row r="38" spans="1:12" x14ac:dyDescent="0.25">
      <c r="A38" s="22">
        <f t="shared" si="3"/>
        <v>27</v>
      </c>
      <c r="B38" s="52" t="s">
        <v>73</v>
      </c>
      <c r="C38" s="28" t="s">
        <v>74</v>
      </c>
      <c r="D38" s="25">
        <v>27</v>
      </c>
      <c r="E38" s="51">
        <v>1.9</v>
      </c>
      <c r="F38" s="35">
        <v>535000000</v>
      </c>
      <c r="G38" s="28"/>
      <c r="H38" s="29">
        <f t="shared" si="0"/>
        <v>1016500000</v>
      </c>
      <c r="I38" s="91">
        <f t="shared" si="1"/>
        <v>7.8796730777167482E-3</v>
      </c>
      <c r="J38" s="44">
        <v>6.1000000000000004E-3</v>
      </c>
      <c r="K38" s="45">
        <f t="shared" si="2"/>
        <v>1.0165</v>
      </c>
      <c r="L38" s="90">
        <v>44169</v>
      </c>
    </row>
    <row r="39" spans="1:12" x14ac:dyDescent="0.25">
      <c r="A39" s="22">
        <f t="shared" si="3"/>
        <v>28</v>
      </c>
      <c r="B39" s="46" t="s">
        <v>65</v>
      </c>
      <c r="C39" s="77" t="s">
        <v>66</v>
      </c>
      <c r="D39" s="25">
        <v>28</v>
      </c>
      <c r="E39" s="51">
        <v>2.9750000000000001</v>
      </c>
      <c r="F39" s="38">
        <v>339822695</v>
      </c>
      <c r="G39" s="28"/>
      <c r="H39" s="29">
        <f t="shared" si="0"/>
        <v>1010972517.625</v>
      </c>
      <c r="I39" s="91">
        <f t="shared" si="1"/>
        <v>7.8368253117965889E-3</v>
      </c>
      <c r="J39" s="44">
        <v>8.3999999999999995E-3</v>
      </c>
      <c r="K39" s="45">
        <f t="shared" si="2"/>
        <v>1.010972517625</v>
      </c>
      <c r="L39" s="90">
        <v>44169</v>
      </c>
    </row>
    <row r="40" spans="1:12" x14ac:dyDescent="0.25">
      <c r="A40" s="22">
        <f t="shared" si="3"/>
        <v>29</v>
      </c>
      <c r="B40" s="40" t="s">
        <v>67</v>
      </c>
      <c r="C40" s="28" t="s">
        <v>68</v>
      </c>
      <c r="D40" s="25">
        <v>29</v>
      </c>
      <c r="E40" s="51">
        <v>1.66</v>
      </c>
      <c r="F40" s="38">
        <v>540307798</v>
      </c>
      <c r="G40" s="28"/>
      <c r="H40" s="29">
        <f t="shared" si="0"/>
        <v>896910944.67999995</v>
      </c>
      <c r="I40" s="91">
        <f t="shared" si="1"/>
        <v>6.9526463589812994E-3</v>
      </c>
      <c r="J40" s="44">
        <v>7.6E-3</v>
      </c>
      <c r="K40" s="45">
        <f t="shared" si="2"/>
        <v>0.89691094467999999</v>
      </c>
      <c r="L40" s="90">
        <v>44169</v>
      </c>
    </row>
    <row r="41" spans="1:12" x14ac:dyDescent="0.25">
      <c r="A41" s="22">
        <f t="shared" si="3"/>
        <v>30</v>
      </c>
      <c r="B41" s="46" t="s">
        <v>69</v>
      </c>
      <c r="C41" s="50" t="s">
        <v>70</v>
      </c>
      <c r="D41" s="25">
        <v>30</v>
      </c>
      <c r="E41" s="51">
        <v>1.27</v>
      </c>
      <c r="F41" s="38">
        <v>663241384</v>
      </c>
      <c r="G41" s="28"/>
      <c r="H41" s="29">
        <f t="shared" si="0"/>
        <v>842316557.68000007</v>
      </c>
      <c r="I41" s="91">
        <f t="shared" si="1"/>
        <v>6.5294432882106665E-3</v>
      </c>
      <c r="J41" s="44">
        <v>6.8999999999999999E-3</v>
      </c>
      <c r="K41" s="45">
        <f t="shared" si="2"/>
        <v>0.84231655768000002</v>
      </c>
      <c r="L41" s="90">
        <v>44169</v>
      </c>
    </row>
    <row r="42" spans="1:12" x14ac:dyDescent="0.25">
      <c r="A42" s="22">
        <f t="shared" si="3"/>
        <v>31</v>
      </c>
      <c r="B42" s="46" t="s">
        <v>77</v>
      </c>
      <c r="C42" s="50" t="s">
        <v>78</v>
      </c>
      <c r="D42" s="25">
        <v>31</v>
      </c>
      <c r="E42" s="51">
        <v>1.57</v>
      </c>
      <c r="F42" s="38">
        <v>520379106</v>
      </c>
      <c r="G42" s="28"/>
      <c r="H42" s="29">
        <f t="shared" si="0"/>
        <v>816995196.42000008</v>
      </c>
      <c r="I42" s="91">
        <f t="shared" si="1"/>
        <v>6.3331579477172465E-3</v>
      </c>
      <c r="J42" s="44">
        <v>5.4999999999999997E-3</v>
      </c>
      <c r="K42" s="45">
        <f t="shared" si="2"/>
        <v>0.81699519642000007</v>
      </c>
      <c r="L42" s="90">
        <v>44169</v>
      </c>
    </row>
    <row r="43" spans="1:12" x14ac:dyDescent="0.25">
      <c r="A43" s="22">
        <f t="shared" si="3"/>
        <v>32</v>
      </c>
      <c r="B43" s="46" t="s">
        <v>71</v>
      </c>
      <c r="C43" s="50" t="s">
        <v>72</v>
      </c>
      <c r="D43" s="25">
        <v>32</v>
      </c>
      <c r="E43" s="51">
        <v>2.2400000000000002</v>
      </c>
      <c r="F43" s="38">
        <v>364451678</v>
      </c>
      <c r="G43" s="28"/>
      <c r="H43" s="29">
        <f t="shared" si="0"/>
        <v>816371758.72000003</v>
      </c>
      <c r="I43" s="91">
        <f t="shared" si="1"/>
        <v>6.3283252027489002E-3</v>
      </c>
      <c r="J43" s="44">
        <v>6.4000000000000003E-3</v>
      </c>
      <c r="K43" s="45">
        <f t="shared" si="2"/>
        <v>0.81637175872000001</v>
      </c>
      <c r="L43" s="90">
        <v>44169</v>
      </c>
    </row>
    <row r="44" spans="1:12" x14ac:dyDescent="0.25">
      <c r="A44" s="22">
        <f t="shared" si="3"/>
        <v>33</v>
      </c>
      <c r="B44" s="46" t="s">
        <v>75</v>
      </c>
      <c r="C44" s="76" t="s">
        <v>76</v>
      </c>
      <c r="D44" s="25">
        <v>33</v>
      </c>
      <c r="E44" s="51">
        <v>1.29</v>
      </c>
      <c r="F44" s="38">
        <v>621871829</v>
      </c>
      <c r="G44" s="28"/>
      <c r="H44" s="29">
        <f t="shared" si="0"/>
        <v>802214659.40999997</v>
      </c>
      <c r="I44" s="91">
        <f t="shared" si="1"/>
        <v>6.2185826407306312E-3</v>
      </c>
      <c r="J44" s="44">
        <v>5.8999999999999999E-3</v>
      </c>
      <c r="K44" s="45">
        <f t="shared" si="2"/>
        <v>0.80221465940999992</v>
      </c>
      <c r="L44" s="90">
        <v>44169</v>
      </c>
    </row>
    <row r="45" spans="1:12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2.21</v>
      </c>
      <c r="F45" s="38">
        <v>299035033</v>
      </c>
      <c r="G45" s="28"/>
      <c r="H45" s="29">
        <f t="shared" si="0"/>
        <v>660867422.92999995</v>
      </c>
      <c r="I45" s="91">
        <f t="shared" si="1"/>
        <v>5.1228915301540267E-3</v>
      </c>
      <c r="J45" s="44">
        <v>5.4999999999999997E-3</v>
      </c>
      <c r="K45" s="45">
        <f t="shared" si="2"/>
        <v>0.66086742292999989</v>
      </c>
      <c r="L45" s="90">
        <v>44169</v>
      </c>
    </row>
    <row r="46" spans="1:12" x14ac:dyDescent="0.25">
      <c r="A46" s="22">
        <f t="shared" si="3"/>
        <v>35</v>
      </c>
      <c r="B46" s="53" t="s">
        <v>85</v>
      </c>
      <c r="C46" s="54" t="s">
        <v>86</v>
      </c>
      <c r="D46" s="25">
        <v>35</v>
      </c>
      <c r="E46" s="51">
        <v>21.42</v>
      </c>
      <c r="F46" s="38">
        <v>27754870</v>
      </c>
      <c r="G46" s="28"/>
      <c r="H46" s="29">
        <f t="shared" si="0"/>
        <v>594509315.4000001</v>
      </c>
      <c r="I46" s="91">
        <f t="shared" si="1"/>
        <v>4.6084988165363454E-3</v>
      </c>
      <c r="J46" s="44">
        <v>4.1999999999999997E-3</v>
      </c>
      <c r="K46" s="45">
        <f t="shared" si="2"/>
        <v>0.59450931540000007</v>
      </c>
      <c r="L46" s="90">
        <v>44169</v>
      </c>
    </row>
    <row r="47" spans="1:12" x14ac:dyDescent="0.25">
      <c r="A47" s="22">
        <f t="shared" si="3"/>
        <v>36</v>
      </c>
      <c r="B47" s="46" t="s">
        <v>81</v>
      </c>
      <c r="C47" s="50" t="s">
        <v>82</v>
      </c>
      <c r="D47" s="25">
        <v>36</v>
      </c>
      <c r="E47" s="51">
        <v>4.87</v>
      </c>
      <c r="F47" s="38">
        <v>120640521</v>
      </c>
      <c r="G47" s="28"/>
      <c r="H47" s="29">
        <f t="shared" si="0"/>
        <v>587519337.26999998</v>
      </c>
      <c r="I47" s="91">
        <f t="shared" si="1"/>
        <v>4.5543141215193357E-3</v>
      </c>
      <c r="J47" s="44">
        <v>4.8999999999999998E-3</v>
      </c>
      <c r="K47" s="45">
        <f t="shared" si="2"/>
        <v>0.58751933726999994</v>
      </c>
      <c r="L47" s="90">
        <v>44169</v>
      </c>
    </row>
    <row r="48" spans="1:12" x14ac:dyDescent="0.25">
      <c r="A48" s="22">
        <f t="shared" si="3"/>
        <v>37</v>
      </c>
      <c r="B48" s="53" t="s">
        <v>91</v>
      </c>
      <c r="C48" s="54" t="s">
        <v>92</v>
      </c>
      <c r="D48" s="25">
        <v>37</v>
      </c>
      <c r="E48" s="51">
        <v>24.63</v>
      </c>
      <c r="F48" s="38">
        <v>23800422</v>
      </c>
      <c r="G48" s="28"/>
      <c r="H48" s="29">
        <f t="shared" si="0"/>
        <v>586204393.86000001</v>
      </c>
      <c r="I48" s="91">
        <f t="shared" si="1"/>
        <v>4.5441209841002523E-3</v>
      </c>
      <c r="J48" s="44">
        <v>3.7000000000000002E-3</v>
      </c>
      <c r="K48" s="45">
        <f t="shared" si="2"/>
        <v>0.58620439386000001</v>
      </c>
      <c r="L48" s="90">
        <v>44169</v>
      </c>
    </row>
    <row r="49" spans="1:12" x14ac:dyDescent="0.25">
      <c r="A49" s="22">
        <f t="shared" si="3"/>
        <v>38</v>
      </c>
      <c r="B49" s="46" t="s">
        <v>83</v>
      </c>
      <c r="C49" s="50" t="s">
        <v>84</v>
      </c>
      <c r="D49" s="25">
        <v>38</v>
      </c>
      <c r="E49" s="51">
        <v>3.17</v>
      </c>
      <c r="F49" s="38">
        <v>184553340</v>
      </c>
      <c r="G49" s="28"/>
      <c r="H49" s="29">
        <f t="shared" si="0"/>
        <v>585034087.79999995</v>
      </c>
      <c r="I49" s="91">
        <f t="shared" si="1"/>
        <v>4.5350490419913776E-3</v>
      </c>
      <c r="J49" s="44">
        <v>4.4999999999999997E-3</v>
      </c>
      <c r="K49" s="45">
        <f t="shared" si="2"/>
        <v>0.58503408779999999</v>
      </c>
      <c r="L49" s="90">
        <v>44169</v>
      </c>
    </row>
    <row r="50" spans="1:12" x14ac:dyDescent="0.25">
      <c r="A50" s="22">
        <f t="shared" si="3"/>
        <v>39</v>
      </c>
      <c r="B50" s="97" t="s">
        <v>87</v>
      </c>
      <c r="C50" s="88" t="s">
        <v>88</v>
      </c>
      <c r="D50" s="25">
        <v>39</v>
      </c>
      <c r="E50" s="26">
        <v>7.42</v>
      </c>
      <c r="F50" s="38">
        <v>68900000</v>
      </c>
      <c r="G50" s="28"/>
      <c r="H50" s="29">
        <f t="shared" si="0"/>
        <v>511238000</v>
      </c>
      <c r="I50" s="91">
        <f t="shared" si="1"/>
        <v>3.9629988243047266E-3</v>
      </c>
      <c r="J50" s="48">
        <v>4.1000000000000003E-3</v>
      </c>
      <c r="K50" s="31">
        <f t="shared" si="2"/>
        <v>0.51123799999999997</v>
      </c>
      <c r="L50" s="90">
        <v>44169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1.86</v>
      </c>
      <c r="F51" s="38">
        <v>274404904</v>
      </c>
      <c r="G51" s="28"/>
      <c r="H51" s="29">
        <f t="shared" si="0"/>
        <v>510393121.44</v>
      </c>
      <c r="I51" s="91">
        <f t="shared" si="1"/>
        <v>3.9564495209666335E-3</v>
      </c>
      <c r="J51" s="44">
        <v>3.7000000000000002E-3</v>
      </c>
      <c r="K51" s="45">
        <f t="shared" si="2"/>
        <v>0.51039312144000004</v>
      </c>
      <c r="L51" s="90">
        <v>44169</v>
      </c>
    </row>
    <row r="52" spans="1:12" x14ac:dyDescent="0.25">
      <c r="A52" s="22">
        <f t="shared" si="3"/>
        <v>41</v>
      </c>
      <c r="B52" s="55" t="s">
        <v>94</v>
      </c>
      <c r="C52" s="79" t="s">
        <v>95</v>
      </c>
      <c r="D52" s="25">
        <v>41</v>
      </c>
      <c r="E52" s="51">
        <v>4.3899999999999997</v>
      </c>
      <c r="F52" s="38">
        <v>105121516</v>
      </c>
      <c r="G52" s="28"/>
      <c r="H52" s="29">
        <f t="shared" si="0"/>
        <v>461483455.23999995</v>
      </c>
      <c r="I52" s="91">
        <f t="shared" si="1"/>
        <v>3.5773130920475449E-3</v>
      </c>
      <c r="J52" s="44">
        <v>3.5000000000000001E-3</v>
      </c>
      <c r="K52" s="45">
        <f t="shared" si="2"/>
        <v>0.46148345523999995</v>
      </c>
      <c r="L52" s="90">
        <v>44169</v>
      </c>
    </row>
    <row r="53" spans="1:12" x14ac:dyDescent="0.25">
      <c r="A53" s="22">
        <f t="shared" si="3"/>
        <v>42</v>
      </c>
      <c r="B53" s="46" t="s">
        <v>89</v>
      </c>
      <c r="C53" s="50" t="s">
        <v>90</v>
      </c>
      <c r="D53" s="25">
        <v>42</v>
      </c>
      <c r="E53" s="51">
        <v>5.0999999999999996</v>
      </c>
      <c r="F53" s="38">
        <v>82200137</v>
      </c>
      <c r="G53" s="28"/>
      <c r="H53" s="29">
        <f t="shared" si="0"/>
        <v>419220698.69999999</v>
      </c>
      <c r="I53" s="91">
        <f t="shared" si="1"/>
        <v>3.2497019706522324E-3</v>
      </c>
      <c r="J53" s="44">
        <v>3.8999999999999998E-3</v>
      </c>
      <c r="K53" s="45">
        <f t="shared" si="2"/>
        <v>0.41922069870000001</v>
      </c>
      <c r="L53" s="90">
        <v>44169</v>
      </c>
    </row>
    <row r="54" spans="1:12" x14ac:dyDescent="0.25">
      <c r="A54" s="22">
        <f t="shared" si="3"/>
        <v>43</v>
      </c>
      <c r="B54" s="59" t="s">
        <v>104</v>
      </c>
      <c r="C54" s="82" t="s">
        <v>105</v>
      </c>
      <c r="D54" s="25">
        <v>43</v>
      </c>
      <c r="E54" s="51">
        <v>0.8</v>
      </c>
      <c r="F54" s="27">
        <v>513790020</v>
      </c>
      <c r="G54" s="28"/>
      <c r="H54" s="29">
        <f t="shared" si="0"/>
        <v>411032016</v>
      </c>
      <c r="I54" s="91">
        <f t="shared" si="1"/>
        <v>3.1862251948399796E-3</v>
      </c>
      <c r="J54" s="61">
        <v>2.7000000000000001E-3</v>
      </c>
      <c r="K54" s="45">
        <f t="shared" si="2"/>
        <v>0.411032016</v>
      </c>
      <c r="L54" s="90">
        <v>44169</v>
      </c>
    </row>
    <row r="55" spans="1:12" x14ac:dyDescent="0.25">
      <c r="A55" s="22">
        <f t="shared" si="3"/>
        <v>44</v>
      </c>
      <c r="B55" s="55" t="s">
        <v>100</v>
      </c>
      <c r="C55" s="56" t="s">
        <v>101</v>
      </c>
      <c r="D55" s="25">
        <v>44</v>
      </c>
      <c r="E55" s="51">
        <v>1.79</v>
      </c>
      <c r="F55" s="38">
        <v>225714812</v>
      </c>
      <c r="G55" s="28"/>
      <c r="H55" s="29">
        <f t="shared" si="0"/>
        <v>404029513.48000002</v>
      </c>
      <c r="I55" s="91">
        <f t="shared" si="1"/>
        <v>3.1319434136461897E-3</v>
      </c>
      <c r="J55" s="44">
        <v>3.0999999999999999E-3</v>
      </c>
      <c r="K55" s="45">
        <f t="shared" si="2"/>
        <v>0.40402951348000005</v>
      </c>
      <c r="L55" s="90">
        <v>44169</v>
      </c>
    </row>
    <row r="56" spans="1:12" x14ac:dyDescent="0.25">
      <c r="A56" s="22">
        <f t="shared" si="3"/>
        <v>45</v>
      </c>
      <c r="B56" s="55" t="s">
        <v>96</v>
      </c>
      <c r="C56" s="56" t="s">
        <v>97</v>
      </c>
      <c r="D56" s="25">
        <v>45</v>
      </c>
      <c r="E56" s="51">
        <v>5.31</v>
      </c>
      <c r="F56" s="38">
        <v>74556908</v>
      </c>
      <c r="G56" s="28"/>
      <c r="H56" s="29">
        <f t="shared" si="0"/>
        <v>395897181.47999996</v>
      </c>
      <c r="I56" s="91">
        <f t="shared" si="1"/>
        <v>3.0689034554371836E-3</v>
      </c>
      <c r="J56" s="44">
        <v>3.3999999999999998E-3</v>
      </c>
      <c r="K56" s="45">
        <f t="shared" si="2"/>
        <v>0.39589718147999997</v>
      </c>
      <c r="L56" s="90">
        <v>44169</v>
      </c>
    </row>
    <row r="57" spans="1:12" x14ac:dyDescent="0.25">
      <c r="A57" s="22">
        <f t="shared" si="3"/>
        <v>46</v>
      </c>
      <c r="B57" s="55" t="s">
        <v>106</v>
      </c>
      <c r="C57" s="56" t="s">
        <v>107</v>
      </c>
      <c r="D57" s="25">
        <v>46</v>
      </c>
      <c r="E57" s="51">
        <v>5.55</v>
      </c>
      <c r="F57" s="38">
        <v>69254324</v>
      </c>
      <c r="G57" s="28"/>
      <c r="H57" s="29">
        <f t="shared" si="0"/>
        <v>384361498.19999999</v>
      </c>
      <c r="I57" s="91">
        <f t="shared" si="1"/>
        <v>2.979481504650678E-3</v>
      </c>
      <c r="J57" s="44">
        <v>2.5999999999999999E-3</v>
      </c>
      <c r="K57" s="45">
        <f t="shared" si="2"/>
        <v>0.38436149819999998</v>
      </c>
      <c r="L57" s="90">
        <v>44169</v>
      </c>
    </row>
    <row r="58" spans="1:12" x14ac:dyDescent="0.25">
      <c r="A58" s="22">
        <f t="shared" si="3"/>
        <v>47</v>
      </c>
      <c r="B58" s="55" t="s">
        <v>98</v>
      </c>
      <c r="C58" s="80" t="s">
        <v>99</v>
      </c>
      <c r="D58" s="25">
        <v>47</v>
      </c>
      <c r="E58" s="51">
        <v>12.11</v>
      </c>
      <c r="F58" s="38">
        <v>31309923</v>
      </c>
      <c r="G58" s="28"/>
      <c r="H58" s="29">
        <f t="shared" si="0"/>
        <v>379163167.52999997</v>
      </c>
      <c r="I58" s="91">
        <f t="shared" si="1"/>
        <v>2.9391852466777624E-3</v>
      </c>
      <c r="J58" s="44">
        <v>3.0999999999999999E-3</v>
      </c>
      <c r="K58" s="45">
        <f t="shared" si="2"/>
        <v>0.37916316752999996</v>
      </c>
      <c r="L58" s="90">
        <v>44169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3.48</v>
      </c>
      <c r="F59" s="38">
        <v>91375937</v>
      </c>
      <c r="G59" s="28"/>
      <c r="H59" s="29">
        <f t="shared" si="0"/>
        <v>317988260.75999999</v>
      </c>
      <c r="I59" s="91">
        <f t="shared" si="1"/>
        <v>2.4649715074673336E-3</v>
      </c>
      <c r="J59" s="44">
        <v>2.7000000000000001E-3</v>
      </c>
      <c r="K59" s="45">
        <f t="shared" si="2"/>
        <v>0.31798826075999997</v>
      </c>
      <c r="L59" s="90">
        <v>44169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2.63</v>
      </c>
      <c r="F60" s="38">
        <v>119064900</v>
      </c>
      <c r="G60" s="28"/>
      <c r="H60" s="29">
        <f t="shared" si="0"/>
        <v>313140687</v>
      </c>
      <c r="I60" s="91">
        <f t="shared" si="1"/>
        <v>2.4273942359976652E-3</v>
      </c>
      <c r="J60" s="44">
        <v>2.2000000000000001E-3</v>
      </c>
      <c r="K60" s="45">
        <f t="shared" si="2"/>
        <v>0.31314068699999997</v>
      </c>
      <c r="L60" s="90">
        <v>44169</v>
      </c>
    </row>
    <row r="61" spans="1:12" x14ac:dyDescent="0.25">
      <c r="A61" s="22">
        <f t="shared" si="3"/>
        <v>50</v>
      </c>
      <c r="B61" s="55" t="s">
        <v>110</v>
      </c>
      <c r="C61" s="80" t="s">
        <v>111</v>
      </c>
      <c r="D61" s="25">
        <v>50</v>
      </c>
      <c r="E61" s="51">
        <v>0.16400000000000001</v>
      </c>
      <c r="F61" s="38">
        <v>1776679558</v>
      </c>
      <c r="G61" s="28"/>
      <c r="H61" s="29">
        <f t="shared" si="0"/>
        <v>291375447.51200002</v>
      </c>
      <c r="I61" s="91">
        <f t="shared" si="1"/>
        <v>2.258675129629096E-3</v>
      </c>
      <c r="J61" s="44">
        <v>2.0999999999999999E-3</v>
      </c>
      <c r="K61" s="45">
        <f t="shared" si="2"/>
        <v>0.29137544751200001</v>
      </c>
      <c r="L61" s="90">
        <v>44169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528911537.17860067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-1509332923.1682019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232205065.10280028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87" priority="1">
      <formula>LEN(TRIM(C5))&gt;0</formula>
    </cfRule>
  </conditionalFormatting>
  <dataValidations count="1">
    <dataValidation type="custom" allowBlank="1" showDropDown="1" sqref="E5" xr:uid="{00000000-0002-0000-09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132598312069.58601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44176</v>
      </c>
      <c r="F5" s="2"/>
      <c r="H5" s="74">
        <f>H3/J3</f>
        <v>131833676744.46809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33.229999999999997</v>
      </c>
      <c r="F12" s="38">
        <v>574928790</v>
      </c>
      <c r="G12" s="28"/>
      <c r="H12" s="29">
        <f t="shared" ref="H12:H61" si="0">E12*F12</f>
        <v>19104883691.699997</v>
      </c>
      <c r="I12" s="91">
        <f t="shared" ref="I12:I61" si="1">H12/H$5</f>
        <v>0.14491656580837689</v>
      </c>
      <c r="J12" s="30">
        <v>0.15920000000000001</v>
      </c>
      <c r="K12" s="31">
        <f t="shared" ref="K12:K61" si="2">H12/1000000000</f>
        <v>19.104883691699996</v>
      </c>
      <c r="L12" s="89">
        <v>44176</v>
      </c>
    </row>
    <row r="13" spans="1:12" ht="15.75" customHeight="1" x14ac:dyDescent="0.25">
      <c r="A13" s="22">
        <f t="shared" ref="A13:A61" si="3">A12+1</f>
        <v>2</v>
      </c>
      <c r="B13" s="98" t="s">
        <v>15</v>
      </c>
      <c r="C13" s="34" t="s">
        <v>16</v>
      </c>
      <c r="D13" s="25">
        <v>2</v>
      </c>
      <c r="E13" s="26">
        <v>13.95</v>
      </c>
      <c r="F13" s="35">
        <v>742531421</v>
      </c>
      <c r="G13" s="28"/>
      <c r="H13" s="29">
        <f t="shared" si="0"/>
        <v>10358313322.949999</v>
      </c>
      <c r="I13" s="91">
        <f t="shared" si="1"/>
        <v>7.8571072117084431E-2</v>
      </c>
      <c r="J13" s="30">
        <v>9.4799999999999995E-2</v>
      </c>
      <c r="K13" s="31">
        <f t="shared" si="2"/>
        <v>10.358313322949998</v>
      </c>
      <c r="L13" s="89">
        <v>44176</v>
      </c>
    </row>
    <row r="14" spans="1:12" ht="15.75" customHeight="1" x14ac:dyDescent="0.25">
      <c r="A14" s="22">
        <f t="shared" si="3"/>
        <v>3</v>
      </c>
      <c r="B14" s="99" t="s">
        <v>17</v>
      </c>
      <c r="C14" s="37" t="s">
        <v>18</v>
      </c>
      <c r="D14" s="25">
        <v>3</v>
      </c>
      <c r="E14" s="26">
        <v>8.1199999999999992</v>
      </c>
      <c r="F14" s="38">
        <v>1208000000</v>
      </c>
      <c r="G14" s="28"/>
      <c r="H14" s="29">
        <f t="shared" si="0"/>
        <v>9808960000</v>
      </c>
      <c r="I14" s="91">
        <f t="shared" si="1"/>
        <v>7.4404053973345596E-2</v>
      </c>
      <c r="J14" s="30">
        <v>7.3200000000000001E-2</v>
      </c>
      <c r="K14" s="31">
        <f t="shared" si="2"/>
        <v>9.8089600000000008</v>
      </c>
      <c r="L14" s="89">
        <v>44176</v>
      </c>
    </row>
    <row r="15" spans="1:12" ht="15.75" customHeight="1" x14ac:dyDescent="0.25">
      <c r="A15" s="22">
        <f t="shared" si="3"/>
        <v>4</v>
      </c>
      <c r="B15" s="97" t="s">
        <v>21</v>
      </c>
      <c r="C15" s="39" t="s">
        <v>22</v>
      </c>
      <c r="D15" s="25">
        <v>4</v>
      </c>
      <c r="E15" s="26">
        <v>6.61</v>
      </c>
      <c r="F15" s="38">
        <v>1254909000</v>
      </c>
      <c r="G15" s="28"/>
      <c r="H15" s="29">
        <f t="shared" si="0"/>
        <v>8294948490</v>
      </c>
      <c r="I15" s="91">
        <f t="shared" si="1"/>
        <v>6.2919799362631867E-2</v>
      </c>
      <c r="J15" s="30">
        <v>5.1700000000000003E-2</v>
      </c>
      <c r="K15" s="31">
        <f t="shared" si="2"/>
        <v>8.2949484899999995</v>
      </c>
      <c r="L15" s="89">
        <v>44176</v>
      </c>
    </row>
    <row r="16" spans="1:12" ht="15.75" customHeight="1" x14ac:dyDescent="0.25">
      <c r="A16" s="22">
        <f t="shared" si="3"/>
        <v>5</v>
      </c>
      <c r="B16" s="97" t="s">
        <v>19</v>
      </c>
      <c r="C16" s="39" t="s">
        <v>20</v>
      </c>
      <c r="D16" s="25">
        <v>5</v>
      </c>
      <c r="E16" s="26">
        <v>4.5049999999999999</v>
      </c>
      <c r="F16" s="38">
        <v>1834160000</v>
      </c>
      <c r="G16" s="28"/>
      <c r="H16" s="29">
        <f t="shared" si="0"/>
        <v>8262890800</v>
      </c>
      <c r="I16" s="91">
        <f t="shared" si="1"/>
        <v>6.2676631677472505E-2</v>
      </c>
      <c r="J16" s="30">
        <v>7.1900000000000006E-2</v>
      </c>
      <c r="K16" s="31">
        <f t="shared" si="2"/>
        <v>8.2628907999999992</v>
      </c>
      <c r="L16" s="89">
        <v>44176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14.9</v>
      </c>
      <c r="F17" s="38">
        <v>414730000</v>
      </c>
      <c r="G17" s="28"/>
      <c r="H17" s="29">
        <f t="shared" si="0"/>
        <v>6179477000</v>
      </c>
      <c r="I17" s="91">
        <f t="shared" si="1"/>
        <v>4.6873281187307089E-2</v>
      </c>
      <c r="J17" s="30">
        <v>4.8599999999999997E-2</v>
      </c>
      <c r="K17" s="31">
        <f t="shared" si="2"/>
        <v>6.1794770000000003</v>
      </c>
      <c r="L17" s="89">
        <v>44176</v>
      </c>
    </row>
    <row r="18" spans="1:12" ht="15.75" customHeight="1" x14ac:dyDescent="0.25">
      <c r="A18" s="22">
        <f t="shared" si="3"/>
        <v>7</v>
      </c>
      <c r="B18" s="99" t="s">
        <v>25</v>
      </c>
      <c r="C18" s="37" t="s">
        <v>26</v>
      </c>
      <c r="D18" s="25">
        <v>7</v>
      </c>
      <c r="E18" s="26">
        <v>7.93</v>
      </c>
      <c r="F18" s="38">
        <v>717301884</v>
      </c>
      <c r="G18" s="28"/>
      <c r="H18" s="29">
        <f t="shared" si="0"/>
        <v>5688203940.1199999</v>
      </c>
      <c r="I18" s="91">
        <f t="shared" si="1"/>
        <v>4.3146820149341576E-2</v>
      </c>
      <c r="J18" s="30">
        <v>3.9699999999999999E-2</v>
      </c>
      <c r="K18" s="31">
        <f t="shared" si="2"/>
        <v>5.6882039401200002</v>
      </c>
      <c r="L18" s="89">
        <v>44176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62</v>
      </c>
      <c r="F19" s="38">
        <v>84593000</v>
      </c>
      <c r="G19" s="28"/>
      <c r="H19" s="29">
        <f t="shared" si="0"/>
        <v>5244766000</v>
      </c>
      <c r="I19" s="91">
        <f t="shared" si="1"/>
        <v>3.9783203575258524E-2</v>
      </c>
      <c r="J19" s="30">
        <v>3.2399999999999998E-2</v>
      </c>
      <c r="K19" s="31">
        <f t="shared" si="2"/>
        <v>5.2447660000000003</v>
      </c>
      <c r="L19" s="89">
        <v>44176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7.22</v>
      </c>
      <c r="F20" s="38">
        <v>722352533</v>
      </c>
      <c r="G20" s="28"/>
      <c r="H20" s="29">
        <f t="shared" si="0"/>
        <v>5215385288.2600002</v>
      </c>
      <c r="I20" s="91">
        <f t="shared" si="1"/>
        <v>3.9560341614145601E-2</v>
      </c>
      <c r="J20" s="30">
        <v>0.03</v>
      </c>
      <c r="K20" s="31">
        <f t="shared" si="2"/>
        <v>5.2153852882600003</v>
      </c>
      <c r="L20" s="89">
        <v>44176</v>
      </c>
    </row>
    <row r="21" spans="1:12" ht="15.75" customHeight="1" x14ac:dyDescent="0.25">
      <c r="A21" s="22">
        <f t="shared" si="3"/>
        <v>10</v>
      </c>
      <c r="B21" s="100" t="s">
        <v>37</v>
      </c>
      <c r="C21" s="28" t="s">
        <v>38</v>
      </c>
      <c r="D21" s="25">
        <v>10</v>
      </c>
      <c r="E21" s="51">
        <v>5.76</v>
      </c>
      <c r="F21" s="38">
        <v>823906416</v>
      </c>
      <c r="G21" s="28"/>
      <c r="H21" s="29">
        <f t="shared" si="0"/>
        <v>4745700956.1599998</v>
      </c>
      <c r="I21" s="91">
        <f t="shared" si="1"/>
        <v>3.5997637882455066E-2</v>
      </c>
      <c r="J21" s="44">
        <v>2.64E-2</v>
      </c>
      <c r="K21" s="31">
        <f t="shared" si="2"/>
        <v>4.7457009561599994</v>
      </c>
      <c r="L21" s="89">
        <v>44176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6.59</v>
      </c>
      <c r="F22" s="38">
        <v>626670000</v>
      </c>
      <c r="G22" s="28"/>
      <c r="H22" s="29">
        <f t="shared" si="0"/>
        <v>4129755300</v>
      </c>
      <c r="I22" s="91">
        <f t="shared" si="1"/>
        <v>3.132549589741522E-2</v>
      </c>
      <c r="J22" s="44">
        <v>2.6599999999999999E-2</v>
      </c>
      <c r="K22" s="45">
        <f t="shared" si="2"/>
        <v>4.1297553000000002</v>
      </c>
      <c r="L22" s="89">
        <v>44176</v>
      </c>
    </row>
    <row r="23" spans="1:12" ht="15.75" customHeight="1" x14ac:dyDescent="0.25">
      <c r="A23" s="22">
        <f t="shared" si="3"/>
        <v>12</v>
      </c>
      <c r="B23" s="99" t="s">
        <v>29</v>
      </c>
      <c r="C23" s="37" t="s">
        <v>30</v>
      </c>
      <c r="D23" s="25">
        <v>12</v>
      </c>
      <c r="E23" s="26">
        <v>7.94</v>
      </c>
      <c r="F23" s="38">
        <v>443975560</v>
      </c>
      <c r="G23" s="28"/>
      <c r="H23" s="29">
        <f t="shared" si="0"/>
        <v>3525165946.4000001</v>
      </c>
      <c r="I23" s="91">
        <f t="shared" si="1"/>
        <v>2.6739495047481639E-2</v>
      </c>
      <c r="J23" s="30">
        <v>3.2000000000000001E-2</v>
      </c>
      <c r="K23" s="31">
        <f t="shared" si="2"/>
        <v>3.5251659464</v>
      </c>
      <c r="L23" s="89">
        <v>44176</v>
      </c>
    </row>
    <row r="24" spans="1:12" ht="15.75" customHeight="1" x14ac:dyDescent="0.25">
      <c r="A24" s="22">
        <f t="shared" si="3"/>
        <v>13</v>
      </c>
      <c r="B24" s="101" t="s">
        <v>33</v>
      </c>
      <c r="C24" s="28" t="s">
        <v>34</v>
      </c>
      <c r="D24" s="25">
        <v>13</v>
      </c>
      <c r="E24" s="51">
        <v>26.2</v>
      </c>
      <c r="F24" s="38">
        <v>131752020</v>
      </c>
      <c r="G24" s="28"/>
      <c r="H24" s="29">
        <f t="shared" si="0"/>
        <v>3451902924</v>
      </c>
      <c r="I24" s="91">
        <f t="shared" si="1"/>
        <v>2.6183771925672596E-2</v>
      </c>
      <c r="J24" s="44">
        <v>2.6800000000000001E-2</v>
      </c>
      <c r="K24" s="45">
        <f t="shared" si="2"/>
        <v>3.4519029240000001</v>
      </c>
      <c r="L24" s="89">
        <v>44176</v>
      </c>
    </row>
    <row r="25" spans="1:12" ht="15.75" customHeight="1" x14ac:dyDescent="0.25">
      <c r="A25" s="22">
        <f t="shared" si="3"/>
        <v>14</v>
      </c>
      <c r="B25" s="100" t="s">
        <v>39</v>
      </c>
      <c r="C25" s="78" t="s">
        <v>40</v>
      </c>
      <c r="D25" s="25">
        <v>14</v>
      </c>
      <c r="E25" s="51">
        <v>2.37</v>
      </c>
      <c r="F25" s="38">
        <v>1099257995</v>
      </c>
      <c r="G25" s="28"/>
      <c r="H25" s="29">
        <f t="shared" si="0"/>
        <v>2605241448.1500001</v>
      </c>
      <c r="I25" s="91">
        <f t="shared" si="1"/>
        <v>1.97615777128003E-2</v>
      </c>
      <c r="J25" s="44">
        <v>2.1499999999999998E-2</v>
      </c>
      <c r="K25" s="45">
        <f t="shared" si="2"/>
        <v>2.6052414481500001</v>
      </c>
      <c r="L25" s="89">
        <v>44176</v>
      </c>
    </row>
    <row r="26" spans="1:12" ht="15.75" customHeight="1" x14ac:dyDescent="0.25">
      <c r="A26" s="22">
        <f t="shared" si="3"/>
        <v>15</v>
      </c>
      <c r="B26" s="46" t="s">
        <v>45</v>
      </c>
      <c r="C26" s="50" t="s">
        <v>46</v>
      </c>
      <c r="D26" s="25">
        <v>15</v>
      </c>
      <c r="E26" s="51">
        <v>11.04</v>
      </c>
      <c r="F26" s="38">
        <v>228540219</v>
      </c>
      <c r="G26" s="28"/>
      <c r="H26" s="29">
        <f t="shared" si="0"/>
        <v>2523084017.7599998</v>
      </c>
      <c r="I26" s="91">
        <f t="shared" si="1"/>
        <v>1.9138387702335485E-2</v>
      </c>
      <c r="J26" s="44">
        <v>1.7100000000000001E-2</v>
      </c>
      <c r="K26" s="45">
        <f t="shared" si="2"/>
        <v>2.5230840177599996</v>
      </c>
      <c r="L26" s="89">
        <v>44176</v>
      </c>
    </row>
    <row r="27" spans="1:12" ht="15.75" customHeight="1" x14ac:dyDescent="0.25">
      <c r="A27" s="22">
        <f t="shared" si="3"/>
        <v>16</v>
      </c>
      <c r="B27" s="46" t="s">
        <v>43</v>
      </c>
      <c r="C27" s="76" t="s">
        <v>44</v>
      </c>
      <c r="D27" s="25">
        <v>16</v>
      </c>
      <c r="E27" s="51">
        <v>3.26</v>
      </c>
      <c r="F27" s="38">
        <v>762055209</v>
      </c>
      <c r="G27" s="28"/>
      <c r="H27" s="29">
        <f t="shared" si="0"/>
        <v>2484299981.3399997</v>
      </c>
      <c r="I27" s="91">
        <f t="shared" si="1"/>
        <v>1.8844198559032029E-2</v>
      </c>
      <c r="J27" s="44">
        <v>1.89E-2</v>
      </c>
      <c r="K27" s="45">
        <f t="shared" si="2"/>
        <v>2.4842999813399995</v>
      </c>
      <c r="L27" s="89">
        <v>44176</v>
      </c>
    </row>
    <row r="28" spans="1:12" ht="15.75" customHeight="1" x14ac:dyDescent="0.25">
      <c r="A28" s="22">
        <f t="shared" si="3"/>
        <v>17</v>
      </c>
      <c r="B28" s="23" t="s">
        <v>41</v>
      </c>
      <c r="C28" s="39" t="s">
        <v>42</v>
      </c>
      <c r="D28" s="25">
        <v>17</v>
      </c>
      <c r="E28" s="26">
        <v>7.5</v>
      </c>
      <c r="F28" s="38">
        <v>312235892</v>
      </c>
      <c r="G28" s="28"/>
      <c r="H28" s="29">
        <f t="shared" si="0"/>
        <v>2341769190</v>
      </c>
      <c r="I28" s="91">
        <f t="shared" si="1"/>
        <v>1.7763057572451901E-2</v>
      </c>
      <c r="J28" s="48">
        <v>1.9099999999999999E-2</v>
      </c>
      <c r="K28" s="31">
        <f t="shared" si="2"/>
        <v>2.3417691899999999</v>
      </c>
      <c r="L28" s="89">
        <v>44176</v>
      </c>
    </row>
    <row r="29" spans="1:12" ht="15.75" customHeight="1" x14ac:dyDescent="0.25">
      <c r="A29" s="22">
        <f t="shared" si="3"/>
        <v>18</v>
      </c>
      <c r="B29" s="46" t="s">
        <v>49</v>
      </c>
      <c r="C29" s="49" t="s">
        <v>50</v>
      </c>
      <c r="D29" s="25">
        <v>18</v>
      </c>
      <c r="E29" s="51">
        <v>1.75</v>
      </c>
      <c r="F29" s="38">
        <v>1080664049</v>
      </c>
      <c r="G29" s="28"/>
      <c r="H29" s="29">
        <f t="shared" si="0"/>
        <v>1891162085.75</v>
      </c>
      <c r="I29" s="91">
        <f t="shared" si="1"/>
        <v>1.4345060628291667E-2</v>
      </c>
      <c r="J29" s="44">
        <v>1.52E-2</v>
      </c>
      <c r="K29" s="45">
        <f t="shared" si="2"/>
        <v>1.89116208575</v>
      </c>
      <c r="L29" s="89">
        <v>44176</v>
      </c>
    </row>
    <row r="30" spans="1:12" ht="15.75" customHeight="1" x14ac:dyDescent="0.25">
      <c r="A30" s="22">
        <f t="shared" si="3"/>
        <v>19</v>
      </c>
      <c r="B30" s="46" t="s">
        <v>51</v>
      </c>
      <c r="C30" s="50" t="s">
        <v>52</v>
      </c>
      <c r="D30" s="25">
        <v>19</v>
      </c>
      <c r="E30" s="51">
        <v>1.2</v>
      </c>
      <c r="F30" s="38">
        <v>1564269100</v>
      </c>
      <c r="G30" s="28"/>
      <c r="H30" s="29">
        <f t="shared" si="0"/>
        <v>1877122920</v>
      </c>
      <c r="I30" s="91">
        <f t="shared" si="1"/>
        <v>1.4238569130089642E-2</v>
      </c>
      <c r="J30" s="44">
        <v>1.38E-2</v>
      </c>
      <c r="K30" s="45">
        <f t="shared" si="2"/>
        <v>1.8771229199999999</v>
      </c>
      <c r="L30" s="89">
        <v>44176</v>
      </c>
    </row>
    <row r="31" spans="1:12" ht="15.75" customHeight="1" x14ac:dyDescent="0.25">
      <c r="A31" s="22">
        <f t="shared" si="3"/>
        <v>20</v>
      </c>
      <c r="B31" s="100" t="s">
        <v>53</v>
      </c>
      <c r="C31" s="78" t="s">
        <v>54</v>
      </c>
      <c r="D31" s="25">
        <v>20</v>
      </c>
      <c r="E31" s="51">
        <v>3.55</v>
      </c>
      <c r="F31" s="38">
        <v>507640994</v>
      </c>
      <c r="G31" s="28"/>
      <c r="H31" s="29">
        <f t="shared" si="0"/>
        <v>1802125528.6999998</v>
      </c>
      <c r="I31" s="91">
        <f t="shared" si="1"/>
        <v>1.3669690273396849E-2</v>
      </c>
      <c r="J31" s="44">
        <v>1.24E-2</v>
      </c>
      <c r="K31" s="45">
        <f t="shared" si="2"/>
        <v>1.8021255286999998</v>
      </c>
      <c r="L31" s="89">
        <v>44176</v>
      </c>
    </row>
    <row r="32" spans="1:12" ht="15.75" customHeight="1" x14ac:dyDescent="0.25">
      <c r="A32" s="22">
        <f t="shared" si="3"/>
        <v>21</v>
      </c>
      <c r="B32" s="46" t="s">
        <v>55</v>
      </c>
      <c r="C32" s="77" t="s">
        <v>56</v>
      </c>
      <c r="D32" s="25">
        <v>21</v>
      </c>
      <c r="E32" s="51">
        <v>3.38</v>
      </c>
      <c r="F32" s="38">
        <v>521846969</v>
      </c>
      <c r="G32" s="28"/>
      <c r="H32" s="29">
        <f t="shared" si="0"/>
        <v>1763842755.22</v>
      </c>
      <c r="I32" s="91">
        <f t="shared" si="1"/>
        <v>1.3379303367521479E-2</v>
      </c>
      <c r="J32" s="44">
        <v>1.1900000000000001E-2</v>
      </c>
      <c r="K32" s="45">
        <f t="shared" si="2"/>
        <v>1.76384275522</v>
      </c>
      <c r="L32" s="89">
        <v>44176</v>
      </c>
    </row>
    <row r="33" spans="1:12" ht="15.75" customHeight="1" x14ac:dyDescent="0.25">
      <c r="A33" s="22">
        <f t="shared" si="3"/>
        <v>22</v>
      </c>
      <c r="B33" s="46" t="s">
        <v>47</v>
      </c>
      <c r="C33" s="50" t="s">
        <v>48</v>
      </c>
      <c r="D33" s="25">
        <v>22</v>
      </c>
      <c r="E33" s="51">
        <v>1.91</v>
      </c>
      <c r="F33" s="38">
        <v>858007245</v>
      </c>
      <c r="G33" s="28"/>
      <c r="H33" s="29">
        <f t="shared" si="0"/>
        <v>1638793837.95</v>
      </c>
      <c r="I33" s="91">
        <f t="shared" si="1"/>
        <v>1.2430767907099018E-2</v>
      </c>
      <c r="J33" s="44">
        <v>1.5800000000000002E-2</v>
      </c>
      <c r="K33" s="45">
        <f t="shared" si="2"/>
        <v>1.63879383795</v>
      </c>
      <c r="L33" s="89">
        <v>44176</v>
      </c>
    </row>
    <row r="34" spans="1:12" ht="15.75" customHeight="1" x14ac:dyDescent="0.25">
      <c r="A34" s="22">
        <f t="shared" si="3"/>
        <v>23</v>
      </c>
      <c r="B34" s="46" t="s">
        <v>59</v>
      </c>
      <c r="C34" s="41" t="s">
        <v>60</v>
      </c>
      <c r="D34" s="25">
        <v>23</v>
      </c>
      <c r="E34" s="51">
        <v>9.86</v>
      </c>
      <c r="F34" s="38">
        <v>165893104</v>
      </c>
      <c r="G34" s="28"/>
      <c r="H34" s="29">
        <f t="shared" si="0"/>
        <v>1635706005.4399998</v>
      </c>
      <c r="I34" s="91">
        <f t="shared" si="1"/>
        <v>1.2407345724040394E-2</v>
      </c>
      <c r="J34" s="44">
        <v>1.0699999999999999E-2</v>
      </c>
      <c r="K34" s="45">
        <f t="shared" si="2"/>
        <v>1.6357060054399999</v>
      </c>
      <c r="L34" s="89">
        <v>44176</v>
      </c>
    </row>
    <row r="35" spans="1:12" ht="15.75" customHeight="1" x14ac:dyDescent="0.25">
      <c r="A35" s="22">
        <f t="shared" si="3"/>
        <v>24</v>
      </c>
      <c r="B35" s="46" t="s">
        <v>57</v>
      </c>
      <c r="C35" s="50" t="s">
        <v>58</v>
      </c>
      <c r="D35" s="25">
        <v>24</v>
      </c>
      <c r="E35" s="51">
        <v>2.93</v>
      </c>
      <c r="F35" s="38">
        <v>497664714</v>
      </c>
      <c r="G35" s="28"/>
      <c r="H35" s="29">
        <f t="shared" si="0"/>
        <v>1458157612.02</v>
      </c>
      <c r="I35" s="91">
        <f t="shared" si="1"/>
        <v>1.1060585186032037E-2</v>
      </c>
      <c r="J35" s="44">
        <v>1.11E-2</v>
      </c>
      <c r="K35" s="45">
        <f t="shared" si="2"/>
        <v>1.4581576120199999</v>
      </c>
      <c r="L35" s="89">
        <v>44176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1.55</v>
      </c>
      <c r="F36" s="38">
        <v>830500232</v>
      </c>
      <c r="G36" s="28"/>
      <c r="H36" s="29">
        <f t="shared" si="0"/>
        <v>1287275359.6000001</v>
      </c>
      <c r="I36" s="91">
        <f t="shared" si="1"/>
        <v>9.7643894290767082E-3</v>
      </c>
      <c r="J36" s="44">
        <v>9.4000000000000004E-3</v>
      </c>
      <c r="K36" s="45">
        <f t="shared" si="2"/>
        <v>1.2872753596000002</v>
      </c>
      <c r="L36" s="89">
        <v>44176</v>
      </c>
    </row>
    <row r="37" spans="1:12" x14ac:dyDescent="0.25">
      <c r="A37" s="22">
        <f t="shared" si="3"/>
        <v>26</v>
      </c>
      <c r="B37" s="23" t="s">
        <v>63</v>
      </c>
      <c r="C37" s="88" t="s">
        <v>64</v>
      </c>
      <c r="D37" s="25">
        <v>26</v>
      </c>
      <c r="E37" s="26">
        <v>4.21</v>
      </c>
      <c r="F37" s="38">
        <v>249270000</v>
      </c>
      <c r="G37" s="28"/>
      <c r="H37" s="29">
        <f t="shared" si="0"/>
        <v>1049426700</v>
      </c>
      <c r="I37" s="91">
        <f t="shared" si="1"/>
        <v>7.9602323618273452E-3</v>
      </c>
      <c r="J37" s="48">
        <v>8.8999999999999999E-3</v>
      </c>
      <c r="K37" s="31">
        <f t="shared" si="2"/>
        <v>1.0494266999999999</v>
      </c>
      <c r="L37" s="89">
        <v>44176</v>
      </c>
    </row>
    <row r="38" spans="1:12" x14ac:dyDescent="0.25">
      <c r="A38" s="22">
        <f t="shared" si="3"/>
        <v>27</v>
      </c>
      <c r="B38" s="46" t="s">
        <v>65</v>
      </c>
      <c r="C38" s="50" t="s">
        <v>66</v>
      </c>
      <c r="D38" s="25">
        <v>27</v>
      </c>
      <c r="E38" s="51">
        <v>3.03</v>
      </c>
      <c r="F38" s="38">
        <v>339822695</v>
      </c>
      <c r="G38" s="28"/>
      <c r="H38" s="29">
        <f t="shared" si="0"/>
        <v>1029662765.8499999</v>
      </c>
      <c r="I38" s="91">
        <f t="shared" si="1"/>
        <v>7.8103166905204727E-3</v>
      </c>
      <c r="J38" s="44">
        <v>8.3999999999999995E-3</v>
      </c>
      <c r="K38" s="45">
        <f t="shared" si="2"/>
        <v>1.0296627658499999</v>
      </c>
      <c r="L38" s="89">
        <v>44176</v>
      </c>
    </row>
    <row r="39" spans="1:12" x14ac:dyDescent="0.25">
      <c r="A39" s="22">
        <f t="shared" si="3"/>
        <v>28</v>
      </c>
      <c r="B39" s="52" t="s">
        <v>73</v>
      </c>
      <c r="C39" s="41" t="s">
        <v>74</v>
      </c>
      <c r="D39" s="25">
        <v>28</v>
      </c>
      <c r="E39" s="51">
        <v>1.9</v>
      </c>
      <c r="F39" s="35">
        <v>535000000</v>
      </c>
      <c r="G39" s="28"/>
      <c r="H39" s="29">
        <f t="shared" si="0"/>
        <v>1016500000</v>
      </c>
      <c r="I39" s="91">
        <f t="shared" si="1"/>
        <v>7.7104729618538356E-3</v>
      </c>
      <c r="J39" s="44">
        <v>6.1000000000000004E-3</v>
      </c>
      <c r="K39" s="45">
        <f t="shared" si="2"/>
        <v>1.0165</v>
      </c>
      <c r="L39" s="89">
        <v>44176</v>
      </c>
    </row>
    <row r="40" spans="1:12" x14ac:dyDescent="0.25">
      <c r="A40" s="22">
        <f t="shared" si="3"/>
        <v>29</v>
      </c>
      <c r="B40" s="40" t="s">
        <v>67</v>
      </c>
      <c r="C40" s="28" t="s">
        <v>68</v>
      </c>
      <c r="D40" s="25">
        <v>29</v>
      </c>
      <c r="E40" s="51">
        <v>1.64</v>
      </c>
      <c r="F40" s="38">
        <v>540307798</v>
      </c>
      <c r="G40" s="28"/>
      <c r="H40" s="29">
        <f t="shared" si="0"/>
        <v>886104788.71999991</v>
      </c>
      <c r="I40" s="91">
        <f t="shared" si="1"/>
        <v>6.7213841758925379E-3</v>
      </c>
      <c r="J40" s="44">
        <v>7.6E-3</v>
      </c>
      <c r="K40" s="45">
        <f t="shared" si="2"/>
        <v>0.88610478871999987</v>
      </c>
      <c r="L40" s="89">
        <v>44176</v>
      </c>
    </row>
    <row r="41" spans="1:12" x14ac:dyDescent="0.25">
      <c r="A41" s="22">
        <f t="shared" si="3"/>
        <v>30</v>
      </c>
      <c r="B41" s="46" t="s">
        <v>69</v>
      </c>
      <c r="C41" s="50" t="s">
        <v>70</v>
      </c>
      <c r="D41" s="25">
        <v>30</v>
      </c>
      <c r="E41" s="51">
        <v>1.32</v>
      </c>
      <c r="F41" s="38">
        <v>663241384</v>
      </c>
      <c r="G41" s="28"/>
      <c r="H41" s="29">
        <f t="shared" si="0"/>
        <v>875478626.88</v>
      </c>
      <c r="I41" s="91">
        <f t="shared" si="1"/>
        <v>6.6407813883316898E-3</v>
      </c>
      <c r="J41" s="44">
        <v>6.8999999999999999E-3</v>
      </c>
      <c r="K41" s="45">
        <f t="shared" si="2"/>
        <v>0.87547862688</v>
      </c>
      <c r="L41" s="89">
        <v>44176</v>
      </c>
    </row>
    <row r="42" spans="1:12" x14ac:dyDescent="0.25">
      <c r="A42" s="22">
        <f t="shared" si="3"/>
        <v>31</v>
      </c>
      <c r="B42" s="46" t="s">
        <v>75</v>
      </c>
      <c r="C42" s="76" t="s">
        <v>76</v>
      </c>
      <c r="D42" s="25">
        <v>31</v>
      </c>
      <c r="E42" s="51">
        <v>1.36</v>
      </c>
      <c r="F42" s="38">
        <v>621871829</v>
      </c>
      <c r="G42" s="28"/>
      <c r="H42" s="29">
        <f t="shared" si="0"/>
        <v>845745687.44000006</v>
      </c>
      <c r="I42" s="91">
        <f t="shared" si="1"/>
        <v>6.4152476690709347E-3</v>
      </c>
      <c r="J42" s="44">
        <v>5.8999999999999999E-3</v>
      </c>
      <c r="K42" s="45">
        <f t="shared" si="2"/>
        <v>0.84574568744</v>
      </c>
      <c r="L42" s="89">
        <v>44176</v>
      </c>
    </row>
    <row r="43" spans="1:12" x14ac:dyDescent="0.25">
      <c r="A43" s="22">
        <f t="shared" si="3"/>
        <v>32</v>
      </c>
      <c r="B43" s="46" t="s">
        <v>77</v>
      </c>
      <c r="C43" s="50" t="s">
        <v>78</v>
      </c>
      <c r="D43" s="25">
        <v>32</v>
      </c>
      <c r="E43" s="51">
        <v>1.6</v>
      </c>
      <c r="F43" s="38">
        <v>520379106</v>
      </c>
      <c r="G43" s="28"/>
      <c r="H43" s="29">
        <f t="shared" si="0"/>
        <v>832606569.60000002</v>
      </c>
      <c r="I43" s="91">
        <f t="shared" si="1"/>
        <v>6.3155833180154192E-3</v>
      </c>
      <c r="J43" s="44">
        <v>5.4999999999999997E-3</v>
      </c>
      <c r="K43" s="45">
        <f t="shared" si="2"/>
        <v>0.83260656960000001</v>
      </c>
      <c r="L43" s="89">
        <v>44176</v>
      </c>
    </row>
    <row r="44" spans="1:12" x14ac:dyDescent="0.25">
      <c r="A44" s="22">
        <f t="shared" si="3"/>
        <v>33</v>
      </c>
      <c r="B44" s="46" t="s">
        <v>71</v>
      </c>
      <c r="C44" s="50" t="s">
        <v>72</v>
      </c>
      <c r="D44" s="25">
        <v>33</v>
      </c>
      <c r="E44" s="51">
        <v>2.21</v>
      </c>
      <c r="F44" s="38">
        <v>364451678</v>
      </c>
      <c r="G44" s="28"/>
      <c r="H44" s="29">
        <f t="shared" si="0"/>
        <v>805438208.38</v>
      </c>
      <c r="I44" s="91">
        <f t="shared" si="1"/>
        <v>6.1095027330624547E-3</v>
      </c>
      <c r="J44" s="44">
        <v>6.4000000000000003E-3</v>
      </c>
      <c r="K44" s="45">
        <f t="shared" si="2"/>
        <v>0.80543820838000002</v>
      </c>
      <c r="L44" s="89">
        <v>44176</v>
      </c>
    </row>
    <row r="45" spans="1:12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2.16</v>
      </c>
      <c r="F45" s="38">
        <v>299035033</v>
      </c>
      <c r="G45" s="28"/>
      <c r="H45" s="29">
        <f t="shared" si="0"/>
        <v>645915671.28000009</v>
      </c>
      <c r="I45" s="91">
        <f t="shared" si="1"/>
        <v>4.8994739980738914E-3</v>
      </c>
      <c r="J45" s="44">
        <v>5.4999999999999997E-3</v>
      </c>
      <c r="K45" s="45">
        <f t="shared" si="2"/>
        <v>0.64591567128000005</v>
      </c>
      <c r="L45" s="89">
        <v>44176</v>
      </c>
    </row>
    <row r="46" spans="1:12" x14ac:dyDescent="0.25">
      <c r="A46" s="22">
        <f t="shared" si="3"/>
        <v>35</v>
      </c>
      <c r="B46" s="46" t="s">
        <v>83</v>
      </c>
      <c r="C46" s="50" t="s">
        <v>84</v>
      </c>
      <c r="D46" s="25">
        <v>35</v>
      </c>
      <c r="E46" s="51">
        <v>3.27</v>
      </c>
      <c r="F46" s="38">
        <v>184553340</v>
      </c>
      <c r="G46" s="28"/>
      <c r="H46" s="29">
        <f t="shared" si="0"/>
        <v>603489421.79999995</v>
      </c>
      <c r="I46" s="91">
        <f t="shared" si="1"/>
        <v>4.5776575204660146E-3</v>
      </c>
      <c r="J46" s="44">
        <v>4.4999999999999997E-3</v>
      </c>
      <c r="K46" s="45">
        <f t="shared" si="2"/>
        <v>0.60348942179999998</v>
      </c>
      <c r="L46" s="89">
        <v>44176</v>
      </c>
    </row>
    <row r="47" spans="1:12" x14ac:dyDescent="0.25">
      <c r="A47" s="22">
        <f t="shared" si="3"/>
        <v>36</v>
      </c>
      <c r="B47" s="53" t="s">
        <v>85</v>
      </c>
      <c r="C47" s="54" t="s">
        <v>86</v>
      </c>
      <c r="D47" s="25">
        <v>36</v>
      </c>
      <c r="E47" s="51">
        <v>21.28</v>
      </c>
      <c r="F47" s="38">
        <v>27754870</v>
      </c>
      <c r="G47" s="28"/>
      <c r="H47" s="29">
        <f t="shared" si="0"/>
        <v>590623633.60000002</v>
      </c>
      <c r="I47" s="91">
        <f t="shared" si="1"/>
        <v>4.4800664608998196E-3</v>
      </c>
      <c r="J47" s="44">
        <v>4.1999999999999997E-3</v>
      </c>
      <c r="K47" s="45">
        <f t="shared" si="2"/>
        <v>0.59062363360000003</v>
      </c>
      <c r="L47" s="89">
        <v>44176</v>
      </c>
    </row>
    <row r="48" spans="1:12" x14ac:dyDescent="0.25">
      <c r="A48" s="22">
        <f t="shared" si="3"/>
        <v>37</v>
      </c>
      <c r="B48" s="46" t="s">
        <v>81</v>
      </c>
      <c r="C48" s="50" t="s">
        <v>82</v>
      </c>
      <c r="D48" s="25">
        <v>37</v>
      </c>
      <c r="E48" s="51">
        <v>4.83</v>
      </c>
      <c r="F48" s="38">
        <v>120640521</v>
      </c>
      <c r="G48" s="28"/>
      <c r="H48" s="29">
        <f t="shared" si="0"/>
        <v>582693716.43000007</v>
      </c>
      <c r="I48" s="91">
        <f t="shared" si="1"/>
        <v>4.4199155391791848E-3</v>
      </c>
      <c r="J48" s="44">
        <v>4.8999999999999998E-3</v>
      </c>
      <c r="K48" s="45">
        <f t="shared" si="2"/>
        <v>0.58269371643000012</v>
      </c>
      <c r="L48" s="89">
        <v>44176</v>
      </c>
    </row>
    <row r="49" spans="1:12" x14ac:dyDescent="0.25">
      <c r="A49" s="22">
        <f t="shared" si="3"/>
        <v>38</v>
      </c>
      <c r="B49" s="53" t="s">
        <v>91</v>
      </c>
      <c r="C49" s="54" t="s">
        <v>92</v>
      </c>
      <c r="D49" s="25">
        <v>38</v>
      </c>
      <c r="E49" s="51">
        <v>24.45</v>
      </c>
      <c r="F49" s="38">
        <v>23800422</v>
      </c>
      <c r="G49" s="28"/>
      <c r="H49" s="29">
        <f t="shared" si="0"/>
        <v>581920317.89999998</v>
      </c>
      <c r="I49" s="91">
        <f t="shared" si="1"/>
        <v>4.4140490675074655E-3</v>
      </c>
      <c r="J49" s="44">
        <v>3.7000000000000002E-3</v>
      </c>
      <c r="K49" s="45">
        <f t="shared" si="2"/>
        <v>0.58192031789999998</v>
      </c>
      <c r="L49" s="89">
        <v>44176</v>
      </c>
    </row>
    <row r="50" spans="1:12" x14ac:dyDescent="0.25">
      <c r="A50" s="22">
        <f t="shared" si="3"/>
        <v>39</v>
      </c>
      <c r="B50" s="97" t="s">
        <v>87</v>
      </c>
      <c r="C50" s="88" t="s">
        <v>88</v>
      </c>
      <c r="D50" s="25">
        <v>39</v>
      </c>
      <c r="E50" s="26">
        <v>8.0500000000000007</v>
      </c>
      <c r="F50" s="38">
        <v>68900000</v>
      </c>
      <c r="G50" s="28"/>
      <c r="H50" s="29">
        <f t="shared" si="0"/>
        <v>554645000</v>
      </c>
      <c r="I50" s="91">
        <f t="shared" si="1"/>
        <v>4.2071571824175312E-3</v>
      </c>
      <c r="J50" s="48">
        <v>4.1000000000000003E-3</v>
      </c>
      <c r="K50" s="31">
        <f t="shared" si="2"/>
        <v>0.55464500000000005</v>
      </c>
      <c r="L50" s="89">
        <v>44176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1.86</v>
      </c>
      <c r="F51" s="38">
        <v>274404904</v>
      </c>
      <c r="G51" s="28"/>
      <c r="H51" s="29">
        <f t="shared" si="0"/>
        <v>510393121.44</v>
      </c>
      <c r="I51" s="91">
        <f t="shared" si="1"/>
        <v>3.8714927326899172E-3</v>
      </c>
      <c r="J51" s="44">
        <v>3.7000000000000002E-3</v>
      </c>
      <c r="K51" s="45">
        <f t="shared" si="2"/>
        <v>0.51039312144000004</v>
      </c>
      <c r="L51" s="89">
        <v>44176</v>
      </c>
    </row>
    <row r="52" spans="1:12" x14ac:dyDescent="0.25">
      <c r="A52" s="22">
        <f t="shared" si="3"/>
        <v>41</v>
      </c>
      <c r="B52" s="59" t="s">
        <v>104</v>
      </c>
      <c r="C52" s="82" t="s">
        <v>105</v>
      </c>
      <c r="D52" s="25">
        <v>41</v>
      </c>
      <c r="E52" s="51">
        <v>0.98</v>
      </c>
      <c r="F52" s="27">
        <v>513790020</v>
      </c>
      <c r="G52" s="28"/>
      <c r="H52" s="29">
        <f t="shared" si="0"/>
        <v>503514219.59999996</v>
      </c>
      <c r="I52" s="91">
        <f t="shared" si="1"/>
        <v>3.8193140935904911E-3</v>
      </c>
      <c r="J52" s="61">
        <v>2.7000000000000001E-3</v>
      </c>
      <c r="K52" s="45">
        <f t="shared" si="2"/>
        <v>0.50351421959999998</v>
      </c>
      <c r="L52" s="89">
        <v>44176</v>
      </c>
    </row>
    <row r="53" spans="1:12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4.3499999999999996</v>
      </c>
      <c r="F53" s="38">
        <v>105121516</v>
      </c>
      <c r="G53" s="28"/>
      <c r="H53" s="29">
        <f t="shared" si="0"/>
        <v>457278594.59999996</v>
      </c>
      <c r="I53" s="91">
        <f t="shared" si="1"/>
        <v>3.4686023017194501E-3</v>
      </c>
      <c r="J53" s="44">
        <v>3.5000000000000001E-3</v>
      </c>
      <c r="K53" s="45">
        <f t="shared" si="2"/>
        <v>0.45727859459999998</v>
      </c>
      <c r="L53" s="89">
        <v>44176</v>
      </c>
    </row>
    <row r="54" spans="1:12" x14ac:dyDescent="0.25">
      <c r="A54" s="22">
        <f t="shared" si="3"/>
        <v>43</v>
      </c>
      <c r="B54" s="46" t="s">
        <v>89</v>
      </c>
      <c r="C54" s="50" t="s">
        <v>90</v>
      </c>
      <c r="D54" s="25">
        <v>43</v>
      </c>
      <c r="E54" s="51">
        <v>5.21</v>
      </c>
      <c r="F54" s="38">
        <v>82200137</v>
      </c>
      <c r="G54" s="28"/>
      <c r="H54" s="29">
        <f t="shared" si="0"/>
        <v>428262713.76999998</v>
      </c>
      <c r="I54" s="91">
        <f t="shared" si="1"/>
        <v>3.2485076980754875E-3</v>
      </c>
      <c r="J54" s="44">
        <v>3.8999999999999998E-3</v>
      </c>
      <c r="K54" s="45">
        <f t="shared" si="2"/>
        <v>0.42826271376999997</v>
      </c>
      <c r="L54" s="89">
        <v>44176</v>
      </c>
    </row>
    <row r="55" spans="1:12" x14ac:dyDescent="0.25">
      <c r="A55" s="22">
        <f t="shared" si="3"/>
        <v>44</v>
      </c>
      <c r="B55" s="55" t="s">
        <v>96</v>
      </c>
      <c r="C55" s="56" t="s">
        <v>97</v>
      </c>
      <c r="D55" s="25">
        <v>44</v>
      </c>
      <c r="E55" s="51">
        <v>5.55</v>
      </c>
      <c r="F55" s="38">
        <v>74556908</v>
      </c>
      <c r="G55" s="28"/>
      <c r="H55" s="29">
        <f t="shared" si="0"/>
        <v>413790839.39999998</v>
      </c>
      <c r="I55" s="91">
        <f t="shared" si="1"/>
        <v>3.1387339685750148E-3</v>
      </c>
      <c r="J55" s="44">
        <v>3.3999999999999998E-3</v>
      </c>
      <c r="K55" s="45">
        <f t="shared" si="2"/>
        <v>0.4137908394</v>
      </c>
      <c r="L55" s="89">
        <v>44176</v>
      </c>
    </row>
    <row r="56" spans="1:12" x14ac:dyDescent="0.25">
      <c r="A56" s="22">
        <f t="shared" si="3"/>
        <v>45</v>
      </c>
      <c r="B56" s="55" t="s">
        <v>100</v>
      </c>
      <c r="C56" s="56" t="s">
        <v>101</v>
      </c>
      <c r="D56" s="25">
        <v>45</v>
      </c>
      <c r="E56" s="51">
        <v>1.78</v>
      </c>
      <c r="F56" s="38">
        <v>225714812</v>
      </c>
      <c r="G56" s="28"/>
      <c r="H56" s="29">
        <f t="shared" si="0"/>
        <v>401772365.36000001</v>
      </c>
      <c r="I56" s="91">
        <f t="shared" si="1"/>
        <v>3.0475700540367346E-3</v>
      </c>
      <c r="J56" s="44">
        <v>3.0999999999999999E-3</v>
      </c>
      <c r="K56" s="45">
        <f t="shared" si="2"/>
        <v>0.40177236535999999</v>
      </c>
      <c r="L56" s="89">
        <v>44176</v>
      </c>
    </row>
    <row r="57" spans="1:12" x14ac:dyDescent="0.25">
      <c r="A57" s="22">
        <f t="shared" si="3"/>
        <v>46</v>
      </c>
      <c r="B57" s="55" t="s">
        <v>98</v>
      </c>
      <c r="C57" s="80" t="s">
        <v>99</v>
      </c>
      <c r="D57" s="25">
        <v>46</v>
      </c>
      <c r="E57" s="51">
        <v>12.09</v>
      </c>
      <c r="F57" s="38">
        <v>31309923</v>
      </c>
      <c r="G57" s="28"/>
      <c r="H57" s="29">
        <f t="shared" si="0"/>
        <v>378536969.06999999</v>
      </c>
      <c r="I57" s="91">
        <f t="shared" si="1"/>
        <v>2.8713222479845907E-3</v>
      </c>
      <c r="J57" s="44">
        <v>3.0999999999999999E-3</v>
      </c>
      <c r="K57" s="45">
        <f t="shared" si="2"/>
        <v>0.37853696907000001</v>
      </c>
      <c r="L57" s="89">
        <v>44176</v>
      </c>
    </row>
    <row r="58" spans="1:12" x14ac:dyDescent="0.25">
      <c r="A58" s="22">
        <f t="shared" si="3"/>
        <v>47</v>
      </c>
      <c r="B58" s="55" t="s">
        <v>106</v>
      </c>
      <c r="C58" s="56" t="s">
        <v>107</v>
      </c>
      <c r="D58" s="25">
        <v>47</v>
      </c>
      <c r="E58" s="51">
        <v>5.27</v>
      </c>
      <c r="F58" s="38">
        <v>69254324</v>
      </c>
      <c r="G58" s="28"/>
      <c r="H58" s="29">
        <f t="shared" si="0"/>
        <v>364970287.47999996</v>
      </c>
      <c r="I58" s="91">
        <f t="shared" si="1"/>
        <v>2.7684146910915506E-3</v>
      </c>
      <c r="J58" s="44">
        <v>2.5999999999999999E-3</v>
      </c>
      <c r="K58" s="45">
        <f t="shared" si="2"/>
        <v>0.36497028747999993</v>
      </c>
      <c r="L58" s="89">
        <v>44176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3.44</v>
      </c>
      <c r="F59" s="38">
        <v>91375937</v>
      </c>
      <c r="G59" s="28"/>
      <c r="H59" s="29">
        <f t="shared" si="0"/>
        <v>314333223.27999997</v>
      </c>
      <c r="I59" s="91">
        <f t="shared" si="1"/>
        <v>2.3843165952905109E-3</v>
      </c>
      <c r="J59" s="44">
        <v>2.7000000000000001E-3</v>
      </c>
      <c r="K59" s="45">
        <f t="shared" si="2"/>
        <v>0.31433322327999996</v>
      </c>
      <c r="L59" s="89">
        <v>44176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2.6</v>
      </c>
      <c r="F60" s="38">
        <v>119064900</v>
      </c>
      <c r="G60" s="28"/>
      <c r="H60" s="29">
        <f t="shared" si="0"/>
        <v>309568740</v>
      </c>
      <c r="I60" s="91">
        <f t="shared" si="1"/>
        <v>2.348176487560413E-3</v>
      </c>
      <c r="J60" s="44">
        <v>2.2000000000000001E-3</v>
      </c>
      <c r="K60" s="45">
        <f t="shared" si="2"/>
        <v>0.30956874000000001</v>
      </c>
      <c r="L60" s="89">
        <v>44176</v>
      </c>
    </row>
    <row r="61" spans="1:12" x14ac:dyDescent="0.25">
      <c r="A61" s="22">
        <f t="shared" si="3"/>
        <v>50</v>
      </c>
      <c r="B61" s="55" t="s">
        <v>110</v>
      </c>
      <c r="C61" s="80" t="s">
        <v>111</v>
      </c>
      <c r="D61" s="25">
        <v>50</v>
      </c>
      <c r="E61" s="51">
        <v>0.16700000000000001</v>
      </c>
      <c r="F61" s="38">
        <v>1776679558</v>
      </c>
      <c r="G61" s="28"/>
      <c r="H61" s="29">
        <f t="shared" si="0"/>
        <v>296705486.18599999</v>
      </c>
      <c r="I61" s="91">
        <f t="shared" si="1"/>
        <v>2.2506046521110178E-3</v>
      </c>
      <c r="J61" s="44">
        <v>2.0999999999999999E-3</v>
      </c>
      <c r="K61" s="45">
        <f t="shared" si="2"/>
        <v>0.29670548618600001</v>
      </c>
      <c r="L61" s="89">
        <v>44176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540518074.65231919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-1542454017.9102767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237300618.14004257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86" priority="1">
      <formula>LEN(TRIM(C5))&gt;0</formula>
    </cfRule>
  </conditionalFormatting>
  <dataValidations count="1">
    <dataValidation type="custom" allowBlank="1" showDropDown="1" sqref="E5" xr:uid="{00000000-0002-0000-0A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130136414627.78996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44183</v>
      </c>
      <c r="F5" s="2"/>
      <c r="H5" s="74">
        <f>H3/J3</f>
        <v>129385975967.18031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34.21</v>
      </c>
      <c r="F12" s="38">
        <v>574928790</v>
      </c>
      <c r="G12" s="28"/>
      <c r="H12" s="29">
        <f t="shared" ref="H12:H61" si="0">E12*F12</f>
        <v>19668313905.900002</v>
      </c>
      <c r="I12" s="91">
        <f t="shared" ref="I12:I61" si="1">H12/H$5</f>
        <v>0.15201271821676418</v>
      </c>
      <c r="J12" s="30">
        <v>0.15920000000000001</v>
      </c>
      <c r="K12" s="31">
        <f t="shared" ref="K12:K61" si="2">H12/1000000000</f>
        <v>19.6683139059</v>
      </c>
      <c r="L12" s="89">
        <v>44183</v>
      </c>
    </row>
    <row r="13" spans="1:12" ht="15.75" customHeight="1" x14ac:dyDescent="0.25">
      <c r="A13" s="22">
        <f t="shared" ref="A13:A61" si="3">A12+1</f>
        <v>2</v>
      </c>
      <c r="B13" s="99" t="s">
        <v>17</v>
      </c>
      <c r="C13" s="37" t="s">
        <v>18</v>
      </c>
      <c r="D13" s="25">
        <v>2</v>
      </c>
      <c r="E13" s="26">
        <v>7.76</v>
      </c>
      <c r="F13" s="38">
        <v>1208000000</v>
      </c>
      <c r="G13" s="28"/>
      <c r="H13" s="29">
        <f t="shared" si="0"/>
        <v>9374080000</v>
      </c>
      <c r="I13" s="91">
        <f t="shared" si="1"/>
        <v>7.2450510419906744E-2</v>
      </c>
      <c r="J13" s="30">
        <v>7.3200000000000001E-2</v>
      </c>
      <c r="K13" s="31">
        <f t="shared" si="2"/>
        <v>9.3740799999999993</v>
      </c>
      <c r="L13" s="89">
        <v>44183</v>
      </c>
    </row>
    <row r="14" spans="1:12" ht="15.75" customHeight="1" x14ac:dyDescent="0.25">
      <c r="A14" s="22">
        <f t="shared" si="3"/>
        <v>3</v>
      </c>
      <c r="B14" s="97" t="s">
        <v>19</v>
      </c>
      <c r="C14" s="39" t="s">
        <v>20</v>
      </c>
      <c r="D14" s="25">
        <v>3</v>
      </c>
      <c r="E14" s="26">
        <v>4.6449999999999996</v>
      </c>
      <c r="F14" s="38">
        <v>1834160000</v>
      </c>
      <c r="G14" s="28"/>
      <c r="H14" s="29">
        <f t="shared" si="0"/>
        <v>8519673199.999999</v>
      </c>
      <c r="I14" s="91">
        <f t="shared" si="1"/>
        <v>6.5846960123105425E-2</v>
      </c>
      <c r="J14" s="30">
        <v>7.1900000000000006E-2</v>
      </c>
      <c r="K14" s="31">
        <f t="shared" si="2"/>
        <v>8.5196731999999997</v>
      </c>
      <c r="L14" s="89">
        <v>44183</v>
      </c>
    </row>
    <row r="15" spans="1:12" ht="15.75" customHeight="1" x14ac:dyDescent="0.25">
      <c r="A15" s="22">
        <f t="shared" si="3"/>
        <v>4</v>
      </c>
      <c r="B15" s="97" t="s">
        <v>21</v>
      </c>
      <c r="C15" s="39" t="s">
        <v>22</v>
      </c>
      <c r="D15" s="25">
        <v>4</v>
      </c>
      <c r="E15" s="26">
        <v>6.58</v>
      </c>
      <c r="F15" s="38">
        <v>1254909000</v>
      </c>
      <c r="G15" s="28"/>
      <c r="H15" s="29">
        <f t="shared" si="0"/>
        <v>8257301220</v>
      </c>
      <c r="I15" s="91">
        <f t="shared" si="1"/>
        <v>6.3819136179755098E-2</v>
      </c>
      <c r="J15" s="30">
        <v>5.1700000000000003E-2</v>
      </c>
      <c r="K15" s="31">
        <f t="shared" si="2"/>
        <v>8.2573012200000004</v>
      </c>
      <c r="L15" s="89">
        <v>44183</v>
      </c>
    </row>
    <row r="16" spans="1:12" ht="15.75" customHeight="1" x14ac:dyDescent="0.25">
      <c r="A16" s="22">
        <f t="shared" si="3"/>
        <v>5</v>
      </c>
      <c r="B16" s="98" t="s">
        <v>15</v>
      </c>
      <c r="C16" s="34" t="s">
        <v>16</v>
      </c>
      <c r="D16" s="25">
        <v>5</v>
      </c>
      <c r="E16" s="26">
        <v>11</v>
      </c>
      <c r="F16" s="35">
        <v>742531421</v>
      </c>
      <c r="G16" s="28"/>
      <c r="H16" s="29">
        <f t="shared" si="0"/>
        <v>8167845631</v>
      </c>
      <c r="I16" s="91">
        <f t="shared" si="1"/>
        <v>6.3127750669607602E-2</v>
      </c>
      <c r="J16" s="30">
        <v>9.4799999999999995E-2</v>
      </c>
      <c r="K16" s="31">
        <f t="shared" si="2"/>
        <v>8.1678456310000005</v>
      </c>
      <c r="L16" s="89">
        <v>44183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15.25</v>
      </c>
      <c r="F17" s="38">
        <v>414730000</v>
      </c>
      <c r="G17" s="28"/>
      <c r="H17" s="29">
        <f t="shared" si="0"/>
        <v>6324632500</v>
      </c>
      <c r="I17" s="91">
        <f t="shared" si="1"/>
        <v>4.8881901247197677E-2</v>
      </c>
      <c r="J17" s="30">
        <v>4.8599999999999997E-2</v>
      </c>
      <c r="K17" s="31">
        <f t="shared" si="2"/>
        <v>6.3246324999999999</v>
      </c>
      <c r="L17" s="89">
        <v>44183</v>
      </c>
    </row>
    <row r="18" spans="1:12" ht="15.75" customHeight="1" x14ac:dyDescent="0.25">
      <c r="A18" s="22">
        <f t="shared" si="3"/>
        <v>7</v>
      </c>
      <c r="B18" s="99" t="s">
        <v>25</v>
      </c>
      <c r="C18" s="37" t="s">
        <v>26</v>
      </c>
      <c r="D18" s="25">
        <v>7</v>
      </c>
      <c r="E18" s="26">
        <v>8</v>
      </c>
      <c r="F18" s="38">
        <v>717301884</v>
      </c>
      <c r="G18" s="28"/>
      <c r="H18" s="29">
        <f t="shared" si="0"/>
        <v>5738415072</v>
      </c>
      <c r="I18" s="91">
        <f t="shared" si="1"/>
        <v>4.4351136428074638E-2</v>
      </c>
      <c r="J18" s="30">
        <v>3.9699999999999999E-2</v>
      </c>
      <c r="K18" s="31">
        <f t="shared" si="2"/>
        <v>5.7384150719999996</v>
      </c>
      <c r="L18" s="89">
        <v>44183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62.66</v>
      </c>
      <c r="F19" s="38">
        <v>84593000</v>
      </c>
      <c r="G19" s="28"/>
      <c r="H19" s="29">
        <f t="shared" si="0"/>
        <v>5300597380</v>
      </c>
      <c r="I19" s="91">
        <f t="shared" si="1"/>
        <v>4.0967325402751026E-2</v>
      </c>
      <c r="J19" s="30">
        <v>3.2399999999999998E-2</v>
      </c>
      <c r="K19" s="31">
        <f t="shared" si="2"/>
        <v>5.3005973800000001</v>
      </c>
      <c r="L19" s="89">
        <v>44183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7.15</v>
      </c>
      <c r="F20" s="38">
        <v>722352533</v>
      </c>
      <c r="G20" s="28"/>
      <c r="H20" s="29">
        <f t="shared" si="0"/>
        <v>5164820610.9499998</v>
      </c>
      <c r="I20" s="91">
        <f t="shared" si="1"/>
        <v>3.9917932158737929E-2</v>
      </c>
      <c r="J20" s="30">
        <v>0.03</v>
      </c>
      <c r="K20" s="31">
        <f t="shared" si="2"/>
        <v>5.1648206109499997</v>
      </c>
      <c r="L20" s="89">
        <v>44183</v>
      </c>
    </row>
    <row r="21" spans="1:12" ht="15.75" customHeight="1" x14ac:dyDescent="0.25">
      <c r="A21" s="22">
        <f t="shared" si="3"/>
        <v>10</v>
      </c>
      <c r="B21" s="100" t="s">
        <v>37</v>
      </c>
      <c r="C21" s="28" t="s">
        <v>38</v>
      </c>
      <c r="D21" s="25">
        <v>10</v>
      </c>
      <c r="E21" s="51">
        <v>5.6</v>
      </c>
      <c r="F21" s="38">
        <v>823906416</v>
      </c>
      <c r="G21" s="28"/>
      <c r="H21" s="29">
        <f t="shared" si="0"/>
        <v>4613875929.5999994</v>
      </c>
      <c r="I21" s="91">
        <f t="shared" si="1"/>
        <v>3.5659783798905241E-2</v>
      </c>
      <c r="J21" s="44">
        <v>2.64E-2</v>
      </c>
      <c r="K21" s="31">
        <f t="shared" si="2"/>
        <v>4.6138759295999998</v>
      </c>
      <c r="L21" s="89">
        <v>44183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5.93</v>
      </c>
      <c r="F22" s="38">
        <v>626670000</v>
      </c>
      <c r="G22" s="28"/>
      <c r="H22" s="29">
        <f t="shared" si="0"/>
        <v>3716153100</v>
      </c>
      <c r="I22" s="91">
        <f t="shared" si="1"/>
        <v>2.8721452013799619E-2</v>
      </c>
      <c r="J22" s="44">
        <v>2.6599999999999999E-2</v>
      </c>
      <c r="K22" s="45">
        <f t="shared" si="2"/>
        <v>3.7161531000000001</v>
      </c>
      <c r="L22" s="89">
        <v>44183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28.02</v>
      </c>
      <c r="F23" s="38">
        <v>131752020</v>
      </c>
      <c r="G23" s="28"/>
      <c r="H23" s="29">
        <f t="shared" si="0"/>
        <v>3691691600.4000001</v>
      </c>
      <c r="I23" s="91">
        <f t="shared" si="1"/>
        <v>2.853239366016317E-2</v>
      </c>
      <c r="J23" s="44">
        <v>2.6800000000000001E-2</v>
      </c>
      <c r="K23" s="31">
        <f t="shared" si="2"/>
        <v>3.6916916004</v>
      </c>
      <c r="L23" s="89">
        <v>44183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7.82</v>
      </c>
      <c r="F24" s="38">
        <v>443975560</v>
      </c>
      <c r="G24" s="28"/>
      <c r="H24" s="29">
        <f t="shared" si="0"/>
        <v>3471888879.2000003</v>
      </c>
      <c r="I24" s="91">
        <f t="shared" si="1"/>
        <v>2.6833579553325548E-2</v>
      </c>
      <c r="J24" s="30">
        <v>3.2000000000000001E-2</v>
      </c>
      <c r="K24" s="45">
        <f t="shared" si="2"/>
        <v>3.4718888792000002</v>
      </c>
      <c r="L24" s="89">
        <v>44183</v>
      </c>
    </row>
    <row r="25" spans="1:12" ht="15.75" customHeight="1" x14ac:dyDescent="0.25">
      <c r="A25" s="22">
        <f t="shared" si="3"/>
        <v>14</v>
      </c>
      <c r="B25" s="46" t="s">
        <v>45</v>
      </c>
      <c r="C25" s="50" t="s">
        <v>46</v>
      </c>
      <c r="D25" s="25">
        <v>14</v>
      </c>
      <c r="E25" s="51">
        <v>11.35</v>
      </c>
      <c r="F25" s="38">
        <v>228540219</v>
      </c>
      <c r="G25" s="28"/>
      <c r="H25" s="29">
        <f t="shared" si="0"/>
        <v>2593931485.6500001</v>
      </c>
      <c r="I25" s="91">
        <f t="shared" si="1"/>
        <v>2.0048011125316779E-2</v>
      </c>
      <c r="J25" s="44">
        <v>1.7100000000000001E-2</v>
      </c>
      <c r="K25" s="45">
        <f t="shared" si="2"/>
        <v>2.5939314856500002</v>
      </c>
      <c r="L25" s="89">
        <v>44183</v>
      </c>
    </row>
    <row r="26" spans="1:12" ht="15.75" customHeight="1" x14ac:dyDescent="0.25">
      <c r="A26" s="22">
        <f t="shared" si="3"/>
        <v>15</v>
      </c>
      <c r="B26" s="100" t="s">
        <v>39</v>
      </c>
      <c r="C26" s="78" t="s">
        <v>40</v>
      </c>
      <c r="D26" s="25">
        <v>15</v>
      </c>
      <c r="E26" s="51">
        <v>2.2949999999999999</v>
      </c>
      <c r="F26" s="38">
        <v>1099257995</v>
      </c>
      <c r="G26" s="28"/>
      <c r="H26" s="29">
        <f t="shared" si="0"/>
        <v>2522797098.5250001</v>
      </c>
      <c r="I26" s="91">
        <f t="shared" si="1"/>
        <v>1.9498226756545282E-2</v>
      </c>
      <c r="J26" s="44">
        <v>2.1499999999999998E-2</v>
      </c>
      <c r="K26" s="45">
        <f t="shared" si="2"/>
        <v>2.5227970985249999</v>
      </c>
      <c r="L26" s="89">
        <v>44183</v>
      </c>
    </row>
    <row r="27" spans="1:12" ht="15.75" customHeight="1" x14ac:dyDescent="0.25">
      <c r="A27" s="22">
        <f t="shared" si="3"/>
        <v>16</v>
      </c>
      <c r="B27" s="46" t="s">
        <v>43</v>
      </c>
      <c r="C27" s="76" t="s">
        <v>44</v>
      </c>
      <c r="D27" s="25">
        <v>16</v>
      </c>
      <c r="E27" s="51">
        <v>3.28</v>
      </c>
      <c r="F27" s="38">
        <v>762055209</v>
      </c>
      <c r="G27" s="28"/>
      <c r="H27" s="29">
        <f t="shared" si="0"/>
        <v>2499541085.52</v>
      </c>
      <c r="I27" s="91">
        <f t="shared" si="1"/>
        <v>1.9318485383253797E-2</v>
      </c>
      <c r="J27" s="44">
        <v>1.89E-2</v>
      </c>
      <c r="K27" s="45">
        <f t="shared" si="2"/>
        <v>2.4995410855199998</v>
      </c>
      <c r="L27" s="89">
        <v>44183</v>
      </c>
    </row>
    <row r="28" spans="1:12" ht="15.75" customHeight="1" x14ac:dyDescent="0.25">
      <c r="A28" s="22">
        <f t="shared" si="3"/>
        <v>17</v>
      </c>
      <c r="B28" s="23" t="s">
        <v>41</v>
      </c>
      <c r="C28" s="39" t="s">
        <v>42</v>
      </c>
      <c r="D28" s="25">
        <v>17</v>
      </c>
      <c r="E28" s="26">
        <v>7.32</v>
      </c>
      <c r="F28" s="38">
        <v>312235892</v>
      </c>
      <c r="G28" s="28"/>
      <c r="H28" s="29">
        <f t="shared" si="0"/>
        <v>2285566729.4400001</v>
      </c>
      <c r="I28" s="91">
        <f t="shared" si="1"/>
        <v>1.7664717619935492E-2</v>
      </c>
      <c r="J28" s="48">
        <v>1.9099999999999999E-2</v>
      </c>
      <c r="K28" s="31">
        <f t="shared" si="2"/>
        <v>2.2855667294400002</v>
      </c>
      <c r="L28" s="89">
        <v>44183</v>
      </c>
    </row>
    <row r="29" spans="1:12" ht="15.75" customHeight="1" x14ac:dyDescent="0.25">
      <c r="A29" s="22">
        <f t="shared" si="3"/>
        <v>18</v>
      </c>
      <c r="B29" s="46" t="s">
        <v>51</v>
      </c>
      <c r="C29" s="77" t="s">
        <v>52</v>
      </c>
      <c r="D29" s="25">
        <v>18</v>
      </c>
      <c r="E29" s="51">
        <v>1.165</v>
      </c>
      <c r="F29" s="38">
        <v>1564269100</v>
      </c>
      <c r="G29" s="28"/>
      <c r="H29" s="29">
        <f t="shared" si="0"/>
        <v>1822373501.5</v>
      </c>
      <c r="I29" s="91">
        <f t="shared" si="1"/>
        <v>1.4084783825120724E-2</v>
      </c>
      <c r="J29" s="44">
        <v>1.38E-2</v>
      </c>
      <c r="K29" s="45">
        <f t="shared" si="2"/>
        <v>1.8223735015</v>
      </c>
      <c r="L29" s="89">
        <v>44183</v>
      </c>
    </row>
    <row r="30" spans="1:12" ht="15.75" customHeight="1" x14ac:dyDescent="0.25">
      <c r="A30" s="22">
        <f t="shared" si="3"/>
        <v>19</v>
      </c>
      <c r="B30" s="100" t="s">
        <v>49</v>
      </c>
      <c r="C30" s="76" t="s">
        <v>50</v>
      </c>
      <c r="D30" s="25">
        <v>19</v>
      </c>
      <c r="E30" s="51">
        <v>1.68</v>
      </c>
      <c r="F30" s="38">
        <v>1080664049</v>
      </c>
      <c r="G30" s="28"/>
      <c r="H30" s="29">
        <f t="shared" si="0"/>
        <v>1815515602.3199999</v>
      </c>
      <c r="I30" s="91">
        <f t="shared" si="1"/>
        <v>1.4031780405478554E-2</v>
      </c>
      <c r="J30" s="44">
        <v>1.52E-2</v>
      </c>
      <c r="K30" s="45">
        <f t="shared" si="2"/>
        <v>1.8155156023199999</v>
      </c>
      <c r="L30" s="89">
        <v>44183</v>
      </c>
    </row>
    <row r="31" spans="1:12" ht="15.75" customHeight="1" x14ac:dyDescent="0.25">
      <c r="A31" s="22">
        <f t="shared" si="3"/>
        <v>20</v>
      </c>
      <c r="B31" s="100" t="s">
        <v>53</v>
      </c>
      <c r="C31" s="78" t="s">
        <v>54</v>
      </c>
      <c r="D31" s="25">
        <v>20</v>
      </c>
      <c r="E31" s="51">
        <v>3.4049999999999998</v>
      </c>
      <c r="F31" s="38">
        <v>507640994</v>
      </c>
      <c r="G31" s="28"/>
      <c r="H31" s="29">
        <f t="shared" si="0"/>
        <v>1728517584.5699999</v>
      </c>
      <c r="I31" s="91">
        <f t="shared" si="1"/>
        <v>1.3359389003708182E-2</v>
      </c>
      <c r="J31" s="44">
        <v>1.24E-2</v>
      </c>
      <c r="K31" s="45">
        <f t="shared" si="2"/>
        <v>1.72851758457</v>
      </c>
      <c r="L31" s="89">
        <v>44183</v>
      </c>
    </row>
    <row r="32" spans="1:12" ht="15.75" customHeight="1" x14ac:dyDescent="0.25">
      <c r="A32" s="22">
        <f t="shared" si="3"/>
        <v>21</v>
      </c>
      <c r="B32" s="46" t="s">
        <v>59</v>
      </c>
      <c r="C32" s="41" t="s">
        <v>60</v>
      </c>
      <c r="D32" s="25">
        <v>21</v>
      </c>
      <c r="E32" s="51">
        <v>9.9</v>
      </c>
      <c r="F32" s="38">
        <v>165893104</v>
      </c>
      <c r="G32" s="28"/>
      <c r="H32" s="29">
        <f t="shared" si="0"/>
        <v>1642341729.6000001</v>
      </c>
      <c r="I32" s="91">
        <f t="shared" si="1"/>
        <v>1.2693351944236923E-2</v>
      </c>
      <c r="J32" s="44">
        <v>1.0699999999999999E-2</v>
      </c>
      <c r="K32" s="45">
        <f t="shared" si="2"/>
        <v>1.6423417296000002</v>
      </c>
      <c r="L32" s="89">
        <v>44183</v>
      </c>
    </row>
    <row r="33" spans="1:12" ht="15.75" customHeight="1" x14ac:dyDescent="0.25">
      <c r="A33" s="22">
        <f t="shared" si="3"/>
        <v>22</v>
      </c>
      <c r="B33" s="46" t="s">
        <v>55</v>
      </c>
      <c r="C33" s="50" t="s">
        <v>56</v>
      </c>
      <c r="D33" s="25">
        <v>22</v>
      </c>
      <c r="E33" s="51">
        <v>3.13</v>
      </c>
      <c r="F33" s="38">
        <v>521846969</v>
      </c>
      <c r="G33" s="28"/>
      <c r="H33" s="29">
        <f t="shared" si="0"/>
        <v>1633381012.97</v>
      </c>
      <c r="I33" s="91">
        <f t="shared" si="1"/>
        <v>1.2624096241963031E-2</v>
      </c>
      <c r="J33" s="44">
        <v>1.1900000000000001E-2</v>
      </c>
      <c r="K33" s="45">
        <f t="shared" si="2"/>
        <v>1.6333810129699999</v>
      </c>
      <c r="L33" s="89">
        <v>44183</v>
      </c>
    </row>
    <row r="34" spans="1:12" ht="15.75" customHeight="1" x14ac:dyDescent="0.25">
      <c r="A34" s="22">
        <f t="shared" si="3"/>
        <v>23</v>
      </c>
      <c r="B34" s="46" t="s">
        <v>47</v>
      </c>
      <c r="C34" s="77" t="s">
        <v>48</v>
      </c>
      <c r="D34" s="25">
        <v>23</v>
      </c>
      <c r="E34" s="51">
        <v>1.88</v>
      </c>
      <c r="F34" s="38">
        <v>858007245</v>
      </c>
      <c r="G34" s="28"/>
      <c r="H34" s="29">
        <f t="shared" si="0"/>
        <v>1613053620.5999999</v>
      </c>
      <c r="I34" s="91">
        <f t="shared" si="1"/>
        <v>1.2466989629611501E-2</v>
      </c>
      <c r="J34" s="44">
        <v>1.5800000000000002E-2</v>
      </c>
      <c r="K34" s="45">
        <f t="shared" si="2"/>
        <v>1.6130536205999999</v>
      </c>
      <c r="L34" s="89">
        <v>44183</v>
      </c>
    </row>
    <row r="35" spans="1:12" ht="15.75" customHeight="1" x14ac:dyDescent="0.25">
      <c r="A35" s="22">
        <f t="shared" si="3"/>
        <v>24</v>
      </c>
      <c r="B35" s="46" t="s">
        <v>57</v>
      </c>
      <c r="C35" s="50" t="s">
        <v>58</v>
      </c>
      <c r="D35" s="25">
        <v>24</v>
      </c>
      <c r="E35" s="51">
        <v>2.86</v>
      </c>
      <c r="F35" s="38">
        <v>497664714</v>
      </c>
      <c r="G35" s="28"/>
      <c r="H35" s="29">
        <f t="shared" si="0"/>
        <v>1423321082.04</v>
      </c>
      <c r="I35" s="91">
        <f t="shared" si="1"/>
        <v>1.1000582338236068E-2</v>
      </c>
      <c r="J35" s="44">
        <v>1.11E-2</v>
      </c>
      <c r="K35" s="45">
        <f t="shared" si="2"/>
        <v>1.42332108204</v>
      </c>
      <c r="L35" s="89">
        <v>44183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1.5149999999999999</v>
      </c>
      <c r="F36" s="38">
        <v>830500232</v>
      </c>
      <c r="G36" s="28"/>
      <c r="H36" s="29">
        <f t="shared" si="0"/>
        <v>1258207851.48</v>
      </c>
      <c r="I36" s="91">
        <f t="shared" si="1"/>
        <v>9.7244530720945639E-3</v>
      </c>
      <c r="J36" s="44">
        <v>9.4000000000000004E-3</v>
      </c>
      <c r="K36" s="45">
        <f t="shared" si="2"/>
        <v>1.2582078514799999</v>
      </c>
      <c r="L36" s="89">
        <v>44183</v>
      </c>
    </row>
    <row r="37" spans="1:12" x14ac:dyDescent="0.25">
      <c r="A37" s="22">
        <f t="shared" si="3"/>
        <v>26</v>
      </c>
      <c r="B37" s="46" t="s">
        <v>65</v>
      </c>
      <c r="C37" s="77" t="s">
        <v>66</v>
      </c>
      <c r="D37" s="25">
        <v>26</v>
      </c>
      <c r="E37" s="51">
        <v>3.2450000000000001</v>
      </c>
      <c r="F37" s="38">
        <v>339822695</v>
      </c>
      <c r="G37" s="28"/>
      <c r="H37" s="29">
        <f t="shared" si="0"/>
        <v>1102724645.2750001</v>
      </c>
      <c r="I37" s="91">
        <f t="shared" si="1"/>
        <v>8.5227524624053082E-3</v>
      </c>
      <c r="J37" s="44">
        <v>8.3999999999999995E-3</v>
      </c>
      <c r="K37" s="31">
        <f t="shared" si="2"/>
        <v>1.1027246452750001</v>
      </c>
      <c r="L37" s="89">
        <v>44183</v>
      </c>
    </row>
    <row r="38" spans="1:12" x14ac:dyDescent="0.25">
      <c r="A38" s="22">
        <f t="shared" si="3"/>
        <v>27</v>
      </c>
      <c r="B38" s="23" t="s">
        <v>63</v>
      </c>
      <c r="C38" s="39" t="s">
        <v>64</v>
      </c>
      <c r="D38" s="25">
        <v>27</v>
      </c>
      <c r="E38" s="26">
        <v>4.1100000000000003</v>
      </c>
      <c r="F38" s="38">
        <v>249270000</v>
      </c>
      <c r="G38" s="28"/>
      <c r="H38" s="29">
        <f t="shared" si="0"/>
        <v>1024499700.0000001</v>
      </c>
      <c r="I38" s="91">
        <f t="shared" si="1"/>
        <v>7.9181664963432503E-3</v>
      </c>
      <c r="J38" s="48">
        <v>8.8999999999999999E-3</v>
      </c>
      <c r="K38" s="45">
        <f t="shared" si="2"/>
        <v>1.0244997</v>
      </c>
      <c r="L38" s="89">
        <v>44183</v>
      </c>
    </row>
    <row r="39" spans="1:12" x14ac:dyDescent="0.25">
      <c r="A39" s="22">
        <f t="shared" si="3"/>
        <v>28</v>
      </c>
      <c r="B39" s="52" t="s">
        <v>73</v>
      </c>
      <c r="C39" s="41" t="s">
        <v>74</v>
      </c>
      <c r="D39" s="25">
        <v>28</v>
      </c>
      <c r="E39" s="51">
        <v>1.8</v>
      </c>
      <c r="F39" s="35">
        <v>535000000</v>
      </c>
      <c r="G39" s="28"/>
      <c r="H39" s="29">
        <f t="shared" si="0"/>
        <v>963000000</v>
      </c>
      <c r="I39" s="91">
        <f t="shared" si="1"/>
        <v>7.4428468217009229E-3</v>
      </c>
      <c r="J39" s="44">
        <v>6.1000000000000004E-3</v>
      </c>
      <c r="K39" s="45">
        <f t="shared" si="2"/>
        <v>0.96299999999999997</v>
      </c>
      <c r="L39" s="89">
        <v>44183</v>
      </c>
    </row>
    <row r="40" spans="1:12" x14ac:dyDescent="0.25">
      <c r="A40" s="22">
        <f t="shared" si="3"/>
        <v>29</v>
      </c>
      <c r="B40" s="40" t="s">
        <v>67</v>
      </c>
      <c r="C40" s="28" t="s">
        <v>68</v>
      </c>
      <c r="D40" s="25">
        <v>29</v>
      </c>
      <c r="E40" s="51">
        <v>1.65</v>
      </c>
      <c r="F40" s="38">
        <v>540307798</v>
      </c>
      <c r="G40" s="28"/>
      <c r="H40" s="29">
        <f t="shared" si="0"/>
        <v>891507866.69999993</v>
      </c>
      <c r="I40" s="91">
        <f t="shared" si="1"/>
        <v>6.8902974996775329E-3</v>
      </c>
      <c r="J40" s="44">
        <v>7.6E-3</v>
      </c>
      <c r="K40" s="45">
        <f t="shared" si="2"/>
        <v>0.89150786669999993</v>
      </c>
      <c r="L40" s="89">
        <v>44183</v>
      </c>
    </row>
    <row r="41" spans="1:12" x14ac:dyDescent="0.25">
      <c r="A41" s="22">
        <f t="shared" si="3"/>
        <v>30</v>
      </c>
      <c r="B41" s="46" t="s">
        <v>75</v>
      </c>
      <c r="C41" s="76" t="s">
        <v>76</v>
      </c>
      <c r="D41" s="25">
        <v>30</v>
      </c>
      <c r="E41" s="51">
        <v>1.39</v>
      </c>
      <c r="F41" s="38">
        <v>621871829</v>
      </c>
      <c r="G41" s="28"/>
      <c r="H41" s="29">
        <f t="shared" si="0"/>
        <v>864401842.30999994</v>
      </c>
      <c r="I41" s="91">
        <f t="shared" si="1"/>
        <v>6.680800108732508E-3</v>
      </c>
      <c r="J41" s="44">
        <v>5.8999999999999999E-3</v>
      </c>
      <c r="K41" s="45">
        <f t="shared" si="2"/>
        <v>0.86440184230999995</v>
      </c>
      <c r="L41" s="89">
        <v>44183</v>
      </c>
    </row>
    <row r="42" spans="1:12" x14ac:dyDescent="0.25">
      <c r="A42" s="22">
        <f t="shared" si="3"/>
        <v>31</v>
      </c>
      <c r="B42" s="46" t="s">
        <v>77</v>
      </c>
      <c r="C42" s="50" t="s">
        <v>78</v>
      </c>
      <c r="D42" s="25">
        <v>31</v>
      </c>
      <c r="E42" s="51">
        <v>1.62</v>
      </c>
      <c r="F42" s="38">
        <v>520379106</v>
      </c>
      <c r="G42" s="28"/>
      <c r="H42" s="29">
        <f t="shared" si="0"/>
        <v>843014151.72000003</v>
      </c>
      <c r="I42" s="91">
        <f t="shared" si="1"/>
        <v>6.5154986498214976E-3</v>
      </c>
      <c r="J42" s="44">
        <v>5.4999999999999997E-3</v>
      </c>
      <c r="K42" s="45">
        <f t="shared" si="2"/>
        <v>0.84301415172000005</v>
      </c>
      <c r="L42" s="89">
        <v>44183</v>
      </c>
    </row>
    <row r="43" spans="1:12" x14ac:dyDescent="0.25">
      <c r="A43" s="22">
        <f t="shared" si="3"/>
        <v>32</v>
      </c>
      <c r="B43" s="46" t="s">
        <v>69</v>
      </c>
      <c r="C43" s="50" t="s">
        <v>70</v>
      </c>
      <c r="D43" s="25">
        <v>32</v>
      </c>
      <c r="E43" s="51">
        <v>1.27</v>
      </c>
      <c r="F43" s="38">
        <v>663241384</v>
      </c>
      <c r="G43" s="28"/>
      <c r="H43" s="29">
        <f t="shared" si="0"/>
        <v>842316557.68000007</v>
      </c>
      <c r="I43" s="91">
        <f t="shared" si="1"/>
        <v>6.5101070760069059E-3</v>
      </c>
      <c r="J43" s="44">
        <v>6.8999999999999999E-3</v>
      </c>
      <c r="K43" s="45">
        <f t="shared" si="2"/>
        <v>0.84231655768000002</v>
      </c>
      <c r="L43" s="89">
        <v>44183</v>
      </c>
    </row>
    <row r="44" spans="1:12" x14ac:dyDescent="0.25">
      <c r="A44" s="22">
        <f t="shared" si="3"/>
        <v>33</v>
      </c>
      <c r="B44" s="46" t="s">
        <v>71</v>
      </c>
      <c r="C44" s="50" t="s">
        <v>72</v>
      </c>
      <c r="D44" s="25">
        <v>33</v>
      </c>
      <c r="E44" s="51">
        <v>2.2999999999999998</v>
      </c>
      <c r="F44" s="38">
        <v>364451678</v>
      </c>
      <c r="G44" s="28"/>
      <c r="H44" s="29">
        <f t="shared" si="0"/>
        <v>838238859.39999998</v>
      </c>
      <c r="I44" s="91">
        <f t="shared" si="1"/>
        <v>6.4785913089423644E-3</v>
      </c>
      <c r="J44" s="44">
        <v>6.4000000000000003E-3</v>
      </c>
      <c r="K44" s="45">
        <f t="shared" si="2"/>
        <v>0.83823885939999998</v>
      </c>
      <c r="L44" s="89">
        <v>44183</v>
      </c>
    </row>
    <row r="45" spans="1:12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2.15</v>
      </c>
      <c r="F45" s="38">
        <v>299035033</v>
      </c>
      <c r="G45" s="28"/>
      <c r="H45" s="29">
        <f t="shared" si="0"/>
        <v>642925320.94999993</v>
      </c>
      <c r="I45" s="91">
        <f t="shared" si="1"/>
        <v>4.9690495136279888E-3</v>
      </c>
      <c r="J45" s="44">
        <v>5.4999999999999997E-3</v>
      </c>
      <c r="K45" s="45">
        <f t="shared" si="2"/>
        <v>0.64292532094999988</v>
      </c>
      <c r="L45" s="89">
        <v>44183</v>
      </c>
    </row>
    <row r="46" spans="1:12" x14ac:dyDescent="0.25">
      <c r="A46" s="22">
        <f t="shared" si="3"/>
        <v>35</v>
      </c>
      <c r="B46" s="46" t="s">
        <v>83</v>
      </c>
      <c r="C46" s="50" t="s">
        <v>84</v>
      </c>
      <c r="D46" s="25">
        <v>35</v>
      </c>
      <c r="E46" s="51">
        <v>3.4</v>
      </c>
      <c r="F46" s="38">
        <v>184553340</v>
      </c>
      <c r="G46" s="28"/>
      <c r="H46" s="29">
        <f t="shared" si="0"/>
        <v>627481356</v>
      </c>
      <c r="I46" s="91">
        <f t="shared" si="1"/>
        <v>4.849685998111304E-3</v>
      </c>
      <c r="J46" s="44">
        <v>4.4999999999999997E-3</v>
      </c>
      <c r="K46" s="45">
        <f t="shared" si="2"/>
        <v>0.62748135599999999</v>
      </c>
      <c r="L46" s="89">
        <v>44183</v>
      </c>
    </row>
    <row r="47" spans="1:12" x14ac:dyDescent="0.25">
      <c r="A47" s="22">
        <f t="shared" si="3"/>
        <v>36</v>
      </c>
      <c r="B47" s="53" t="s">
        <v>91</v>
      </c>
      <c r="C47" s="54" t="s">
        <v>92</v>
      </c>
      <c r="D47" s="25">
        <v>36</v>
      </c>
      <c r="E47" s="51">
        <v>24.91</v>
      </c>
      <c r="F47" s="38">
        <v>23800422</v>
      </c>
      <c r="G47" s="28"/>
      <c r="H47" s="29">
        <f t="shared" si="0"/>
        <v>592868512.01999998</v>
      </c>
      <c r="I47" s="91">
        <f t="shared" si="1"/>
        <v>4.5821698030889015E-3</v>
      </c>
      <c r="J47" s="44">
        <v>3.7000000000000002E-3</v>
      </c>
      <c r="K47" s="45">
        <f t="shared" si="2"/>
        <v>0.59286851202000002</v>
      </c>
      <c r="L47" s="89">
        <v>44183</v>
      </c>
    </row>
    <row r="48" spans="1:12" x14ac:dyDescent="0.25">
      <c r="A48" s="22">
        <f t="shared" si="3"/>
        <v>37</v>
      </c>
      <c r="B48" s="53" t="s">
        <v>85</v>
      </c>
      <c r="C48" s="54" t="s">
        <v>86</v>
      </c>
      <c r="D48" s="25">
        <v>37</v>
      </c>
      <c r="E48" s="51">
        <v>21.26</v>
      </c>
      <c r="F48" s="38">
        <v>27754870</v>
      </c>
      <c r="G48" s="28"/>
      <c r="H48" s="29">
        <f t="shared" si="0"/>
        <v>590068536.20000005</v>
      </c>
      <c r="I48" s="91">
        <f t="shared" si="1"/>
        <v>4.5605293138545029E-3</v>
      </c>
      <c r="J48" s="44">
        <v>4.1999999999999997E-3</v>
      </c>
      <c r="K48" s="45">
        <f t="shared" si="2"/>
        <v>0.59006853619999999</v>
      </c>
      <c r="L48" s="89">
        <v>44183</v>
      </c>
    </row>
    <row r="49" spans="1:12" x14ac:dyDescent="0.25">
      <c r="A49" s="22">
        <f t="shared" si="3"/>
        <v>38</v>
      </c>
      <c r="B49" s="46" t="s">
        <v>81</v>
      </c>
      <c r="C49" s="50" t="s">
        <v>82</v>
      </c>
      <c r="D49" s="25">
        <v>38</v>
      </c>
      <c r="E49" s="51">
        <v>4.79</v>
      </c>
      <c r="F49" s="38">
        <v>120640521</v>
      </c>
      <c r="G49" s="28"/>
      <c r="H49" s="29">
        <f t="shared" si="0"/>
        <v>577868095.59000003</v>
      </c>
      <c r="I49" s="91">
        <f t="shared" si="1"/>
        <v>4.4662343910949085E-3</v>
      </c>
      <c r="J49" s="44">
        <v>4.8999999999999998E-3</v>
      </c>
      <c r="K49" s="45">
        <f t="shared" si="2"/>
        <v>0.57786809559000007</v>
      </c>
      <c r="L49" s="89">
        <v>44183</v>
      </c>
    </row>
    <row r="50" spans="1:12" x14ac:dyDescent="0.25">
      <c r="A50" s="22">
        <f t="shared" si="3"/>
        <v>39</v>
      </c>
      <c r="B50" s="59" t="s">
        <v>104</v>
      </c>
      <c r="C50" s="60" t="s">
        <v>105</v>
      </c>
      <c r="D50" s="25">
        <v>39</v>
      </c>
      <c r="E50" s="51">
        <v>1.08</v>
      </c>
      <c r="F50" s="27">
        <v>513790020</v>
      </c>
      <c r="G50" s="28"/>
      <c r="H50" s="29">
        <f t="shared" si="0"/>
        <v>554893221.60000002</v>
      </c>
      <c r="I50" s="91">
        <f t="shared" si="1"/>
        <v>4.2886658886489579E-3</v>
      </c>
      <c r="J50" s="61">
        <v>2.7000000000000001E-3</v>
      </c>
      <c r="K50" s="31">
        <f t="shared" si="2"/>
        <v>0.55489322159999999</v>
      </c>
      <c r="L50" s="89">
        <v>44183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1.96</v>
      </c>
      <c r="F51" s="38">
        <v>274404904</v>
      </c>
      <c r="G51" s="28"/>
      <c r="H51" s="29">
        <f t="shared" si="0"/>
        <v>537833611.84000003</v>
      </c>
      <c r="I51" s="91">
        <f t="shared" si="1"/>
        <v>4.1568153566846023E-3</v>
      </c>
      <c r="J51" s="44">
        <v>3.7000000000000002E-3</v>
      </c>
      <c r="K51" s="45">
        <f t="shared" si="2"/>
        <v>0.53783361184</v>
      </c>
      <c r="L51" s="89">
        <v>44183</v>
      </c>
    </row>
    <row r="52" spans="1:12" x14ac:dyDescent="0.25">
      <c r="A52" s="22">
        <f t="shared" si="3"/>
        <v>41</v>
      </c>
      <c r="B52" s="97" t="s">
        <v>87</v>
      </c>
      <c r="C52" s="39" t="s">
        <v>88</v>
      </c>
      <c r="D52" s="25">
        <v>41</v>
      </c>
      <c r="E52" s="26">
        <v>7.51</v>
      </c>
      <c r="F52" s="38">
        <v>68900000</v>
      </c>
      <c r="G52" s="28"/>
      <c r="H52" s="29">
        <f t="shared" si="0"/>
        <v>517439000</v>
      </c>
      <c r="I52" s="91">
        <f t="shared" si="1"/>
        <v>3.9991892176262757E-3</v>
      </c>
      <c r="J52" s="48">
        <v>4.1000000000000003E-3</v>
      </c>
      <c r="K52" s="45">
        <f t="shared" si="2"/>
        <v>0.51743899999999998</v>
      </c>
      <c r="L52" s="89">
        <v>44183</v>
      </c>
    </row>
    <row r="53" spans="1:12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4.3899999999999997</v>
      </c>
      <c r="F53" s="38">
        <v>105121516</v>
      </c>
      <c r="G53" s="28"/>
      <c r="H53" s="29">
        <f t="shared" si="0"/>
        <v>461483455.23999995</v>
      </c>
      <c r="I53" s="91">
        <f t="shared" si="1"/>
        <v>3.5667192815167122E-3</v>
      </c>
      <c r="J53" s="44">
        <v>3.5000000000000001E-3</v>
      </c>
      <c r="K53" s="45">
        <f t="shared" si="2"/>
        <v>0.46148345523999995</v>
      </c>
      <c r="L53" s="89">
        <v>44183</v>
      </c>
    </row>
    <row r="54" spans="1:12" x14ac:dyDescent="0.25">
      <c r="A54" s="22">
        <f t="shared" si="3"/>
        <v>43</v>
      </c>
      <c r="B54" s="55" t="s">
        <v>106</v>
      </c>
      <c r="C54" s="56" t="s">
        <v>107</v>
      </c>
      <c r="D54" s="25">
        <v>43</v>
      </c>
      <c r="E54" s="51">
        <v>5.88</v>
      </c>
      <c r="F54" s="38">
        <v>69254324</v>
      </c>
      <c r="G54" s="28"/>
      <c r="H54" s="29">
        <f t="shared" si="0"/>
        <v>407215425.12</v>
      </c>
      <c r="I54" s="91">
        <f t="shared" si="1"/>
        <v>3.1472918303239693E-3</v>
      </c>
      <c r="J54" s="44">
        <v>2.5999999999999999E-3</v>
      </c>
      <c r="K54" s="45">
        <f t="shared" si="2"/>
        <v>0.40721542512000003</v>
      </c>
      <c r="L54" s="89">
        <v>44183</v>
      </c>
    </row>
    <row r="55" spans="1:12" x14ac:dyDescent="0.25">
      <c r="A55" s="22">
        <f t="shared" si="3"/>
        <v>44</v>
      </c>
      <c r="B55" s="46" t="s">
        <v>89</v>
      </c>
      <c r="C55" s="50" t="s">
        <v>90</v>
      </c>
      <c r="D55" s="25">
        <v>44</v>
      </c>
      <c r="E55" s="51">
        <v>4.92</v>
      </c>
      <c r="F55" s="38">
        <v>82200137</v>
      </c>
      <c r="G55" s="28"/>
      <c r="H55" s="29">
        <f t="shared" si="0"/>
        <v>404424674.04000002</v>
      </c>
      <c r="I55" s="91">
        <f t="shared" si="1"/>
        <v>3.1257226373790714E-3</v>
      </c>
      <c r="J55" s="44">
        <v>3.8999999999999998E-3</v>
      </c>
      <c r="K55" s="45">
        <f t="shared" si="2"/>
        <v>0.40442467404000004</v>
      </c>
      <c r="L55" s="89">
        <v>44183</v>
      </c>
    </row>
    <row r="56" spans="1:12" x14ac:dyDescent="0.25">
      <c r="A56" s="22">
        <f t="shared" si="3"/>
        <v>45</v>
      </c>
      <c r="B56" s="55" t="s">
        <v>100</v>
      </c>
      <c r="C56" s="56" t="s">
        <v>101</v>
      </c>
      <c r="D56" s="25">
        <v>45</v>
      </c>
      <c r="E56" s="51">
        <v>1.67</v>
      </c>
      <c r="F56" s="38">
        <v>225714812</v>
      </c>
      <c r="G56" s="28"/>
      <c r="H56" s="29">
        <f t="shared" si="0"/>
        <v>376943736.03999996</v>
      </c>
      <c r="I56" s="91">
        <f t="shared" si="1"/>
        <v>2.9133276092890813E-3</v>
      </c>
      <c r="J56" s="44">
        <v>3.0999999999999999E-3</v>
      </c>
      <c r="K56" s="45">
        <f t="shared" si="2"/>
        <v>0.37694373603999998</v>
      </c>
      <c r="L56" s="89">
        <v>44183</v>
      </c>
    </row>
    <row r="57" spans="1:12" x14ac:dyDescent="0.25">
      <c r="A57" s="22">
        <f t="shared" si="3"/>
        <v>46</v>
      </c>
      <c r="B57" s="55" t="s">
        <v>98</v>
      </c>
      <c r="C57" s="80" t="s">
        <v>99</v>
      </c>
      <c r="D57" s="25">
        <v>46</v>
      </c>
      <c r="E57" s="51">
        <v>11.99</v>
      </c>
      <c r="F57" s="38">
        <v>31309923</v>
      </c>
      <c r="G57" s="28"/>
      <c r="H57" s="29">
        <f t="shared" si="0"/>
        <v>375405976.76999998</v>
      </c>
      <c r="I57" s="91">
        <f t="shared" si="1"/>
        <v>2.9014425556076065E-3</v>
      </c>
      <c r="J57" s="44">
        <v>3.0999999999999999E-3</v>
      </c>
      <c r="K57" s="45">
        <f t="shared" si="2"/>
        <v>0.37540597676999998</v>
      </c>
      <c r="L57" s="89">
        <v>44183</v>
      </c>
    </row>
    <row r="58" spans="1:12" x14ac:dyDescent="0.25">
      <c r="A58" s="22">
        <f t="shared" si="3"/>
        <v>47</v>
      </c>
      <c r="B58" s="55" t="s">
        <v>96</v>
      </c>
      <c r="C58" s="56" t="s">
        <v>97</v>
      </c>
      <c r="D58" s="25">
        <v>47</v>
      </c>
      <c r="E58" s="51">
        <v>4.8499999999999996</v>
      </c>
      <c r="F58" s="38">
        <v>74556908</v>
      </c>
      <c r="G58" s="28"/>
      <c r="H58" s="29">
        <f t="shared" si="0"/>
        <v>361601003.79999995</v>
      </c>
      <c r="I58" s="91">
        <f t="shared" si="1"/>
        <v>2.7947465024472408E-3</v>
      </c>
      <c r="J58" s="44">
        <v>3.3999999999999998E-3</v>
      </c>
      <c r="K58" s="45">
        <f t="shared" si="2"/>
        <v>0.36160100379999993</v>
      </c>
      <c r="L58" s="89">
        <v>44183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3.35</v>
      </c>
      <c r="F59" s="38">
        <v>91375937</v>
      </c>
      <c r="G59" s="28"/>
      <c r="H59" s="29">
        <f t="shared" si="0"/>
        <v>306109388.94999999</v>
      </c>
      <c r="I59" s="91">
        <f t="shared" si="1"/>
        <v>2.3658621938103001E-3</v>
      </c>
      <c r="J59" s="44">
        <v>2.7000000000000001E-3</v>
      </c>
      <c r="K59" s="45">
        <f t="shared" si="2"/>
        <v>0.30610938895000001</v>
      </c>
      <c r="L59" s="89">
        <v>44183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2.52</v>
      </c>
      <c r="F60" s="38">
        <v>119064900</v>
      </c>
      <c r="G60" s="28"/>
      <c r="H60" s="29">
        <f t="shared" si="0"/>
        <v>300043548</v>
      </c>
      <c r="I60" s="91">
        <f t="shared" si="1"/>
        <v>2.3189804440328851E-3</v>
      </c>
      <c r="J60" s="44">
        <v>2.2000000000000001E-3</v>
      </c>
      <c r="K60" s="45">
        <f t="shared" si="2"/>
        <v>0.30004354799999999</v>
      </c>
      <c r="L60" s="89">
        <v>44183</v>
      </c>
    </row>
    <row r="61" spans="1:12" x14ac:dyDescent="0.25">
      <c r="A61" s="22">
        <f t="shared" si="3"/>
        <v>50</v>
      </c>
      <c r="B61" s="55" t="s">
        <v>110</v>
      </c>
      <c r="C61" s="80" t="s">
        <v>111</v>
      </c>
      <c r="D61" s="25">
        <v>50</v>
      </c>
      <c r="E61" s="51">
        <v>0.16</v>
      </c>
      <c r="F61" s="38">
        <v>1776679558</v>
      </c>
      <c r="G61" s="28"/>
      <c r="H61" s="29">
        <f t="shared" si="0"/>
        <v>284268729.28000003</v>
      </c>
      <c r="I61" s="91">
        <f t="shared" si="1"/>
        <v>2.1970598216309537E-3</v>
      </c>
      <c r="J61" s="44">
        <v>2.0999999999999999E-3</v>
      </c>
      <c r="K61" s="45">
        <f t="shared" si="2"/>
        <v>0.28426872928000002</v>
      </c>
      <c r="L61" s="89">
        <v>44183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530482501.46543932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-1513815918.8160098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232894756.74092457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85" priority="1">
      <formula>LEN(TRIM(C5))&gt;0</formula>
    </cfRule>
  </conditionalFormatting>
  <dataValidations count="1">
    <dataValidation type="custom" allowBlank="1" showDropDown="1" sqref="E5" xr:uid="{00000000-0002-0000-0B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133779124816.41798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44190</v>
      </c>
      <c r="F5" s="2"/>
      <c r="H5" s="74">
        <f>H3/J3</f>
        <v>133007680270.84706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34</v>
      </c>
      <c r="F12" s="38">
        <v>574928790</v>
      </c>
      <c r="G12" s="28"/>
      <c r="H12" s="29">
        <f t="shared" ref="H12:H61" si="0">E12*F12</f>
        <v>19547578860</v>
      </c>
      <c r="I12" s="91">
        <f t="shared" ref="I12:I61" si="1">H12/H$5</f>
        <v>0.14696579039792851</v>
      </c>
      <c r="J12" s="30">
        <v>0.15920000000000001</v>
      </c>
      <c r="K12" s="31">
        <f t="shared" ref="K12:K61" si="2">H12/1000000000</f>
        <v>19.547578860000002</v>
      </c>
      <c r="L12" s="89">
        <v>44190</v>
      </c>
    </row>
    <row r="13" spans="1:12" ht="15.75" customHeight="1" x14ac:dyDescent="0.25">
      <c r="A13" s="22">
        <f t="shared" ref="A13:A61" si="3">A12+1</f>
        <v>2</v>
      </c>
      <c r="B13" s="99" t="s">
        <v>17</v>
      </c>
      <c r="C13" s="37" t="s">
        <v>18</v>
      </c>
      <c r="D13" s="25">
        <v>2</v>
      </c>
      <c r="E13" s="26">
        <v>7.68</v>
      </c>
      <c r="F13" s="38">
        <v>1208000000</v>
      </c>
      <c r="G13" s="28"/>
      <c r="H13" s="29">
        <f t="shared" si="0"/>
        <v>9277440000</v>
      </c>
      <c r="I13" s="91">
        <f t="shared" si="1"/>
        <v>6.9751160091718792E-2</v>
      </c>
      <c r="J13" s="30">
        <v>7.3200000000000001E-2</v>
      </c>
      <c r="K13" s="31">
        <f t="shared" si="2"/>
        <v>9.2774400000000004</v>
      </c>
      <c r="L13" s="89">
        <v>44190</v>
      </c>
    </row>
    <row r="14" spans="1:12" ht="15.75" customHeight="1" x14ac:dyDescent="0.25">
      <c r="A14" s="22">
        <f t="shared" si="3"/>
        <v>3</v>
      </c>
      <c r="B14" s="97" t="s">
        <v>21</v>
      </c>
      <c r="C14" s="39" t="s">
        <v>22</v>
      </c>
      <c r="D14" s="25">
        <v>3</v>
      </c>
      <c r="E14" s="26">
        <v>7.2</v>
      </c>
      <c r="F14" s="38">
        <v>1254909000</v>
      </c>
      <c r="G14" s="28"/>
      <c r="H14" s="29">
        <f t="shared" si="0"/>
        <v>9035344800</v>
      </c>
      <c r="I14" s="91">
        <f t="shared" si="1"/>
        <v>6.7931000537721498E-2</v>
      </c>
      <c r="J14" s="30">
        <v>5.1700000000000003E-2</v>
      </c>
      <c r="K14" s="31">
        <f t="shared" si="2"/>
        <v>9.0353448000000007</v>
      </c>
      <c r="L14" s="89">
        <v>44190</v>
      </c>
    </row>
    <row r="15" spans="1:12" ht="15.75" customHeight="1" x14ac:dyDescent="0.25">
      <c r="A15" s="22">
        <f t="shared" si="3"/>
        <v>4</v>
      </c>
      <c r="B15" s="98" t="s">
        <v>15</v>
      </c>
      <c r="C15" s="34" t="s">
        <v>16</v>
      </c>
      <c r="D15" s="25">
        <v>4</v>
      </c>
      <c r="E15" s="26">
        <v>12.06</v>
      </c>
      <c r="F15" s="35">
        <v>742531421</v>
      </c>
      <c r="G15" s="28"/>
      <c r="H15" s="29">
        <f t="shared" si="0"/>
        <v>8954928937.2600002</v>
      </c>
      <c r="I15" s="91">
        <f t="shared" si="1"/>
        <v>6.7326404904023904E-2</v>
      </c>
      <c r="J15" s="30">
        <v>9.4799999999999995E-2</v>
      </c>
      <c r="K15" s="31">
        <f t="shared" si="2"/>
        <v>8.9549289372600001</v>
      </c>
      <c r="L15" s="89">
        <v>44190</v>
      </c>
    </row>
    <row r="16" spans="1:12" ht="15.75" customHeight="1" x14ac:dyDescent="0.25">
      <c r="A16" s="22">
        <f t="shared" si="3"/>
        <v>5</v>
      </c>
      <c r="B16" s="97" t="s">
        <v>19</v>
      </c>
      <c r="C16" s="39" t="s">
        <v>20</v>
      </c>
      <c r="D16" s="25">
        <v>5</v>
      </c>
      <c r="E16" s="26">
        <v>4.7949999999999999</v>
      </c>
      <c r="F16" s="38">
        <v>1834160000</v>
      </c>
      <c r="G16" s="28"/>
      <c r="H16" s="29">
        <f t="shared" si="0"/>
        <v>8794797200</v>
      </c>
      <c r="I16" s="91">
        <f t="shared" si="1"/>
        <v>6.6122476402046271E-2</v>
      </c>
      <c r="J16" s="30">
        <v>7.1900000000000006E-2</v>
      </c>
      <c r="K16" s="31">
        <f t="shared" si="2"/>
        <v>8.7947971999999996</v>
      </c>
      <c r="L16" s="89">
        <v>44190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15.24</v>
      </c>
      <c r="F17" s="38">
        <v>414730000</v>
      </c>
      <c r="G17" s="28"/>
      <c r="H17" s="29">
        <f t="shared" si="0"/>
        <v>6320485200</v>
      </c>
      <c r="I17" s="91">
        <f t="shared" si="1"/>
        <v>4.7519701021245003E-2</v>
      </c>
      <c r="J17" s="30">
        <v>4.8599999999999997E-2</v>
      </c>
      <c r="K17" s="31">
        <f t="shared" si="2"/>
        <v>6.3204852000000002</v>
      </c>
      <c r="L17" s="89">
        <v>44190</v>
      </c>
    </row>
    <row r="18" spans="1:12" ht="15.75" customHeight="1" x14ac:dyDescent="0.25">
      <c r="A18" s="22">
        <f t="shared" si="3"/>
        <v>7</v>
      </c>
      <c r="B18" s="99" t="s">
        <v>25</v>
      </c>
      <c r="C18" s="37" t="s">
        <v>26</v>
      </c>
      <c r="D18" s="25">
        <v>7</v>
      </c>
      <c r="E18" s="26">
        <v>8.7799999999999994</v>
      </c>
      <c r="F18" s="38">
        <v>717301884</v>
      </c>
      <c r="G18" s="28"/>
      <c r="H18" s="29">
        <f t="shared" si="0"/>
        <v>6297910541.5199995</v>
      </c>
      <c r="I18" s="91">
        <f t="shared" si="1"/>
        <v>4.7349976547936164E-2</v>
      </c>
      <c r="J18" s="30">
        <v>3.9699999999999999E-2</v>
      </c>
      <c r="K18" s="31">
        <f t="shared" si="2"/>
        <v>6.2979105415199994</v>
      </c>
      <c r="L18" s="89">
        <v>44190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65.930000000000007</v>
      </c>
      <c r="F19" s="38">
        <v>84593000</v>
      </c>
      <c r="G19" s="28"/>
      <c r="H19" s="29">
        <f t="shared" si="0"/>
        <v>5577216490.000001</v>
      </c>
      <c r="I19" s="91">
        <f t="shared" si="1"/>
        <v>4.1931537176221459E-2</v>
      </c>
      <c r="J19" s="30">
        <v>3.2399999999999998E-2</v>
      </c>
      <c r="K19" s="31">
        <f t="shared" si="2"/>
        <v>5.5772164900000005</v>
      </c>
      <c r="L19" s="89">
        <v>44190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7.4</v>
      </c>
      <c r="F20" s="38">
        <v>722352533</v>
      </c>
      <c r="G20" s="28"/>
      <c r="H20" s="29">
        <f t="shared" si="0"/>
        <v>5345408744.1999998</v>
      </c>
      <c r="I20" s="91">
        <f t="shared" si="1"/>
        <v>4.018872243553908E-2</v>
      </c>
      <c r="J20" s="30">
        <v>0.03</v>
      </c>
      <c r="K20" s="31">
        <f t="shared" si="2"/>
        <v>5.3454087442000002</v>
      </c>
      <c r="L20" s="89">
        <v>44190</v>
      </c>
    </row>
    <row r="21" spans="1:12" ht="15.75" customHeight="1" x14ac:dyDescent="0.25">
      <c r="A21" s="22">
        <f t="shared" si="3"/>
        <v>10</v>
      </c>
      <c r="B21" s="100" t="s">
        <v>37</v>
      </c>
      <c r="C21" s="28" t="s">
        <v>38</v>
      </c>
      <c r="D21" s="25">
        <v>10</v>
      </c>
      <c r="E21" s="51">
        <v>5.71</v>
      </c>
      <c r="F21" s="38">
        <v>823906416</v>
      </c>
      <c r="G21" s="28"/>
      <c r="H21" s="29">
        <f t="shared" si="0"/>
        <v>4704505635.3599997</v>
      </c>
      <c r="I21" s="91">
        <f t="shared" si="1"/>
        <v>3.5370180321768564E-2</v>
      </c>
      <c r="J21" s="44">
        <v>2.64E-2</v>
      </c>
      <c r="K21" s="31">
        <f t="shared" si="2"/>
        <v>4.7045056353599994</v>
      </c>
      <c r="L21" s="89">
        <v>44190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6.44</v>
      </c>
      <c r="F22" s="38">
        <v>626670000</v>
      </c>
      <c r="G22" s="28"/>
      <c r="H22" s="29">
        <f t="shared" si="0"/>
        <v>4035754800.0000005</v>
      </c>
      <c r="I22" s="91">
        <f t="shared" si="1"/>
        <v>3.0342268895915531E-2</v>
      </c>
      <c r="J22" s="44">
        <v>2.6599999999999999E-2</v>
      </c>
      <c r="K22" s="45">
        <f t="shared" si="2"/>
        <v>4.0357548000000003</v>
      </c>
      <c r="L22" s="89">
        <v>44190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28.2</v>
      </c>
      <c r="F23" s="38">
        <v>131752020</v>
      </c>
      <c r="G23" s="28"/>
      <c r="H23" s="29">
        <f t="shared" si="0"/>
        <v>3715406964</v>
      </c>
      <c r="I23" s="91">
        <f t="shared" si="1"/>
        <v>2.793377763174441E-2</v>
      </c>
      <c r="J23" s="44">
        <v>2.6800000000000001E-2</v>
      </c>
      <c r="K23" s="31">
        <f t="shared" si="2"/>
        <v>3.715406964</v>
      </c>
      <c r="L23" s="89">
        <v>44190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7.87</v>
      </c>
      <c r="F24" s="38">
        <v>443975560</v>
      </c>
      <c r="G24" s="28"/>
      <c r="H24" s="29">
        <f t="shared" si="0"/>
        <v>3494087657.1999998</v>
      </c>
      <c r="I24" s="91">
        <f t="shared" si="1"/>
        <v>2.6269818781027507E-2</v>
      </c>
      <c r="J24" s="30">
        <v>3.2000000000000001E-2</v>
      </c>
      <c r="K24" s="45">
        <f t="shared" si="2"/>
        <v>3.4940876571999997</v>
      </c>
      <c r="L24" s="89">
        <v>44190</v>
      </c>
    </row>
    <row r="25" spans="1:12" ht="15.75" customHeight="1" x14ac:dyDescent="0.25">
      <c r="A25" s="22">
        <f t="shared" si="3"/>
        <v>14</v>
      </c>
      <c r="B25" s="46" t="s">
        <v>45</v>
      </c>
      <c r="C25" s="50" t="s">
        <v>46</v>
      </c>
      <c r="D25" s="25">
        <v>14</v>
      </c>
      <c r="E25" s="51">
        <v>12.1</v>
      </c>
      <c r="F25" s="38">
        <v>228540219</v>
      </c>
      <c r="G25" s="28"/>
      <c r="H25" s="29">
        <f t="shared" si="0"/>
        <v>2765336649.9000001</v>
      </c>
      <c r="I25" s="91">
        <f t="shared" si="1"/>
        <v>2.0790804292420348E-2</v>
      </c>
      <c r="J25" s="44">
        <v>1.7100000000000001E-2</v>
      </c>
      <c r="K25" s="45">
        <f t="shared" si="2"/>
        <v>2.7653366499000001</v>
      </c>
      <c r="L25" s="89">
        <v>44190</v>
      </c>
    </row>
    <row r="26" spans="1:12" ht="15.75" customHeight="1" x14ac:dyDescent="0.25">
      <c r="A26" s="22">
        <f t="shared" si="3"/>
        <v>15</v>
      </c>
      <c r="B26" s="100" t="s">
        <v>39</v>
      </c>
      <c r="C26" s="78" t="s">
        <v>40</v>
      </c>
      <c r="D26" s="25">
        <v>15</v>
      </c>
      <c r="E26" s="51">
        <v>2.2749999999999999</v>
      </c>
      <c r="F26" s="38">
        <v>1099257995</v>
      </c>
      <c r="G26" s="28"/>
      <c r="H26" s="29">
        <f t="shared" si="0"/>
        <v>2500811938.625</v>
      </c>
      <c r="I26" s="91">
        <f t="shared" si="1"/>
        <v>1.8802011534465757E-2</v>
      </c>
      <c r="J26" s="44">
        <v>2.1499999999999998E-2</v>
      </c>
      <c r="K26" s="45">
        <f t="shared" si="2"/>
        <v>2.5008119386250001</v>
      </c>
      <c r="L26" s="89">
        <v>44190</v>
      </c>
    </row>
    <row r="27" spans="1:12" ht="15.75" customHeight="1" x14ac:dyDescent="0.25">
      <c r="A27" s="22">
        <f t="shared" si="3"/>
        <v>16</v>
      </c>
      <c r="B27" s="46" t="s">
        <v>43</v>
      </c>
      <c r="C27" s="76" t="s">
        <v>44</v>
      </c>
      <c r="D27" s="25">
        <v>16</v>
      </c>
      <c r="E27" s="51">
        <v>3.19</v>
      </c>
      <c r="F27" s="38">
        <v>762055209</v>
      </c>
      <c r="G27" s="28"/>
      <c r="H27" s="29">
        <f t="shared" si="0"/>
        <v>2430956116.71</v>
      </c>
      <c r="I27" s="91">
        <f t="shared" si="1"/>
        <v>1.8276810119233565E-2</v>
      </c>
      <c r="J27" s="44">
        <v>1.89E-2</v>
      </c>
      <c r="K27" s="45">
        <f t="shared" si="2"/>
        <v>2.43095611671</v>
      </c>
      <c r="L27" s="89">
        <v>44190</v>
      </c>
    </row>
    <row r="28" spans="1:12" ht="15.75" customHeight="1" x14ac:dyDescent="0.25">
      <c r="A28" s="22">
        <f t="shared" si="3"/>
        <v>17</v>
      </c>
      <c r="B28" s="23" t="s">
        <v>41</v>
      </c>
      <c r="C28" s="39" t="s">
        <v>42</v>
      </c>
      <c r="D28" s="25">
        <v>17</v>
      </c>
      <c r="E28" s="26">
        <v>7.35</v>
      </c>
      <c r="F28" s="38">
        <v>312235892</v>
      </c>
      <c r="G28" s="28"/>
      <c r="H28" s="29">
        <f t="shared" si="0"/>
        <v>2294933806.1999998</v>
      </c>
      <c r="I28" s="91">
        <f t="shared" si="1"/>
        <v>1.7254145035284919E-2</v>
      </c>
      <c r="J28" s="48">
        <v>1.9099999999999999E-2</v>
      </c>
      <c r="K28" s="31">
        <f t="shared" si="2"/>
        <v>2.2949338062</v>
      </c>
      <c r="L28" s="89">
        <v>44190</v>
      </c>
    </row>
    <row r="29" spans="1:12" ht="15.75" customHeight="1" x14ac:dyDescent="0.25">
      <c r="A29" s="22">
        <f t="shared" si="3"/>
        <v>18</v>
      </c>
      <c r="B29" s="46" t="s">
        <v>51</v>
      </c>
      <c r="C29" s="77" t="s">
        <v>52</v>
      </c>
      <c r="D29" s="25">
        <v>18</v>
      </c>
      <c r="E29" s="51">
        <v>1.1950000000000001</v>
      </c>
      <c r="F29" s="38">
        <v>1564269100</v>
      </c>
      <c r="G29" s="28"/>
      <c r="H29" s="29">
        <f t="shared" si="0"/>
        <v>1869301574.5</v>
      </c>
      <c r="I29" s="91">
        <f t="shared" si="1"/>
        <v>1.4054087483470817E-2</v>
      </c>
      <c r="J29" s="44">
        <v>1.38E-2</v>
      </c>
      <c r="K29" s="45">
        <f t="shared" si="2"/>
        <v>1.8693015744999999</v>
      </c>
      <c r="L29" s="89">
        <v>44190</v>
      </c>
    </row>
    <row r="30" spans="1:12" ht="15.75" customHeight="1" x14ac:dyDescent="0.25">
      <c r="A30" s="22">
        <f t="shared" si="3"/>
        <v>19</v>
      </c>
      <c r="B30" s="100" t="s">
        <v>49</v>
      </c>
      <c r="C30" s="76" t="s">
        <v>50</v>
      </c>
      <c r="D30" s="25">
        <v>19</v>
      </c>
      <c r="E30" s="51">
        <v>1.7</v>
      </c>
      <c r="F30" s="38">
        <v>1080664049</v>
      </c>
      <c r="G30" s="28"/>
      <c r="H30" s="29">
        <f t="shared" si="0"/>
        <v>1837128883.3</v>
      </c>
      <c r="I30" s="91">
        <f t="shared" si="1"/>
        <v>1.3812201517679323E-2</v>
      </c>
      <c r="J30" s="44">
        <v>1.52E-2</v>
      </c>
      <c r="K30" s="45">
        <f t="shared" si="2"/>
        <v>1.8371288832999999</v>
      </c>
      <c r="L30" s="89">
        <v>44190</v>
      </c>
    </row>
    <row r="31" spans="1:12" ht="15.75" customHeight="1" x14ac:dyDescent="0.25">
      <c r="A31" s="22">
        <f t="shared" si="3"/>
        <v>20</v>
      </c>
      <c r="B31" s="100" t="s">
        <v>53</v>
      </c>
      <c r="C31" s="78" t="s">
        <v>54</v>
      </c>
      <c r="D31" s="25">
        <v>20</v>
      </c>
      <c r="E31" s="51">
        <v>3.57</v>
      </c>
      <c r="F31" s="38">
        <v>507640994</v>
      </c>
      <c r="G31" s="28"/>
      <c r="H31" s="29">
        <f t="shared" si="0"/>
        <v>1812278348.5799999</v>
      </c>
      <c r="I31" s="91">
        <f t="shared" si="1"/>
        <v>1.3625366181032626E-2</v>
      </c>
      <c r="J31" s="44">
        <v>1.24E-2</v>
      </c>
      <c r="K31" s="45">
        <f t="shared" si="2"/>
        <v>1.81227834858</v>
      </c>
      <c r="L31" s="89">
        <v>44190</v>
      </c>
    </row>
    <row r="32" spans="1:12" ht="15.75" customHeight="1" x14ac:dyDescent="0.25">
      <c r="A32" s="22">
        <f t="shared" si="3"/>
        <v>21</v>
      </c>
      <c r="B32" s="46" t="s">
        <v>55</v>
      </c>
      <c r="C32" s="77" t="s">
        <v>56</v>
      </c>
      <c r="D32" s="25">
        <v>21</v>
      </c>
      <c r="E32" s="51">
        <v>3.27</v>
      </c>
      <c r="F32" s="38">
        <v>521846969</v>
      </c>
      <c r="G32" s="28"/>
      <c r="H32" s="29">
        <f t="shared" si="0"/>
        <v>1706439588.6300001</v>
      </c>
      <c r="I32" s="91">
        <f t="shared" si="1"/>
        <v>1.2829631981815878E-2</v>
      </c>
      <c r="J32" s="44">
        <v>1.1900000000000001E-2</v>
      </c>
      <c r="K32" s="45">
        <f t="shared" si="2"/>
        <v>1.7064395886300001</v>
      </c>
      <c r="L32" s="89">
        <v>44190</v>
      </c>
    </row>
    <row r="33" spans="1:12" ht="15.75" customHeight="1" x14ac:dyDescent="0.25">
      <c r="A33" s="22">
        <f t="shared" si="3"/>
        <v>22</v>
      </c>
      <c r="B33" s="46" t="s">
        <v>59</v>
      </c>
      <c r="C33" s="28" t="s">
        <v>60</v>
      </c>
      <c r="D33" s="25">
        <v>22</v>
      </c>
      <c r="E33" s="51">
        <v>10.1</v>
      </c>
      <c r="F33" s="38">
        <v>165893104</v>
      </c>
      <c r="G33" s="28"/>
      <c r="H33" s="29">
        <f t="shared" si="0"/>
        <v>1675520350.3999999</v>
      </c>
      <c r="I33" s="91">
        <f t="shared" si="1"/>
        <v>1.2597169930248339E-2</v>
      </c>
      <c r="J33" s="44">
        <v>1.0699999999999999E-2</v>
      </c>
      <c r="K33" s="45">
        <f t="shared" si="2"/>
        <v>1.6755203503999998</v>
      </c>
      <c r="L33" s="89">
        <v>44190</v>
      </c>
    </row>
    <row r="34" spans="1:12" ht="15.75" customHeight="1" x14ac:dyDescent="0.25">
      <c r="A34" s="22">
        <f t="shared" si="3"/>
        <v>23</v>
      </c>
      <c r="B34" s="46" t="s">
        <v>47</v>
      </c>
      <c r="C34" s="77" t="s">
        <v>48</v>
      </c>
      <c r="D34" s="25">
        <v>23</v>
      </c>
      <c r="E34" s="51">
        <v>1.8</v>
      </c>
      <c r="F34" s="38">
        <v>858007245</v>
      </c>
      <c r="G34" s="28"/>
      <c r="H34" s="29">
        <f t="shared" si="0"/>
        <v>1544413041</v>
      </c>
      <c r="I34" s="91">
        <f t="shared" si="1"/>
        <v>1.1611457607974749E-2</v>
      </c>
      <c r="J34" s="44">
        <v>1.5800000000000002E-2</v>
      </c>
      <c r="K34" s="45">
        <f t="shared" si="2"/>
        <v>1.5444130410000001</v>
      </c>
      <c r="L34" s="89">
        <v>44190</v>
      </c>
    </row>
    <row r="35" spans="1:12" ht="15.75" customHeight="1" x14ac:dyDescent="0.25">
      <c r="A35" s="22">
        <f t="shared" si="3"/>
        <v>24</v>
      </c>
      <c r="B35" s="46" t="s">
        <v>57</v>
      </c>
      <c r="C35" s="50" t="s">
        <v>58</v>
      </c>
      <c r="D35" s="25">
        <v>24</v>
      </c>
      <c r="E35" s="51">
        <v>2.9</v>
      </c>
      <c r="F35" s="38">
        <v>497664714</v>
      </c>
      <c r="G35" s="28"/>
      <c r="H35" s="29">
        <f t="shared" si="0"/>
        <v>1443227670.5999999</v>
      </c>
      <c r="I35" s="91">
        <f t="shared" si="1"/>
        <v>1.0850709279803371E-2</v>
      </c>
      <c r="J35" s="44">
        <v>1.11E-2</v>
      </c>
      <c r="K35" s="45">
        <f t="shared" si="2"/>
        <v>1.4432276706</v>
      </c>
      <c r="L35" s="89">
        <v>44190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1.54</v>
      </c>
      <c r="F36" s="38">
        <v>830500232</v>
      </c>
      <c r="G36" s="28"/>
      <c r="H36" s="29">
        <f t="shared" si="0"/>
        <v>1278970357.28</v>
      </c>
      <c r="I36" s="91">
        <f t="shared" si="1"/>
        <v>9.6157632001069322E-3</v>
      </c>
      <c r="J36" s="44">
        <v>9.4000000000000004E-3</v>
      </c>
      <c r="K36" s="45">
        <f t="shared" si="2"/>
        <v>1.27897035728</v>
      </c>
      <c r="L36" s="89">
        <v>44190</v>
      </c>
    </row>
    <row r="37" spans="1:12" x14ac:dyDescent="0.25">
      <c r="A37" s="22">
        <f t="shared" si="3"/>
        <v>26</v>
      </c>
      <c r="B37" s="46" t="s">
        <v>65</v>
      </c>
      <c r="C37" s="77" t="s">
        <v>66</v>
      </c>
      <c r="D37" s="25">
        <v>26</v>
      </c>
      <c r="E37" s="51">
        <v>3.2949999999999999</v>
      </c>
      <c r="F37" s="38">
        <v>339822695</v>
      </c>
      <c r="G37" s="28"/>
      <c r="H37" s="29">
        <f t="shared" si="0"/>
        <v>1119715780.0249999</v>
      </c>
      <c r="I37" s="91">
        <f t="shared" si="1"/>
        <v>8.4184295053104669E-3</v>
      </c>
      <c r="J37" s="44">
        <v>8.3999999999999995E-3</v>
      </c>
      <c r="K37" s="31">
        <f t="shared" si="2"/>
        <v>1.1197157800249999</v>
      </c>
      <c r="L37" s="89">
        <v>44190</v>
      </c>
    </row>
    <row r="38" spans="1:12" x14ac:dyDescent="0.25">
      <c r="A38" s="22">
        <f t="shared" si="3"/>
        <v>27</v>
      </c>
      <c r="B38" s="23" t="s">
        <v>63</v>
      </c>
      <c r="C38" s="39" t="s">
        <v>64</v>
      </c>
      <c r="D38" s="25">
        <v>27</v>
      </c>
      <c r="E38" s="26">
        <v>4.18</v>
      </c>
      <c r="F38" s="38">
        <v>249270000</v>
      </c>
      <c r="G38" s="28"/>
      <c r="H38" s="29">
        <f t="shared" si="0"/>
        <v>1041948599.9999999</v>
      </c>
      <c r="I38" s="91">
        <f t="shared" si="1"/>
        <v>7.8337476292966862E-3</v>
      </c>
      <c r="J38" s="48">
        <v>8.8999999999999999E-3</v>
      </c>
      <c r="K38" s="45">
        <f t="shared" si="2"/>
        <v>1.0419485999999998</v>
      </c>
      <c r="L38" s="89">
        <v>44190</v>
      </c>
    </row>
    <row r="39" spans="1:12" x14ac:dyDescent="0.25">
      <c r="A39" s="22">
        <f t="shared" si="3"/>
        <v>28</v>
      </c>
      <c r="B39" s="52" t="s">
        <v>73</v>
      </c>
      <c r="C39" s="41" t="s">
        <v>74</v>
      </c>
      <c r="D39" s="25">
        <v>28</v>
      </c>
      <c r="E39" s="51">
        <v>1.7849999999999999</v>
      </c>
      <c r="F39" s="35">
        <v>535000000</v>
      </c>
      <c r="G39" s="28"/>
      <c r="H39" s="29">
        <f t="shared" si="0"/>
        <v>954975000</v>
      </c>
      <c r="I39" s="91">
        <f t="shared" si="1"/>
        <v>7.179848547507626E-3</v>
      </c>
      <c r="J39" s="44">
        <v>6.1000000000000004E-3</v>
      </c>
      <c r="K39" s="45">
        <f t="shared" si="2"/>
        <v>0.95497500000000002</v>
      </c>
      <c r="L39" s="89">
        <v>44190</v>
      </c>
    </row>
    <row r="40" spans="1:12" x14ac:dyDescent="0.25">
      <c r="A40" s="22">
        <f t="shared" si="3"/>
        <v>29</v>
      </c>
      <c r="B40" s="40" t="s">
        <v>67</v>
      </c>
      <c r="C40" s="28" t="s">
        <v>68</v>
      </c>
      <c r="D40" s="25">
        <v>29</v>
      </c>
      <c r="E40" s="51">
        <v>1.76</v>
      </c>
      <c r="F40" s="38">
        <v>540307798</v>
      </c>
      <c r="G40" s="28"/>
      <c r="H40" s="29">
        <f t="shared" si="0"/>
        <v>950941724.48000002</v>
      </c>
      <c r="I40" s="91">
        <f t="shared" si="1"/>
        <v>7.149524918738318E-3</v>
      </c>
      <c r="J40" s="44">
        <v>7.6E-3</v>
      </c>
      <c r="K40" s="45">
        <f t="shared" si="2"/>
        <v>0.95094172448000003</v>
      </c>
      <c r="L40" s="89">
        <v>44190</v>
      </c>
    </row>
    <row r="41" spans="1:12" x14ac:dyDescent="0.25">
      <c r="A41" s="22">
        <f t="shared" si="3"/>
        <v>30</v>
      </c>
      <c r="B41" s="46" t="s">
        <v>75</v>
      </c>
      <c r="C41" s="76" t="s">
        <v>76</v>
      </c>
      <c r="D41" s="25">
        <v>30</v>
      </c>
      <c r="E41" s="51">
        <v>1.38</v>
      </c>
      <c r="F41" s="38">
        <v>621871829</v>
      </c>
      <c r="G41" s="28"/>
      <c r="H41" s="29">
        <f t="shared" si="0"/>
        <v>858183124.01999998</v>
      </c>
      <c r="I41" s="91">
        <f t="shared" si="1"/>
        <v>6.4521321044954619E-3</v>
      </c>
      <c r="J41" s="44">
        <v>5.8999999999999999E-3</v>
      </c>
      <c r="K41" s="45">
        <f t="shared" si="2"/>
        <v>0.85818312401999997</v>
      </c>
      <c r="L41" s="89">
        <v>44190</v>
      </c>
    </row>
    <row r="42" spans="1:12" x14ac:dyDescent="0.25">
      <c r="A42" s="22">
        <f t="shared" si="3"/>
        <v>31</v>
      </c>
      <c r="B42" s="46" t="s">
        <v>69</v>
      </c>
      <c r="C42" s="50" t="s">
        <v>70</v>
      </c>
      <c r="D42" s="25">
        <v>31</v>
      </c>
      <c r="E42" s="51">
        <v>1.29</v>
      </c>
      <c r="F42" s="38">
        <v>663241384</v>
      </c>
      <c r="G42" s="28"/>
      <c r="H42" s="29">
        <f t="shared" si="0"/>
        <v>855581385.36000001</v>
      </c>
      <c r="I42" s="91">
        <f t="shared" si="1"/>
        <v>6.4325712892500421E-3</v>
      </c>
      <c r="J42" s="44">
        <v>6.8999999999999999E-3</v>
      </c>
      <c r="K42" s="45">
        <f t="shared" si="2"/>
        <v>0.85558138536000006</v>
      </c>
      <c r="L42" s="89">
        <v>44190</v>
      </c>
    </row>
    <row r="43" spans="1:12" x14ac:dyDescent="0.25">
      <c r="A43" s="22">
        <f t="shared" si="3"/>
        <v>32</v>
      </c>
      <c r="B43" s="46" t="s">
        <v>71</v>
      </c>
      <c r="C43" s="50" t="s">
        <v>72</v>
      </c>
      <c r="D43" s="25">
        <v>32</v>
      </c>
      <c r="E43" s="51">
        <v>2.34</v>
      </c>
      <c r="F43" s="38">
        <v>364451678</v>
      </c>
      <c r="G43" s="28"/>
      <c r="H43" s="29">
        <f t="shared" si="0"/>
        <v>852816926.51999998</v>
      </c>
      <c r="I43" s="91">
        <f t="shared" si="1"/>
        <v>6.411787084650949E-3</v>
      </c>
      <c r="J43" s="44">
        <v>6.4000000000000003E-3</v>
      </c>
      <c r="K43" s="45">
        <f t="shared" si="2"/>
        <v>0.85281692651999996</v>
      </c>
      <c r="L43" s="89">
        <v>44190</v>
      </c>
    </row>
    <row r="44" spans="1:12" x14ac:dyDescent="0.25">
      <c r="A44" s="22">
        <f t="shared" si="3"/>
        <v>33</v>
      </c>
      <c r="B44" s="46" t="s">
        <v>77</v>
      </c>
      <c r="C44" s="50" t="s">
        <v>78</v>
      </c>
      <c r="D44" s="25">
        <v>33</v>
      </c>
      <c r="E44" s="51">
        <v>1.62</v>
      </c>
      <c r="F44" s="38">
        <v>520379106</v>
      </c>
      <c r="G44" s="28"/>
      <c r="H44" s="29">
        <f t="shared" si="0"/>
        <v>843014151.72000003</v>
      </c>
      <c r="I44" s="91">
        <f t="shared" si="1"/>
        <v>6.338086266923444E-3</v>
      </c>
      <c r="J44" s="44">
        <v>5.4999999999999997E-3</v>
      </c>
      <c r="K44" s="45">
        <f t="shared" si="2"/>
        <v>0.84301415172000005</v>
      </c>
      <c r="L44" s="89">
        <v>44190</v>
      </c>
    </row>
    <row r="45" spans="1:12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2.19</v>
      </c>
      <c r="F45" s="38">
        <v>299035033</v>
      </c>
      <c r="G45" s="28"/>
      <c r="H45" s="29">
        <f t="shared" si="0"/>
        <v>654886722.26999998</v>
      </c>
      <c r="I45" s="91">
        <f t="shared" si="1"/>
        <v>4.9236759932692366E-3</v>
      </c>
      <c r="J45" s="44">
        <v>5.4999999999999997E-3</v>
      </c>
      <c r="K45" s="45">
        <f t="shared" si="2"/>
        <v>0.65488672227</v>
      </c>
      <c r="L45" s="89">
        <v>44190</v>
      </c>
    </row>
    <row r="46" spans="1:12" x14ac:dyDescent="0.25">
      <c r="A46" s="22">
        <f t="shared" si="3"/>
        <v>35</v>
      </c>
      <c r="B46" s="46" t="s">
        <v>83</v>
      </c>
      <c r="C46" s="50" t="s">
        <v>84</v>
      </c>
      <c r="D46" s="25">
        <v>35</v>
      </c>
      <c r="E46" s="51">
        <v>3.49</v>
      </c>
      <c r="F46" s="38">
        <v>184553340</v>
      </c>
      <c r="G46" s="28"/>
      <c r="H46" s="29">
        <f t="shared" si="0"/>
        <v>644091156.60000002</v>
      </c>
      <c r="I46" s="91">
        <f t="shared" si="1"/>
        <v>4.8425110135626769E-3</v>
      </c>
      <c r="J46" s="44">
        <v>4.4999999999999997E-3</v>
      </c>
      <c r="K46" s="45">
        <f t="shared" si="2"/>
        <v>0.64409115660000005</v>
      </c>
      <c r="L46" s="89">
        <v>44190</v>
      </c>
    </row>
    <row r="47" spans="1:12" x14ac:dyDescent="0.25">
      <c r="A47" s="22">
        <f t="shared" si="3"/>
        <v>36</v>
      </c>
      <c r="B47" s="46" t="s">
        <v>81</v>
      </c>
      <c r="C47" s="50" t="s">
        <v>82</v>
      </c>
      <c r="D47" s="25">
        <v>36</v>
      </c>
      <c r="E47" s="51">
        <v>4.9800000000000004</v>
      </c>
      <c r="F47" s="38">
        <v>120640521</v>
      </c>
      <c r="G47" s="28"/>
      <c r="H47" s="29">
        <f t="shared" si="0"/>
        <v>600789794.58000004</v>
      </c>
      <c r="I47" s="91">
        <f t="shared" si="1"/>
        <v>4.5169556626850106E-3</v>
      </c>
      <c r="J47" s="44">
        <v>4.8999999999999998E-3</v>
      </c>
      <c r="K47" s="45">
        <f t="shared" si="2"/>
        <v>0.60078979458000004</v>
      </c>
      <c r="L47" s="89">
        <v>44190</v>
      </c>
    </row>
    <row r="48" spans="1:12" x14ac:dyDescent="0.25">
      <c r="A48" s="22">
        <f t="shared" si="3"/>
        <v>37</v>
      </c>
      <c r="B48" s="53" t="s">
        <v>91</v>
      </c>
      <c r="C48" s="54" t="s">
        <v>92</v>
      </c>
      <c r="D48" s="25">
        <v>37</v>
      </c>
      <c r="E48" s="51">
        <v>24.83</v>
      </c>
      <c r="F48" s="38">
        <v>23800422</v>
      </c>
      <c r="G48" s="28"/>
      <c r="H48" s="29">
        <f t="shared" si="0"/>
        <v>590964478.25999999</v>
      </c>
      <c r="I48" s="91">
        <f t="shared" si="1"/>
        <v>4.4430853696313128E-3</v>
      </c>
      <c r="J48" s="44">
        <v>3.7000000000000002E-3</v>
      </c>
      <c r="K48" s="45">
        <f t="shared" si="2"/>
        <v>0.59096447825999998</v>
      </c>
      <c r="L48" s="89">
        <v>44190</v>
      </c>
    </row>
    <row r="49" spans="1:12" x14ac:dyDescent="0.25">
      <c r="A49" s="22">
        <f t="shared" si="3"/>
        <v>38</v>
      </c>
      <c r="B49" s="59" t="s">
        <v>104</v>
      </c>
      <c r="C49" s="82" t="s">
        <v>105</v>
      </c>
      <c r="D49" s="25">
        <v>38</v>
      </c>
      <c r="E49" s="51">
        <v>1.1499999999999999</v>
      </c>
      <c r="F49" s="27">
        <v>513790020</v>
      </c>
      <c r="G49" s="28"/>
      <c r="H49" s="29">
        <f t="shared" si="0"/>
        <v>590858523</v>
      </c>
      <c r="I49" s="91">
        <f t="shared" si="1"/>
        <v>4.4422887595424497E-3</v>
      </c>
      <c r="J49" s="61">
        <v>2.7000000000000001E-3</v>
      </c>
      <c r="K49" s="45">
        <f t="shared" si="2"/>
        <v>0.59085852299999997</v>
      </c>
      <c r="L49" s="89">
        <v>44190</v>
      </c>
    </row>
    <row r="50" spans="1:12" x14ac:dyDescent="0.25">
      <c r="A50" s="22">
        <f t="shared" si="3"/>
        <v>39</v>
      </c>
      <c r="B50" s="53" t="s">
        <v>85</v>
      </c>
      <c r="C50" s="95" t="s">
        <v>86</v>
      </c>
      <c r="D50" s="25">
        <v>39</v>
      </c>
      <c r="E50" s="51">
        <v>21.02</v>
      </c>
      <c r="F50" s="38">
        <v>27754870</v>
      </c>
      <c r="G50" s="28"/>
      <c r="H50" s="29">
        <f t="shared" si="0"/>
        <v>583407367.39999998</v>
      </c>
      <c r="I50" s="91">
        <f t="shared" si="1"/>
        <v>4.3862682682082122E-3</v>
      </c>
      <c r="J50" s="44">
        <v>4.1999999999999997E-3</v>
      </c>
      <c r="K50" s="31">
        <f t="shared" si="2"/>
        <v>0.58340736739999999</v>
      </c>
      <c r="L50" s="89">
        <v>44190</v>
      </c>
    </row>
    <row r="51" spans="1:12" x14ac:dyDescent="0.25">
      <c r="A51" s="22">
        <f t="shared" si="3"/>
        <v>40</v>
      </c>
      <c r="B51" s="97" t="s">
        <v>87</v>
      </c>
      <c r="C51" s="39" t="s">
        <v>88</v>
      </c>
      <c r="D51" s="25">
        <v>40</v>
      </c>
      <c r="E51" s="26">
        <v>7.81</v>
      </c>
      <c r="F51" s="38">
        <v>68900000</v>
      </c>
      <c r="G51" s="28"/>
      <c r="H51" s="29">
        <f t="shared" si="0"/>
        <v>538109000</v>
      </c>
      <c r="I51" s="91">
        <f t="shared" si="1"/>
        <v>4.0456987063020302E-3</v>
      </c>
      <c r="J51" s="48">
        <v>4.1000000000000003E-3</v>
      </c>
      <c r="K51" s="45">
        <f t="shared" si="2"/>
        <v>0.53810899999999995</v>
      </c>
      <c r="L51" s="89">
        <v>44190</v>
      </c>
    </row>
    <row r="52" spans="1:12" x14ac:dyDescent="0.25">
      <c r="A52" s="22">
        <f t="shared" si="3"/>
        <v>41</v>
      </c>
      <c r="B52" s="55" t="s">
        <v>93</v>
      </c>
      <c r="C52" s="56" t="s">
        <v>93</v>
      </c>
      <c r="D52" s="25">
        <v>41</v>
      </c>
      <c r="E52" s="51">
        <v>1.96</v>
      </c>
      <c r="F52" s="38">
        <v>274404904</v>
      </c>
      <c r="G52" s="28"/>
      <c r="H52" s="29">
        <f t="shared" si="0"/>
        <v>537833611.84000003</v>
      </c>
      <c r="I52" s="91">
        <f t="shared" si="1"/>
        <v>4.0436282381949313E-3</v>
      </c>
      <c r="J52" s="44">
        <v>3.7000000000000002E-3</v>
      </c>
      <c r="K52" s="45">
        <f t="shared" si="2"/>
        <v>0.53783361184</v>
      </c>
      <c r="L52" s="89">
        <v>44190</v>
      </c>
    </row>
    <row r="53" spans="1:12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4.4000000000000004</v>
      </c>
      <c r="F53" s="38">
        <v>105121516</v>
      </c>
      <c r="G53" s="28"/>
      <c r="H53" s="29">
        <f t="shared" si="0"/>
        <v>462534670.40000004</v>
      </c>
      <c r="I53" s="91">
        <f t="shared" si="1"/>
        <v>3.4775034754243395E-3</v>
      </c>
      <c r="J53" s="44">
        <v>3.5000000000000001E-3</v>
      </c>
      <c r="K53" s="45">
        <f t="shared" si="2"/>
        <v>0.46253467040000001</v>
      </c>
      <c r="L53" s="89">
        <v>44190</v>
      </c>
    </row>
    <row r="54" spans="1:12" x14ac:dyDescent="0.25">
      <c r="A54" s="22">
        <f t="shared" si="3"/>
        <v>43</v>
      </c>
      <c r="B54" s="55" t="s">
        <v>106</v>
      </c>
      <c r="C54" s="56" t="s">
        <v>107</v>
      </c>
      <c r="D54" s="25">
        <v>43</v>
      </c>
      <c r="E54" s="51">
        <v>5.92</v>
      </c>
      <c r="F54" s="38">
        <v>69254324</v>
      </c>
      <c r="G54" s="28"/>
      <c r="H54" s="29">
        <f t="shared" si="0"/>
        <v>409985598.07999998</v>
      </c>
      <c r="I54" s="91">
        <f t="shared" si="1"/>
        <v>3.0824204831265043E-3</v>
      </c>
      <c r="J54" s="44">
        <v>2.5999999999999999E-3</v>
      </c>
      <c r="K54" s="45">
        <f t="shared" si="2"/>
        <v>0.40998559807999996</v>
      </c>
      <c r="L54" s="89">
        <v>44190</v>
      </c>
    </row>
    <row r="55" spans="1:12" x14ac:dyDescent="0.25">
      <c r="A55" s="22">
        <f t="shared" si="3"/>
        <v>44</v>
      </c>
      <c r="B55" s="46" t="s">
        <v>89</v>
      </c>
      <c r="C55" s="50" t="s">
        <v>90</v>
      </c>
      <c r="D55" s="25">
        <v>44</v>
      </c>
      <c r="E55" s="51">
        <v>4.95</v>
      </c>
      <c r="F55" s="38">
        <v>82200137</v>
      </c>
      <c r="G55" s="28"/>
      <c r="H55" s="29">
        <f t="shared" si="0"/>
        <v>406890678.15000004</v>
      </c>
      <c r="I55" s="91">
        <f t="shared" si="1"/>
        <v>3.0591517521502349E-3</v>
      </c>
      <c r="J55" s="44">
        <v>3.8999999999999998E-3</v>
      </c>
      <c r="K55" s="45">
        <f t="shared" si="2"/>
        <v>0.40689067815000002</v>
      </c>
      <c r="L55" s="89">
        <v>44190</v>
      </c>
    </row>
    <row r="56" spans="1:12" x14ac:dyDescent="0.25">
      <c r="A56" s="22">
        <f t="shared" si="3"/>
        <v>45</v>
      </c>
      <c r="B56" s="55" t="s">
        <v>100</v>
      </c>
      <c r="C56" s="56" t="s">
        <v>101</v>
      </c>
      <c r="D56" s="25">
        <v>45</v>
      </c>
      <c r="E56" s="51">
        <v>1.66</v>
      </c>
      <c r="F56" s="38">
        <v>225714812</v>
      </c>
      <c r="G56" s="28"/>
      <c r="H56" s="29">
        <f t="shared" si="0"/>
        <v>374686587.91999996</v>
      </c>
      <c r="I56" s="91">
        <f t="shared" si="1"/>
        <v>2.8170297170585618E-3</v>
      </c>
      <c r="J56" s="44">
        <v>3.0999999999999999E-3</v>
      </c>
      <c r="K56" s="45">
        <f t="shared" si="2"/>
        <v>0.37468658791999998</v>
      </c>
      <c r="L56" s="89">
        <v>44190</v>
      </c>
    </row>
    <row r="57" spans="1:12" x14ac:dyDescent="0.25">
      <c r="A57" s="22">
        <f t="shared" si="3"/>
        <v>46</v>
      </c>
      <c r="B57" s="55" t="s">
        <v>96</v>
      </c>
      <c r="C57" s="56" t="s">
        <v>97</v>
      </c>
      <c r="D57" s="25">
        <v>46</v>
      </c>
      <c r="E57" s="51">
        <v>5.01</v>
      </c>
      <c r="F57" s="38">
        <v>74556908</v>
      </c>
      <c r="G57" s="28"/>
      <c r="H57" s="29">
        <f t="shared" si="0"/>
        <v>373530109.07999998</v>
      </c>
      <c r="I57" s="91">
        <f t="shared" si="1"/>
        <v>2.8083348895294674E-3</v>
      </c>
      <c r="J57" s="44">
        <v>3.3999999999999998E-3</v>
      </c>
      <c r="K57" s="45">
        <f t="shared" si="2"/>
        <v>0.37353010908000001</v>
      </c>
      <c r="L57" s="89">
        <v>44190</v>
      </c>
    </row>
    <row r="58" spans="1:12" x14ac:dyDescent="0.25">
      <c r="A58" s="22">
        <f t="shared" si="3"/>
        <v>47</v>
      </c>
      <c r="B58" s="55" t="s">
        <v>98</v>
      </c>
      <c r="C58" s="80" t="s">
        <v>99</v>
      </c>
      <c r="D58" s="25">
        <v>47</v>
      </c>
      <c r="E58" s="51">
        <v>11.76</v>
      </c>
      <c r="F58" s="38">
        <v>31309923</v>
      </c>
      <c r="G58" s="28"/>
      <c r="H58" s="29">
        <f t="shared" si="0"/>
        <v>368204694.48000002</v>
      </c>
      <c r="I58" s="91">
        <f t="shared" si="1"/>
        <v>2.7682964903245817E-3</v>
      </c>
      <c r="J58" s="44">
        <v>3.0999999999999999E-3</v>
      </c>
      <c r="K58" s="45">
        <f t="shared" si="2"/>
        <v>0.36820469448000004</v>
      </c>
      <c r="L58" s="89">
        <v>44190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3.49</v>
      </c>
      <c r="F59" s="38">
        <v>91375937</v>
      </c>
      <c r="G59" s="28"/>
      <c r="H59" s="29">
        <f t="shared" si="0"/>
        <v>318902020.13</v>
      </c>
      <c r="I59" s="91">
        <f t="shared" si="1"/>
        <v>2.3976210958691359E-3</v>
      </c>
      <c r="J59" s="44">
        <v>2.7000000000000001E-3</v>
      </c>
      <c r="K59" s="45">
        <f t="shared" si="2"/>
        <v>0.31890202013000002</v>
      </c>
      <c r="L59" s="89">
        <v>44190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2.52</v>
      </c>
      <c r="F60" s="38">
        <v>119064900</v>
      </c>
      <c r="G60" s="28"/>
      <c r="H60" s="29">
        <f t="shared" si="0"/>
        <v>300043548</v>
      </c>
      <c r="I60" s="91">
        <f t="shared" si="1"/>
        <v>2.2558362598987772E-3</v>
      </c>
      <c r="J60" s="44">
        <v>2.2000000000000001E-3</v>
      </c>
      <c r="K60" s="45">
        <f t="shared" si="2"/>
        <v>0.30004354799999999</v>
      </c>
      <c r="L60" s="89">
        <v>44190</v>
      </c>
    </row>
    <row r="61" spans="1:12" x14ac:dyDescent="0.25">
      <c r="A61" s="22">
        <f t="shared" si="3"/>
        <v>50</v>
      </c>
      <c r="B61" s="55" t="s">
        <v>110</v>
      </c>
      <c r="C61" s="80" t="s">
        <v>111</v>
      </c>
      <c r="D61" s="25">
        <v>50</v>
      </c>
      <c r="E61" s="51">
        <v>0.161</v>
      </c>
      <c r="F61" s="38">
        <v>1776679558</v>
      </c>
      <c r="G61" s="28"/>
      <c r="H61" s="29">
        <f t="shared" si="0"/>
        <v>286045408.838</v>
      </c>
      <c r="I61" s="91">
        <f t="shared" si="1"/>
        <v>2.1505931706764462E-3</v>
      </c>
      <c r="J61" s="44">
        <v>2.0999999999999999E-3</v>
      </c>
      <c r="K61" s="45">
        <f t="shared" si="2"/>
        <v>0.286045408838</v>
      </c>
      <c r="L61" s="89">
        <v>44190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545331489.11047304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-1556189859.1689107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239413824.48752472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84" priority="1">
      <formula>LEN(TRIM(C5))&gt;0</formula>
    </cfRule>
  </conditionalFormatting>
  <dataValidations count="1">
    <dataValidation type="custom" allowBlank="1" showDropDown="1" sqref="E5" xr:uid="{00000000-0002-0000-0C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133779124816.41798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44197</v>
      </c>
      <c r="F5" s="2"/>
      <c r="H5" s="74">
        <f>H3/J3</f>
        <v>133007680270.84706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34</v>
      </c>
      <c r="F12" s="38">
        <v>574928790</v>
      </c>
      <c r="G12" s="28"/>
      <c r="H12" s="29">
        <f t="shared" ref="H12:H61" si="0">E12*F12</f>
        <v>19547578860</v>
      </c>
      <c r="I12" s="91">
        <f t="shared" ref="I12:I61" si="1">H12/H$5</f>
        <v>0.14696579039792851</v>
      </c>
      <c r="J12" s="30">
        <v>0.15920000000000001</v>
      </c>
      <c r="K12" s="31">
        <f t="shared" ref="K12:K61" si="2">H12/1000000000</f>
        <v>19.547578860000002</v>
      </c>
      <c r="L12" s="90">
        <v>44197</v>
      </c>
    </row>
    <row r="13" spans="1:12" ht="15.75" customHeight="1" x14ac:dyDescent="0.25">
      <c r="A13" s="22">
        <f t="shared" ref="A13:A61" si="3">A12+1</f>
        <v>2</v>
      </c>
      <c r="B13" s="99" t="s">
        <v>17</v>
      </c>
      <c r="C13" s="37" t="s">
        <v>18</v>
      </c>
      <c r="D13" s="25">
        <v>2</v>
      </c>
      <c r="E13" s="26">
        <v>7.68</v>
      </c>
      <c r="F13" s="38">
        <v>1208000000</v>
      </c>
      <c r="G13" s="28"/>
      <c r="H13" s="29">
        <f t="shared" si="0"/>
        <v>9277440000</v>
      </c>
      <c r="I13" s="91">
        <f t="shared" si="1"/>
        <v>6.9751160091718792E-2</v>
      </c>
      <c r="J13" s="30">
        <v>7.3200000000000001E-2</v>
      </c>
      <c r="K13" s="31">
        <f t="shared" si="2"/>
        <v>9.2774400000000004</v>
      </c>
      <c r="L13" s="90">
        <v>44197</v>
      </c>
    </row>
    <row r="14" spans="1:12" ht="15.75" customHeight="1" x14ac:dyDescent="0.25">
      <c r="A14" s="22">
        <f t="shared" si="3"/>
        <v>3</v>
      </c>
      <c r="B14" s="97" t="s">
        <v>21</v>
      </c>
      <c r="C14" s="39" t="s">
        <v>22</v>
      </c>
      <c r="D14" s="25">
        <v>3</v>
      </c>
      <c r="E14" s="26">
        <v>7.2</v>
      </c>
      <c r="F14" s="38">
        <v>1254909000</v>
      </c>
      <c r="G14" s="28"/>
      <c r="H14" s="29">
        <f t="shared" si="0"/>
        <v>9035344800</v>
      </c>
      <c r="I14" s="91">
        <f t="shared" si="1"/>
        <v>6.7931000537721498E-2</v>
      </c>
      <c r="J14" s="30">
        <v>5.1700000000000003E-2</v>
      </c>
      <c r="K14" s="31">
        <f t="shared" si="2"/>
        <v>9.0353448000000007</v>
      </c>
      <c r="L14" s="90">
        <v>44197</v>
      </c>
    </row>
    <row r="15" spans="1:12" ht="15.75" customHeight="1" x14ac:dyDescent="0.25">
      <c r="A15" s="22">
        <f t="shared" si="3"/>
        <v>4</v>
      </c>
      <c r="B15" s="98" t="s">
        <v>15</v>
      </c>
      <c r="C15" s="34" t="s">
        <v>16</v>
      </c>
      <c r="D15" s="25">
        <v>4</v>
      </c>
      <c r="E15" s="26">
        <v>12.06</v>
      </c>
      <c r="F15" s="35">
        <v>742531421</v>
      </c>
      <c r="G15" s="28"/>
      <c r="H15" s="29">
        <f t="shared" si="0"/>
        <v>8954928937.2600002</v>
      </c>
      <c r="I15" s="91">
        <f t="shared" si="1"/>
        <v>6.7326404904023904E-2</v>
      </c>
      <c r="J15" s="30">
        <v>9.4799999999999995E-2</v>
      </c>
      <c r="K15" s="31">
        <f t="shared" si="2"/>
        <v>8.9549289372600001</v>
      </c>
      <c r="L15" s="90">
        <v>44197</v>
      </c>
    </row>
    <row r="16" spans="1:12" ht="15.75" customHeight="1" x14ac:dyDescent="0.25">
      <c r="A16" s="22">
        <f t="shared" si="3"/>
        <v>5</v>
      </c>
      <c r="B16" s="97" t="s">
        <v>19</v>
      </c>
      <c r="C16" s="39" t="s">
        <v>20</v>
      </c>
      <c r="D16" s="25">
        <v>5</v>
      </c>
      <c r="E16" s="26">
        <v>4.7949999999999999</v>
      </c>
      <c r="F16" s="38">
        <v>1834160000</v>
      </c>
      <c r="G16" s="28"/>
      <c r="H16" s="29">
        <f t="shared" si="0"/>
        <v>8794797200</v>
      </c>
      <c r="I16" s="91">
        <f t="shared" si="1"/>
        <v>6.6122476402046271E-2</v>
      </c>
      <c r="J16" s="30">
        <v>7.1900000000000006E-2</v>
      </c>
      <c r="K16" s="31">
        <f t="shared" si="2"/>
        <v>8.7947971999999996</v>
      </c>
      <c r="L16" s="90">
        <v>44197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15.24</v>
      </c>
      <c r="F17" s="38">
        <v>414730000</v>
      </c>
      <c r="G17" s="28"/>
      <c r="H17" s="29">
        <f t="shared" si="0"/>
        <v>6320485200</v>
      </c>
      <c r="I17" s="91">
        <f t="shared" si="1"/>
        <v>4.7519701021245003E-2</v>
      </c>
      <c r="J17" s="30">
        <v>4.8599999999999997E-2</v>
      </c>
      <c r="K17" s="31">
        <f t="shared" si="2"/>
        <v>6.3204852000000002</v>
      </c>
      <c r="L17" s="90">
        <v>44197</v>
      </c>
    </row>
    <row r="18" spans="1:12" ht="15.75" customHeight="1" x14ac:dyDescent="0.25">
      <c r="A18" s="22">
        <f t="shared" si="3"/>
        <v>7</v>
      </c>
      <c r="B18" s="99" t="s">
        <v>25</v>
      </c>
      <c r="C18" s="37" t="s">
        <v>26</v>
      </c>
      <c r="D18" s="25">
        <v>7</v>
      </c>
      <c r="E18" s="26">
        <v>8.7799999999999994</v>
      </c>
      <c r="F18" s="38">
        <v>717301884</v>
      </c>
      <c r="G18" s="28"/>
      <c r="H18" s="29">
        <f t="shared" si="0"/>
        <v>6297910541.5199995</v>
      </c>
      <c r="I18" s="91">
        <f t="shared" si="1"/>
        <v>4.7349976547936164E-2</v>
      </c>
      <c r="J18" s="30">
        <v>3.9699999999999999E-2</v>
      </c>
      <c r="K18" s="31">
        <f t="shared" si="2"/>
        <v>6.2979105415199994</v>
      </c>
      <c r="L18" s="90">
        <v>44197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65.930000000000007</v>
      </c>
      <c r="F19" s="38">
        <v>84593000</v>
      </c>
      <c r="G19" s="28"/>
      <c r="H19" s="29">
        <f t="shared" si="0"/>
        <v>5577216490.000001</v>
      </c>
      <c r="I19" s="91">
        <f t="shared" si="1"/>
        <v>4.1931537176221459E-2</v>
      </c>
      <c r="J19" s="30">
        <v>3.2399999999999998E-2</v>
      </c>
      <c r="K19" s="31">
        <f t="shared" si="2"/>
        <v>5.5772164900000005</v>
      </c>
      <c r="L19" s="90">
        <v>44197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7.4</v>
      </c>
      <c r="F20" s="38">
        <v>722352533</v>
      </c>
      <c r="G20" s="28"/>
      <c r="H20" s="29">
        <f t="shared" si="0"/>
        <v>5345408744.1999998</v>
      </c>
      <c r="I20" s="91">
        <f t="shared" si="1"/>
        <v>4.018872243553908E-2</v>
      </c>
      <c r="J20" s="30">
        <v>0.03</v>
      </c>
      <c r="K20" s="31">
        <f t="shared" si="2"/>
        <v>5.3454087442000002</v>
      </c>
      <c r="L20" s="90">
        <v>44197</v>
      </c>
    </row>
    <row r="21" spans="1:12" ht="15.75" customHeight="1" x14ac:dyDescent="0.25">
      <c r="A21" s="22">
        <f t="shared" si="3"/>
        <v>10</v>
      </c>
      <c r="B21" s="100" t="s">
        <v>37</v>
      </c>
      <c r="C21" s="28" t="s">
        <v>38</v>
      </c>
      <c r="D21" s="25">
        <v>10</v>
      </c>
      <c r="E21" s="51">
        <v>5.71</v>
      </c>
      <c r="F21" s="38">
        <v>823906416</v>
      </c>
      <c r="G21" s="28"/>
      <c r="H21" s="29">
        <f t="shared" si="0"/>
        <v>4704505635.3599997</v>
      </c>
      <c r="I21" s="91">
        <f t="shared" si="1"/>
        <v>3.5370180321768564E-2</v>
      </c>
      <c r="J21" s="44">
        <v>2.64E-2</v>
      </c>
      <c r="K21" s="31">
        <f t="shared" si="2"/>
        <v>4.7045056353599994</v>
      </c>
      <c r="L21" s="90">
        <v>44197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6.44</v>
      </c>
      <c r="F22" s="38">
        <v>626670000</v>
      </c>
      <c r="G22" s="28"/>
      <c r="H22" s="29">
        <f t="shared" si="0"/>
        <v>4035754800.0000005</v>
      </c>
      <c r="I22" s="91">
        <f t="shared" si="1"/>
        <v>3.0342268895915531E-2</v>
      </c>
      <c r="J22" s="44">
        <v>2.6599999999999999E-2</v>
      </c>
      <c r="K22" s="45">
        <f t="shared" si="2"/>
        <v>4.0357548000000003</v>
      </c>
      <c r="L22" s="90">
        <v>44197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28.2</v>
      </c>
      <c r="F23" s="38">
        <v>131752020</v>
      </c>
      <c r="G23" s="28"/>
      <c r="H23" s="29">
        <f t="shared" si="0"/>
        <v>3715406964</v>
      </c>
      <c r="I23" s="91">
        <f t="shared" si="1"/>
        <v>2.793377763174441E-2</v>
      </c>
      <c r="J23" s="44">
        <v>2.6800000000000001E-2</v>
      </c>
      <c r="K23" s="31">
        <f t="shared" si="2"/>
        <v>3.715406964</v>
      </c>
      <c r="L23" s="90">
        <v>44197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7.87</v>
      </c>
      <c r="F24" s="38">
        <v>443975560</v>
      </c>
      <c r="G24" s="28"/>
      <c r="H24" s="29">
        <f t="shared" si="0"/>
        <v>3494087657.1999998</v>
      </c>
      <c r="I24" s="91">
        <f t="shared" si="1"/>
        <v>2.6269818781027507E-2</v>
      </c>
      <c r="J24" s="30">
        <v>3.2000000000000001E-2</v>
      </c>
      <c r="K24" s="45">
        <f t="shared" si="2"/>
        <v>3.4940876571999997</v>
      </c>
      <c r="L24" s="90">
        <v>44197</v>
      </c>
    </row>
    <row r="25" spans="1:12" ht="15.75" customHeight="1" x14ac:dyDescent="0.25">
      <c r="A25" s="22">
        <f t="shared" si="3"/>
        <v>14</v>
      </c>
      <c r="B25" s="46" t="s">
        <v>45</v>
      </c>
      <c r="C25" s="50" t="s">
        <v>46</v>
      </c>
      <c r="D25" s="25">
        <v>14</v>
      </c>
      <c r="E25" s="51">
        <v>12.1</v>
      </c>
      <c r="F25" s="38">
        <v>228540219</v>
      </c>
      <c r="G25" s="28"/>
      <c r="H25" s="29">
        <f t="shared" si="0"/>
        <v>2765336649.9000001</v>
      </c>
      <c r="I25" s="91">
        <f t="shared" si="1"/>
        <v>2.0790804292420348E-2</v>
      </c>
      <c r="J25" s="44">
        <v>1.7100000000000001E-2</v>
      </c>
      <c r="K25" s="45">
        <f t="shared" si="2"/>
        <v>2.7653366499000001</v>
      </c>
      <c r="L25" s="90">
        <v>44197</v>
      </c>
    </row>
    <row r="26" spans="1:12" ht="15.75" customHeight="1" x14ac:dyDescent="0.25">
      <c r="A26" s="22">
        <f t="shared" si="3"/>
        <v>15</v>
      </c>
      <c r="B26" s="100" t="s">
        <v>39</v>
      </c>
      <c r="C26" s="78" t="s">
        <v>40</v>
      </c>
      <c r="D26" s="25">
        <v>15</v>
      </c>
      <c r="E26" s="51">
        <v>2.2749999999999999</v>
      </c>
      <c r="F26" s="38">
        <v>1099257995</v>
      </c>
      <c r="G26" s="28"/>
      <c r="H26" s="29">
        <f t="shared" si="0"/>
        <v>2500811938.625</v>
      </c>
      <c r="I26" s="91">
        <f t="shared" si="1"/>
        <v>1.8802011534465757E-2</v>
      </c>
      <c r="J26" s="44">
        <v>2.1499999999999998E-2</v>
      </c>
      <c r="K26" s="45">
        <f t="shared" si="2"/>
        <v>2.5008119386250001</v>
      </c>
      <c r="L26" s="90">
        <v>44197</v>
      </c>
    </row>
    <row r="27" spans="1:12" ht="15.75" customHeight="1" x14ac:dyDescent="0.25">
      <c r="A27" s="22">
        <f t="shared" si="3"/>
        <v>16</v>
      </c>
      <c r="B27" s="46" t="s">
        <v>43</v>
      </c>
      <c r="C27" s="76" t="s">
        <v>44</v>
      </c>
      <c r="D27" s="25">
        <v>16</v>
      </c>
      <c r="E27" s="51">
        <v>3.19</v>
      </c>
      <c r="F27" s="38">
        <v>762055209</v>
      </c>
      <c r="G27" s="28"/>
      <c r="H27" s="29">
        <f t="shared" si="0"/>
        <v>2430956116.71</v>
      </c>
      <c r="I27" s="91">
        <f t="shared" si="1"/>
        <v>1.8276810119233565E-2</v>
      </c>
      <c r="J27" s="44">
        <v>1.89E-2</v>
      </c>
      <c r="K27" s="45">
        <f t="shared" si="2"/>
        <v>2.43095611671</v>
      </c>
      <c r="L27" s="90">
        <v>44197</v>
      </c>
    </row>
    <row r="28" spans="1:12" ht="15.75" customHeight="1" x14ac:dyDescent="0.25">
      <c r="A28" s="22">
        <f t="shared" si="3"/>
        <v>17</v>
      </c>
      <c r="B28" s="23" t="s">
        <v>41</v>
      </c>
      <c r="C28" s="39" t="s">
        <v>42</v>
      </c>
      <c r="D28" s="25">
        <v>17</v>
      </c>
      <c r="E28" s="26">
        <v>7.35</v>
      </c>
      <c r="F28" s="38">
        <v>312235892</v>
      </c>
      <c r="G28" s="28"/>
      <c r="H28" s="29">
        <f t="shared" si="0"/>
        <v>2294933806.1999998</v>
      </c>
      <c r="I28" s="91">
        <f t="shared" si="1"/>
        <v>1.7254145035284919E-2</v>
      </c>
      <c r="J28" s="48">
        <v>1.9099999999999999E-2</v>
      </c>
      <c r="K28" s="31">
        <f t="shared" si="2"/>
        <v>2.2949338062</v>
      </c>
      <c r="L28" s="90">
        <v>44197</v>
      </c>
    </row>
    <row r="29" spans="1:12" ht="15.75" customHeight="1" x14ac:dyDescent="0.25">
      <c r="A29" s="22">
        <f t="shared" si="3"/>
        <v>18</v>
      </c>
      <c r="B29" s="46" t="s">
        <v>51</v>
      </c>
      <c r="C29" s="77" t="s">
        <v>52</v>
      </c>
      <c r="D29" s="25">
        <v>18</v>
      </c>
      <c r="E29" s="51">
        <v>1.1950000000000001</v>
      </c>
      <c r="F29" s="38">
        <v>1564269100</v>
      </c>
      <c r="G29" s="28"/>
      <c r="H29" s="29">
        <f t="shared" si="0"/>
        <v>1869301574.5</v>
      </c>
      <c r="I29" s="91">
        <f t="shared" si="1"/>
        <v>1.4054087483470817E-2</v>
      </c>
      <c r="J29" s="44">
        <v>1.38E-2</v>
      </c>
      <c r="K29" s="45">
        <f t="shared" si="2"/>
        <v>1.8693015744999999</v>
      </c>
      <c r="L29" s="90">
        <v>44197</v>
      </c>
    </row>
    <row r="30" spans="1:12" ht="15.75" customHeight="1" x14ac:dyDescent="0.25">
      <c r="A30" s="22">
        <f t="shared" si="3"/>
        <v>19</v>
      </c>
      <c r="B30" s="100" t="s">
        <v>49</v>
      </c>
      <c r="C30" s="76" t="s">
        <v>50</v>
      </c>
      <c r="D30" s="25">
        <v>19</v>
      </c>
      <c r="E30" s="51">
        <v>1.7</v>
      </c>
      <c r="F30" s="38">
        <v>1080664049</v>
      </c>
      <c r="G30" s="28"/>
      <c r="H30" s="29">
        <f t="shared" si="0"/>
        <v>1837128883.3</v>
      </c>
      <c r="I30" s="91">
        <f t="shared" si="1"/>
        <v>1.3812201517679323E-2</v>
      </c>
      <c r="J30" s="44">
        <v>1.52E-2</v>
      </c>
      <c r="K30" s="45">
        <f t="shared" si="2"/>
        <v>1.8371288832999999</v>
      </c>
      <c r="L30" s="90">
        <v>44197</v>
      </c>
    </row>
    <row r="31" spans="1:12" ht="15.75" customHeight="1" x14ac:dyDescent="0.25">
      <c r="A31" s="22">
        <f t="shared" si="3"/>
        <v>20</v>
      </c>
      <c r="B31" s="100" t="s">
        <v>53</v>
      </c>
      <c r="C31" s="78" t="s">
        <v>54</v>
      </c>
      <c r="D31" s="25">
        <v>20</v>
      </c>
      <c r="E31" s="51">
        <v>3.57</v>
      </c>
      <c r="F31" s="38">
        <v>507640994</v>
      </c>
      <c r="G31" s="28"/>
      <c r="H31" s="29">
        <f t="shared" si="0"/>
        <v>1812278348.5799999</v>
      </c>
      <c r="I31" s="91">
        <f t="shared" si="1"/>
        <v>1.3625366181032626E-2</v>
      </c>
      <c r="J31" s="44">
        <v>1.24E-2</v>
      </c>
      <c r="K31" s="45">
        <f t="shared" si="2"/>
        <v>1.81227834858</v>
      </c>
      <c r="L31" s="90">
        <v>44197</v>
      </c>
    </row>
    <row r="32" spans="1:12" ht="15.75" customHeight="1" x14ac:dyDescent="0.25">
      <c r="A32" s="22">
        <f t="shared" si="3"/>
        <v>21</v>
      </c>
      <c r="B32" s="46" t="s">
        <v>55</v>
      </c>
      <c r="C32" s="77" t="s">
        <v>56</v>
      </c>
      <c r="D32" s="25">
        <v>21</v>
      </c>
      <c r="E32" s="51">
        <v>3.27</v>
      </c>
      <c r="F32" s="38">
        <v>521846969</v>
      </c>
      <c r="G32" s="28"/>
      <c r="H32" s="29">
        <f t="shared" si="0"/>
        <v>1706439588.6300001</v>
      </c>
      <c r="I32" s="91">
        <f t="shared" si="1"/>
        <v>1.2829631981815878E-2</v>
      </c>
      <c r="J32" s="44">
        <v>1.1900000000000001E-2</v>
      </c>
      <c r="K32" s="45">
        <f t="shared" si="2"/>
        <v>1.7064395886300001</v>
      </c>
      <c r="L32" s="90">
        <v>44197</v>
      </c>
    </row>
    <row r="33" spans="1:12" ht="15.75" customHeight="1" x14ac:dyDescent="0.25">
      <c r="A33" s="22">
        <f t="shared" si="3"/>
        <v>22</v>
      </c>
      <c r="B33" s="46" t="s">
        <v>59</v>
      </c>
      <c r="C33" s="28" t="s">
        <v>60</v>
      </c>
      <c r="D33" s="25">
        <v>22</v>
      </c>
      <c r="E33" s="51">
        <v>10.1</v>
      </c>
      <c r="F33" s="38">
        <v>165893104</v>
      </c>
      <c r="G33" s="28"/>
      <c r="H33" s="29">
        <f t="shared" si="0"/>
        <v>1675520350.3999999</v>
      </c>
      <c r="I33" s="91">
        <f t="shared" si="1"/>
        <v>1.2597169930248339E-2</v>
      </c>
      <c r="J33" s="44">
        <v>1.0699999999999999E-2</v>
      </c>
      <c r="K33" s="45">
        <f t="shared" si="2"/>
        <v>1.6755203503999998</v>
      </c>
      <c r="L33" s="90">
        <v>44197</v>
      </c>
    </row>
    <row r="34" spans="1:12" ht="15.75" customHeight="1" x14ac:dyDescent="0.25">
      <c r="A34" s="22">
        <f t="shared" si="3"/>
        <v>23</v>
      </c>
      <c r="B34" s="46" t="s">
        <v>47</v>
      </c>
      <c r="C34" s="77" t="s">
        <v>48</v>
      </c>
      <c r="D34" s="25">
        <v>23</v>
      </c>
      <c r="E34" s="51">
        <v>1.8</v>
      </c>
      <c r="F34" s="38">
        <v>858007245</v>
      </c>
      <c r="G34" s="28"/>
      <c r="H34" s="29">
        <f t="shared" si="0"/>
        <v>1544413041</v>
      </c>
      <c r="I34" s="91">
        <f t="shared" si="1"/>
        <v>1.1611457607974749E-2</v>
      </c>
      <c r="J34" s="44">
        <v>1.5800000000000002E-2</v>
      </c>
      <c r="K34" s="45">
        <f t="shared" si="2"/>
        <v>1.5444130410000001</v>
      </c>
      <c r="L34" s="90">
        <v>44197</v>
      </c>
    </row>
    <row r="35" spans="1:12" ht="15.75" customHeight="1" x14ac:dyDescent="0.25">
      <c r="A35" s="22">
        <f t="shared" si="3"/>
        <v>24</v>
      </c>
      <c r="B35" s="46" t="s">
        <v>57</v>
      </c>
      <c r="C35" s="50" t="s">
        <v>58</v>
      </c>
      <c r="D35" s="25">
        <v>24</v>
      </c>
      <c r="E35" s="51">
        <v>2.9</v>
      </c>
      <c r="F35" s="38">
        <v>497664714</v>
      </c>
      <c r="G35" s="28"/>
      <c r="H35" s="29">
        <f t="shared" si="0"/>
        <v>1443227670.5999999</v>
      </c>
      <c r="I35" s="91">
        <f t="shared" si="1"/>
        <v>1.0850709279803371E-2</v>
      </c>
      <c r="J35" s="44">
        <v>1.11E-2</v>
      </c>
      <c r="K35" s="45">
        <f t="shared" si="2"/>
        <v>1.4432276706</v>
      </c>
      <c r="L35" s="90">
        <v>44197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1.54</v>
      </c>
      <c r="F36" s="38">
        <v>830500232</v>
      </c>
      <c r="G36" s="28"/>
      <c r="H36" s="29">
        <f t="shared" si="0"/>
        <v>1278970357.28</v>
      </c>
      <c r="I36" s="91">
        <f t="shared" si="1"/>
        <v>9.6157632001069322E-3</v>
      </c>
      <c r="J36" s="44">
        <v>9.4000000000000004E-3</v>
      </c>
      <c r="K36" s="45">
        <f t="shared" si="2"/>
        <v>1.27897035728</v>
      </c>
      <c r="L36" s="90">
        <v>44197</v>
      </c>
    </row>
    <row r="37" spans="1:12" x14ac:dyDescent="0.25">
      <c r="A37" s="22">
        <f t="shared" si="3"/>
        <v>26</v>
      </c>
      <c r="B37" s="46" t="s">
        <v>65</v>
      </c>
      <c r="C37" s="77" t="s">
        <v>66</v>
      </c>
      <c r="D37" s="25">
        <v>26</v>
      </c>
      <c r="E37" s="51">
        <v>3.2949999999999999</v>
      </c>
      <c r="F37" s="38">
        <v>339822695</v>
      </c>
      <c r="G37" s="28"/>
      <c r="H37" s="29">
        <f t="shared" si="0"/>
        <v>1119715780.0249999</v>
      </c>
      <c r="I37" s="91">
        <f t="shared" si="1"/>
        <v>8.4184295053104669E-3</v>
      </c>
      <c r="J37" s="44">
        <v>8.3999999999999995E-3</v>
      </c>
      <c r="K37" s="31">
        <f t="shared" si="2"/>
        <v>1.1197157800249999</v>
      </c>
      <c r="L37" s="90">
        <v>44197</v>
      </c>
    </row>
    <row r="38" spans="1:12" x14ac:dyDescent="0.25">
      <c r="A38" s="22">
        <f t="shared" si="3"/>
        <v>27</v>
      </c>
      <c r="B38" s="23" t="s">
        <v>63</v>
      </c>
      <c r="C38" s="39" t="s">
        <v>64</v>
      </c>
      <c r="D38" s="25">
        <v>27</v>
      </c>
      <c r="E38" s="26">
        <v>4.18</v>
      </c>
      <c r="F38" s="38">
        <v>249270000</v>
      </c>
      <c r="G38" s="28"/>
      <c r="H38" s="29">
        <f t="shared" si="0"/>
        <v>1041948599.9999999</v>
      </c>
      <c r="I38" s="91">
        <f t="shared" si="1"/>
        <v>7.8337476292966862E-3</v>
      </c>
      <c r="J38" s="48">
        <v>8.8999999999999999E-3</v>
      </c>
      <c r="K38" s="45">
        <f t="shared" si="2"/>
        <v>1.0419485999999998</v>
      </c>
      <c r="L38" s="90">
        <v>44197</v>
      </c>
    </row>
    <row r="39" spans="1:12" x14ac:dyDescent="0.25">
      <c r="A39" s="22">
        <f t="shared" si="3"/>
        <v>28</v>
      </c>
      <c r="B39" s="52" t="s">
        <v>73</v>
      </c>
      <c r="C39" s="41" t="s">
        <v>74</v>
      </c>
      <c r="D39" s="25">
        <v>28</v>
      </c>
      <c r="E39" s="51">
        <v>1.7849999999999999</v>
      </c>
      <c r="F39" s="35">
        <v>535000000</v>
      </c>
      <c r="G39" s="28"/>
      <c r="H39" s="29">
        <f t="shared" si="0"/>
        <v>954975000</v>
      </c>
      <c r="I39" s="91">
        <f t="shared" si="1"/>
        <v>7.179848547507626E-3</v>
      </c>
      <c r="J39" s="44">
        <v>6.1000000000000004E-3</v>
      </c>
      <c r="K39" s="45">
        <f t="shared" si="2"/>
        <v>0.95497500000000002</v>
      </c>
      <c r="L39" s="90">
        <v>44197</v>
      </c>
    </row>
    <row r="40" spans="1:12" x14ac:dyDescent="0.25">
      <c r="A40" s="22">
        <f t="shared" si="3"/>
        <v>29</v>
      </c>
      <c r="B40" s="40" t="s">
        <v>67</v>
      </c>
      <c r="C40" s="28" t="s">
        <v>68</v>
      </c>
      <c r="D40" s="25">
        <v>29</v>
      </c>
      <c r="E40" s="51">
        <v>1.76</v>
      </c>
      <c r="F40" s="38">
        <v>540307798</v>
      </c>
      <c r="G40" s="28"/>
      <c r="H40" s="29">
        <f t="shared" si="0"/>
        <v>950941724.48000002</v>
      </c>
      <c r="I40" s="91">
        <f t="shared" si="1"/>
        <v>7.149524918738318E-3</v>
      </c>
      <c r="J40" s="44">
        <v>7.6E-3</v>
      </c>
      <c r="K40" s="45">
        <f t="shared" si="2"/>
        <v>0.95094172448000003</v>
      </c>
      <c r="L40" s="90">
        <v>44197</v>
      </c>
    </row>
    <row r="41" spans="1:12" x14ac:dyDescent="0.25">
      <c r="A41" s="22">
        <f t="shared" si="3"/>
        <v>30</v>
      </c>
      <c r="B41" s="46" t="s">
        <v>75</v>
      </c>
      <c r="C41" s="76" t="s">
        <v>76</v>
      </c>
      <c r="D41" s="25">
        <v>30</v>
      </c>
      <c r="E41" s="51">
        <v>1.38</v>
      </c>
      <c r="F41" s="38">
        <v>621871829</v>
      </c>
      <c r="G41" s="28"/>
      <c r="H41" s="29">
        <f t="shared" si="0"/>
        <v>858183124.01999998</v>
      </c>
      <c r="I41" s="91">
        <f t="shared" si="1"/>
        <v>6.4521321044954619E-3</v>
      </c>
      <c r="J41" s="44">
        <v>5.8999999999999999E-3</v>
      </c>
      <c r="K41" s="45">
        <f t="shared" si="2"/>
        <v>0.85818312401999997</v>
      </c>
      <c r="L41" s="90">
        <v>44197</v>
      </c>
    </row>
    <row r="42" spans="1:12" x14ac:dyDescent="0.25">
      <c r="A42" s="22">
        <f t="shared" si="3"/>
        <v>31</v>
      </c>
      <c r="B42" s="46" t="s">
        <v>69</v>
      </c>
      <c r="C42" s="50" t="s">
        <v>70</v>
      </c>
      <c r="D42" s="25">
        <v>31</v>
      </c>
      <c r="E42" s="51">
        <v>1.29</v>
      </c>
      <c r="F42" s="38">
        <v>663241384</v>
      </c>
      <c r="G42" s="28"/>
      <c r="H42" s="29">
        <f t="shared" si="0"/>
        <v>855581385.36000001</v>
      </c>
      <c r="I42" s="91">
        <f t="shared" si="1"/>
        <v>6.4325712892500421E-3</v>
      </c>
      <c r="J42" s="44">
        <v>6.8999999999999999E-3</v>
      </c>
      <c r="K42" s="45">
        <f t="shared" si="2"/>
        <v>0.85558138536000006</v>
      </c>
      <c r="L42" s="90">
        <v>44197</v>
      </c>
    </row>
    <row r="43" spans="1:12" x14ac:dyDescent="0.25">
      <c r="A43" s="22">
        <f t="shared" si="3"/>
        <v>32</v>
      </c>
      <c r="B43" s="46" t="s">
        <v>71</v>
      </c>
      <c r="C43" s="50" t="s">
        <v>72</v>
      </c>
      <c r="D43" s="25">
        <v>32</v>
      </c>
      <c r="E43" s="51">
        <v>2.34</v>
      </c>
      <c r="F43" s="38">
        <v>364451678</v>
      </c>
      <c r="G43" s="28"/>
      <c r="H43" s="29">
        <f t="shared" si="0"/>
        <v>852816926.51999998</v>
      </c>
      <c r="I43" s="91">
        <f t="shared" si="1"/>
        <v>6.411787084650949E-3</v>
      </c>
      <c r="J43" s="44">
        <v>6.4000000000000003E-3</v>
      </c>
      <c r="K43" s="45">
        <f t="shared" si="2"/>
        <v>0.85281692651999996</v>
      </c>
      <c r="L43" s="90">
        <v>44197</v>
      </c>
    </row>
    <row r="44" spans="1:12" x14ac:dyDescent="0.25">
      <c r="A44" s="22">
        <f t="shared" si="3"/>
        <v>33</v>
      </c>
      <c r="B44" s="46" t="s">
        <v>77</v>
      </c>
      <c r="C44" s="50" t="s">
        <v>78</v>
      </c>
      <c r="D44" s="25">
        <v>33</v>
      </c>
      <c r="E44" s="51">
        <v>1.62</v>
      </c>
      <c r="F44" s="38">
        <v>520379106</v>
      </c>
      <c r="G44" s="28"/>
      <c r="H44" s="29">
        <f t="shared" si="0"/>
        <v>843014151.72000003</v>
      </c>
      <c r="I44" s="91">
        <f t="shared" si="1"/>
        <v>6.338086266923444E-3</v>
      </c>
      <c r="J44" s="44">
        <v>5.4999999999999997E-3</v>
      </c>
      <c r="K44" s="45">
        <f t="shared" si="2"/>
        <v>0.84301415172000005</v>
      </c>
      <c r="L44" s="90">
        <v>44197</v>
      </c>
    </row>
    <row r="45" spans="1:12" x14ac:dyDescent="0.25">
      <c r="A45" s="22">
        <f t="shared" si="3"/>
        <v>34</v>
      </c>
      <c r="B45" s="46" t="s">
        <v>79</v>
      </c>
      <c r="C45" s="50" t="s">
        <v>80</v>
      </c>
      <c r="D45" s="25">
        <v>34</v>
      </c>
      <c r="E45" s="51">
        <v>2.19</v>
      </c>
      <c r="F45" s="38">
        <v>299035033</v>
      </c>
      <c r="G45" s="28"/>
      <c r="H45" s="29">
        <f t="shared" si="0"/>
        <v>654886722.26999998</v>
      </c>
      <c r="I45" s="91">
        <f t="shared" si="1"/>
        <v>4.9236759932692366E-3</v>
      </c>
      <c r="J45" s="44">
        <v>5.4999999999999997E-3</v>
      </c>
      <c r="K45" s="45">
        <f t="shared" si="2"/>
        <v>0.65488672227</v>
      </c>
      <c r="L45" s="90">
        <v>44197</v>
      </c>
    </row>
    <row r="46" spans="1:12" x14ac:dyDescent="0.25">
      <c r="A46" s="22">
        <f t="shared" si="3"/>
        <v>35</v>
      </c>
      <c r="B46" s="46" t="s">
        <v>83</v>
      </c>
      <c r="C46" s="50" t="s">
        <v>84</v>
      </c>
      <c r="D46" s="25">
        <v>35</v>
      </c>
      <c r="E46" s="51">
        <v>3.49</v>
      </c>
      <c r="F46" s="38">
        <v>184553340</v>
      </c>
      <c r="G46" s="28"/>
      <c r="H46" s="29">
        <f t="shared" si="0"/>
        <v>644091156.60000002</v>
      </c>
      <c r="I46" s="91">
        <f t="shared" si="1"/>
        <v>4.8425110135626769E-3</v>
      </c>
      <c r="J46" s="44">
        <v>4.4999999999999997E-3</v>
      </c>
      <c r="K46" s="45">
        <f t="shared" si="2"/>
        <v>0.64409115660000005</v>
      </c>
      <c r="L46" s="90">
        <v>44197</v>
      </c>
    </row>
    <row r="47" spans="1:12" x14ac:dyDescent="0.25">
      <c r="A47" s="22">
        <f t="shared" si="3"/>
        <v>36</v>
      </c>
      <c r="B47" s="46" t="s">
        <v>81</v>
      </c>
      <c r="C47" s="50" t="s">
        <v>82</v>
      </c>
      <c r="D47" s="25">
        <v>36</v>
      </c>
      <c r="E47" s="51">
        <v>4.9800000000000004</v>
      </c>
      <c r="F47" s="38">
        <v>120640521</v>
      </c>
      <c r="G47" s="28"/>
      <c r="H47" s="29">
        <f t="shared" si="0"/>
        <v>600789794.58000004</v>
      </c>
      <c r="I47" s="91">
        <f t="shared" si="1"/>
        <v>4.5169556626850106E-3</v>
      </c>
      <c r="J47" s="44">
        <v>4.8999999999999998E-3</v>
      </c>
      <c r="K47" s="45">
        <f t="shared" si="2"/>
        <v>0.60078979458000004</v>
      </c>
      <c r="L47" s="90">
        <v>44197</v>
      </c>
    </row>
    <row r="48" spans="1:12" x14ac:dyDescent="0.25">
      <c r="A48" s="22">
        <f t="shared" si="3"/>
        <v>37</v>
      </c>
      <c r="B48" s="53" t="s">
        <v>91</v>
      </c>
      <c r="C48" s="54" t="s">
        <v>92</v>
      </c>
      <c r="D48" s="25">
        <v>37</v>
      </c>
      <c r="E48" s="51">
        <v>24.83</v>
      </c>
      <c r="F48" s="38">
        <v>23800422</v>
      </c>
      <c r="G48" s="28"/>
      <c r="H48" s="29">
        <f t="shared" si="0"/>
        <v>590964478.25999999</v>
      </c>
      <c r="I48" s="91">
        <f t="shared" si="1"/>
        <v>4.4430853696313128E-3</v>
      </c>
      <c r="J48" s="44">
        <v>3.7000000000000002E-3</v>
      </c>
      <c r="K48" s="45">
        <f t="shared" si="2"/>
        <v>0.59096447825999998</v>
      </c>
      <c r="L48" s="90">
        <v>44197</v>
      </c>
    </row>
    <row r="49" spans="1:12" x14ac:dyDescent="0.25">
      <c r="A49" s="22">
        <f t="shared" si="3"/>
        <v>38</v>
      </c>
      <c r="B49" s="59" t="s">
        <v>104</v>
      </c>
      <c r="C49" s="82" t="s">
        <v>105</v>
      </c>
      <c r="D49" s="25">
        <v>38</v>
      </c>
      <c r="E49" s="51">
        <v>1.1499999999999999</v>
      </c>
      <c r="F49" s="27">
        <v>513790020</v>
      </c>
      <c r="G49" s="28"/>
      <c r="H49" s="29">
        <f t="shared" si="0"/>
        <v>590858523</v>
      </c>
      <c r="I49" s="91">
        <f t="shared" si="1"/>
        <v>4.4422887595424497E-3</v>
      </c>
      <c r="J49" s="61">
        <v>2.7000000000000001E-3</v>
      </c>
      <c r="K49" s="45">
        <f t="shared" si="2"/>
        <v>0.59085852299999997</v>
      </c>
      <c r="L49" s="90">
        <v>44197</v>
      </c>
    </row>
    <row r="50" spans="1:12" x14ac:dyDescent="0.25">
      <c r="A50" s="22">
        <f t="shared" si="3"/>
        <v>39</v>
      </c>
      <c r="B50" s="53" t="s">
        <v>85</v>
      </c>
      <c r="C50" s="95" t="s">
        <v>86</v>
      </c>
      <c r="D50" s="25">
        <v>39</v>
      </c>
      <c r="E50" s="51">
        <v>21.02</v>
      </c>
      <c r="F50" s="38">
        <v>27754870</v>
      </c>
      <c r="G50" s="28"/>
      <c r="H50" s="29">
        <f t="shared" si="0"/>
        <v>583407367.39999998</v>
      </c>
      <c r="I50" s="91">
        <f t="shared" si="1"/>
        <v>4.3862682682082122E-3</v>
      </c>
      <c r="J50" s="44">
        <v>4.1999999999999997E-3</v>
      </c>
      <c r="K50" s="31">
        <f t="shared" si="2"/>
        <v>0.58340736739999999</v>
      </c>
      <c r="L50" s="90">
        <v>44197</v>
      </c>
    </row>
    <row r="51" spans="1:12" x14ac:dyDescent="0.25">
      <c r="A51" s="22">
        <f t="shared" si="3"/>
        <v>40</v>
      </c>
      <c r="B51" s="97" t="s">
        <v>87</v>
      </c>
      <c r="C51" s="39" t="s">
        <v>88</v>
      </c>
      <c r="D51" s="25">
        <v>40</v>
      </c>
      <c r="E51" s="26">
        <v>7.81</v>
      </c>
      <c r="F51" s="38">
        <v>68900000</v>
      </c>
      <c r="G51" s="28"/>
      <c r="H51" s="29">
        <f t="shared" si="0"/>
        <v>538109000</v>
      </c>
      <c r="I51" s="91">
        <f t="shared" si="1"/>
        <v>4.0456987063020302E-3</v>
      </c>
      <c r="J51" s="48">
        <v>4.1000000000000003E-3</v>
      </c>
      <c r="K51" s="45">
        <f t="shared" si="2"/>
        <v>0.53810899999999995</v>
      </c>
      <c r="L51" s="90">
        <v>44197</v>
      </c>
    </row>
    <row r="52" spans="1:12" x14ac:dyDescent="0.25">
      <c r="A52" s="22">
        <f t="shared" si="3"/>
        <v>41</v>
      </c>
      <c r="B52" s="55" t="s">
        <v>93</v>
      </c>
      <c r="C52" s="56" t="s">
        <v>93</v>
      </c>
      <c r="D52" s="25">
        <v>41</v>
      </c>
      <c r="E52" s="51">
        <v>1.96</v>
      </c>
      <c r="F52" s="38">
        <v>274404904</v>
      </c>
      <c r="G52" s="28"/>
      <c r="H52" s="29">
        <f t="shared" si="0"/>
        <v>537833611.84000003</v>
      </c>
      <c r="I52" s="91">
        <f t="shared" si="1"/>
        <v>4.0436282381949313E-3</v>
      </c>
      <c r="J52" s="44">
        <v>3.7000000000000002E-3</v>
      </c>
      <c r="K52" s="45">
        <f t="shared" si="2"/>
        <v>0.53783361184</v>
      </c>
      <c r="L52" s="90">
        <v>44197</v>
      </c>
    </row>
    <row r="53" spans="1:12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4.4000000000000004</v>
      </c>
      <c r="F53" s="38">
        <v>105121516</v>
      </c>
      <c r="G53" s="28"/>
      <c r="H53" s="29">
        <f t="shared" si="0"/>
        <v>462534670.40000004</v>
      </c>
      <c r="I53" s="91">
        <f t="shared" si="1"/>
        <v>3.4775034754243395E-3</v>
      </c>
      <c r="J53" s="44">
        <v>3.5000000000000001E-3</v>
      </c>
      <c r="K53" s="45">
        <f t="shared" si="2"/>
        <v>0.46253467040000001</v>
      </c>
      <c r="L53" s="90">
        <v>44197</v>
      </c>
    </row>
    <row r="54" spans="1:12" x14ac:dyDescent="0.25">
      <c r="A54" s="22">
        <f t="shared" si="3"/>
        <v>43</v>
      </c>
      <c r="B54" s="55" t="s">
        <v>106</v>
      </c>
      <c r="C54" s="56" t="s">
        <v>107</v>
      </c>
      <c r="D54" s="25">
        <v>43</v>
      </c>
      <c r="E54" s="51">
        <v>5.92</v>
      </c>
      <c r="F54" s="38">
        <v>69254324</v>
      </c>
      <c r="G54" s="28"/>
      <c r="H54" s="29">
        <f t="shared" si="0"/>
        <v>409985598.07999998</v>
      </c>
      <c r="I54" s="91">
        <f t="shared" si="1"/>
        <v>3.0824204831265043E-3</v>
      </c>
      <c r="J54" s="44">
        <v>2.5999999999999999E-3</v>
      </c>
      <c r="K54" s="45">
        <f t="shared" si="2"/>
        <v>0.40998559807999996</v>
      </c>
      <c r="L54" s="90">
        <v>44197</v>
      </c>
    </row>
    <row r="55" spans="1:12" x14ac:dyDescent="0.25">
      <c r="A55" s="22">
        <f t="shared" si="3"/>
        <v>44</v>
      </c>
      <c r="B55" s="46" t="s">
        <v>89</v>
      </c>
      <c r="C55" s="50" t="s">
        <v>90</v>
      </c>
      <c r="D55" s="25">
        <v>44</v>
      </c>
      <c r="E55" s="51">
        <v>4.95</v>
      </c>
      <c r="F55" s="38">
        <v>82200137</v>
      </c>
      <c r="G55" s="28"/>
      <c r="H55" s="29">
        <f t="shared" si="0"/>
        <v>406890678.15000004</v>
      </c>
      <c r="I55" s="91">
        <f t="shared" si="1"/>
        <v>3.0591517521502349E-3</v>
      </c>
      <c r="J55" s="44">
        <v>3.8999999999999998E-3</v>
      </c>
      <c r="K55" s="45">
        <f t="shared" si="2"/>
        <v>0.40689067815000002</v>
      </c>
      <c r="L55" s="90">
        <v>44197</v>
      </c>
    </row>
    <row r="56" spans="1:12" x14ac:dyDescent="0.25">
      <c r="A56" s="22">
        <f t="shared" si="3"/>
        <v>45</v>
      </c>
      <c r="B56" s="55" t="s">
        <v>100</v>
      </c>
      <c r="C56" s="56" t="s">
        <v>101</v>
      </c>
      <c r="D56" s="25">
        <v>45</v>
      </c>
      <c r="E56" s="51">
        <v>1.66</v>
      </c>
      <c r="F56" s="38">
        <v>225714812</v>
      </c>
      <c r="G56" s="28"/>
      <c r="H56" s="29">
        <f t="shared" si="0"/>
        <v>374686587.91999996</v>
      </c>
      <c r="I56" s="91">
        <f t="shared" si="1"/>
        <v>2.8170297170585618E-3</v>
      </c>
      <c r="J56" s="44">
        <v>3.0999999999999999E-3</v>
      </c>
      <c r="K56" s="45">
        <f t="shared" si="2"/>
        <v>0.37468658791999998</v>
      </c>
      <c r="L56" s="90">
        <v>44197</v>
      </c>
    </row>
    <row r="57" spans="1:12" x14ac:dyDescent="0.25">
      <c r="A57" s="22">
        <f t="shared" si="3"/>
        <v>46</v>
      </c>
      <c r="B57" s="55" t="s">
        <v>96</v>
      </c>
      <c r="C57" s="56" t="s">
        <v>97</v>
      </c>
      <c r="D57" s="25">
        <v>46</v>
      </c>
      <c r="E57" s="51">
        <v>5.01</v>
      </c>
      <c r="F57" s="38">
        <v>74556908</v>
      </c>
      <c r="G57" s="28"/>
      <c r="H57" s="29">
        <f t="shared" si="0"/>
        <v>373530109.07999998</v>
      </c>
      <c r="I57" s="91">
        <f t="shared" si="1"/>
        <v>2.8083348895294674E-3</v>
      </c>
      <c r="J57" s="44">
        <v>3.3999999999999998E-3</v>
      </c>
      <c r="K57" s="45">
        <f t="shared" si="2"/>
        <v>0.37353010908000001</v>
      </c>
      <c r="L57" s="90">
        <v>44197</v>
      </c>
    </row>
    <row r="58" spans="1:12" x14ac:dyDescent="0.25">
      <c r="A58" s="22">
        <f t="shared" si="3"/>
        <v>47</v>
      </c>
      <c r="B58" s="55" t="s">
        <v>98</v>
      </c>
      <c r="C58" s="80" t="s">
        <v>99</v>
      </c>
      <c r="D58" s="25">
        <v>47</v>
      </c>
      <c r="E58" s="51">
        <v>11.76</v>
      </c>
      <c r="F58" s="38">
        <v>31309923</v>
      </c>
      <c r="G58" s="28"/>
      <c r="H58" s="29">
        <f t="shared" si="0"/>
        <v>368204694.48000002</v>
      </c>
      <c r="I58" s="91">
        <f t="shared" si="1"/>
        <v>2.7682964903245817E-3</v>
      </c>
      <c r="J58" s="44">
        <v>3.0999999999999999E-3</v>
      </c>
      <c r="K58" s="45">
        <f t="shared" si="2"/>
        <v>0.36820469448000004</v>
      </c>
      <c r="L58" s="90">
        <v>44197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3.49</v>
      </c>
      <c r="F59" s="38">
        <v>91375937</v>
      </c>
      <c r="G59" s="28"/>
      <c r="H59" s="29">
        <f t="shared" si="0"/>
        <v>318902020.13</v>
      </c>
      <c r="I59" s="91">
        <f t="shared" si="1"/>
        <v>2.3976210958691359E-3</v>
      </c>
      <c r="J59" s="44">
        <v>2.7000000000000001E-3</v>
      </c>
      <c r="K59" s="45">
        <f t="shared" si="2"/>
        <v>0.31890202013000002</v>
      </c>
      <c r="L59" s="90">
        <v>44197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2.52</v>
      </c>
      <c r="F60" s="38">
        <v>119064900</v>
      </c>
      <c r="G60" s="28"/>
      <c r="H60" s="29">
        <f t="shared" si="0"/>
        <v>300043548</v>
      </c>
      <c r="I60" s="91">
        <f t="shared" si="1"/>
        <v>2.2558362598987772E-3</v>
      </c>
      <c r="J60" s="44">
        <v>2.2000000000000001E-3</v>
      </c>
      <c r="K60" s="45">
        <f t="shared" si="2"/>
        <v>0.30004354799999999</v>
      </c>
      <c r="L60" s="90">
        <v>44197</v>
      </c>
    </row>
    <row r="61" spans="1:12" x14ac:dyDescent="0.25">
      <c r="A61" s="22">
        <f t="shared" si="3"/>
        <v>50</v>
      </c>
      <c r="B61" s="55" t="s">
        <v>110</v>
      </c>
      <c r="C61" s="80" t="s">
        <v>111</v>
      </c>
      <c r="D61" s="25">
        <v>50</v>
      </c>
      <c r="E61" s="51">
        <v>0.161</v>
      </c>
      <c r="F61" s="38">
        <v>1776679558</v>
      </c>
      <c r="G61" s="28"/>
      <c r="H61" s="29">
        <f t="shared" si="0"/>
        <v>286045408.838</v>
      </c>
      <c r="I61" s="91">
        <f t="shared" si="1"/>
        <v>2.1505931706764462E-3</v>
      </c>
      <c r="J61" s="44">
        <v>2.0999999999999999E-3</v>
      </c>
      <c r="K61" s="45">
        <f t="shared" si="2"/>
        <v>0.286045408838</v>
      </c>
      <c r="L61" s="90">
        <v>44197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545331489.11047304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-1556189859.1689107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239413824.48752472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83" priority="1">
      <formula>LEN(TRIM(C5))&gt;0</formula>
    </cfRule>
  </conditionalFormatting>
  <dataValidations count="1">
    <dataValidation type="custom" allowBlank="1" showDropDown="1" sqref="E5" xr:uid="{00000000-0002-0000-0D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139132483387.19601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44204</v>
      </c>
      <c r="F5" s="2"/>
      <c r="H5" s="74">
        <f>H3/J3</f>
        <v>138330168410.41559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32.549999999999997</v>
      </c>
      <c r="F12" s="38">
        <v>574928790</v>
      </c>
      <c r="G12" s="28"/>
      <c r="H12" s="29">
        <f t="shared" ref="H12:H61" si="0">E12*F12</f>
        <v>18713932114.5</v>
      </c>
      <c r="I12" s="91">
        <f t="shared" ref="I12:I61" si="1">H12/H$5</f>
        <v>0.1352845321418038</v>
      </c>
      <c r="J12" s="30">
        <v>0.15920000000000001</v>
      </c>
      <c r="K12" s="31">
        <f t="shared" ref="K12:K61" si="2">H12/1000000000</f>
        <v>18.7139321145</v>
      </c>
      <c r="L12" s="90">
        <v>44204</v>
      </c>
    </row>
    <row r="13" spans="1:12" ht="15.75" customHeight="1" x14ac:dyDescent="0.25">
      <c r="A13" s="22">
        <f t="shared" ref="A13:A61" si="3">A12+1</f>
        <v>2</v>
      </c>
      <c r="B13" s="97" t="s">
        <v>21</v>
      </c>
      <c r="C13" s="39" t="s">
        <v>22</v>
      </c>
      <c r="D13" s="25">
        <v>2</v>
      </c>
      <c r="E13" s="26">
        <v>9.14</v>
      </c>
      <c r="F13" s="38">
        <v>1254909000</v>
      </c>
      <c r="G13" s="28"/>
      <c r="H13" s="29">
        <f t="shared" si="0"/>
        <v>11469868260</v>
      </c>
      <c r="I13" s="91">
        <f t="shared" si="1"/>
        <v>8.2916607359066696E-2</v>
      </c>
      <c r="J13" s="30">
        <v>5.1700000000000003E-2</v>
      </c>
      <c r="K13" s="31">
        <f t="shared" si="2"/>
        <v>11.46986826</v>
      </c>
      <c r="L13" s="90">
        <v>44204</v>
      </c>
    </row>
    <row r="14" spans="1:12" ht="15.75" customHeight="1" x14ac:dyDescent="0.25">
      <c r="A14" s="22">
        <f t="shared" si="3"/>
        <v>3</v>
      </c>
      <c r="B14" s="99" t="s">
        <v>17</v>
      </c>
      <c r="C14" s="37" t="s">
        <v>18</v>
      </c>
      <c r="D14" s="25">
        <v>3</v>
      </c>
      <c r="E14" s="26">
        <v>7.99</v>
      </c>
      <c r="F14" s="38">
        <v>1208000000</v>
      </c>
      <c r="G14" s="28"/>
      <c r="H14" s="29">
        <f t="shared" si="0"/>
        <v>9651920000</v>
      </c>
      <c r="I14" s="91">
        <f t="shared" si="1"/>
        <v>6.9774512030979771E-2</v>
      </c>
      <c r="J14" s="30">
        <v>7.3200000000000001E-2</v>
      </c>
      <c r="K14" s="31">
        <f t="shared" si="2"/>
        <v>9.6519200000000005</v>
      </c>
      <c r="L14" s="90">
        <v>44204</v>
      </c>
    </row>
    <row r="15" spans="1:12" ht="15.75" customHeight="1" x14ac:dyDescent="0.25">
      <c r="A15" s="22">
        <f t="shared" si="3"/>
        <v>4</v>
      </c>
      <c r="B15" s="97" t="s">
        <v>19</v>
      </c>
      <c r="C15" s="39" t="s">
        <v>20</v>
      </c>
      <c r="D15" s="25">
        <v>4</v>
      </c>
      <c r="E15" s="26">
        <v>4.9000000000000004</v>
      </c>
      <c r="F15" s="38">
        <v>1834160000</v>
      </c>
      <c r="G15" s="28"/>
      <c r="H15" s="29">
        <f t="shared" si="0"/>
        <v>8987384000</v>
      </c>
      <c r="I15" s="91">
        <f t="shared" si="1"/>
        <v>6.4970527422008789E-2</v>
      </c>
      <c r="J15" s="30">
        <v>7.1900000000000006E-2</v>
      </c>
      <c r="K15" s="31">
        <f t="shared" si="2"/>
        <v>8.9873840000000005</v>
      </c>
      <c r="L15" s="90">
        <v>44204</v>
      </c>
    </row>
    <row r="16" spans="1:12" ht="15.75" customHeight="1" x14ac:dyDescent="0.25">
      <c r="A16" s="22">
        <f t="shared" si="3"/>
        <v>5</v>
      </c>
      <c r="B16" s="98" t="s">
        <v>15</v>
      </c>
      <c r="C16" s="34" t="s">
        <v>16</v>
      </c>
      <c r="D16" s="25">
        <v>5</v>
      </c>
      <c r="E16" s="26">
        <v>11.67</v>
      </c>
      <c r="F16" s="35">
        <v>742531421</v>
      </c>
      <c r="G16" s="28"/>
      <c r="H16" s="29">
        <f t="shared" si="0"/>
        <v>8665341683.0699997</v>
      </c>
      <c r="I16" s="91">
        <f t="shared" si="1"/>
        <v>6.2642457409294541E-2</v>
      </c>
      <c r="J16" s="30">
        <v>9.4799999999999995E-2</v>
      </c>
      <c r="K16" s="31">
        <f t="shared" si="2"/>
        <v>8.6653416830700003</v>
      </c>
      <c r="L16" s="90">
        <v>44204</v>
      </c>
    </row>
    <row r="17" spans="1:12" ht="15.75" customHeight="1" x14ac:dyDescent="0.25">
      <c r="A17" s="22">
        <f t="shared" si="3"/>
        <v>6</v>
      </c>
      <c r="B17" s="99" t="s">
        <v>25</v>
      </c>
      <c r="C17" s="37" t="s">
        <v>26</v>
      </c>
      <c r="D17" s="25">
        <v>6</v>
      </c>
      <c r="E17" s="26">
        <v>10.75</v>
      </c>
      <c r="F17" s="38">
        <v>717301884</v>
      </c>
      <c r="G17" s="28"/>
      <c r="H17" s="29">
        <f t="shared" si="0"/>
        <v>7710995253</v>
      </c>
      <c r="I17" s="91">
        <f t="shared" si="1"/>
        <v>5.5743409710324619E-2</v>
      </c>
      <c r="J17" s="30">
        <v>3.9699999999999999E-2</v>
      </c>
      <c r="K17" s="31">
        <f t="shared" si="2"/>
        <v>7.7109952530000001</v>
      </c>
      <c r="L17" s="90">
        <v>44204</v>
      </c>
    </row>
    <row r="18" spans="1:12" ht="15.75" customHeight="1" x14ac:dyDescent="0.25">
      <c r="A18" s="22">
        <f t="shared" si="3"/>
        <v>7</v>
      </c>
      <c r="B18" s="97" t="s">
        <v>23</v>
      </c>
      <c r="C18" s="39" t="s">
        <v>24</v>
      </c>
      <c r="D18" s="25">
        <v>7</v>
      </c>
      <c r="E18" s="26">
        <v>15.6</v>
      </c>
      <c r="F18" s="38">
        <v>414730000</v>
      </c>
      <c r="G18" s="28"/>
      <c r="H18" s="29">
        <f t="shared" si="0"/>
        <v>6469788000</v>
      </c>
      <c r="I18" s="91">
        <f t="shared" si="1"/>
        <v>4.6770621870455671E-2</v>
      </c>
      <c r="J18" s="30">
        <v>4.8599999999999997E-2</v>
      </c>
      <c r="K18" s="31">
        <f t="shared" si="2"/>
        <v>6.4697880000000003</v>
      </c>
      <c r="L18" s="90">
        <v>44204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68.72</v>
      </c>
      <c r="F19" s="38">
        <v>84593000</v>
      </c>
      <c r="G19" s="28"/>
      <c r="H19" s="29">
        <f t="shared" si="0"/>
        <v>5813230960</v>
      </c>
      <c r="I19" s="91">
        <f t="shared" si="1"/>
        <v>4.202431781007137E-2</v>
      </c>
      <c r="J19" s="30">
        <v>3.2399999999999998E-2</v>
      </c>
      <c r="K19" s="31">
        <f t="shared" si="2"/>
        <v>5.8132309600000003</v>
      </c>
      <c r="L19" s="90">
        <v>44204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7.48</v>
      </c>
      <c r="F20" s="38">
        <v>722352533</v>
      </c>
      <c r="G20" s="28"/>
      <c r="H20" s="29">
        <f t="shared" si="0"/>
        <v>5403196946.8400002</v>
      </c>
      <c r="I20" s="91">
        <f t="shared" si="1"/>
        <v>3.9060148693010381E-2</v>
      </c>
      <c r="J20" s="30">
        <v>0.03</v>
      </c>
      <c r="K20" s="31">
        <f t="shared" si="2"/>
        <v>5.4031969468400005</v>
      </c>
      <c r="L20" s="90">
        <v>44204</v>
      </c>
    </row>
    <row r="21" spans="1:12" ht="15.75" customHeight="1" x14ac:dyDescent="0.25">
      <c r="A21" s="22">
        <f t="shared" si="3"/>
        <v>10</v>
      </c>
      <c r="B21" s="100" t="s">
        <v>37</v>
      </c>
      <c r="C21" s="28" t="s">
        <v>38</v>
      </c>
      <c r="D21" s="25">
        <v>10</v>
      </c>
      <c r="E21" s="51">
        <v>6.02</v>
      </c>
      <c r="F21" s="38">
        <v>823906416</v>
      </c>
      <c r="G21" s="28"/>
      <c r="H21" s="29">
        <f t="shared" si="0"/>
        <v>4959916624.3199997</v>
      </c>
      <c r="I21" s="91">
        <f t="shared" si="1"/>
        <v>3.5855639310756034E-2</v>
      </c>
      <c r="J21" s="44">
        <v>2.64E-2</v>
      </c>
      <c r="K21" s="31">
        <f t="shared" si="2"/>
        <v>4.9599166243199999</v>
      </c>
      <c r="L21" s="90">
        <v>44204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7.39</v>
      </c>
      <c r="F22" s="38">
        <v>626670000</v>
      </c>
      <c r="G22" s="28"/>
      <c r="H22" s="29">
        <f t="shared" si="0"/>
        <v>4631091300</v>
      </c>
      <c r="I22" s="91">
        <f t="shared" si="1"/>
        <v>3.347853438781255E-2</v>
      </c>
      <c r="J22" s="44">
        <v>2.6599999999999999E-2</v>
      </c>
      <c r="K22" s="45">
        <f t="shared" si="2"/>
        <v>4.6310912999999996</v>
      </c>
      <c r="L22" s="90">
        <v>44204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28.7</v>
      </c>
      <c r="F23" s="38">
        <v>131752020</v>
      </c>
      <c r="G23" s="28"/>
      <c r="H23" s="29">
        <f t="shared" si="0"/>
        <v>3781282974</v>
      </c>
      <c r="I23" s="91">
        <f t="shared" si="1"/>
        <v>2.7335201116658856E-2</v>
      </c>
      <c r="J23" s="44">
        <v>2.6800000000000001E-2</v>
      </c>
      <c r="K23" s="31">
        <f t="shared" si="2"/>
        <v>3.7812829739999998</v>
      </c>
      <c r="L23" s="90">
        <v>44204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8.0500000000000007</v>
      </c>
      <c r="F24" s="38">
        <v>443975560</v>
      </c>
      <c r="G24" s="28"/>
      <c r="H24" s="29">
        <f t="shared" si="0"/>
        <v>3574003258.0000005</v>
      </c>
      <c r="I24" s="91">
        <f t="shared" si="1"/>
        <v>2.5836759248323848E-2</v>
      </c>
      <c r="J24" s="30">
        <v>3.2000000000000001E-2</v>
      </c>
      <c r="K24" s="45">
        <f t="shared" si="2"/>
        <v>3.5740032580000003</v>
      </c>
      <c r="L24" s="90">
        <v>44204</v>
      </c>
    </row>
    <row r="25" spans="1:12" ht="15.75" customHeight="1" x14ac:dyDescent="0.25">
      <c r="A25" s="22">
        <f t="shared" si="3"/>
        <v>14</v>
      </c>
      <c r="B25" s="46" t="s">
        <v>45</v>
      </c>
      <c r="C25" s="50" t="s">
        <v>46</v>
      </c>
      <c r="D25" s="25">
        <v>14</v>
      </c>
      <c r="E25" s="51">
        <v>12.64</v>
      </c>
      <c r="F25" s="38">
        <v>228540219</v>
      </c>
      <c r="G25" s="28"/>
      <c r="H25" s="29">
        <f t="shared" si="0"/>
        <v>2888748368.1600003</v>
      </c>
      <c r="I25" s="91">
        <f t="shared" si="1"/>
        <v>2.0882996105298542E-2</v>
      </c>
      <c r="J25" s="44">
        <v>1.7100000000000001E-2</v>
      </c>
      <c r="K25" s="45">
        <f t="shared" si="2"/>
        <v>2.8887483681600004</v>
      </c>
      <c r="L25" s="90">
        <v>44204</v>
      </c>
    </row>
    <row r="26" spans="1:12" ht="15.75" customHeight="1" x14ac:dyDescent="0.25">
      <c r="A26" s="22">
        <f t="shared" si="3"/>
        <v>15</v>
      </c>
      <c r="B26" s="100" t="s">
        <v>39</v>
      </c>
      <c r="C26" s="78" t="s">
        <v>40</v>
      </c>
      <c r="D26" s="25">
        <v>15</v>
      </c>
      <c r="E26" s="51">
        <v>2.2650000000000001</v>
      </c>
      <c r="F26" s="38">
        <v>1099257995</v>
      </c>
      <c r="G26" s="28"/>
      <c r="H26" s="29">
        <f t="shared" si="0"/>
        <v>2489819358.6750002</v>
      </c>
      <c r="I26" s="91">
        <f t="shared" si="1"/>
        <v>1.7999105959936999E-2</v>
      </c>
      <c r="J26" s="44">
        <v>2.1499999999999998E-2</v>
      </c>
      <c r="K26" s="45">
        <f t="shared" si="2"/>
        <v>2.4898193586750001</v>
      </c>
      <c r="L26" s="90">
        <v>44204</v>
      </c>
    </row>
    <row r="27" spans="1:12" ht="15.75" customHeight="1" x14ac:dyDescent="0.25">
      <c r="A27" s="22">
        <f t="shared" si="3"/>
        <v>16</v>
      </c>
      <c r="B27" s="46" t="s">
        <v>43</v>
      </c>
      <c r="C27" s="76" t="s">
        <v>44</v>
      </c>
      <c r="D27" s="25">
        <v>16</v>
      </c>
      <c r="E27" s="51">
        <v>3.18</v>
      </c>
      <c r="F27" s="38">
        <v>762055209</v>
      </c>
      <c r="G27" s="28"/>
      <c r="H27" s="29">
        <f t="shared" si="0"/>
        <v>2423335564.6199999</v>
      </c>
      <c r="I27" s="91">
        <f t="shared" si="1"/>
        <v>1.751848922376888E-2</v>
      </c>
      <c r="J27" s="44">
        <v>1.89E-2</v>
      </c>
      <c r="K27" s="45">
        <f t="shared" si="2"/>
        <v>2.4233355646199999</v>
      </c>
      <c r="L27" s="90">
        <v>44204</v>
      </c>
    </row>
    <row r="28" spans="1:12" ht="15.75" customHeight="1" x14ac:dyDescent="0.25">
      <c r="A28" s="22">
        <f t="shared" si="3"/>
        <v>17</v>
      </c>
      <c r="B28" s="23" t="s">
        <v>41</v>
      </c>
      <c r="C28" s="39" t="s">
        <v>42</v>
      </c>
      <c r="D28" s="25">
        <v>17</v>
      </c>
      <c r="E28" s="26">
        <v>7.66</v>
      </c>
      <c r="F28" s="38">
        <v>312235892</v>
      </c>
      <c r="G28" s="28"/>
      <c r="H28" s="29">
        <f t="shared" si="0"/>
        <v>2391726932.7200003</v>
      </c>
      <c r="I28" s="91">
        <f t="shared" si="1"/>
        <v>1.7289987861678298E-2</v>
      </c>
      <c r="J28" s="48">
        <v>1.9099999999999999E-2</v>
      </c>
      <c r="K28" s="31">
        <f t="shared" si="2"/>
        <v>2.3917269327200001</v>
      </c>
      <c r="L28" s="90">
        <v>44204</v>
      </c>
    </row>
    <row r="29" spans="1:12" ht="15.75" customHeight="1" x14ac:dyDescent="0.25">
      <c r="A29" s="22">
        <f t="shared" si="3"/>
        <v>18</v>
      </c>
      <c r="B29" s="100" t="s">
        <v>53</v>
      </c>
      <c r="C29" s="47" t="s">
        <v>54</v>
      </c>
      <c r="D29" s="25">
        <v>18</v>
      </c>
      <c r="E29" s="51">
        <v>3.89</v>
      </c>
      <c r="F29" s="38">
        <v>507640994</v>
      </c>
      <c r="G29" s="28"/>
      <c r="H29" s="29">
        <f t="shared" si="0"/>
        <v>1974723466.6600001</v>
      </c>
      <c r="I29" s="91">
        <f t="shared" si="1"/>
        <v>1.4275436004683653E-2</v>
      </c>
      <c r="J29" s="44">
        <v>1.24E-2</v>
      </c>
      <c r="K29" s="45">
        <f t="shared" si="2"/>
        <v>1.97472346666</v>
      </c>
      <c r="L29" s="90">
        <v>44204</v>
      </c>
    </row>
    <row r="30" spans="1:12" ht="15.75" customHeight="1" x14ac:dyDescent="0.25">
      <c r="A30" s="22">
        <f t="shared" si="3"/>
        <v>19</v>
      </c>
      <c r="B30" s="46" t="s">
        <v>51</v>
      </c>
      <c r="C30" s="50" t="s">
        <v>52</v>
      </c>
      <c r="D30" s="25">
        <v>19</v>
      </c>
      <c r="E30" s="51">
        <v>1.2250000000000001</v>
      </c>
      <c r="F30" s="38">
        <v>1564269100</v>
      </c>
      <c r="G30" s="28"/>
      <c r="H30" s="29">
        <f t="shared" si="0"/>
        <v>1916229647.5000002</v>
      </c>
      <c r="I30" s="91">
        <f t="shared" si="1"/>
        <v>1.3852579444670996E-2</v>
      </c>
      <c r="J30" s="44">
        <v>1.38E-2</v>
      </c>
      <c r="K30" s="45">
        <f t="shared" si="2"/>
        <v>1.9162296475000002</v>
      </c>
      <c r="L30" s="90">
        <v>44204</v>
      </c>
    </row>
    <row r="31" spans="1:12" ht="15.75" customHeight="1" x14ac:dyDescent="0.25">
      <c r="A31" s="22">
        <f t="shared" si="3"/>
        <v>20</v>
      </c>
      <c r="B31" s="100" t="s">
        <v>49</v>
      </c>
      <c r="C31" s="76" t="s">
        <v>50</v>
      </c>
      <c r="D31" s="25">
        <v>20</v>
      </c>
      <c r="E31" s="51">
        <v>1.7</v>
      </c>
      <c r="F31" s="38">
        <v>1080664049</v>
      </c>
      <c r="G31" s="28"/>
      <c r="H31" s="29">
        <f t="shared" si="0"/>
        <v>1837128883.3</v>
      </c>
      <c r="I31" s="91">
        <f t="shared" si="1"/>
        <v>1.3280753608637067E-2</v>
      </c>
      <c r="J31" s="44">
        <v>1.52E-2</v>
      </c>
      <c r="K31" s="45">
        <f t="shared" si="2"/>
        <v>1.8371288832999999</v>
      </c>
      <c r="L31" s="90">
        <v>44204</v>
      </c>
    </row>
    <row r="32" spans="1:12" ht="15.75" customHeight="1" x14ac:dyDescent="0.25">
      <c r="A32" s="22">
        <f t="shared" si="3"/>
        <v>21</v>
      </c>
      <c r="B32" s="46" t="s">
        <v>59</v>
      </c>
      <c r="C32" s="41" t="s">
        <v>60</v>
      </c>
      <c r="D32" s="25">
        <v>21</v>
      </c>
      <c r="E32" s="51">
        <v>10.5</v>
      </c>
      <c r="F32" s="38">
        <v>165893104</v>
      </c>
      <c r="G32" s="28"/>
      <c r="H32" s="29">
        <f t="shared" si="0"/>
        <v>1741877592</v>
      </c>
      <c r="I32" s="91">
        <f t="shared" si="1"/>
        <v>1.2592174303091827E-2</v>
      </c>
      <c r="J32" s="44">
        <v>1.0699999999999999E-2</v>
      </c>
      <c r="K32" s="45">
        <f t="shared" si="2"/>
        <v>1.741877592</v>
      </c>
      <c r="L32" s="90">
        <v>44204</v>
      </c>
    </row>
    <row r="33" spans="1:12" ht="15.75" customHeight="1" x14ac:dyDescent="0.25">
      <c r="A33" s="22">
        <f t="shared" si="3"/>
        <v>22</v>
      </c>
      <c r="B33" s="46" t="s">
        <v>55</v>
      </c>
      <c r="C33" s="50" t="s">
        <v>56</v>
      </c>
      <c r="D33" s="25">
        <v>22</v>
      </c>
      <c r="E33" s="51">
        <v>3.15</v>
      </c>
      <c r="F33" s="38">
        <v>521846969</v>
      </c>
      <c r="G33" s="28"/>
      <c r="H33" s="29">
        <f t="shared" si="0"/>
        <v>1643817952.3499999</v>
      </c>
      <c r="I33" s="91">
        <f t="shared" si="1"/>
        <v>1.1883293219689513E-2</v>
      </c>
      <c r="J33" s="44">
        <v>1.1900000000000001E-2</v>
      </c>
      <c r="K33" s="45">
        <f t="shared" si="2"/>
        <v>1.6438179523499998</v>
      </c>
      <c r="L33" s="90">
        <v>44204</v>
      </c>
    </row>
    <row r="34" spans="1:12" ht="15.75" customHeight="1" x14ac:dyDescent="0.25">
      <c r="A34" s="22">
        <f t="shared" si="3"/>
        <v>23</v>
      </c>
      <c r="B34" s="46" t="s">
        <v>57</v>
      </c>
      <c r="C34" s="77" t="s">
        <v>58</v>
      </c>
      <c r="D34" s="25">
        <v>23</v>
      </c>
      <c r="E34" s="51">
        <v>2.9049999999999998</v>
      </c>
      <c r="F34" s="38">
        <v>497664714</v>
      </c>
      <c r="G34" s="28"/>
      <c r="H34" s="29">
        <f t="shared" si="0"/>
        <v>1445715994.1699998</v>
      </c>
      <c r="I34" s="91">
        <f t="shared" si="1"/>
        <v>1.0451198106552326E-2</v>
      </c>
      <c r="J34" s="44">
        <v>1.11E-2</v>
      </c>
      <c r="K34" s="45">
        <f t="shared" si="2"/>
        <v>1.4457159941699997</v>
      </c>
      <c r="L34" s="90">
        <v>44204</v>
      </c>
    </row>
    <row r="35" spans="1:12" ht="15.75" customHeight="1" x14ac:dyDescent="0.25">
      <c r="A35" s="22">
        <f t="shared" si="3"/>
        <v>24</v>
      </c>
      <c r="B35" s="46" t="s">
        <v>47</v>
      </c>
      <c r="C35" s="50" t="s">
        <v>48</v>
      </c>
      <c r="D35" s="25">
        <v>24</v>
      </c>
      <c r="E35" s="51">
        <v>1.67</v>
      </c>
      <c r="F35" s="38">
        <v>858007245</v>
      </c>
      <c r="G35" s="28"/>
      <c r="H35" s="29">
        <f t="shared" si="0"/>
        <v>1432872099.1499999</v>
      </c>
      <c r="I35" s="91">
        <f t="shared" si="1"/>
        <v>1.0358348548371402E-2</v>
      </c>
      <c r="J35" s="44">
        <v>1.5800000000000002E-2</v>
      </c>
      <c r="K35" s="45">
        <f t="shared" si="2"/>
        <v>1.4328720991499999</v>
      </c>
      <c r="L35" s="90">
        <v>44204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1.595</v>
      </c>
      <c r="F36" s="38">
        <v>830500232</v>
      </c>
      <c r="G36" s="28"/>
      <c r="H36" s="29">
        <f t="shared" si="0"/>
        <v>1324647870.04</v>
      </c>
      <c r="I36" s="91">
        <f t="shared" si="1"/>
        <v>9.5759868238565696E-3</v>
      </c>
      <c r="J36" s="44">
        <v>9.4000000000000004E-3</v>
      </c>
      <c r="K36" s="45">
        <f t="shared" si="2"/>
        <v>1.32464787004</v>
      </c>
      <c r="L36" s="90">
        <v>44204</v>
      </c>
    </row>
    <row r="37" spans="1:12" x14ac:dyDescent="0.25">
      <c r="A37" s="22">
        <f t="shared" si="3"/>
        <v>26</v>
      </c>
      <c r="B37" s="46" t="s">
        <v>65</v>
      </c>
      <c r="C37" s="77" t="s">
        <v>66</v>
      </c>
      <c r="D37" s="25">
        <v>26</v>
      </c>
      <c r="E37" s="51">
        <v>3.2949999999999999</v>
      </c>
      <c r="F37" s="38">
        <v>339822695</v>
      </c>
      <c r="G37" s="28"/>
      <c r="H37" s="29">
        <f t="shared" si="0"/>
        <v>1119715780.0249999</v>
      </c>
      <c r="I37" s="91">
        <f t="shared" si="1"/>
        <v>8.094516134057499E-3</v>
      </c>
      <c r="J37" s="44">
        <v>8.3999999999999995E-3</v>
      </c>
      <c r="K37" s="31">
        <f t="shared" si="2"/>
        <v>1.1197157800249999</v>
      </c>
      <c r="L37" s="90">
        <v>44204</v>
      </c>
    </row>
    <row r="38" spans="1:12" x14ac:dyDescent="0.25">
      <c r="A38" s="22">
        <f t="shared" si="3"/>
        <v>27</v>
      </c>
      <c r="B38" s="23" t="s">
        <v>63</v>
      </c>
      <c r="C38" s="39" t="s">
        <v>64</v>
      </c>
      <c r="D38" s="25">
        <v>27</v>
      </c>
      <c r="E38" s="26">
        <v>4.26</v>
      </c>
      <c r="F38" s="38">
        <v>249270000</v>
      </c>
      <c r="G38" s="28"/>
      <c r="H38" s="29">
        <f t="shared" si="0"/>
        <v>1061890200</v>
      </c>
      <c r="I38" s="91">
        <f t="shared" si="1"/>
        <v>7.6764903289168905E-3</v>
      </c>
      <c r="J38" s="48">
        <v>8.8999999999999999E-3</v>
      </c>
      <c r="K38" s="45">
        <f t="shared" si="2"/>
        <v>1.0618901999999999</v>
      </c>
      <c r="L38" s="90">
        <v>44204</v>
      </c>
    </row>
    <row r="39" spans="1:12" x14ac:dyDescent="0.25">
      <c r="A39" s="22">
        <f t="shared" si="3"/>
        <v>28</v>
      </c>
      <c r="B39" s="52" t="s">
        <v>73</v>
      </c>
      <c r="C39" s="41" t="s">
        <v>74</v>
      </c>
      <c r="D39" s="25">
        <v>28</v>
      </c>
      <c r="E39" s="51">
        <v>1.77</v>
      </c>
      <c r="F39" s="35">
        <v>535000000</v>
      </c>
      <c r="G39" s="28"/>
      <c r="H39" s="29">
        <f t="shared" si="0"/>
        <v>946950000</v>
      </c>
      <c r="I39" s="91">
        <f t="shared" si="1"/>
        <v>6.8455783064650649E-3</v>
      </c>
      <c r="J39" s="44">
        <v>6.1000000000000004E-3</v>
      </c>
      <c r="K39" s="45">
        <f t="shared" si="2"/>
        <v>0.94694999999999996</v>
      </c>
      <c r="L39" s="90">
        <v>44204</v>
      </c>
    </row>
    <row r="40" spans="1:12" x14ac:dyDescent="0.25">
      <c r="A40" s="22">
        <f t="shared" si="3"/>
        <v>29</v>
      </c>
      <c r="B40" s="40" t="s">
        <v>67</v>
      </c>
      <c r="C40" s="28" t="s">
        <v>68</v>
      </c>
      <c r="D40" s="25">
        <v>29</v>
      </c>
      <c r="E40" s="51">
        <v>1.75</v>
      </c>
      <c r="F40" s="38">
        <v>540307798</v>
      </c>
      <c r="G40" s="28"/>
      <c r="H40" s="29">
        <f t="shared" si="0"/>
        <v>945538646.5</v>
      </c>
      <c r="I40" s="91">
        <f t="shared" si="1"/>
        <v>6.8353755176141714E-3</v>
      </c>
      <c r="J40" s="44">
        <v>7.6E-3</v>
      </c>
      <c r="K40" s="45">
        <f t="shared" si="2"/>
        <v>0.94553864649999997</v>
      </c>
      <c r="L40" s="90">
        <v>44204</v>
      </c>
    </row>
    <row r="41" spans="1:12" x14ac:dyDescent="0.25">
      <c r="A41" s="22">
        <f t="shared" si="3"/>
        <v>30</v>
      </c>
      <c r="B41" s="46" t="s">
        <v>75</v>
      </c>
      <c r="C41" s="76" t="s">
        <v>76</v>
      </c>
      <c r="D41" s="25">
        <v>30</v>
      </c>
      <c r="E41" s="51">
        <v>1.49</v>
      </c>
      <c r="F41" s="38">
        <v>621871829</v>
      </c>
      <c r="G41" s="28"/>
      <c r="H41" s="29">
        <f t="shared" si="0"/>
        <v>926589025.21000004</v>
      </c>
      <c r="I41" s="91">
        <f t="shared" si="1"/>
        <v>6.6983871693185358E-3</v>
      </c>
      <c r="J41" s="44">
        <v>5.8999999999999999E-3</v>
      </c>
      <c r="K41" s="45">
        <f t="shared" si="2"/>
        <v>0.92658902521000008</v>
      </c>
      <c r="L41" s="90">
        <v>44204</v>
      </c>
    </row>
    <row r="42" spans="1:12" x14ac:dyDescent="0.25">
      <c r="A42" s="22">
        <f t="shared" si="3"/>
        <v>31</v>
      </c>
      <c r="B42" s="46" t="s">
        <v>77</v>
      </c>
      <c r="C42" s="50" t="s">
        <v>78</v>
      </c>
      <c r="D42" s="25">
        <v>31</v>
      </c>
      <c r="E42" s="51">
        <v>1.69</v>
      </c>
      <c r="F42" s="38">
        <v>520379106</v>
      </c>
      <c r="G42" s="28"/>
      <c r="H42" s="29">
        <f t="shared" si="0"/>
        <v>879440689.13999999</v>
      </c>
      <c r="I42" s="91">
        <f t="shared" si="1"/>
        <v>6.3575480261887857E-3</v>
      </c>
      <c r="J42" s="44">
        <v>5.4999999999999997E-3</v>
      </c>
      <c r="K42" s="45">
        <f t="shared" si="2"/>
        <v>0.87944068913999995</v>
      </c>
      <c r="L42" s="90">
        <v>44204</v>
      </c>
    </row>
    <row r="43" spans="1:12" x14ac:dyDescent="0.25">
      <c r="A43" s="22">
        <f t="shared" si="3"/>
        <v>32</v>
      </c>
      <c r="B43" s="46" t="s">
        <v>71</v>
      </c>
      <c r="C43" s="50" t="s">
        <v>72</v>
      </c>
      <c r="D43" s="25">
        <v>32</v>
      </c>
      <c r="E43" s="51">
        <v>2.35</v>
      </c>
      <c r="F43" s="38">
        <v>364451678</v>
      </c>
      <c r="G43" s="28"/>
      <c r="H43" s="29">
        <f t="shared" si="0"/>
        <v>856461443.30000007</v>
      </c>
      <c r="I43" s="91">
        <f t="shared" si="1"/>
        <v>6.1914291953938851E-3</v>
      </c>
      <c r="J43" s="44">
        <v>6.4000000000000003E-3</v>
      </c>
      <c r="K43" s="45">
        <f t="shared" si="2"/>
        <v>0.85646144330000007</v>
      </c>
      <c r="L43" s="90">
        <v>44204</v>
      </c>
    </row>
    <row r="44" spans="1:12" x14ac:dyDescent="0.25">
      <c r="A44" s="22">
        <f t="shared" si="3"/>
        <v>33</v>
      </c>
      <c r="B44" s="46" t="s">
        <v>69</v>
      </c>
      <c r="C44" s="50" t="s">
        <v>70</v>
      </c>
      <c r="D44" s="25">
        <v>33</v>
      </c>
      <c r="E44" s="51">
        <v>1.28</v>
      </c>
      <c r="F44" s="38">
        <v>663241384</v>
      </c>
      <c r="G44" s="28"/>
      <c r="H44" s="29">
        <f t="shared" si="0"/>
        <v>848948971.51999998</v>
      </c>
      <c r="I44" s="91">
        <f t="shared" si="1"/>
        <v>6.1371209279614978E-3</v>
      </c>
      <c r="J44" s="44">
        <v>6.8999999999999999E-3</v>
      </c>
      <c r="K44" s="45">
        <f t="shared" si="2"/>
        <v>0.84894897151999993</v>
      </c>
      <c r="L44" s="90">
        <v>44204</v>
      </c>
    </row>
    <row r="45" spans="1:12" x14ac:dyDescent="0.25">
      <c r="A45" s="22">
        <f t="shared" si="3"/>
        <v>34</v>
      </c>
      <c r="B45" s="46" t="s">
        <v>83</v>
      </c>
      <c r="C45" s="50" t="s">
        <v>84</v>
      </c>
      <c r="D45" s="25">
        <v>34</v>
      </c>
      <c r="E45" s="51">
        <v>3.8</v>
      </c>
      <c r="F45" s="38">
        <v>184553340</v>
      </c>
      <c r="G45" s="28"/>
      <c r="H45" s="29">
        <f t="shared" si="0"/>
        <v>701302692</v>
      </c>
      <c r="I45" s="91">
        <f t="shared" si="1"/>
        <v>5.06977400561883E-3</v>
      </c>
      <c r="J45" s="44">
        <v>4.4999999999999997E-3</v>
      </c>
      <c r="K45" s="45">
        <f t="shared" si="2"/>
        <v>0.70130269199999995</v>
      </c>
      <c r="L45" s="90">
        <v>44204</v>
      </c>
    </row>
    <row r="46" spans="1:12" x14ac:dyDescent="0.25">
      <c r="A46" s="22">
        <f t="shared" si="3"/>
        <v>35</v>
      </c>
      <c r="B46" s="46" t="s">
        <v>79</v>
      </c>
      <c r="C46" s="50" t="s">
        <v>80</v>
      </c>
      <c r="D46" s="25">
        <v>35</v>
      </c>
      <c r="E46" s="51">
        <v>2.2400000000000002</v>
      </c>
      <c r="F46" s="38">
        <v>299035033</v>
      </c>
      <c r="G46" s="28"/>
      <c r="H46" s="29">
        <f t="shared" si="0"/>
        <v>669838473.92000008</v>
      </c>
      <c r="I46" s="91">
        <f t="shared" si="1"/>
        <v>4.8423166227387062E-3</v>
      </c>
      <c r="J46" s="44">
        <v>5.4999999999999997E-3</v>
      </c>
      <c r="K46" s="45">
        <f t="shared" si="2"/>
        <v>0.66983847392000007</v>
      </c>
      <c r="L46" s="90">
        <v>44204</v>
      </c>
    </row>
    <row r="47" spans="1:12" x14ac:dyDescent="0.25">
      <c r="A47" s="22">
        <f t="shared" si="3"/>
        <v>36</v>
      </c>
      <c r="B47" s="59" t="s">
        <v>104</v>
      </c>
      <c r="C47" s="82" t="s">
        <v>105</v>
      </c>
      <c r="D47" s="25">
        <v>36</v>
      </c>
      <c r="E47" s="51">
        <v>1.2</v>
      </c>
      <c r="F47" s="27">
        <v>513790020</v>
      </c>
      <c r="G47" s="28"/>
      <c r="H47" s="29">
        <f t="shared" si="0"/>
        <v>616548024</v>
      </c>
      <c r="I47" s="91">
        <f t="shared" si="1"/>
        <v>4.4570756407289747E-3</v>
      </c>
      <c r="J47" s="61">
        <v>2.7000000000000001E-3</v>
      </c>
      <c r="K47" s="45">
        <f t="shared" si="2"/>
        <v>0.61654802399999997</v>
      </c>
      <c r="L47" s="90">
        <v>44204</v>
      </c>
    </row>
    <row r="48" spans="1:12" x14ac:dyDescent="0.25">
      <c r="A48" s="22">
        <f t="shared" si="3"/>
        <v>37</v>
      </c>
      <c r="B48" s="53" t="s">
        <v>91</v>
      </c>
      <c r="C48" s="54" t="s">
        <v>92</v>
      </c>
      <c r="D48" s="25">
        <v>37</v>
      </c>
      <c r="E48" s="51">
        <v>25.42</v>
      </c>
      <c r="F48" s="38">
        <v>23800422</v>
      </c>
      <c r="G48" s="28"/>
      <c r="H48" s="29">
        <f t="shared" si="0"/>
        <v>605006727.24000001</v>
      </c>
      <c r="I48" s="91">
        <f t="shared" si="1"/>
        <v>4.3736426709536629E-3</v>
      </c>
      <c r="J48" s="44">
        <v>3.7000000000000002E-3</v>
      </c>
      <c r="K48" s="45">
        <f t="shared" si="2"/>
        <v>0.60500672724000004</v>
      </c>
      <c r="L48" s="90">
        <v>44204</v>
      </c>
    </row>
    <row r="49" spans="1:12" x14ac:dyDescent="0.25">
      <c r="A49" s="22">
        <f t="shared" si="3"/>
        <v>38</v>
      </c>
      <c r="B49" s="53" t="s">
        <v>85</v>
      </c>
      <c r="C49" s="54" t="s">
        <v>86</v>
      </c>
      <c r="D49" s="25">
        <v>38</v>
      </c>
      <c r="E49" s="51">
        <v>21.64</v>
      </c>
      <c r="F49" s="38">
        <v>27754870</v>
      </c>
      <c r="G49" s="28"/>
      <c r="H49" s="29">
        <f t="shared" si="0"/>
        <v>600615386.80000007</v>
      </c>
      <c r="I49" s="91">
        <f t="shared" si="1"/>
        <v>4.341897314966159E-3</v>
      </c>
      <c r="J49" s="44">
        <v>4.1999999999999997E-3</v>
      </c>
      <c r="K49" s="45">
        <f t="shared" si="2"/>
        <v>0.60061538680000004</v>
      </c>
      <c r="L49" s="90">
        <v>44204</v>
      </c>
    </row>
    <row r="50" spans="1:12" x14ac:dyDescent="0.25">
      <c r="A50" s="22">
        <f t="shared" si="3"/>
        <v>39</v>
      </c>
      <c r="B50" s="97" t="s">
        <v>87</v>
      </c>
      <c r="C50" s="88" t="s">
        <v>88</v>
      </c>
      <c r="D50" s="25">
        <v>39</v>
      </c>
      <c r="E50" s="26">
        <v>8.6999999999999993</v>
      </c>
      <c r="F50" s="38">
        <v>68900000</v>
      </c>
      <c r="G50" s="28"/>
      <c r="H50" s="29">
        <f t="shared" si="0"/>
        <v>599430000</v>
      </c>
      <c r="I50" s="91">
        <f t="shared" si="1"/>
        <v>4.333328057705638E-3</v>
      </c>
      <c r="J50" s="48">
        <v>4.1000000000000003E-3</v>
      </c>
      <c r="K50" s="31">
        <f t="shared" si="2"/>
        <v>0.59943000000000002</v>
      </c>
      <c r="L50" s="90">
        <v>44204</v>
      </c>
    </row>
    <row r="51" spans="1:12" x14ac:dyDescent="0.25">
      <c r="A51" s="22">
        <f t="shared" si="3"/>
        <v>40</v>
      </c>
      <c r="B51" s="46" t="s">
        <v>81</v>
      </c>
      <c r="C51" s="50" t="s">
        <v>82</v>
      </c>
      <c r="D51" s="25">
        <v>40</v>
      </c>
      <c r="E51" s="51">
        <v>4.92</v>
      </c>
      <c r="F51" s="38">
        <v>120640521</v>
      </c>
      <c r="G51" s="28"/>
      <c r="H51" s="29">
        <f t="shared" si="0"/>
        <v>593551363.31999993</v>
      </c>
      <c r="I51" s="91">
        <f t="shared" si="1"/>
        <v>4.2908309166441267E-3</v>
      </c>
      <c r="J51" s="44">
        <v>4.8999999999999998E-3</v>
      </c>
      <c r="K51" s="45">
        <f t="shared" si="2"/>
        <v>0.59355136331999991</v>
      </c>
      <c r="L51" s="90">
        <v>44204</v>
      </c>
    </row>
    <row r="52" spans="1:12" x14ac:dyDescent="0.25">
      <c r="A52" s="22">
        <f t="shared" si="3"/>
        <v>41</v>
      </c>
      <c r="B52" s="55" t="s">
        <v>93</v>
      </c>
      <c r="C52" s="56" t="s">
        <v>93</v>
      </c>
      <c r="D52" s="25">
        <v>41</v>
      </c>
      <c r="E52" s="51">
        <v>2</v>
      </c>
      <c r="F52" s="38">
        <v>274404904</v>
      </c>
      <c r="G52" s="28"/>
      <c r="H52" s="29">
        <f t="shared" si="0"/>
        <v>548809808</v>
      </c>
      <c r="I52" s="91">
        <f t="shared" si="1"/>
        <v>3.9673905866413834E-3</v>
      </c>
      <c r="J52" s="44">
        <v>3.7000000000000002E-3</v>
      </c>
      <c r="K52" s="45">
        <f t="shared" si="2"/>
        <v>0.54880980800000001</v>
      </c>
      <c r="L52" s="90">
        <v>44204</v>
      </c>
    </row>
    <row r="53" spans="1:12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4.4000000000000004</v>
      </c>
      <c r="F53" s="38">
        <v>105121516</v>
      </c>
      <c r="G53" s="28"/>
      <c r="H53" s="29">
        <f t="shared" si="0"/>
        <v>462534670.40000004</v>
      </c>
      <c r="I53" s="91">
        <f t="shared" si="1"/>
        <v>3.3437006237691633E-3</v>
      </c>
      <c r="J53" s="44">
        <v>3.5000000000000001E-3</v>
      </c>
      <c r="K53" s="45">
        <f t="shared" si="2"/>
        <v>0.46253467040000001</v>
      </c>
      <c r="L53" s="90">
        <v>44204</v>
      </c>
    </row>
    <row r="54" spans="1:12" x14ac:dyDescent="0.25">
      <c r="A54" s="22">
        <f t="shared" si="3"/>
        <v>43</v>
      </c>
      <c r="B54" s="46" t="s">
        <v>89</v>
      </c>
      <c r="C54" s="50" t="s">
        <v>90</v>
      </c>
      <c r="D54" s="25">
        <v>43</v>
      </c>
      <c r="E54" s="51">
        <v>5.0999999999999996</v>
      </c>
      <c r="F54" s="38">
        <v>82200137</v>
      </c>
      <c r="G54" s="28"/>
      <c r="H54" s="29">
        <f t="shared" si="0"/>
        <v>419220698.69999999</v>
      </c>
      <c r="I54" s="91">
        <f t="shared" si="1"/>
        <v>3.0305804114703493E-3</v>
      </c>
      <c r="J54" s="44">
        <v>3.8999999999999998E-3</v>
      </c>
      <c r="K54" s="45">
        <f t="shared" si="2"/>
        <v>0.41922069870000001</v>
      </c>
      <c r="L54" s="90">
        <v>44204</v>
      </c>
    </row>
    <row r="55" spans="1:12" x14ac:dyDescent="0.25">
      <c r="A55" s="22">
        <f t="shared" si="3"/>
        <v>44</v>
      </c>
      <c r="B55" s="55" t="s">
        <v>106</v>
      </c>
      <c r="C55" s="56" t="s">
        <v>107</v>
      </c>
      <c r="D55" s="25">
        <v>44</v>
      </c>
      <c r="E55" s="51">
        <v>5.9</v>
      </c>
      <c r="F55" s="38">
        <v>69254324</v>
      </c>
      <c r="G55" s="28"/>
      <c r="H55" s="29">
        <f t="shared" si="0"/>
        <v>408600511.60000002</v>
      </c>
      <c r="I55" s="91">
        <f t="shared" si="1"/>
        <v>2.9538062180891151E-3</v>
      </c>
      <c r="J55" s="44">
        <v>2.5999999999999999E-3</v>
      </c>
      <c r="K55" s="45">
        <f t="shared" si="2"/>
        <v>0.40860051160000005</v>
      </c>
      <c r="L55" s="90">
        <v>44204</v>
      </c>
    </row>
    <row r="56" spans="1:12" x14ac:dyDescent="0.25">
      <c r="A56" s="22">
        <f t="shared" si="3"/>
        <v>45</v>
      </c>
      <c r="B56" s="55" t="s">
        <v>96</v>
      </c>
      <c r="C56" s="56" t="s">
        <v>97</v>
      </c>
      <c r="D56" s="25">
        <v>45</v>
      </c>
      <c r="E56" s="51">
        <v>4.9800000000000004</v>
      </c>
      <c r="F56" s="38">
        <v>74556908</v>
      </c>
      <c r="G56" s="28"/>
      <c r="H56" s="29">
        <f t="shared" si="0"/>
        <v>371293401.84000003</v>
      </c>
      <c r="I56" s="91">
        <f t="shared" si="1"/>
        <v>2.6841100976498448E-3</v>
      </c>
      <c r="J56" s="44">
        <v>3.3999999999999998E-3</v>
      </c>
      <c r="K56" s="45">
        <f t="shared" si="2"/>
        <v>0.37129340184000004</v>
      </c>
      <c r="L56" s="90">
        <v>44204</v>
      </c>
    </row>
    <row r="57" spans="1:12" x14ac:dyDescent="0.25">
      <c r="A57" s="22">
        <f t="shared" si="3"/>
        <v>46</v>
      </c>
      <c r="B57" s="55" t="s">
        <v>100</v>
      </c>
      <c r="C57" s="56" t="s">
        <v>101</v>
      </c>
      <c r="D57" s="25">
        <v>46</v>
      </c>
      <c r="E57" s="51">
        <v>1.62</v>
      </c>
      <c r="F57" s="38">
        <v>225714812</v>
      </c>
      <c r="G57" s="28"/>
      <c r="H57" s="29">
        <f t="shared" si="0"/>
        <v>365657995.44</v>
      </c>
      <c r="I57" s="91">
        <f t="shared" si="1"/>
        <v>2.643371287997852E-3</v>
      </c>
      <c r="J57" s="44">
        <v>3.0999999999999999E-3</v>
      </c>
      <c r="K57" s="45">
        <f t="shared" si="2"/>
        <v>0.36565799543999999</v>
      </c>
      <c r="L57" s="90">
        <v>44204</v>
      </c>
    </row>
    <row r="58" spans="1:12" x14ac:dyDescent="0.25">
      <c r="A58" s="22">
        <f t="shared" si="3"/>
        <v>47</v>
      </c>
      <c r="B58" s="55" t="s">
        <v>98</v>
      </c>
      <c r="C58" s="80" t="s">
        <v>99</v>
      </c>
      <c r="D58" s="25">
        <v>47</v>
      </c>
      <c r="E58" s="51">
        <v>11.5</v>
      </c>
      <c r="F58" s="38">
        <v>31309923</v>
      </c>
      <c r="G58" s="28"/>
      <c r="H58" s="29">
        <f t="shared" si="0"/>
        <v>360064114.5</v>
      </c>
      <c r="I58" s="91">
        <f t="shared" si="1"/>
        <v>2.602932669262108E-3</v>
      </c>
      <c r="J58" s="44">
        <v>3.0999999999999999E-3</v>
      </c>
      <c r="K58" s="45">
        <f t="shared" si="2"/>
        <v>0.36006411449999998</v>
      </c>
      <c r="L58" s="90">
        <v>44204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3.38</v>
      </c>
      <c r="F59" s="38">
        <v>91375937</v>
      </c>
      <c r="G59" s="28"/>
      <c r="H59" s="29">
        <f t="shared" si="0"/>
        <v>308850667.06</v>
      </c>
      <c r="I59" s="91">
        <f t="shared" si="1"/>
        <v>2.2327065065348758E-3</v>
      </c>
      <c r="J59" s="44">
        <v>2.7000000000000001E-3</v>
      </c>
      <c r="K59" s="45">
        <f t="shared" si="2"/>
        <v>0.30885066706000003</v>
      </c>
      <c r="L59" s="90">
        <v>44204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2.4700000000000002</v>
      </c>
      <c r="F60" s="38">
        <v>119064900</v>
      </c>
      <c r="G60" s="28"/>
      <c r="H60" s="29">
        <f t="shared" si="0"/>
        <v>294090303</v>
      </c>
      <c r="I60" s="91">
        <f t="shared" si="1"/>
        <v>2.126002638321493E-3</v>
      </c>
      <c r="J60" s="44">
        <v>2.2000000000000001E-3</v>
      </c>
      <c r="K60" s="45">
        <f t="shared" si="2"/>
        <v>0.294090303</v>
      </c>
      <c r="L60" s="90">
        <v>44204</v>
      </c>
    </row>
    <row r="61" spans="1:12" x14ac:dyDescent="0.25">
      <c r="A61" s="22">
        <f t="shared" si="3"/>
        <v>50</v>
      </c>
      <c r="B61" s="55" t="s">
        <v>110</v>
      </c>
      <c r="C61" s="80" t="s">
        <v>111</v>
      </c>
      <c r="D61" s="25">
        <v>50</v>
      </c>
      <c r="E61" s="51">
        <v>0.157</v>
      </c>
      <c r="F61" s="38">
        <v>1776679558</v>
      </c>
      <c r="G61" s="28"/>
      <c r="H61" s="29">
        <f t="shared" si="0"/>
        <v>278938690.60600001</v>
      </c>
      <c r="I61" s="91">
        <f t="shared" si="1"/>
        <v>2.0164704041883987E-3</v>
      </c>
      <c r="J61" s="44">
        <v>2.0999999999999999E-3</v>
      </c>
      <c r="K61" s="45">
        <f t="shared" si="2"/>
        <v>0.27893869060600002</v>
      </c>
      <c r="L61" s="90">
        <v>44204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567153690.48270392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-1618462970.4018624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248994303.13874805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82" priority="1">
      <formula>LEN(TRIM(C5))&gt;0</formula>
    </cfRule>
  </conditionalFormatting>
  <dataValidations count="1">
    <dataValidation type="custom" allowBlank="1" showDropDown="1" sqref="E5" xr:uid="{00000000-0002-0000-0E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133638031405.765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44211</v>
      </c>
      <c r="F5" s="2"/>
      <c r="H5" s="74">
        <f>H3/J3</f>
        <v>132867400482.96381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31.64</v>
      </c>
      <c r="F12" s="38">
        <v>574928790</v>
      </c>
      <c r="G12" s="28"/>
      <c r="H12" s="29">
        <f t="shared" ref="H12:H61" si="0">E12*F12</f>
        <v>18190746915.599998</v>
      </c>
      <c r="I12" s="91">
        <f t="shared" ref="I12:I61" si="1">H12/H$5</f>
        <v>0.1369090299763365</v>
      </c>
      <c r="J12" s="30">
        <v>0.15920000000000001</v>
      </c>
      <c r="K12" s="31">
        <f t="shared" ref="K12:K61" si="2">H12/1000000000</f>
        <v>18.190746915599998</v>
      </c>
      <c r="L12" s="89">
        <v>44211</v>
      </c>
    </row>
    <row r="13" spans="1:12" ht="15.75" customHeight="1" x14ac:dyDescent="0.25">
      <c r="A13" s="22">
        <f t="shared" ref="A13:A61" si="3">A12+1</f>
        <v>2</v>
      </c>
      <c r="B13" s="97" t="s">
        <v>21</v>
      </c>
      <c r="C13" s="39" t="s">
        <v>22</v>
      </c>
      <c r="D13" s="25">
        <v>2</v>
      </c>
      <c r="E13" s="26">
        <v>7.87</v>
      </c>
      <c r="F13" s="38">
        <v>1254909000</v>
      </c>
      <c r="G13" s="28"/>
      <c r="H13" s="29">
        <f t="shared" si="0"/>
        <v>9876133830</v>
      </c>
      <c r="I13" s="91">
        <f t="shared" si="1"/>
        <v>7.4330752269563011E-2</v>
      </c>
      <c r="J13" s="30">
        <v>5.1700000000000003E-2</v>
      </c>
      <c r="K13" s="31">
        <f t="shared" si="2"/>
        <v>9.8761338300000006</v>
      </c>
      <c r="L13" s="89">
        <v>44211</v>
      </c>
    </row>
    <row r="14" spans="1:12" ht="15.75" customHeight="1" x14ac:dyDescent="0.25">
      <c r="A14" s="22">
        <f t="shared" si="3"/>
        <v>3</v>
      </c>
      <c r="B14" s="99" t="s">
        <v>17</v>
      </c>
      <c r="C14" s="37" t="s">
        <v>18</v>
      </c>
      <c r="D14" s="25">
        <v>3</v>
      </c>
      <c r="E14" s="26">
        <v>7.57</v>
      </c>
      <c r="F14" s="38">
        <v>1208000000</v>
      </c>
      <c r="G14" s="28"/>
      <c r="H14" s="29">
        <f t="shared" si="0"/>
        <v>9144560000</v>
      </c>
      <c r="I14" s="91">
        <f t="shared" si="1"/>
        <v>6.8824707691729936E-2</v>
      </c>
      <c r="J14" s="30">
        <v>7.3200000000000001E-2</v>
      </c>
      <c r="K14" s="31">
        <f t="shared" si="2"/>
        <v>9.1445600000000002</v>
      </c>
      <c r="L14" s="89">
        <v>44211</v>
      </c>
    </row>
    <row r="15" spans="1:12" ht="15.75" customHeight="1" x14ac:dyDescent="0.25">
      <c r="A15" s="22">
        <f t="shared" si="3"/>
        <v>4</v>
      </c>
      <c r="B15" s="97" t="s">
        <v>19</v>
      </c>
      <c r="C15" s="39" t="s">
        <v>20</v>
      </c>
      <c r="D15" s="25">
        <v>4</v>
      </c>
      <c r="E15" s="26">
        <v>4.84</v>
      </c>
      <c r="F15" s="38">
        <v>1834160000</v>
      </c>
      <c r="G15" s="28"/>
      <c r="H15" s="29">
        <f t="shared" si="0"/>
        <v>8877334400</v>
      </c>
      <c r="I15" s="91">
        <f t="shared" si="1"/>
        <v>6.6813487490020154E-2</v>
      </c>
      <c r="J15" s="30">
        <v>7.1900000000000006E-2</v>
      </c>
      <c r="K15" s="31">
        <f t="shared" si="2"/>
        <v>8.8773344000000005</v>
      </c>
      <c r="L15" s="89">
        <v>44211</v>
      </c>
    </row>
    <row r="16" spans="1:12" ht="15.75" customHeight="1" x14ac:dyDescent="0.25">
      <c r="A16" s="22">
        <f t="shared" si="3"/>
        <v>5</v>
      </c>
      <c r="B16" s="98" t="s">
        <v>15</v>
      </c>
      <c r="C16" s="34" t="s">
        <v>16</v>
      </c>
      <c r="D16" s="25">
        <v>5</v>
      </c>
      <c r="E16" s="26">
        <v>11.01</v>
      </c>
      <c r="F16" s="35">
        <v>742531421</v>
      </c>
      <c r="G16" s="28"/>
      <c r="H16" s="29">
        <f t="shared" si="0"/>
        <v>8175270945.21</v>
      </c>
      <c r="I16" s="91">
        <f t="shared" si="1"/>
        <v>6.1529546867730205E-2</v>
      </c>
      <c r="J16" s="30">
        <v>9.4799999999999995E-2</v>
      </c>
      <c r="K16" s="31">
        <f t="shared" si="2"/>
        <v>8.1752709452100003</v>
      </c>
      <c r="L16" s="89">
        <v>44211</v>
      </c>
    </row>
    <row r="17" spans="1:12" ht="15.75" customHeight="1" x14ac:dyDescent="0.25">
      <c r="A17" s="22">
        <f t="shared" si="3"/>
        <v>6</v>
      </c>
      <c r="B17" s="99" t="s">
        <v>25</v>
      </c>
      <c r="C17" s="37" t="s">
        <v>26</v>
      </c>
      <c r="D17" s="25">
        <v>6</v>
      </c>
      <c r="E17" s="26">
        <v>9.5500000000000007</v>
      </c>
      <c r="F17" s="38">
        <v>717301884</v>
      </c>
      <c r="G17" s="28"/>
      <c r="H17" s="29">
        <f t="shared" si="0"/>
        <v>6850232992.2000008</v>
      </c>
      <c r="I17" s="91">
        <f t="shared" si="1"/>
        <v>5.1556912886832118E-2</v>
      </c>
      <c r="J17" s="30">
        <v>3.9699999999999999E-2</v>
      </c>
      <c r="K17" s="31">
        <f t="shared" si="2"/>
        <v>6.8502329922000005</v>
      </c>
      <c r="L17" s="89">
        <v>44211</v>
      </c>
    </row>
    <row r="18" spans="1:12" ht="15.75" customHeight="1" x14ac:dyDescent="0.25">
      <c r="A18" s="22">
        <f t="shared" si="3"/>
        <v>7</v>
      </c>
      <c r="B18" s="97" t="s">
        <v>23</v>
      </c>
      <c r="C18" s="39" t="s">
        <v>24</v>
      </c>
      <c r="D18" s="25">
        <v>7</v>
      </c>
      <c r="E18" s="26">
        <v>14.55</v>
      </c>
      <c r="F18" s="38">
        <v>414730000</v>
      </c>
      <c r="G18" s="28"/>
      <c r="H18" s="29">
        <f t="shared" si="0"/>
        <v>6034321500</v>
      </c>
      <c r="I18" s="91">
        <f t="shared" si="1"/>
        <v>4.5416117708825934E-2</v>
      </c>
      <c r="J18" s="30">
        <v>4.8599999999999997E-2</v>
      </c>
      <c r="K18" s="31">
        <f t="shared" si="2"/>
        <v>6.0343214999999999</v>
      </c>
      <c r="L18" s="89">
        <v>44211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64.900000000000006</v>
      </c>
      <c r="F19" s="38">
        <v>84593000</v>
      </c>
      <c r="G19" s="28"/>
      <c r="H19" s="29">
        <f t="shared" si="0"/>
        <v>5490085700.000001</v>
      </c>
      <c r="I19" s="91">
        <f t="shared" si="1"/>
        <v>4.1320035464259247E-2</v>
      </c>
      <c r="J19" s="30">
        <v>3.2399999999999998E-2</v>
      </c>
      <c r="K19" s="31">
        <f t="shared" si="2"/>
        <v>5.4900857000000007</v>
      </c>
      <c r="L19" s="89">
        <v>44211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7.16</v>
      </c>
      <c r="F20" s="38">
        <v>722352533</v>
      </c>
      <c r="G20" s="28"/>
      <c r="H20" s="29">
        <f t="shared" si="0"/>
        <v>5172044136.2799997</v>
      </c>
      <c r="I20" s="91">
        <f t="shared" si="1"/>
        <v>3.8926359042774805E-2</v>
      </c>
      <c r="J20" s="30">
        <v>0.03</v>
      </c>
      <c r="K20" s="31">
        <f t="shared" si="2"/>
        <v>5.1720441362799994</v>
      </c>
      <c r="L20" s="89">
        <v>44211</v>
      </c>
    </row>
    <row r="21" spans="1:12" ht="15.75" customHeight="1" x14ac:dyDescent="0.25">
      <c r="A21" s="22">
        <f t="shared" si="3"/>
        <v>10</v>
      </c>
      <c r="B21" s="100" t="s">
        <v>37</v>
      </c>
      <c r="C21" s="28" t="s">
        <v>38</v>
      </c>
      <c r="D21" s="25">
        <v>10</v>
      </c>
      <c r="E21" s="51">
        <v>6.23</v>
      </c>
      <c r="F21" s="38">
        <v>823906416</v>
      </c>
      <c r="G21" s="28"/>
      <c r="H21" s="29">
        <f t="shared" si="0"/>
        <v>5132936971.6800003</v>
      </c>
      <c r="I21" s="91">
        <f t="shared" si="1"/>
        <v>3.8632026765196954E-2</v>
      </c>
      <c r="J21" s="44">
        <v>2.64E-2</v>
      </c>
      <c r="K21" s="31">
        <f t="shared" si="2"/>
        <v>5.1329369716800004</v>
      </c>
      <c r="L21" s="89">
        <v>44211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6.92</v>
      </c>
      <c r="F22" s="38">
        <v>626670000</v>
      </c>
      <c r="G22" s="28"/>
      <c r="H22" s="29">
        <f t="shared" si="0"/>
        <v>4336556400</v>
      </c>
      <c r="I22" s="91">
        <f t="shared" si="1"/>
        <v>3.2638227166610606E-2</v>
      </c>
      <c r="J22" s="44">
        <v>2.6599999999999999E-2</v>
      </c>
      <c r="K22" s="45">
        <f t="shared" si="2"/>
        <v>4.3365564000000001</v>
      </c>
      <c r="L22" s="89">
        <v>44211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28.91</v>
      </c>
      <c r="F23" s="38">
        <v>131752020</v>
      </c>
      <c r="G23" s="28"/>
      <c r="H23" s="29">
        <f t="shared" si="0"/>
        <v>3808950898.1999998</v>
      </c>
      <c r="I23" s="91">
        <f t="shared" si="1"/>
        <v>2.8667309545868488E-2</v>
      </c>
      <c r="J23" s="44">
        <v>2.6800000000000001E-2</v>
      </c>
      <c r="K23" s="31">
        <f t="shared" si="2"/>
        <v>3.8089508982</v>
      </c>
      <c r="L23" s="89">
        <v>44211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8.14</v>
      </c>
      <c r="F24" s="38">
        <v>443975560</v>
      </c>
      <c r="G24" s="28"/>
      <c r="H24" s="29">
        <f t="shared" si="0"/>
        <v>3613961058.4000001</v>
      </c>
      <c r="I24" s="91">
        <f t="shared" si="1"/>
        <v>2.7199757391681494E-2</v>
      </c>
      <c r="J24" s="30">
        <v>3.2000000000000001E-2</v>
      </c>
      <c r="K24" s="45">
        <f t="shared" si="2"/>
        <v>3.6139610584000001</v>
      </c>
      <c r="L24" s="89">
        <v>44211</v>
      </c>
    </row>
    <row r="25" spans="1:12" ht="15.75" customHeight="1" x14ac:dyDescent="0.25">
      <c r="A25" s="22">
        <f t="shared" si="3"/>
        <v>14</v>
      </c>
      <c r="B25" s="46" t="s">
        <v>45</v>
      </c>
      <c r="C25" s="50" t="s">
        <v>46</v>
      </c>
      <c r="D25" s="25">
        <v>14</v>
      </c>
      <c r="E25" s="51">
        <v>11.95</v>
      </c>
      <c r="F25" s="38">
        <v>228540219</v>
      </c>
      <c r="G25" s="28"/>
      <c r="H25" s="29">
        <f t="shared" si="0"/>
        <v>2731055617.0499997</v>
      </c>
      <c r="I25" s="91">
        <f t="shared" si="1"/>
        <v>2.0554745611962012E-2</v>
      </c>
      <c r="J25" s="44">
        <v>1.7100000000000001E-2</v>
      </c>
      <c r="K25" s="45">
        <f t="shared" si="2"/>
        <v>2.7310556170499996</v>
      </c>
      <c r="L25" s="89">
        <v>44211</v>
      </c>
    </row>
    <row r="26" spans="1:12" ht="15.75" customHeight="1" x14ac:dyDescent="0.25">
      <c r="A26" s="22">
        <f t="shared" si="3"/>
        <v>15</v>
      </c>
      <c r="B26" s="100" t="s">
        <v>39</v>
      </c>
      <c r="C26" s="78" t="s">
        <v>40</v>
      </c>
      <c r="D26" s="25">
        <v>15</v>
      </c>
      <c r="E26" s="51">
        <v>2.2799999999999998</v>
      </c>
      <c r="F26" s="38">
        <v>1099257995</v>
      </c>
      <c r="G26" s="28"/>
      <c r="H26" s="29">
        <f t="shared" si="0"/>
        <v>2506308228.5999999</v>
      </c>
      <c r="I26" s="91">
        <f t="shared" si="1"/>
        <v>1.8863229200614621E-2</v>
      </c>
      <c r="J26" s="44">
        <v>2.1499999999999998E-2</v>
      </c>
      <c r="K26" s="45">
        <f t="shared" si="2"/>
        <v>2.5063082286</v>
      </c>
      <c r="L26" s="89">
        <v>44211</v>
      </c>
    </row>
    <row r="27" spans="1:12" ht="15.75" customHeight="1" x14ac:dyDescent="0.25">
      <c r="A27" s="22">
        <f t="shared" si="3"/>
        <v>16</v>
      </c>
      <c r="B27" s="23" t="s">
        <v>41</v>
      </c>
      <c r="C27" s="39" t="s">
        <v>42</v>
      </c>
      <c r="D27" s="25">
        <v>16</v>
      </c>
      <c r="E27" s="26">
        <v>7.7</v>
      </c>
      <c r="F27" s="38">
        <v>312235892</v>
      </c>
      <c r="G27" s="28"/>
      <c r="H27" s="29">
        <f t="shared" si="0"/>
        <v>2404216368.4000001</v>
      </c>
      <c r="I27" s="91">
        <f t="shared" si="1"/>
        <v>1.8094855168843824E-2</v>
      </c>
      <c r="J27" s="48">
        <v>1.9099999999999999E-2</v>
      </c>
      <c r="K27" s="45">
        <f t="shared" si="2"/>
        <v>2.4042163684000002</v>
      </c>
      <c r="L27" s="89">
        <v>44211</v>
      </c>
    </row>
    <row r="28" spans="1:12" ht="15.75" customHeight="1" x14ac:dyDescent="0.25">
      <c r="A28" s="22">
        <f t="shared" si="3"/>
        <v>17</v>
      </c>
      <c r="B28" s="46" t="s">
        <v>43</v>
      </c>
      <c r="C28" s="76" t="s">
        <v>44</v>
      </c>
      <c r="D28" s="25">
        <v>17</v>
      </c>
      <c r="E28" s="51">
        <v>3.09</v>
      </c>
      <c r="F28" s="38">
        <v>762055209</v>
      </c>
      <c r="G28" s="28"/>
      <c r="H28" s="29">
        <f t="shared" si="0"/>
        <v>2354750595.8099999</v>
      </c>
      <c r="I28" s="91">
        <f t="shared" si="1"/>
        <v>1.7722560893421897E-2</v>
      </c>
      <c r="J28" s="44">
        <v>1.89E-2</v>
      </c>
      <c r="K28" s="31">
        <f t="shared" si="2"/>
        <v>2.3547505958100001</v>
      </c>
      <c r="L28" s="89">
        <v>44211</v>
      </c>
    </row>
    <row r="29" spans="1:12" ht="15.75" customHeight="1" x14ac:dyDescent="0.25">
      <c r="A29" s="22">
        <f t="shared" si="3"/>
        <v>18</v>
      </c>
      <c r="B29" s="46" t="s">
        <v>51</v>
      </c>
      <c r="C29" s="77" t="s">
        <v>52</v>
      </c>
      <c r="D29" s="25">
        <v>18</v>
      </c>
      <c r="E29" s="51">
        <v>1.25</v>
      </c>
      <c r="F29" s="38">
        <v>1564269100</v>
      </c>
      <c r="G29" s="28"/>
      <c r="H29" s="29">
        <f t="shared" si="0"/>
        <v>1955336375</v>
      </c>
      <c r="I29" s="91">
        <f t="shared" si="1"/>
        <v>1.4716449391592577E-2</v>
      </c>
      <c r="J29" s="44">
        <v>1.38E-2</v>
      </c>
      <c r="K29" s="45">
        <f t="shared" si="2"/>
        <v>1.9553363749999999</v>
      </c>
      <c r="L29" s="89">
        <v>44211</v>
      </c>
    </row>
    <row r="30" spans="1:12" ht="15.75" customHeight="1" x14ac:dyDescent="0.25">
      <c r="A30" s="22">
        <f t="shared" si="3"/>
        <v>19</v>
      </c>
      <c r="B30" s="100" t="s">
        <v>49</v>
      </c>
      <c r="C30" s="76" t="s">
        <v>50</v>
      </c>
      <c r="D30" s="25">
        <v>19</v>
      </c>
      <c r="E30" s="51">
        <v>1.74</v>
      </c>
      <c r="F30" s="38">
        <v>1080664049</v>
      </c>
      <c r="G30" s="28"/>
      <c r="H30" s="29">
        <f t="shared" si="0"/>
        <v>1880355445.26</v>
      </c>
      <c r="I30" s="91">
        <f t="shared" si="1"/>
        <v>1.4152120372830642E-2</v>
      </c>
      <c r="J30" s="44">
        <v>1.52E-2</v>
      </c>
      <c r="K30" s="45">
        <f t="shared" si="2"/>
        <v>1.88035544526</v>
      </c>
      <c r="L30" s="89">
        <v>44211</v>
      </c>
    </row>
    <row r="31" spans="1:12" ht="15.75" customHeight="1" x14ac:dyDescent="0.25">
      <c r="A31" s="22">
        <f t="shared" si="3"/>
        <v>20</v>
      </c>
      <c r="B31" s="100" t="s">
        <v>53</v>
      </c>
      <c r="C31" s="78" t="s">
        <v>54</v>
      </c>
      <c r="D31" s="25">
        <v>20</v>
      </c>
      <c r="E31" s="51">
        <v>3.7</v>
      </c>
      <c r="F31" s="38">
        <v>507640994</v>
      </c>
      <c r="G31" s="28"/>
      <c r="H31" s="29">
        <f t="shared" si="0"/>
        <v>1878271677.8000002</v>
      </c>
      <c r="I31" s="91">
        <f t="shared" si="1"/>
        <v>1.4136437312483067E-2</v>
      </c>
      <c r="J31" s="44">
        <v>1.24E-2</v>
      </c>
      <c r="K31" s="45">
        <f t="shared" si="2"/>
        <v>1.8782716778000002</v>
      </c>
      <c r="L31" s="89">
        <v>44211</v>
      </c>
    </row>
    <row r="32" spans="1:12" ht="15.75" customHeight="1" x14ac:dyDescent="0.25">
      <c r="A32" s="22">
        <f t="shared" si="3"/>
        <v>21</v>
      </c>
      <c r="B32" s="46" t="s">
        <v>59</v>
      </c>
      <c r="C32" s="41" t="s">
        <v>60</v>
      </c>
      <c r="D32" s="25">
        <v>21</v>
      </c>
      <c r="E32" s="51">
        <v>10.25</v>
      </c>
      <c r="F32" s="38">
        <v>165893104</v>
      </c>
      <c r="G32" s="28"/>
      <c r="H32" s="29">
        <f t="shared" si="0"/>
        <v>1700404316</v>
      </c>
      <c r="I32" s="91">
        <f t="shared" si="1"/>
        <v>1.2797754075259604E-2</v>
      </c>
      <c r="J32" s="44">
        <v>1.0699999999999999E-2</v>
      </c>
      <c r="K32" s="45">
        <f t="shared" si="2"/>
        <v>1.700404316</v>
      </c>
      <c r="L32" s="89">
        <v>44211</v>
      </c>
    </row>
    <row r="33" spans="1:12" ht="15.75" customHeight="1" x14ac:dyDescent="0.25">
      <c r="A33" s="22">
        <f t="shared" si="3"/>
        <v>22</v>
      </c>
      <c r="B33" s="46" t="s">
        <v>55</v>
      </c>
      <c r="C33" s="50" t="s">
        <v>56</v>
      </c>
      <c r="D33" s="25">
        <v>22</v>
      </c>
      <c r="E33" s="51">
        <v>3.13</v>
      </c>
      <c r="F33" s="38">
        <v>521846969</v>
      </c>
      <c r="G33" s="28"/>
      <c r="H33" s="29">
        <f t="shared" si="0"/>
        <v>1633381012.97</v>
      </c>
      <c r="I33" s="91">
        <f t="shared" si="1"/>
        <v>1.229331654742076E-2</v>
      </c>
      <c r="J33" s="44">
        <v>1.1900000000000001E-2</v>
      </c>
      <c r="K33" s="45">
        <f t="shared" si="2"/>
        <v>1.6333810129699999</v>
      </c>
      <c r="L33" s="89">
        <v>44211</v>
      </c>
    </row>
    <row r="34" spans="1:12" ht="15.75" customHeight="1" x14ac:dyDescent="0.25">
      <c r="A34" s="22">
        <f t="shared" si="3"/>
        <v>23</v>
      </c>
      <c r="B34" s="46" t="s">
        <v>57</v>
      </c>
      <c r="C34" s="77" t="s">
        <v>58</v>
      </c>
      <c r="D34" s="25">
        <v>23</v>
      </c>
      <c r="E34" s="51">
        <v>2.8849999999999998</v>
      </c>
      <c r="F34" s="38">
        <v>497664714</v>
      </c>
      <c r="G34" s="28"/>
      <c r="H34" s="29">
        <f t="shared" si="0"/>
        <v>1435762699.8899999</v>
      </c>
      <c r="I34" s="91">
        <f t="shared" si="1"/>
        <v>1.0805981713129796E-2</v>
      </c>
      <c r="J34" s="44">
        <v>1.11E-2</v>
      </c>
      <c r="K34" s="45">
        <f t="shared" si="2"/>
        <v>1.4357626998899999</v>
      </c>
      <c r="L34" s="89">
        <v>44211</v>
      </c>
    </row>
    <row r="35" spans="1:12" ht="15.75" customHeight="1" x14ac:dyDescent="0.25">
      <c r="A35" s="22">
        <f t="shared" si="3"/>
        <v>24</v>
      </c>
      <c r="B35" s="46" t="s">
        <v>47</v>
      </c>
      <c r="C35" s="50" t="s">
        <v>48</v>
      </c>
      <c r="D35" s="25">
        <v>24</v>
      </c>
      <c r="E35" s="51">
        <v>1.58</v>
      </c>
      <c r="F35" s="38">
        <v>858007245</v>
      </c>
      <c r="G35" s="28"/>
      <c r="H35" s="29">
        <f t="shared" si="0"/>
        <v>1355651447.1000001</v>
      </c>
      <c r="I35" s="91">
        <f t="shared" si="1"/>
        <v>1.0203040340763053E-2</v>
      </c>
      <c r="J35" s="44">
        <v>1.5800000000000002E-2</v>
      </c>
      <c r="K35" s="45">
        <f t="shared" si="2"/>
        <v>1.3556514471000001</v>
      </c>
      <c r="L35" s="89">
        <v>44211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1.53</v>
      </c>
      <c r="F36" s="38">
        <v>830500232</v>
      </c>
      <c r="G36" s="28"/>
      <c r="H36" s="29">
        <f t="shared" si="0"/>
        <v>1270665354.96</v>
      </c>
      <c r="I36" s="91">
        <f t="shared" si="1"/>
        <v>9.5634094619238379E-3</v>
      </c>
      <c r="J36" s="44">
        <v>9.4000000000000004E-3</v>
      </c>
      <c r="K36" s="45">
        <f t="shared" si="2"/>
        <v>1.27066535496</v>
      </c>
      <c r="L36" s="89">
        <v>44211</v>
      </c>
    </row>
    <row r="37" spans="1:12" x14ac:dyDescent="0.25">
      <c r="A37" s="22">
        <f t="shared" si="3"/>
        <v>26</v>
      </c>
      <c r="B37" s="46" t="s">
        <v>65</v>
      </c>
      <c r="C37" s="77" t="s">
        <v>66</v>
      </c>
      <c r="D37" s="25">
        <v>26</v>
      </c>
      <c r="E37" s="51">
        <v>3.2749999999999999</v>
      </c>
      <c r="F37" s="38">
        <v>339822695</v>
      </c>
      <c r="G37" s="28"/>
      <c r="H37" s="29">
        <f t="shared" si="0"/>
        <v>1112919326.125</v>
      </c>
      <c r="I37" s="91">
        <f t="shared" si="1"/>
        <v>8.3761654256771425E-3</v>
      </c>
      <c r="J37" s="44">
        <v>8.3999999999999995E-3</v>
      </c>
      <c r="K37" s="31">
        <f t="shared" si="2"/>
        <v>1.1129193261250001</v>
      </c>
      <c r="L37" s="89">
        <v>44211</v>
      </c>
    </row>
    <row r="38" spans="1:12" x14ac:dyDescent="0.25">
      <c r="A38" s="22">
        <f t="shared" si="3"/>
        <v>27</v>
      </c>
      <c r="B38" s="23" t="s">
        <v>63</v>
      </c>
      <c r="C38" s="39" t="s">
        <v>64</v>
      </c>
      <c r="D38" s="25">
        <v>27</v>
      </c>
      <c r="E38" s="26">
        <v>4.3499999999999996</v>
      </c>
      <c r="F38" s="38">
        <v>249270000</v>
      </c>
      <c r="G38" s="28"/>
      <c r="H38" s="29">
        <f t="shared" si="0"/>
        <v>1084324500</v>
      </c>
      <c r="I38" s="91">
        <f t="shared" si="1"/>
        <v>8.1609521677895071E-3</v>
      </c>
      <c r="J38" s="48">
        <v>8.8999999999999999E-3</v>
      </c>
      <c r="K38" s="45">
        <f t="shared" si="2"/>
        <v>1.0843244999999999</v>
      </c>
      <c r="L38" s="89">
        <v>44211</v>
      </c>
    </row>
    <row r="39" spans="1:12" x14ac:dyDescent="0.25">
      <c r="A39" s="22">
        <f t="shared" si="3"/>
        <v>28</v>
      </c>
      <c r="B39" s="46" t="s">
        <v>77</v>
      </c>
      <c r="C39" s="77" t="s">
        <v>78</v>
      </c>
      <c r="D39" s="25">
        <v>28</v>
      </c>
      <c r="E39" s="51">
        <v>1.8</v>
      </c>
      <c r="F39" s="38">
        <v>520379106</v>
      </c>
      <c r="G39" s="28"/>
      <c r="H39" s="29">
        <f t="shared" si="0"/>
        <v>936682390.80000007</v>
      </c>
      <c r="I39" s="91">
        <f t="shared" si="1"/>
        <v>7.0497532682601179E-3</v>
      </c>
      <c r="J39" s="44">
        <v>5.4999999999999997E-3</v>
      </c>
      <c r="K39" s="45">
        <f t="shared" si="2"/>
        <v>0.93668239080000004</v>
      </c>
      <c r="L39" s="89">
        <v>44211</v>
      </c>
    </row>
    <row r="40" spans="1:12" x14ac:dyDescent="0.25">
      <c r="A40" s="22">
        <f t="shared" si="3"/>
        <v>29</v>
      </c>
      <c r="B40" s="52" t="s">
        <v>73</v>
      </c>
      <c r="C40" s="28" t="s">
        <v>74</v>
      </c>
      <c r="D40" s="25">
        <v>29</v>
      </c>
      <c r="E40" s="51">
        <v>1.7350000000000001</v>
      </c>
      <c r="F40" s="35">
        <v>535000000</v>
      </c>
      <c r="G40" s="28"/>
      <c r="H40" s="29">
        <f t="shared" si="0"/>
        <v>928225000</v>
      </c>
      <c r="I40" s="91">
        <f t="shared" si="1"/>
        <v>6.9861004025514638E-3</v>
      </c>
      <c r="J40" s="44">
        <v>6.1000000000000004E-3</v>
      </c>
      <c r="K40" s="45">
        <f t="shared" si="2"/>
        <v>0.92822499999999997</v>
      </c>
      <c r="L40" s="89">
        <v>44211</v>
      </c>
    </row>
    <row r="41" spans="1:12" x14ac:dyDescent="0.25">
      <c r="A41" s="22">
        <f t="shared" si="3"/>
        <v>30</v>
      </c>
      <c r="B41" s="40" t="s">
        <v>67</v>
      </c>
      <c r="C41" s="28" t="s">
        <v>68</v>
      </c>
      <c r="D41" s="25">
        <v>30</v>
      </c>
      <c r="E41" s="51">
        <v>1.71</v>
      </c>
      <c r="F41" s="38">
        <v>540307798</v>
      </c>
      <c r="G41" s="28"/>
      <c r="H41" s="29">
        <f t="shared" si="0"/>
        <v>923926334.57999992</v>
      </c>
      <c r="I41" s="91">
        <f t="shared" si="1"/>
        <v>6.953747354291509E-3</v>
      </c>
      <c r="J41" s="44">
        <v>7.6E-3</v>
      </c>
      <c r="K41" s="45">
        <f t="shared" si="2"/>
        <v>0.92392633457999995</v>
      </c>
      <c r="L41" s="89">
        <v>44211</v>
      </c>
    </row>
    <row r="42" spans="1:12" x14ac:dyDescent="0.25">
      <c r="A42" s="22">
        <f t="shared" si="3"/>
        <v>31</v>
      </c>
      <c r="B42" s="46" t="s">
        <v>75</v>
      </c>
      <c r="C42" s="76" t="s">
        <v>76</v>
      </c>
      <c r="D42" s="25">
        <v>31</v>
      </c>
      <c r="E42" s="51">
        <v>1.42</v>
      </c>
      <c r="F42" s="38">
        <v>621871829</v>
      </c>
      <c r="G42" s="28"/>
      <c r="H42" s="29">
        <f t="shared" si="0"/>
        <v>883057997.17999995</v>
      </c>
      <c r="I42" s="91">
        <f t="shared" si="1"/>
        <v>6.6461599607589615E-3</v>
      </c>
      <c r="J42" s="44">
        <v>5.8999999999999999E-3</v>
      </c>
      <c r="K42" s="45">
        <f t="shared" si="2"/>
        <v>0.88305799718</v>
      </c>
      <c r="L42" s="89">
        <v>44211</v>
      </c>
    </row>
    <row r="43" spans="1:12" x14ac:dyDescent="0.25">
      <c r="A43" s="22">
        <f t="shared" si="3"/>
        <v>32</v>
      </c>
      <c r="B43" s="46" t="s">
        <v>69</v>
      </c>
      <c r="C43" s="50" t="s">
        <v>70</v>
      </c>
      <c r="D43" s="25">
        <v>32</v>
      </c>
      <c r="E43" s="51">
        <v>1.31</v>
      </c>
      <c r="F43" s="38">
        <v>663241384</v>
      </c>
      <c r="G43" s="28"/>
      <c r="H43" s="29">
        <f t="shared" si="0"/>
        <v>868846213.04000008</v>
      </c>
      <c r="I43" s="91">
        <f t="shared" si="1"/>
        <v>6.5391978008285268E-3</v>
      </c>
      <c r="J43" s="44">
        <v>6.8999999999999999E-3</v>
      </c>
      <c r="K43" s="45">
        <f t="shared" si="2"/>
        <v>0.86884621304000009</v>
      </c>
      <c r="L43" s="89">
        <v>44211</v>
      </c>
    </row>
    <row r="44" spans="1:12" x14ac:dyDescent="0.25">
      <c r="A44" s="22">
        <f t="shared" si="3"/>
        <v>33</v>
      </c>
      <c r="B44" s="46" t="s">
        <v>71</v>
      </c>
      <c r="C44" s="50" t="s">
        <v>72</v>
      </c>
      <c r="D44" s="25">
        <v>33</v>
      </c>
      <c r="E44" s="51">
        <v>2.37</v>
      </c>
      <c r="F44" s="38">
        <v>364451678</v>
      </c>
      <c r="G44" s="28"/>
      <c r="H44" s="29">
        <f t="shared" si="0"/>
        <v>863750476.86000001</v>
      </c>
      <c r="I44" s="91">
        <f t="shared" si="1"/>
        <v>6.5008457584051979E-3</v>
      </c>
      <c r="J44" s="44">
        <v>6.4000000000000003E-3</v>
      </c>
      <c r="K44" s="45">
        <f t="shared" si="2"/>
        <v>0.86375047686000006</v>
      </c>
      <c r="L44" s="89">
        <v>44211</v>
      </c>
    </row>
    <row r="45" spans="1:12" x14ac:dyDescent="0.25">
      <c r="A45" s="22">
        <f t="shared" si="3"/>
        <v>34</v>
      </c>
      <c r="B45" s="46" t="s">
        <v>83</v>
      </c>
      <c r="C45" s="50" t="s">
        <v>84</v>
      </c>
      <c r="D45" s="25">
        <v>34</v>
      </c>
      <c r="E45" s="51">
        <v>3.9</v>
      </c>
      <c r="F45" s="38">
        <v>184553340</v>
      </c>
      <c r="G45" s="28"/>
      <c r="H45" s="29">
        <f t="shared" si="0"/>
        <v>719758026</v>
      </c>
      <c r="I45" s="91">
        <f t="shared" si="1"/>
        <v>5.4171152847404961E-3</v>
      </c>
      <c r="J45" s="44">
        <v>4.4999999999999997E-3</v>
      </c>
      <c r="K45" s="45">
        <f t="shared" si="2"/>
        <v>0.71975802600000005</v>
      </c>
      <c r="L45" s="89">
        <v>44211</v>
      </c>
    </row>
    <row r="46" spans="1:12" x14ac:dyDescent="0.25">
      <c r="A46" s="22">
        <f t="shared" si="3"/>
        <v>35</v>
      </c>
      <c r="B46" s="46" t="s">
        <v>79</v>
      </c>
      <c r="C46" s="50" t="s">
        <v>80</v>
      </c>
      <c r="D46" s="25">
        <v>35</v>
      </c>
      <c r="E46" s="51">
        <v>2.2200000000000002</v>
      </c>
      <c r="F46" s="38">
        <v>299035033</v>
      </c>
      <c r="G46" s="28"/>
      <c r="H46" s="29">
        <f t="shared" si="0"/>
        <v>663857773.26000011</v>
      </c>
      <c r="I46" s="91">
        <f t="shared" si="1"/>
        <v>4.996393177310033E-3</v>
      </c>
      <c r="J46" s="44">
        <v>5.4999999999999997E-3</v>
      </c>
      <c r="K46" s="45">
        <f t="shared" si="2"/>
        <v>0.66385777326000006</v>
      </c>
      <c r="L46" s="89">
        <v>44211</v>
      </c>
    </row>
    <row r="47" spans="1:12" x14ac:dyDescent="0.25">
      <c r="A47" s="22">
        <f t="shared" si="3"/>
        <v>36</v>
      </c>
      <c r="B47" s="53" t="s">
        <v>85</v>
      </c>
      <c r="C47" s="54" t="s">
        <v>86</v>
      </c>
      <c r="D47" s="25">
        <v>36</v>
      </c>
      <c r="E47" s="51">
        <v>23.18</v>
      </c>
      <c r="F47" s="38">
        <v>27754870</v>
      </c>
      <c r="G47" s="28"/>
      <c r="H47" s="29">
        <f t="shared" si="0"/>
        <v>643357886.60000002</v>
      </c>
      <c r="I47" s="91">
        <f t="shared" si="1"/>
        <v>4.842104867419989E-3</v>
      </c>
      <c r="J47" s="44">
        <v>4.1999999999999997E-3</v>
      </c>
      <c r="K47" s="45">
        <f t="shared" si="2"/>
        <v>0.64335788660000004</v>
      </c>
      <c r="L47" s="89">
        <v>44211</v>
      </c>
    </row>
    <row r="48" spans="1:12" x14ac:dyDescent="0.25">
      <c r="A48" s="22">
        <f t="shared" si="3"/>
        <v>37</v>
      </c>
      <c r="B48" s="53" t="s">
        <v>91</v>
      </c>
      <c r="C48" s="54" t="s">
        <v>92</v>
      </c>
      <c r="D48" s="25">
        <v>37</v>
      </c>
      <c r="E48" s="51">
        <v>26.74</v>
      </c>
      <c r="F48" s="38">
        <v>23800422</v>
      </c>
      <c r="G48" s="28"/>
      <c r="H48" s="29">
        <f t="shared" si="0"/>
        <v>636423284.27999997</v>
      </c>
      <c r="I48" s="91">
        <f t="shared" si="1"/>
        <v>4.789912965608158E-3</v>
      </c>
      <c r="J48" s="44">
        <v>3.7000000000000002E-3</v>
      </c>
      <c r="K48" s="45">
        <f t="shared" si="2"/>
        <v>0.63642328427999995</v>
      </c>
      <c r="L48" s="89">
        <v>44211</v>
      </c>
    </row>
    <row r="49" spans="1:12" x14ac:dyDescent="0.25">
      <c r="A49" s="22">
        <f t="shared" si="3"/>
        <v>38</v>
      </c>
      <c r="B49" s="46" t="s">
        <v>81</v>
      </c>
      <c r="C49" s="50" t="s">
        <v>82</v>
      </c>
      <c r="D49" s="25">
        <v>38</v>
      </c>
      <c r="E49" s="51">
        <v>5.04</v>
      </c>
      <c r="F49" s="38">
        <v>120640521</v>
      </c>
      <c r="G49" s="28"/>
      <c r="H49" s="29">
        <f t="shared" si="0"/>
        <v>608028225.84000003</v>
      </c>
      <c r="I49" s="91">
        <f t="shared" si="1"/>
        <v>4.5762032193740493E-3</v>
      </c>
      <c r="J49" s="44">
        <v>4.8999999999999998E-3</v>
      </c>
      <c r="K49" s="45">
        <f t="shared" si="2"/>
        <v>0.60802822584000005</v>
      </c>
      <c r="L49" s="89">
        <v>44211</v>
      </c>
    </row>
    <row r="50" spans="1:12" x14ac:dyDescent="0.25">
      <c r="A50" s="22">
        <f t="shared" si="3"/>
        <v>39</v>
      </c>
      <c r="B50" s="97" t="s">
        <v>87</v>
      </c>
      <c r="C50" s="88" t="s">
        <v>88</v>
      </c>
      <c r="D50" s="25">
        <v>39</v>
      </c>
      <c r="E50" s="26">
        <v>8.7799999999999994</v>
      </c>
      <c r="F50" s="38">
        <v>68900000</v>
      </c>
      <c r="G50" s="28"/>
      <c r="H50" s="29">
        <f t="shared" si="0"/>
        <v>604942000</v>
      </c>
      <c r="I50" s="91">
        <f t="shared" si="1"/>
        <v>4.5529753558892373E-3</v>
      </c>
      <c r="J50" s="48">
        <v>4.1000000000000003E-3</v>
      </c>
      <c r="K50" s="31">
        <f t="shared" si="2"/>
        <v>0.60494199999999998</v>
      </c>
      <c r="L50" s="89">
        <v>44211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2.15</v>
      </c>
      <c r="F51" s="38">
        <v>274404904</v>
      </c>
      <c r="G51" s="28"/>
      <c r="H51" s="29">
        <f t="shared" si="0"/>
        <v>589970543.60000002</v>
      </c>
      <c r="I51" s="91">
        <f t="shared" si="1"/>
        <v>4.4402956741495499E-3</v>
      </c>
      <c r="J51" s="44">
        <v>3.7000000000000002E-3</v>
      </c>
      <c r="K51" s="45">
        <f t="shared" si="2"/>
        <v>0.58997054360000001</v>
      </c>
      <c r="L51" s="89">
        <v>44211</v>
      </c>
    </row>
    <row r="52" spans="1:12" x14ac:dyDescent="0.25">
      <c r="A52" s="22">
        <f t="shared" si="3"/>
        <v>41</v>
      </c>
      <c r="B52" s="59" t="s">
        <v>104</v>
      </c>
      <c r="C52" s="82" t="s">
        <v>105</v>
      </c>
      <c r="D52" s="25">
        <v>41</v>
      </c>
      <c r="E52" s="51">
        <v>1.1299999999999999</v>
      </c>
      <c r="F52" s="27">
        <v>513790020</v>
      </c>
      <c r="G52" s="28"/>
      <c r="H52" s="29">
        <f t="shared" si="0"/>
        <v>580582722.5999999</v>
      </c>
      <c r="I52" s="91">
        <f t="shared" si="1"/>
        <v>4.3696401110401937E-3</v>
      </c>
      <c r="J52" s="61">
        <v>2.7000000000000001E-3</v>
      </c>
      <c r="K52" s="45">
        <f t="shared" si="2"/>
        <v>0.58058272259999988</v>
      </c>
      <c r="L52" s="89">
        <v>44211</v>
      </c>
    </row>
    <row r="53" spans="1:12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4.41</v>
      </c>
      <c r="F53" s="38">
        <v>105121516</v>
      </c>
      <c r="G53" s="28"/>
      <c r="H53" s="29">
        <f t="shared" si="0"/>
        <v>463585885.56</v>
      </c>
      <c r="I53" s="91">
        <f t="shared" si="1"/>
        <v>3.4890867426840399E-3</v>
      </c>
      <c r="J53" s="44">
        <v>3.5000000000000001E-3</v>
      </c>
      <c r="K53" s="45">
        <f t="shared" si="2"/>
        <v>0.46358588556000002</v>
      </c>
      <c r="L53" s="89">
        <v>44211</v>
      </c>
    </row>
    <row r="54" spans="1:12" x14ac:dyDescent="0.25">
      <c r="A54" s="22">
        <f t="shared" si="3"/>
        <v>43</v>
      </c>
      <c r="B54" s="46" t="s">
        <v>89</v>
      </c>
      <c r="C54" s="50" t="s">
        <v>90</v>
      </c>
      <c r="D54" s="25">
        <v>43</v>
      </c>
      <c r="E54" s="51">
        <v>4.9400000000000004</v>
      </c>
      <c r="F54" s="38">
        <v>82200137</v>
      </c>
      <c r="G54" s="28"/>
      <c r="H54" s="29">
        <f t="shared" si="0"/>
        <v>406068676.78000003</v>
      </c>
      <c r="I54" s="91">
        <f t="shared" si="1"/>
        <v>3.0561949379905719E-3</v>
      </c>
      <c r="J54" s="44">
        <v>3.8999999999999998E-3</v>
      </c>
      <c r="K54" s="45">
        <f t="shared" si="2"/>
        <v>0.40606867678000003</v>
      </c>
      <c r="L54" s="89">
        <v>44211</v>
      </c>
    </row>
    <row r="55" spans="1:12" x14ac:dyDescent="0.25">
      <c r="A55" s="22">
        <f t="shared" si="3"/>
        <v>44</v>
      </c>
      <c r="B55" s="55" t="s">
        <v>106</v>
      </c>
      <c r="C55" s="56" t="s">
        <v>107</v>
      </c>
      <c r="D55" s="25">
        <v>44</v>
      </c>
      <c r="E55" s="51">
        <v>5.74</v>
      </c>
      <c r="F55" s="38">
        <v>69254324</v>
      </c>
      <c r="G55" s="28"/>
      <c r="H55" s="29">
        <f t="shared" si="0"/>
        <v>397519819.75999999</v>
      </c>
      <c r="I55" s="91">
        <f t="shared" si="1"/>
        <v>2.9918536700126817E-3</v>
      </c>
      <c r="J55" s="44">
        <v>2.5999999999999999E-3</v>
      </c>
      <c r="K55" s="45">
        <f t="shared" si="2"/>
        <v>0.39751981976</v>
      </c>
      <c r="L55" s="89">
        <v>44211</v>
      </c>
    </row>
    <row r="56" spans="1:12" x14ac:dyDescent="0.25">
      <c r="A56" s="22">
        <f t="shared" si="3"/>
        <v>45</v>
      </c>
      <c r="B56" s="55" t="s">
        <v>96</v>
      </c>
      <c r="C56" s="56" t="s">
        <v>97</v>
      </c>
      <c r="D56" s="25">
        <v>45</v>
      </c>
      <c r="E56" s="51">
        <v>4.76</v>
      </c>
      <c r="F56" s="38">
        <v>74556908</v>
      </c>
      <c r="G56" s="28"/>
      <c r="H56" s="29">
        <f t="shared" si="0"/>
        <v>354890882.07999998</v>
      </c>
      <c r="I56" s="91">
        <f t="shared" si="1"/>
        <v>2.6710154694830801E-3</v>
      </c>
      <c r="J56" s="44">
        <v>3.3999999999999998E-3</v>
      </c>
      <c r="K56" s="45">
        <f t="shared" si="2"/>
        <v>0.35489088207999997</v>
      </c>
      <c r="L56" s="89">
        <v>44211</v>
      </c>
    </row>
    <row r="57" spans="1:12" x14ac:dyDescent="0.25">
      <c r="A57" s="22">
        <f t="shared" si="3"/>
        <v>46</v>
      </c>
      <c r="B57" s="55" t="s">
        <v>98</v>
      </c>
      <c r="C57" s="80" t="s">
        <v>99</v>
      </c>
      <c r="D57" s="25">
        <v>46</v>
      </c>
      <c r="E57" s="51">
        <v>11.2</v>
      </c>
      <c r="F57" s="38">
        <v>31309923</v>
      </c>
      <c r="G57" s="28"/>
      <c r="H57" s="29">
        <f t="shared" si="0"/>
        <v>350671137.59999996</v>
      </c>
      <c r="I57" s="91">
        <f t="shared" si="1"/>
        <v>2.6392564039435908E-3</v>
      </c>
      <c r="J57" s="44">
        <v>3.0999999999999999E-3</v>
      </c>
      <c r="K57" s="45">
        <f t="shared" si="2"/>
        <v>0.35067113759999996</v>
      </c>
      <c r="L57" s="89">
        <v>44211</v>
      </c>
    </row>
    <row r="58" spans="1:12" x14ac:dyDescent="0.25">
      <c r="A58" s="22">
        <f t="shared" si="3"/>
        <v>47</v>
      </c>
      <c r="B58" s="55" t="s">
        <v>100</v>
      </c>
      <c r="C58" s="56" t="s">
        <v>101</v>
      </c>
      <c r="D58" s="25">
        <v>47</v>
      </c>
      <c r="E58" s="51">
        <v>1.54</v>
      </c>
      <c r="F58" s="38">
        <v>225714812</v>
      </c>
      <c r="G58" s="28"/>
      <c r="H58" s="29">
        <f t="shared" si="0"/>
        <v>347600810.48000002</v>
      </c>
      <c r="I58" s="91">
        <f t="shared" si="1"/>
        <v>2.616148199005137E-3</v>
      </c>
      <c r="J58" s="44">
        <v>3.0999999999999999E-3</v>
      </c>
      <c r="K58" s="45">
        <f t="shared" si="2"/>
        <v>0.34760081048000002</v>
      </c>
      <c r="L58" s="89">
        <v>44211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3.32</v>
      </c>
      <c r="F59" s="38">
        <v>91375937</v>
      </c>
      <c r="G59" s="28"/>
      <c r="H59" s="29">
        <f t="shared" si="0"/>
        <v>303368110.83999997</v>
      </c>
      <c r="I59" s="91">
        <f t="shared" si="1"/>
        <v>2.2832396038251512E-3</v>
      </c>
      <c r="J59" s="44">
        <v>2.7000000000000001E-3</v>
      </c>
      <c r="K59" s="45">
        <f t="shared" si="2"/>
        <v>0.30336811083999998</v>
      </c>
      <c r="L59" s="89">
        <v>44211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2.36</v>
      </c>
      <c r="F60" s="38">
        <v>119064900</v>
      </c>
      <c r="G60" s="28"/>
      <c r="H60" s="29">
        <f t="shared" si="0"/>
        <v>280993164</v>
      </c>
      <c r="I60" s="91">
        <f t="shared" si="1"/>
        <v>2.1148390273205415E-3</v>
      </c>
      <c r="J60" s="44">
        <v>2.2000000000000001E-3</v>
      </c>
      <c r="K60" s="45">
        <f t="shared" si="2"/>
        <v>0.28099316400000002</v>
      </c>
      <c r="L60" s="89">
        <v>44211</v>
      </c>
    </row>
    <row r="61" spans="1:12" x14ac:dyDescent="0.25">
      <c r="A61" s="22">
        <f t="shared" si="3"/>
        <v>50</v>
      </c>
      <c r="B61" s="55" t="s">
        <v>110</v>
      </c>
      <c r="C61" s="80" t="s">
        <v>111</v>
      </c>
      <c r="D61" s="25">
        <v>50</v>
      </c>
      <c r="E61" s="51">
        <v>0.155</v>
      </c>
      <c r="F61" s="38">
        <v>1776679558</v>
      </c>
      <c r="G61" s="28"/>
      <c r="H61" s="29">
        <f t="shared" si="0"/>
        <v>275385331.49000001</v>
      </c>
      <c r="I61" s="91">
        <f t="shared" si="1"/>
        <v>2.0726327939659646E-3</v>
      </c>
      <c r="J61" s="44">
        <v>2.0999999999999999E-3</v>
      </c>
      <c r="K61" s="45">
        <f t="shared" si="2"/>
        <v>0.27538533149</v>
      </c>
      <c r="L61" s="89">
        <v>44211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544756341.98015165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-1554548585.6506765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239161320.86933485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81" priority="1">
      <formula>LEN(TRIM(C5))&gt;0</formula>
    </cfRule>
  </conditionalFormatting>
  <dataValidations count="1">
    <dataValidation type="custom" allowBlank="1" showDropDown="1" sqref="E5" xr:uid="{00000000-0002-0000-0F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136845365597.54398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44218</v>
      </c>
      <c r="F5" s="2"/>
      <c r="H5" s="74">
        <f>H3/J3</f>
        <v>136056239408.97194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35.1</v>
      </c>
      <c r="F12" s="38">
        <v>574928790</v>
      </c>
      <c r="G12" s="28"/>
      <c r="H12" s="29">
        <f t="shared" ref="H12:H61" si="0">E12*F12</f>
        <v>20180000529</v>
      </c>
      <c r="I12" s="91">
        <f t="shared" ref="I12:I61" si="1">H12/H$5</f>
        <v>0.14832102237032191</v>
      </c>
      <c r="J12" s="30">
        <v>0.15920000000000001</v>
      </c>
      <c r="K12" s="31">
        <f t="shared" ref="K12:K61" si="2">H12/1000000000</f>
        <v>20.180000529000001</v>
      </c>
      <c r="L12" s="89">
        <v>44218</v>
      </c>
    </row>
    <row r="13" spans="1:12" ht="15.75" customHeight="1" x14ac:dyDescent="0.25">
      <c r="A13" s="22">
        <f t="shared" ref="A13:A61" si="3">A12+1</f>
        <v>2</v>
      </c>
      <c r="B13" s="97" t="s">
        <v>21</v>
      </c>
      <c r="C13" s="39" t="s">
        <v>22</v>
      </c>
      <c r="D13" s="25">
        <v>2</v>
      </c>
      <c r="E13" s="26">
        <v>8.08</v>
      </c>
      <c r="F13" s="38">
        <v>1254909000</v>
      </c>
      <c r="G13" s="28"/>
      <c r="H13" s="29">
        <f t="shared" si="0"/>
        <v>10139664720</v>
      </c>
      <c r="I13" s="91">
        <f t="shared" si="1"/>
        <v>7.4525540056425824E-2</v>
      </c>
      <c r="J13" s="30">
        <v>5.1700000000000003E-2</v>
      </c>
      <c r="K13" s="31">
        <f t="shared" si="2"/>
        <v>10.139664720000001</v>
      </c>
      <c r="L13" s="89">
        <v>44218</v>
      </c>
    </row>
    <row r="14" spans="1:12" ht="15.75" customHeight="1" x14ac:dyDescent="0.25">
      <c r="A14" s="22">
        <f t="shared" si="3"/>
        <v>3</v>
      </c>
      <c r="B14" s="99" t="s">
        <v>17</v>
      </c>
      <c r="C14" s="37" t="s">
        <v>18</v>
      </c>
      <c r="D14" s="25">
        <v>3</v>
      </c>
      <c r="E14" s="26">
        <v>7.36</v>
      </c>
      <c r="F14" s="38">
        <v>1208000000</v>
      </c>
      <c r="G14" s="28"/>
      <c r="H14" s="29">
        <f t="shared" si="0"/>
        <v>8890880000</v>
      </c>
      <c r="I14" s="91">
        <f t="shared" si="1"/>
        <v>6.5347094985294077E-2</v>
      </c>
      <c r="J14" s="30">
        <v>7.3200000000000001E-2</v>
      </c>
      <c r="K14" s="31">
        <f t="shared" si="2"/>
        <v>8.8908799999999992</v>
      </c>
      <c r="L14" s="89">
        <v>44218</v>
      </c>
    </row>
    <row r="15" spans="1:12" ht="15.75" customHeight="1" x14ac:dyDescent="0.25">
      <c r="A15" s="22">
        <f t="shared" si="3"/>
        <v>4</v>
      </c>
      <c r="B15" s="97" t="s">
        <v>19</v>
      </c>
      <c r="C15" s="39" t="s">
        <v>20</v>
      </c>
      <c r="D15" s="25">
        <v>4</v>
      </c>
      <c r="E15" s="26">
        <v>4.835</v>
      </c>
      <c r="F15" s="38">
        <v>1834160000</v>
      </c>
      <c r="G15" s="28"/>
      <c r="H15" s="29">
        <f t="shared" si="0"/>
        <v>8868163600</v>
      </c>
      <c r="I15" s="91">
        <f t="shared" si="1"/>
        <v>6.5180131675866448E-2</v>
      </c>
      <c r="J15" s="30">
        <v>7.1900000000000006E-2</v>
      </c>
      <c r="K15" s="31">
        <f t="shared" si="2"/>
        <v>8.8681636000000008</v>
      </c>
      <c r="L15" s="89">
        <v>44218</v>
      </c>
    </row>
    <row r="16" spans="1:12" ht="15.75" customHeight="1" x14ac:dyDescent="0.25">
      <c r="A16" s="22">
        <f t="shared" si="3"/>
        <v>5</v>
      </c>
      <c r="B16" s="98" t="s">
        <v>15</v>
      </c>
      <c r="C16" s="34" t="s">
        <v>16</v>
      </c>
      <c r="D16" s="25">
        <v>5</v>
      </c>
      <c r="E16" s="26">
        <v>10.9</v>
      </c>
      <c r="F16" s="35">
        <v>742531421</v>
      </c>
      <c r="G16" s="28"/>
      <c r="H16" s="29">
        <f t="shared" si="0"/>
        <v>8093592488.9000006</v>
      </c>
      <c r="I16" s="91">
        <f t="shared" si="1"/>
        <v>5.9487110066091434E-2</v>
      </c>
      <c r="J16" s="30">
        <v>9.4799999999999995E-2</v>
      </c>
      <c r="K16" s="31">
        <f t="shared" si="2"/>
        <v>8.0935924889000006</v>
      </c>
      <c r="L16" s="89">
        <v>44218</v>
      </c>
    </row>
    <row r="17" spans="1:12" ht="15.75" customHeight="1" x14ac:dyDescent="0.25">
      <c r="A17" s="22">
        <f t="shared" si="3"/>
        <v>6</v>
      </c>
      <c r="B17" s="99" t="s">
        <v>25</v>
      </c>
      <c r="C17" s="37" t="s">
        <v>26</v>
      </c>
      <c r="D17" s="25">
        <v>6</v>
      </c>
      <c r="E17" s="26">
        <v>9.19</v>
      </c>
      <c r="F17" s="38">
        <v>717301884</v>
      </c>
      <c r="G17" s="28"/>
      <c r="H17" s="29">
        <f t="shared" si="0"/>
        <v>6592004313.96</v>
      </c>
      <c r="I17" s="91">
        <f t="shared" si="1"/>
        <v>4.8450584424467813E-2</v>
      </c>
      <c r="J17" s="30">
        <v>3.9699999999999999E-2</v>
      </c>
      <c r="K17" s="31">
        <f t="shared" si="2"/>
        <v>6.5920043139600004</v>
      </c>
      <c r="L17" s="89">
        <v>44218</v>
      </c>
    </row>
    <row r="18" spans="1:12" ht="15.75" customHeight="1" x14ac:dyDescent="0.25">
      <c r="A18" s="22">
        <f t="shared" si="3"/>
        <v>7</v>
      </c>
      <c r="B18" s="97" t="s">
        <v>23</v>
      </c>
      <c r="C18" s="39" t="s">
        <v>24</v>
      </c>
      <c r="D18" s="25">
        <v>7</v>
      </c>
      <c r="E18" s="26">
        <v>15.71</v>
      </c>
      <c r="F18" s="38">
        <v>414730000</v>
      </c>
      <c r="G18" s="28"/>
      <c r="H18" s="29">
        <f t="shared" si="0"/>
        <v>6515408300</v>
      </c>
      <c r="I18" s="91">
        <f t="shared" si="1"/>
        <v>4.7887611242989826E-2</v>
      </c>
      <c r="J18" s="30">
        <v>4.8599999999999997E-2</v>
      </c>
      <c r="K18" s="31">
        <f t="shared" si="2"/>
        <v>6.5154082999999998</v>
      </c>
      <c r="L18" s="89">
        <v>44218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68.599999999999994</v>
      </c>
      <c r="F19" s="38">
        <v>84593000</v>
      </c>
      <c r="G19" s="28"/>
      <c r="H19" s="29">
        <f t="shared" si="0"/>
        <v>5803079799.999999</v>
      </c>
      <c r="I19" s="91">
        <f t="shared" si="1"/>
        <v>4.2652066713063416E-2</v>
      </c>
      <c r="J19" s="30">
        <v>3.2399999999999998E-2</v>
      </c>
      <c r="K19" s="31">
        <f t="shared" si="2"/>
        <v>5.803079799999999</v>
      </c>
      <c r="L19" s="89">
        <v>44218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7.38</v>
      </c>
      <c r="F20" s="38">
        <v>722352533</v>
      </c>
      <c r="G20" s="28"/>
      <c r="H20" s="29">
        <f t="shared" si="0"/>
        <v>5330961693.54</v>
      </c>
      <c r="I20" s="91">
        <f t="shared" si="1"/>
        <v>3.9182044988878777E-2</v>
      </c>
      <c r="J20" s="30">
        <v>0.03</v>
      </c>
      <c r="K20" s="31">
        <f t="shared" si="2"/>
        <v>5.3309616935399999</v>
      </c>
      <c r="L20" s="89">
        <v>44218</v>
      </c>
    </row>
    <row r="21" spans="1:12" ht="15.75" customHeight="1" x14ac:dyDescent="0.25">
      <c r="A21" s="22">
        <f t="shared" si="3"/>
        <v>10</v>
      </c>
      <c r="B21" s="100" t="s">
        <v>37</v>
      </c>
      <c r="C21" s="28" t="s">
        <v>38</v>
      </c>
      <c r="D21" s="25">
        <v>10</v>
      </c>
      <c r="E21" s="51">
        <v>6.28</v>
      </c>
      <c r="F21" s="38">
        <v>823906416</v>
      </c>
      <c r="G21" s="28"/>
      <c r="H21" s="29">
        <f t="shared" si="0"/>
        <v>5174132292.4800005</v>
      </c>
      <c r="I21" s="91">
        <f t="shared" si="1"/>
        <v>3.8029364290505324E-2</v>
      </c>
      <c r="J21" s="44">
        <v>2.64E-2</v>
      </c>
      <c r="K21" s="31">
        <f t="shared" si="2"/>
        <v>5.1741322924800004</v>
      </c>
      <c r="L21" s="89">
        <v>44218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7.3</v>
      </c>
      <c r="F22" s="38">
        <v>626670000</v>
      </c>
      <c r="G22" s="28"/>
      <c r="H22" s="29">
        <f t="shared" si="0"/>
        <v>4574691000</v>
      </c>
      <c r="I22" s="91">
        <f t="shared" si="1"/>
        <v>3.3623529651212243E-2</v>
      </c>
      <c r="J22" s="44">
        <v>2.6599999999999999E-2</v>
      </c>
      <c r="K22" s="45">
        <f t="shared" si="2"/>
        <v>4.5746909999999996</v>
      </c>
      <c r="L22" s="89">
        <v>44218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28.8</v>
      </c>
      <c r="F23" s="38">
        <v>131752020</v>
      </c>
      <c r="G23" s="28"/>
      <c r="H23" s="29">
        <f t="shared" si="0"/>
        <v>3794458176</v>
      </c>
      <c r="I23" s="91">
        <f t="shared" si="1"/>
        <v>2.7888895007558048E-2</v>
      </c>
      <c r="J23" s="44">
        <v>2.6800000000000001E-2</v>
      </c>
      <c r="K23" s="31">
        <f t="shared" si="2"/>
        <v>3.794458176</v>
      </c>
      <c r="L23" s="89">
        <v>44218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8.31</v>
      </c>
      <c r="F24" s="38">
        <v>443975560</v>
      </c>
      <c r="G24" s="28"/>
      <c r="H24" s="29">
        <f t="shared" si="0"/>
        <v>3689436903.6000004</v>
      </c>
      <c r="I24" s="91">
        <f t="shared" si="1"/>
        <v>2.7116998967683568E-2</v>
      </c>
      <c r="J24" s="30">
        <v>3.2000000000000001E-2</v>
      </c>
      <c r="K24" s="45">
        <f t="shared" si="2"/>
        <v>3.6894369036000003</v>
      </c>
      <c r="L24" s="89">
        <v>44218</v>
      </c>
    </row>
    <row r="25" spans="1:12" ht="15.75" customHeight="1" x14ac:dyDescent="0.25">
      <c r="A25" s="22">
        <f t="shared" si="3"/>
        <v>14</v>
      </c>
      <c r="B25" s="100" t="s">
        <v>45</v>
      </c>
      <c r="C25" s="50" t="s">
        <v>46</v>
      </c>
      <c r="D25" s="25">
        <v>14</v>
      </c>
      <c r="E25" s="51">
        <v>12.4</v>
      </c>
      <c r="F25" s="38">
        <v>228540219</v>
      </c>
      <c r="G25" s="28"/>
      <c r="H25" s="29">
        <f t="shared" si="0"/>
        <v>2833898715.5999999</v>
      </c>
      <c r="I25" s="91">
        <f t="shared" si="1"/>
        <v>2.0828877293025669E-2</v>
      </c>
      <c r="J25" s="44">
        <v>1.7100000000000001E-2</v>
      </c>
      <c r="K25" s="45">
        <f t="shared" si="2"/>
        <v>2.8338987155999997</v>
      </c>
      <c r="L25" s="89">
        <v>44218</v>
      </c>
    </row>
    <row r="26" spans="1:12" ht="15.75" customHeight="1" x14ac:dyDescent="0.25">
      <c r="A26" s="22">
        <f t="shared" si="3"/>
        <v>15</v>
      </c>
      <c r="B26" s="100" t="s">
        <v>39</v>
      </c>
      <c r="C26" s="78" t="s">
        <v>40</v>
      </c>
      <c r="D26" s="25">
        <v>15</v>
      </c>
      <c r="E26" s="51">
        <v>2.2599999999999998</v>
      </c>
      <c r="F26" s="38">
        <v>1099257995</v>
      </c>
      <c r="G26" s="28"/>
      <c r="H26" s="29">
        <f t="shared" si="0"/>
        <v>2484323068.6999998</v>
      </c>
      <c r="I26" s="91">
        <f t="shared" si="1"/>
        <v>1.8259530613898303E-2</v>
      </c>
      <c r="J26" s="44">
        <v>2.1499999999999998E-2</v>
      </c>
      <c r="K26" s="45">
        <f t="shared" si="2"/>
        <v>2.4843230686999997</v>
      </c>
      <c r="L26" s="89">
        <v>44218</v>
      </c>
    </row>
    <row r="27" spans="1:12" ht="15.75" customHeight="1" x14ac:dyDescent="0.25">
      <c r="A27" s="22">
        <f t="shared" si="3"/>
        <v>16</v>
      </c>
      <c r="B27" s="23" t="s">
        <v>41</v>
      </c>
      <c r="C27" s="39" t="s">
        <v>42</v>
      </c>
      <c r="D27" s="25">
        <v>16</v>
      </c>
      <c r="E27" s="26">
        <v>7.7</v>
      </c>
      <c r="F27" s="38">
        <v>312235892</v>
      </c>
      <c r="G27" s="28"/>
      <c r="H27" s="29">
        <f t="shared" si="0"/>
        <v>2404216368.4000001</v>
      </c>
      <c r="I27" s="91">
        <f t="shared" si="1"/>
        <v>1.7670754232543186E-2</v>
      </c>
      <c r="J27" s="48">
        <v>1.9099999999999999E-2</v>
      </c>
      <c r="K27" s="45">
        <f t="shared" si="2"/>
        <v>2.4042163684000002</v>
      </c>
      <c r="L27" s="89">
        <v>44218</v>
      </c>
    </row>
    <row r="28" spans="1:12" ht="15.75" customHeight="1" x14ac:dyDescent="0.25">
      <c r="A28" s="22">
        <f t="shared" si="3"/>
        <v>17</v>
      </c>
      <c r="B28" s="46" t="s">
        <v>43</v>
      </c>
      <c r="C28" s="76" t="s">
        <v>44</v>
      </c>
      <c r="D28" s="25">
        <v>17</v>
      </c>
      <c r="E28" s="51">
        <v>3.09</v>
      </c>
      <c r="F28" s="38">
        <v>762055209</v>
      </c>
      <c r="G28" s="28"/>
      <c r="H28" s="29">
        <f t="shared" si="0"/>
        <v>2354750595.8099999</v>
      </c>
      <c r="I28" s="91">
        <f t="shared" si="1"/>
        <v>1.7307185661157711E-2</v>
      </c>
      <c r="J28" s="44">
        <v>1.89E-2</v>
      </c>
      <c r="K28" s="31">
        <f t="shared" si="2"/>
        <v>2.3547505958100001</v>
      </c>
      <c r="L28" s="89">
        <v>44218</v>
      </c>
    </row>
    <row r="29" spans="1:12" ht="15.75" customHeight="1" x14ac:dyDescent="0.25">
      <c r="A29" s="22">
        <f t="shared" si="3"/>
        <v>18</v>
      </c>
      <c r="B29" s="46" t="s">
        <v>51</v>
      </c>
      <c r="C29" s="77" t="s">
        <v>52</v>
      </c>
      <c r="D29" s="25">
        <v>18</v>
      </c>
      <c r="E29" s="51">
        <v>1.28</v>
      </c>
      <c r="F29" s="38">
        <v>1564269100</v>
      </c>
      <c r="G29" s="28"/>
      <c r="H29" s="29">
        <f t="shared" si="0"/>
        <v>2002264448</v>
      </c>
      <c r="I29" s="91">
        <f t="shared" si="1"/>
        <v>1.4716447086130215E-2</v>
      </c>
      <c r="J29" s="44">
        <v>1.38E-2</v>
      </c>
      <c r="K29" s="45">
        <f t="shared" si="2"/>
        <v>2.002264448</v>
      </c>
      <c r="L29" s="89">
        <v>44218</v>
      </c>
    </row>
    <row r="30" spans="1:12" ht="15.75" customHeight="1" x14ac:dyDescent="0.25">
      <c r="A30" s="22">
        <f t="shared" si="3"/>
        <v>19</v>
      </c>
      <c r="B30" s="100" t="s">
        <v>53</v>
      </c>
      <c r="C30" s="78" t="s">
        <v>54</v>
      </c>
      <c r="D30" s="25">
        <v>19</v>
      </c>
      <c r="E30" s="51">
        <v>3.85</v>
      </c>
      <c r="F30" s="38">
        <v>507640994</v>
      </c>
      <c r="G30" s="28"/>
      <c r="H30" s="29">
        <f t="shared" si="0"/>
        <v>1954417826.9000001</v>
      </c>
      <c r="I30" s="91">
        <f t="shared" si="1"/>
        <v>1.4364779119208261E-2</v>
      </c>
      <c r="J30" s="44">
        <v>1.24E-2</v>
      </c>
      <c r="K30" s="45">
        <f t="shared" si="2"/>
        <v>1.9544178269000001</v>
      </c>
      <c r="L30" s="89">
        <v>44218</v>
      </c>
    </row>
    <row r="31" spans="1:12" ht="15.75" customHeight="1" x14ac:dyDescent="0.25">
      <c r="A31" s="22">
        <f t="shared" si="3"/>
        <v>20</v>
      </c>
      <c r="B31" s="100" t="s">
        <v>49</v>
      </c>
      <c r="C31" s="76" t="s">
        <v>50</v>
      </c>
      <c r="D31" s="25">
        <v>20</v>
      </c>
      <c r="E31" s="51">
        <v>1.71</v>
      </c>
      <c r="F31" s="38">
        <v>1080664049</v>
      </c>
      <c r="G31" s="28"/>
      <c r="H31" s="29">
        <f t="shared" si="0"/>
        <v>1847935523.79</v>
      </c>
      <c r="I31" s="91">
        <f t="shared" si="1"/>
        <v>1.3582144647077037E-2</v>
      </c>
      <c r="J31" s="44">
        <v>1.52E-2</v>
      </c>
      <c r="K31" s="45">
        <f t="shared" si="2"/>
        <v>1.8479355237899999</v>
      </c>
      <c r="L31" s="89">
        <v>44218</v>
      </c>
    </row>
    <row r="32" spans="1:12" ht="15.75" customHeight="1" x14ac:dyDescent="0.25">
      <c r="A32" s="22">
        <f t="shared" si="3"/>
        <v>21</v>
      </c>
      <c r="B32" s="46" t="s">
        <v>59</v>
      </c>
      <c r="C32" s="41" t="s">
        <v>60</v>
      </c>
      <c r="D32" s="25">
        <v>21</v>
      </c>
      <c r="E32" s="51">
        <v>10.55</v>
      </c>
      <c r="F32" s="38">
        <v>165893104</v>
      </c>
      <c r="G32" s="28"/>
      <c r="H32" s="29">
        <f t="shared" si="0"/>
        <v>1750172247.2</v>
      </c>
      <c r="I32" s="91">
        <f t="shared" si="1"/>
        <v>1.2863594163727773E-2</v>
      </c>
      <c r="J32" s="44">
        <v>1.0699999999999999E-2</v>
      </c>
      <c r="K32" s="45">
        <f t="shared" si="2"/>
        <v>1.7501722472000001</v>
      </c>
      <c r="L32" s="89">
        <v>44218</v>
      </c>
    </row>
    <row r="33" spans="1:12" ht="15.75" customHeight="1" x14ac:dyDescent="0.25">
      <c r="A33" s="22">
        <f t="shared" si="3"/>
        <v>22</v>
      </c>
      <c r="B33" s="46" t="s">
        <v>55</v>
      </c>
      <c r="C33" s="50" t="s">
        <v>56</v>
      </c>
      <c r="D33" s="25">
        <v>22</v>
      </c>
      <c r="E33" s="51">
        <v>3.12</v>
      </c>
      <c r="F33" s="38">
        <v>521846969</v>
      </c>
      <c r="G33" s="28"/>
      <c r="H33" s="29">
        <f t="shared" si="0"/>
        <v>1628162543.28</v>
      </c>
      <c r="I33" s="91">
        <f t="shared" si="1"/>
        <v>1.1966834820312064E-2</v>
      </c>
      <c r="J33" s="44">
        <v>1.1900000000000001E-2</v>
      </c>
      <c r="K33" s="45">
        <f t="shared" si="2"/>
        <v>1.62816254328</v>
      </c>
      <c r="L33" s="89">
        <v>44218</v>
      </c>
    </row>
    <row r="34" spans="1:12" ht="15.75" customHeight="1" x14ac:dyDescent="0.25">
      <c r="A34" s="22">
        <f t="shared" si="3"/>
        <v>23</v>
      </c>
      <c r="B34" s="46" t="s">
        <v>57</v>
      </c>
      <c r="C34" s="77" t="s">
        <v>58</v>
      </c>
      <c r="D34" s="25">
        <v>23</v>
      </c>
      <c r="E34" s="51">
        <v>2.88</v>
      </c>
      <c r="F34" s="38">
        <v>497664714</v>
      </c>
      <c r="G34" s="28"/>
      <c r="H34" s="29">
        <f t="shared" si="0"/>
        <v>1433274376.3199999</v>
      </c>
      <c r="I34" s="91">
        <f t="shared" si="1"/>
        <v>1.0534425929646015E-2</v>
      </c>
      <c r="J34" s="44">
        <v>1.11E-2</v>
      </c>
      <c r="K34" s="45">
        <f t="shared" si="2"/>
        <v>1.43327437632</v>
      </c>
      <c r="L34" s="89">
        <v>44218</v>
      </c>
    </row>
    <row r="35" spans="1:12" ht="15.75" customHeight="1" x14ac:dyDescent="0.25">
      <c r="A35" s="22">
        <f t="shared" si="3"/>
        <v>24</v>
      </c>
      <c r="B35" s="46" t="s">
        <v>47</v>
      </c>
      <c r="C35" s="50" t="s">
        <v>48</v>
      </c>
      <c r="D35" s="25">
        <v>24</v>
      </c>
      <c r="E35" s="51">
        <v>1.61</v>
      </c>
      <c r="F35" s="38">
        <v>858007245</v>
      </c>
      <c r="G35" s="28"/>
      <c r="H35" s="29">
        <f t="shared" si="0"/>
        <v>1381391664.45</v>
      </c>
      <c r="I35" s="91">
        <f t="shared" si="1"/>
        <v>1.0153093091877029E-2</v>
      </c>
      <c r="J35" s="44">
        <v>1.5800000000000002E-2</v>
      </c>
      <c r="K35" s="45">
        <f t="shared" si="2"/>
        <v>1.3813916644499999</v>
      </c>
      <c r="L35" s="89">
        <v>44218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1.53</v>
      </c>
      <c r="F36" s="38">
        <v>830500232</v>
      </c>
      <c r="G36" s="28"/>
      <c r="H36" s="29">
        <f t="shared" si="0"/>
        <v>1270665354.96</v>
      </c>
      <c r="I36" s="91">
        <f t="shared" si="1"/>
        <v>9.3392655895809563E-3</v>
      </c>
      <c r="J36" s="44">
        <v>9.4000000000000004E-3</v>
      </c>
      <c r="K36" s="45">
        <f t="shared" si="2"/>
        <v>1.27066535496</v>
      </c>
      <c r="L36" s="89">
        <v>44218</v>
      </c>
    </row>
    <row r="37" spans="1:12" x14ac:dyDescent="0.25">
      <c r="A37" s="22">
        <f t="shared" si="3"/>
        <v>26</v>
      </c>
      <c r="B37" s="46" t="s">
        <v>65</v>
      </c>
      <c r="C37" s="77" t="s">
        <v>66</v>
      </c>
      <c r="D37" s="25">
        <v>26</v>
      </c>
      <c r="E37" s="51">
        <v>3.29</v>
      </c>
      <c r="F37" s="38">
        <v>339822695</v>
      </c>
      <c r="G37" s="28"/>
      <c r="H37" s="29">
        <f t="shared" si="0"/>
        <v>1118016666.55</v>
      </c>
      <c r="I37" s="91">
        <f t="shared" si="1"/>
        <v>8.2173127186717966E-3</v>
      </c>
      <c r="J37" s="44">
        <v>8.3999999999999995E-3</v>
      </c>
      <c r="K37" s="31">
        <f t="shared" si="2"/>
        <v>1.11801666655</v>
      </c>
      <c r="L37" s="89">
        <v>44218</v>
      </c>
    </row>
    <row r="38" spans="1:12" x14ac:dyDescent="0.25">
      <c r="A38" s="22">
        <f t="shared" si="3"/>
        <v>27</v>
      </c>
      <c r="B38" s="23" t="s">
        <v>63</v>
      </c>
      <c r="C38" s="39" t="s">
        <v>64</v>
      </c>
      <c r="D38" s="25">
        <v>27</v>
      </c>
      <c r="E38" s="26">
        <v>4.22</v>
      </c>
      <c r="F38" s="38">
        <v>249270000</v>
      </c>
      <c r="G38" s="28"/>
      <c r="H38" s="29">
        <f t="shared" si="0"/>
        <v>1051919399.9999999</v>
      </c>
      <c r="I38" s="91">
        <f t="shared" si="1"/>
        <v>7.7315042997626263E-3</v>
      </c>
      <c r="J38" s="48">
        <v>8.8999999999999999E-3</v>
      </c>
      <c r="K38" s="45">
        <f t="shared" si="2"/>
        <v>1.0519193999999998</v>
      </c>
      <c r="L38" s="89">
        <v>44218</v>
      </c>
    </row>
    <row r="39" spans="1:12" x14ac:dyDescent="0.25">
      <c r="A39" s="22">
        <f t="shared" si="3"/>
        <v>28</v>
      </c>
      <c r="B39" s="46" t="s">
        <v>77</v>
      </c>
      <c r="C39" s="77" t="s">
        <v>78</v>
      </c>
      <c r="D39" s="25">
        <v>28</v>
      </c>
      <c r="E39" s="51">
        <v>1.87</v>
      </c>
      <c r="F39" s="38">
        <v>520379106</v>
      </c>
      <c r="G39" s="28"/>
      <c r="H39" s="29">
        <f t="shared" si="0"/>
        <v>973108928.22000003</v>
      </c>
      <c r="I39" s="91">
        <f t="shared" si="1"/>
        <v>7.1522550707500332E-3</v>
      </c>
      <c r="J39" s="44">
        <v>5.4999999999999997E-3</v>
      </c>
      <c r="K39" s="45">
        <f t="shared" si="2"/>
        <v>0.97310892822000006</v>
      </c>
      <c r="L39" s="89">
        <v>44218</v>
      </c>
    </row>
    <row r="40" spans="1:12" x14ac:dyDescent="0.25">
      <c r="A40" s="22">
        <f t="shared" si="3"/>
        <v>29</v>
      </c>
      <c r="B40" s="40" t="s">
        <v>67</v>
      </c>
      <c r="C40" s="28" t="s">
        <v>68</v>
      </c>
      <c r="D40" s="25">
        <v>29</v>
      </c>
      <c r="E40" s="51">
        <v>1.73</v>
      </c>
      <c r="F40" s="38">
        <v>540307798</v>
      </c>
      <c r="G40" s="28"/>
      <c r="H40" s="29">
        <f t="shared" si="0"/>
        <v>934732490.53999996</v>
      </c>
      <c r="I40" s="91">
        <f t="shared" si="1"/>
        <v>6.8701920220673174E-3</v>
      </c>
      <c r="J40" s="44">
        <v>7.6E-3</v>
      </c>
      <c r="K40" s="45">
        <f t="shared" si="2"/>
        <v>0.93473249053999996</v>
      </c>
      <c r="L40" s="89">
        <v>44218</v>
      </c>
    </row>
    <row r="41" spans="1:12" x14ac:dyDescent="0.25">
      <c r="A41" s="22">
        <f t="shared" si="3"/>
        <v>30</v>
      </c>
      <c r="B41" s="46" t="s">
        <v>75</v>
      </c>
      <c r="C41" s="76" t="s">
        <v>76</v>
      </c>
      <c r="D41" s="25">
        <v>30</v>
      </c>
      <c r="E41" s="51">
        <v>1.48</v>
      </c>
      <c r="F41" s="38">
        <v>621871829</v>
      </c>
      <c r="G41" s="28"/>
      <c r="H41" s="29">
        <f t="shared" si="0"/>
        <v>920370306.91999996</v>
      </c>
      <c r="I41" s="91">
        <f t="shared" si="1"/>
        <v>6.76463138271414E-3</v>
      </c>
      <c r="J41" s="44">
        <v>5.8999999999999999E-3</v>
      </c>
      <c r="K41" s="45">
        <f t="shared" si="2"/>
        <v>0.92037030691999999</v>
      </c>
      <c r="L41" s="89">
        <v>44218</v>
      </c>
    </row>
    <row r="42" spans="1:12" x14ac:dyDescent="0.25">
      <c r="A42" s="22">
        <f t="shared" si="3"/>
        <v>31</v>
      </c>
      <c r="B42" s="52" t="s">
        <v>73</v>
      </c>
      <c r="C42" s="28" t="s">
        <v>74</v>
      </c>
      <c r="D42" s="25">
        <v>31</v>
      </c>
      <c r="E42" s="51">
        <v>1.71</v>
      </c>
      <c r="F42" s="35">
        <v>535000000</v>
      </c>
      <c r="G42" s="28"/>
      <c r="H42" s="29">
        <f t="shared" si="0"/>
        <v>914850000</v>
      </c>
      <c r="I42" s="91">
        <f t="shared" si="1"/>
        <v>6.7240576689029975E-3</v>
      </c>
      <c r="J42" s="44">
        <v>6.1000000000000004E-3</v>
      </c>
      <c r="K42" s="45">
        <f t="shared" si="2"/>
        <v>0.91485000000000005</v>
      </c>
      <c r="L42" s="89">
        <v>44218</v>
      </c>
    </row>
    <row r="43" spans="1:12" x14ac:dyDescent="0.25">
      <c r="A43" s="22">
        <f t="shared" si="3"/>
        <v>32</v>
      </c>
      <c r="B43" s="46" t="s">
        <v>69</v>
      </c>
      <c r="C43" s="50" t="s">
        <v>70</v>
      </c>
      <c r="D43" s="25">
        <v>32</v>
      </c>
      <c r="E43" s="51">
        <v>1.34</v>
      </c>
      <c r="F43" s="38">
        <v>663241384</v>
      </c>
      <c r="G43" s="28"/>
      <c r="H43" s="29">
        <f t="shared" si="0"/>
        <v>888743454.56000006</v>
      </c>
      <c r="I43" s="91">
        <f t="shared" si="1"/>
        <v>6.5321771233770682E-3</v>
      </c>
      <c r="J43" s="44">
        <v>6.8999999999999999E-3</v>
      </c>
      <c r="K43" s="45">
        <f t="shared" si="2"/>
        <v>0.88874345456000003</v>
      </c>
      <c r="L43" s="89">
        <v>44218</v>
      </c>
    </row>
    <row r="44" spans="1:12" x14ac:dyDescent="0.25">
      <c r="A44" s="22">
        <f t="shared" si="3"/>
        <v>33</v>
      </c>
      <c r="B44" s="46" t="s">
        <v>71</v>
      </c>
      <c r="C44" s="50" t="s">
        <v>72</v>
      </c>
      <c r="D44" s="25">
        <v>33</v>
      </c>
      <c r="E44" s="51">
        <v>2.33</v>
      </c>
      <c r="F44" s="38">
        <v>364451678</v>
      </c>
      <c r="G44" s="28"/>
      <c r="H44" s="29">
        <f t="shared" si="0"/>
        <v>849172409.74000001</v>
      </c>
      <c r="I44" s="91">
        <f t="shared" si="1"/>
        <v>6.2413338295164078E-3</v>
      </c>
      <c r="J44" s="44">
        <v>6.4000000000000003E-3</v>
      </c>
      <c r="K44" s="45">
        <f t="shared" si="2"/>
        <v>0.84917240973999997</v>
      </c>
      <c r="L44" s="89">
        <v>44218</v>
      </c>
    </row>
    <row r="45" spans="1:12" x14ac:dyDescent="0.25">
      <c r="A45" s="22">
        <f t="shared" si="3"/>
        <v>34</v>
      </c>
      <c r="B45" s="46" t="s">
        <v>83</v>
      </c>
      <c r="C45" s="50" t="s">
        <v>84</v>
      </c>
      <c r="D45" s="25">
        <v>34</v>
      </c>
      <c r="E45" s="51">
        <v>3.9</v>
      </c>
      <c r="F45" s="38">
        <v>184553340</v>
      </c>
      <c r="G45" s="28"/>
      <c r="H45" s="29">
        <f t="shared" si="0"/>
        <v>719758026</v>
      </c>
      <c r="I45" s="91">
        <f t="shared" si="1"/>
        <v>5.2901508165052007E-3</v>
      </c>
      <c r="J45" s="44">
        <v>4.4999999999999997E-3</v>
      </c>
      <c r="K45" s="45">
        <f t="shared" si="2"/>
        <v>0.71975802600000005</v>
      </c>
      <c r="L45" s="89">
        <v>44218</v>
      </c>
    </row>
    <row r="46" spans="1:12" x14ac:dyDescent="0.25">
      <c r="A46" s="22">
        <f t="shared" si="3"/>
        <v>35</v>
      </c>
      <c r="B46" s="46" t="s">
        <v>79</v>
      </c>
      <c r="C46" s="50" t="s">
        <v>80</v>
      </c>
      <c r="D46" s="25">
        <v>35</v>
      </c>
      <c r="E46" s="51">
        <v>2.23</v>
      </c>
      <c r="F46" s="38">
        <v>299035033</v>
      </c>
      <c r="G46" s="28"/>
      <c r="H46" s="29">
        <f t="shared" si="0"/>
        <v>666848123.59000003</v>
      </c>
      <c r="I46" s="91">
        <f t="shared" si="1"/>
        <v>4.9012682291292714E-3</v>
      </c>
      <c r="J46" s="44">
        <v>5.4999999999999997E-3</v>
      </c>
      <c r="K46" s="45">
        <f t="shared" si="2"/>
        <v>0.66684812359000001</v>
      </c>
      <c r="L46" s="89">
        <v>44218</v>
      </c>
    </row>
    <row r="47" spans="1:12" x14ac:dyDescent="0.25">
      <c r="A47" s="22">
        <f t="shared" si="3"/>
        <v>36</v>
      </c>
      <c r="B47" s="53" t="s">
        <v>85</v>
      </c>
      <c r="C47" s="54" t="s">
        <v>86</v>
      </c>
      <c r="D47" s="25">
        <v>36</v>
      </c>
      <c r="E47" s="51">
        <v>23.47</v>
      </c>
      <c r="F47" s="38">
        <v>27754870</v>
      </c>
      <c r="G47" s="28"/>
      <c r="H47" s="29">
        <f t="shared" si="0"/>
        <v>651406798.89999998</v>
      </c>
      <c r="I47" s="91">
        <f t="shared" si="1"/>
        <v>4.7877760088747851E-3</v>
      </c>
      <c r="J47" s="44">
        <v>4.1999999999999997E-3</v>
      </c>
      <c r="K47" s="45">
        <f t="shared" si="2"/>
        <v>0.65140679889999997</v>
      </c>
      <c r="L47" s="89">
        <v>44218</v>
      </c>
    </row>
    <row r="48" spans="1:12" x14ac:dyDescent="0.25">
      <c r="A48" s="22">
        <f t="shared" si="3"/>
        <v>37</v>
      </c>
      <c r="B48" s="53" t="s">
        <v>91</v>
      </c>
      <c r="C48" s="54" t="s">
        <v>92</v>
      </c>
      <c r="D48" s="25">
        <v>37</v>
      </c>
      <c r="E48" s="51">
        <v>26.48</v>
      </c>
      <c r="F48" s="38">
        <v>23800422</v>
      </c>
      <c r="G48" s="28"/>
      <c r="H48" s="29">
        <f t="shared" si="0"/>
        <v>630235174.56000006</v>
      </c>
      <c r="I48" s="91">
        <f t="shared" si="1"/>
        <v>4.6321666488632974E-3</v>
      </c>
      <c r="J48" s="44">
        <v>3.7000000000000002E-3</v>
      </c>
      <c r="K48" s="45">
        <f t="shared" si="2"/>
        <v>0.63023517456000011</v>
      </c>
      <c r="L48" s="89">
        <v>44218</v>
      </c>
    </row>
    <row r="49" spans="1:12" x14ac:dyDescent="0.25">
      <c r="A49" s="22">
        <f t="shared" si="3"/>
        <v>38</v>
      </c>
      <c r="B49" s="97" t="s">
        <v>87</v>
      </c>
      <c r="C49" s="39" t="s">
        <v>88</v>
      </c>
      <c r="D49" s="25">
        <v>38</v>
      </c>
      <c r="E49" s="26">
        <v>8.6999999999999993</v>
      </c>
      <c r="F49" s="38">
        <v>68900000</v>
      </c>
      <c r="G49" s="28"/>
      <c r="H49" s="29">
        <f t="shared" si="0"/>
        <v>599430000</v>
      </c>
      <c r="I49" s="91">
        <f t="shared" si="1"/>
        <v>4.4057516406739066E-3</v>
      </c>
      <c r="J49" s="48">
        <v>4.1000000000000003E-3</v>
      </c>
      <c r="K49" s="45">
        <f t="shared" si="2"/>
        <v>0.59943000000000002</v>
      </c>
      <c r="L49" s="89">
        <v>44218</v>
      </c>
    </row>
    <row r="50" spans="1:12" x14ac:dyDescent="0.25">
      <c r="A50" s="22">
        <f t="shared" si="3"/>
        <v>39</v>
      </c>
      <c r="B50" s="46" t="s">
        <v>81</v>
      </c>
      <c r="C50" s="77" t="s">
        <v>82</v>
      </c>
      <c r="D50" s="25">
        <v>39</v>
      </c>
      <c r="E50" s="51">
        <v>4.95</v>
      </c>
      <c r="F50" s="38">
        <v>120640521</v>
      </c>
      <c r="G50" s="28"/>
      <c r="H50" s="29">
        <f t="shared" si="0"/>
        <v>597170578.95000005</v>
      </c>
      <c r="I50" s="91">
        <f t="shared" si="1"/>
        <v>4.3891451178138391E-3</v>
      </c>
      <c r="J50" s="44">
        <v>4.8999999999999998E-3</v>
      </c>
      <c r="K50" s="31">
        <f t="shared" si="2"/>
        <v>0.59717057895000003</v>
      </c>
      <c r="L50" s="89">
        <v>44218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2.13</v>
      </c>
      <c r="F51" s="38">
        <v>274404904</v>
      </c>
      <c r="G51" s="28"/>
      <c r="H51" s="29">
        <f t="shared" si="0"/>
        <v>584482445.51999998</v>
      </c>
      <c r="I51" s="91">
        <f t="shared" si="1"/>
        <v>4.295888582978559E-3</v>
      </c>
      <c r="J51" s="44">
        <v>3.7000000000000002E-3</v>
      </c>
      <c r="K51" s="45">
        <f t="shared" si="2"/>
        <v>0.58448244551999995</v>
      </c>
      <c r="L51" s="89">
        <v>44218</v>
      </c>
    </row>
    <row r="52" spans="1:12" x14ac:dyDescent="0.25">
      <c r="A52" s="22">
        <f t="shared" si="3"/>
        <v>41</v>
      </c>
      <c r="B52" s="59" t="s">
        <v>104</v>
      </c>
      <c r="C52" s="82" t="s">
        <v>105</v>
      </c>
      <c r="D52" s="25">
        <v>41</v>
      </c>
      <c r="E52" s="51">
        <v>1.05</v>
      </c>
      <c r="F52" s="27">
        <v>513790020</v>
      </c>
      <c r="G52" s="28"/>
      <c r="H52" s="29">
        <f t="shared" si="0"/>
        <v>539479521</v>
      </c>
      <c r="I52" s="91">
        <f t="shared" si="1"/>
        <v>3.9651215066908952E-3</v>
      </c>
      <c r="J52" s="61">
        <v>2.7000000000000001E-3</v>
      </c>
      <c r="K52" s="45">
        <f t="shared" si="2"/>
        <v>0.53947952099999996</v>
      </c>
      <c r="L52" s="89">
        <v>44218</v>
      </c>
    </row>
    <row r="53" spans="1:12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4.49</v>
      </c>
      <c r="F53" s="38">
        <v>105121516</v>
      </c>
      <c r="G53" s="28"/>
      <c r="H53" s="29">
        <f t="shared" si="0"/>
        <v>471995606.84000003</v>
      </c>
      <c r="I53" s="91">
        <f t="shared" si="1"/>
        <v>3.4691213640061498E-3</v>
      </c>
      <c r="J53" s="44">
        <v>3.5000000000000001E-3</v>
      </c>
      <c r="K53" s="45">
        <f t="shared" si="2"/>
        <v>0.47199560684000003</v>
      </c>
      <c r="L53" s="89">
        <v>44218</v>
      </c>
    </row>
    <row r="54" spans="1:12" x14ac:dyDescent="0.25">
      <c r="A54" s="22">
        <f t="shared" si="3"/>
        <v>43</v>
      </c>
      <c r="B54" s="46" t="s">
        <v>89</v>
      </c>
      <c r="C54" s="50" t="s">
        <v>90</v>
      </c>
      <c r="D54" s="25">
        <v>43</v>
      </c>
      <c r="E54" s="51">
        <v>4.83</v>
      </c>
      <c r="F54" s="38">
        <v>82200137</v>
      </c>
      <c r="G54" s="28"/>
      <c r="H54" s="29">
        <f t="shared" si="0"/>
        <v>397026661.70999998</v>
      </c>
      <c r="I54" s="91">
        <f t="shared" si="1"/>
        <v>2.9181069786632578E-3</v>
      </c>
      <c r="J54" s="44">
        <v>3.8999999999999998E-3</v>
      </c>
      <c r="K54" s="45">
        <f t="shared" si="2"/>
        <v>0.39702666171000001</v>
      </c>
      <c r="L54" s="89">
        <v>44218</v>
      </c>
    </row>
    <row r="55" spans="1:12" x14ac:dyDescent="0.25">
      <c r="A55" s="22">
        <f t="shared" si="3"/>
        <v>44</v>
      </c>
      <c r="B55" s="55" t="s">
        <v>106</v>
      </c>
      <c r="C55" s="56" t="s">
        <v>107</v>
      </c>
      <c r="D55" s="25">
        <v>44</v>
      </c>
      <c r="E55" s="51">
        <v>5.7</v>
      </c>
      <c r="F55" s="38">
        <v>69254324</v>
      </c>
      <c r="G55" s="28"/>
      <c r="H55" s="29">
        <f t="shared" si="0"/>
        <v>394749646.80000001</v>
      </c>
      <c r="I55" s="91">
        <f t="shared" si="1"/>
        <v>2.9013711426597692E-3</v>
      </c>
      <c r="J55" s="44">
        <v>2.5999999999999999E-3</v>
      </c>
      <c r="K55" s="45">
        <f t="shared" si="2"/>
        <v>0.39474964680000002</v>
      </c>
      <c r="L55" s="89">
        <v>44218</v>
      </c>
    </row>
    <row r="56" spans="1:12" x14ac:dyDescent="0.25">
      <c r="A56" s="22">
        <f t="shared" si="3"/>
        <v>45</v>
      </c>
      <c r="B56" s="55" t="s">
        <v>98</v>
      </c>
      <c r="C56" s="80" t="s">
        <v>99</v>
      </c>
      <c r="D56" s="25">
        <v>45</v>
      </c>
      <c r="E56" s="51">
        <v>11.87</v>
      </c>
      <c r="F56" s="38">
        <v>31309923</v>
      </c>
      <c r="G56" s="28"/>
      <c r="H56" s="29">
        <f t="shared" si="0"/>
        <v>371648786.00999999</v>
      </c>
      <c r="I56" s="91">
        <f t="shared" si="1"/>
        <v>2.7315820841766732E-3</v>
      </c>
      <c r="J56" s="44">
        <v>3.0999999999999999E-3</v>
      </c>
      <c r="K56" s="45">
        <f t="shared" si="2"/>
        <v>0.37164878601000001</v>
      </c>
      <c r="L56" s="89">
        <v>44218</v>
      </c>
    </row>
    <row r="57" spans="1:12" x14ac:dyDescent="0.25">
      <c r="A57" s="22">
        <f t="shared" si="3"/>
        <v>46</v>
      </c>
      <c r="B57" s="55" t="s">
        <v>96</v>
      </c>
      <c r="C57" s="56" t="s">
        <v>97</v>
      </c>
      <c r="D57" s="25">
        <v>46</v>
      </c>
      <c r="E57" s="51">
        <v>4.74</v>
      </c>
      <c r="F57" s="38">
        <v>74556908</v>
      </c>
      <c r="G57" s="28"/>
      <c r="H57" s="29">
        <f t="shared" si="0"/>
        <v>353399743.92000002</v>
      </c>
      <c r="I57" s="91">
        <f t="shared" si="1"/>
        <v>2.5974534167280228E-3</v>
      </c>
      <c r="J57" s="44">
        <v>3.3999999999999998E-3</v>
      </c>
      <c r="K57" s="45">
        <f t="shared" si="2"/>
        <v>0.35339974392000001</v>
      </c>
      <c r="L57" s="89">
        <v>44218</v>
      </c>
    </row>
    <row r="58" spans="1:12" x14ac:dyDescent="0.25">
      <c r="A58" s="22">
        <f t="shared" si="3"/>
        <v>47</v>
      </c>
      <c r="B58" s="55" t="s">
        <v>100</v>
      </c>
      <c r="C58" s="56" t="s">
        <v>101</v>
      </c>
      <c r="D58" s="25">
        <v>47</v>
      </c>
      <c r="E58" s="51">
        <v>1.53</v>
      </c>
      <c r="F58" s="38">
        <v>225714812</v>
      </c>
      <c r="G58" s="28"/>
      <c r="H58" s="29">
        <f t="shared" si="0"/>
        <v>345343662.36000001</v>
      </c>
      <c r="I58" s="91">
        <f t="shared" si="1"/>
        <v>2.5382420083060672E-3</v>
      </c>
      <c r="J58" s="44">
        <v>3.0999999999999999E-3</v>
      </c>
      <c r="K58" s="45">
        <f t="shared" si="2"/>
        <v>0.34534366236000003</v>
      </c>
      <c r="L58" s="89">
        <v>44218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3.4</v>
      </c>
      <c r="F59" s="38">
        <v>91375937</v>
      </c>
      <c r="G59" s="28"/>
      <c r="H59" s="29">
        <f t="shared" si="0"/>
        <v>310678185.80000001</v>
      </c>
      <c r="I59" s="91">
        <f t="shared" si="1"/>
        <v>2.2834541594680662E-3</v>
      </c>
      <c r="J59" s="44">
        <v>2.7000000000000001E-3</v>
      </c>
      <c r="K59" s="45">
        <f t="shared" si="2"/>
        <v>0.31067818580000001</v>
      </c>
      <c r="L59" s="89">
        <v>44218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2.42</v>
      </c>
      <c r="F60" s="38">
        <v>119064900</v>
      </c>
      <c r="G60" s="28"/>
      <c r="H60" s="29">
        <f t="shared" si="0"/>
        <v>288137058</v>
      </c>
      <c r="I60" s="91">
        <f t="shared" si="1"/>
        <v>2.1177790835000794E-3</v>
      </c>
      <c r="J60" s="44">
        <v>2.2000000000000001E-3</v>
      </c>
      <c r="K60" s="45">
        <f t="shared" si="2"/>
        <v>0.288137058</v>
      </c>
      <c r="L60" s="89">
        <v>44218</v>
      </c>
    </row>
    <row r="61" spans="1:12" x14ac:dyDescent="0.25">
      <c r="A61" s="22">
        <f t="shared" si="3"/>
        <v>50</v>
      </c>
      <c r="B61" s="55" t="s">
        <v>110</v>
      </c>
      <c r="C61" s="80" t="s">
        <v>111</v>
      </c>
      <c r="D61" s="25">
        <v>50</v>
      </c>
      <c r="E61" s="51">
        <v>0.158</v>
      </c>
      <c r="F61" s="38">
        <v>1776679558</v>
      </c>
      <c r="G61" s="28"/>
      <c r="H61" s="29">
        <f t="shared" si="0"/>
        <v>280715370.16399997</v>
      </c>
      <c r="I61" s="91">
        <f t="shared" si="1"/>
        <v>2.0632304066570341E-3</v>
      </c>
      <c r="J61" s="44">
        <v>2.0999999999999999E-3</v>
      </c>
      <c r="K61" s="45">
        <f t="shared" si="2"/>
        <v>0.280715370164</v>
      </c>
      <c r="L61" s="89">
        <v>44218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557830581.57678497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-1591858001.0849717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244901230.93614948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80" priority="1">
      <formula>LEN(TRIM(C5))&gt;0</formula>
    </cfRule>
  </conditionalFormatting>
  <dataValidations count="1">
    <dataValidation type="custom" allowBlank="1" showDropDown="1" sqref="E5" xr:uid="{00000000-0002-0000-10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134699364701.907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44225</v>
      </c>
      <c r="F5" s="2"/>
      <c r="H5" s="74">
        <f>H3/J3</f>
        <v>133922613543.35553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34.630000000000003</v>
      </c>
      <c r="F12" s="38">
        <v>574928790</v>
      </c>
      <c r="G12" s="28"/>
      <c r="H12" s="29">
        <f t="shared" ref="H12:H61" si="0">E12*F12</f>
        <v>19909783997.700001</v>
      </c>
      <c r="I12" s="91">
        <f t="shared" ref="I12:I61" si="1">H12/H$5</f>
        <v>0.14866633401874652</v>
      </c>
      <c r="J12" s="30">
        <v>0.15920000000000001</v>
      </c>
      <c r="K12" s="31">
        <f t="shared" ref="K12:K61" si="2">H12/1000000000</f>
        <v>19.9097839977</v>
      </c>
      <c r="L12" s="89">
        <v>44225</v>
      </c>
    </row>
    <row r="13" spans="1:12" ht="15.75" customHeight="1" x14ac:dyDescent="0.25">
      <c r="A13" s="22">
        <f t="shared" ref="A13:A61" si="3">A12+1</f>
        <v>2</v>
      </c>
      <c r="B13" s="99" t="s">
        <v>17</v>
      </c>
      <c r="C13" s="37" t="s">
        <v>18</v>
      </c>
      <c r="D13" s="25">
        <v>2</v>
      </c>
      <c r="E13" s="26">
        <v>7.45</v>
      </c>
      <c r="F13" s="38">
        <v>1208000000</v>
      </c>
      <c r="G13" s="28"/>
      <c r="H13" s="29">
        <f t="shared" si="0"/>
        <v>8999600000</v>
      </c>
      <c r="I13" s="91">
        <f t="shared" si="1"/>
        <v>6.7200002761942129E-2</v>
      </c>
      <c r="J13" s="30">
        <v>7.3200000000000001E-2</v>
      </c>
      <c r="K13" s="31">
        <f t="shared" si="2"/>
        <v>8.9995999999999992</v>
      </c>
      <c r="L13" s="89">
        <v>44225</v>
      </c>
    </row>
    <row r="14" spans="1:12" ht="15.75" customHeight="1" x14ac:dyDescent="0.25">
      <c r="A14" s="22">
        <f t="shared" si="3"/>
        <v>3</v>
      </c>
      <c r="B14" s="97" t="s">
        <v>21</v>
      </c>
      <c r="C14" s="39" t="s">
        <v>22</v>
      </c>
      <c r="D14" s="25">
        <v>3</v>
      </c>
      <c r="E14" s="26">
        <v>7.15</v>
      </c>
      <c r="F14" s="38">
        <v>1254909000</v>
      </c>
      <c r="G14" s="28"/>
      <c r="H14" s="29">
        <f t="shared" si="0"/>
        <v>8972599350</v>
      </c>
      <c r="I14" s="91">
        <f t="shared" si="1"/>
        <v>6.6998388939708442E-2</v>
      </c>
      <c r="J14" s="30">
        <v>5.1700000000000003E-2</v>
      </c>
      <c r="K14" s="31">
        <f t="shared" si="2"/>
        <v>8.9725993499999994</v>
      </c>
      <c r="L14" s="89">
        <v>44225</v>
      </c>
    </row>
    <row r="15" spans="1:12" ht="15.75" customHeight="1" x14ac:dyDescent="0.25">
      <c r="A15" s="22">
        <f t="shared" si="3"/>
        <v>4</v>
      </c>
      <c r="B15" s="97" t="s">
        <v>19</v>
      </c>
      <c r="C15" s="39" t="s">
        <v>20</v>
      </c>
      <c r="D15" s="25">
        <v>4</v>
      </c>
      <c r="E15" s="26">
        <v>4.8</v>
      </c>
      <c r="F15" s="38">
        <v>1834160000</v>
      </c>
      <c r="G15" s="28"/>
      <c r="H15" s="29">
        <f t="shared" si="0"/>
        <v>8803968000</v>
      </c>
      <c r="I15" s="91">
        <f t="shared" si="1"/>
        <v>6.5739218844843114E-2</v>
      </c>
      <c r="J15" s="30">
        <v>7.1900000000000006E-2</v>
      </c>
      <c r="K15" s="31">
        <f t="shared" si="2"/>
        <v>8.8039679999999993</v>
      </c>
      <c r="L15" s="89">
        <v>44225</v>
      </c>
    </row>
    <row r="16" spans="1:12" ht="15.75" customHeight="1" x14ac:dyDescent="0.25">
      <c r="A16" s="22">
        <f t="shared" si="3"/>
        <v>5</v>
      </c>
      <c r="B16" s="98" t="s">
        <v>15</v>
      </c>
      <c r="C16" s="34" t="s">
        <v>16</v>
      </c>
      <c r="D16" s="25">
        <v>5</v>
      </c>
      <c r="E16" s="26">
        <v>11.54</v>
      </c>
      <c r="F16" s="35">
        <v>742531421</v>
      </c>
      <c r="G16" s="28"/>
      <c r="H16" s="29">
        <f t="shared" si="0"/>
        <v>8568812598.3399992</v>
      </c>
      <c r="I16" s="91">
        <f t="shared" si="1"/>
        <v>6.398331373338953E-2</v>
      </c>
      <c r="J16" s="30">
        <v>9.4799999999999995E-2</v>
      </c>
      <c r="K16" s="31">
        <f t="shared" si="2"/>
        <v>8.5688125983399992</v>
      </c>
      <c r="L16" s="89">
        <v>44225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15.56</v>
      </c>
      <c r="F17" s="38">
        <v>414730000</v>
      </c>
      <c r="G17" s="28"/>
      <c r="H17" s="29">
        <f t="shared" si="0"/>
        <v>6453198800</v>
      </c>
      <c r="I17" s="91">
        <f t="shared" si="1"/>
        <v>4.8186027954949293E-2</v>
      </c>
      <c r="J17" s="30">
        <v>4.8599999999999997E-2</v>
      </c>
      <c r="K17" s="31">
        <f t="shared" si="2"/>
        <v>6.4531988</v>
      </c>
      <c r="L17" s="89">
        <v>44225</v>
      </c>
    </row>
    <row r="18" spans="1:12" ht="15.75" customHeight="1" x14ac:dyDescent="0.25">
      <c r="A18" s="22">
        <f t="shared" si="3"/>
        <v>7</v>
      </c>
      <c r="B18" s="99" t="s">
        <v>25</v>
      </c>
      <c r="C18" s="37" t="s">
        <v>26</v>
      </c>
      <c r="D18" s="25">
        <v>7</v>
      </c>
      <c r="E18" s="26">
        <v>8.17</v>
      </c>
      <c r="F18" s="38">
        <v>717301884</v>
      </c>
      <c r="G18" s="28"/>
      <c r="H18" s="29">
        <f t="shared" si="0"/>
        <v>5860356392.2799997</v>
      </c>
      <c r="I18" s="91">
        <f t="shared" si="1"/>
        <v>4.3759274384103868E-2</v>
      </c>
      <c r="J18" s="30">
        <v>3.9699999999999999E-2</v>
      </c>
      <c r="K18" s="31">
        <f t="shared" si="2"/>
        <v>5.8603563922799999</v>
      </c>
      <c r="L18" s="89">
        <v>44225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67.5</v>
      </c>
      <c r="F19" s="38">
        <v>84593000</v>
      </c>
      <c r="G19" s="28"/>
      <c r="H19" s="29">
        <f t="shared" si="0"/>
        <v>5710027500</v>
      </c>
      <c r="I19" s="91">
        <f t="shared" si="1"/>
        <v>4.2636768719805936E-2</v>
      </c>
      <c r="J19" s="30">
        <v>3.2399999999999998E-2</v>
      </c>
      <c r="K19" s="31">
        <f t="shared" si="2"/>
        <v>5.7100274999999998</v>
      </c>
      <c r="L19" s="89">
        <v>44225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7.2</v>
      </c>
      <c r="F20" s="38">
        <v>722352533</v>
      </c>
      <c r="G20" s="28"/>
      <c r="H20" s="29">
        <f t="shared" si="0"/>
        <v>5200938237.6000004</v>
      </c>
      <c r="I20" s="91">
        <f t="shared" si="1"/>
        <v>3.8835399787925072E-2</v>
      </c>
      <c r="J20" s="30">
        <v>0.03</v>
      </c>
      <c r="K20" s="31">
        <f t="shared" si="2"/>
        <v>5.2009382376</v>
      </c>
      <c r="L20" s="89">
        <v>44225</v>
      </c>
    </row>
    <row r="21" spans="1:12" ht="15.75" customHeight="1" x14ac:dyDescent="0.25">
      <c r="A21" s="22">
        <f t="shared" si="3"/>
        <v>10</v>
      </c>
      <c r="B21" s="100" t="s">
        <v>37</v>
      </c>
      <c r="C21" s="28" t="s">
        <v>38</v>
      </c>
      <c r="D21" s="25">
        <v>10</v>
      </c>
      <c r="E21" s="51">
        <v>6.22</v>
      </c>
      <c r="F21" s="38">
        <v>823906416</v>
      </c>
      <c r="G21" s="28"/>
      <c r="H21" s="29">
        <f t="shared" si="0"/>
        <v>5124697907.5199995</v>
      </c>
      <c r="I21" s="91">
        <f t="shared" si="1"/>
        <v>3.8266113331643967E-2</v>
      </c>
      <c r="J21" s="44">
        <v>2.64E-2</v>
      </c>
      <c r="K21" s="31">
        <f t="shared" si="2"/>
        <v>5.1246979075199999</v>
      </c>
      <c r="L21" s="89">
        <v>44225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7.12</v>
      </c>
      <c r="F22" s="38">
        <v>626670000</v>
      </c>
      <c r="G22" s="28"/>
      <c r="H22" s="29">
        <f t="shared" si="0"/>
        <v>4461890400</v>
      </c>
      <c r="I22" s="91">
        <f t="shared" si="1"/>
        <v>3.3316930441739973E-2</v>
      </c>
      <c r="J22" s="44">
        <v>2.6599999999999999E-2</v>
      </c>
      <c r="K22" s="45">
        <f t="shared" si="2"/>
        <v>4.4618903999999997</v>
      </c>
      <c r="L22" s="89">
        <v>44225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28.62</v>
      </c>
      <c r="F23" s="38">
        <v>131752020</v>
      </c>
      <c r="G23" s="28"/>
      <c r="H23" s="29">
        <f t="shared" si="0"/>
        <v>3770742812.4000001</v>
      </c>
      <c r="I23" s="91">
        <f t="shared" si="1"/>
        <v>2.8156132206748459E-2</v>
      </c>
      <c r="J23" s="44">
        <v>2.6800000000000001E-2</v>
      </c>
      <c r="K23" s="31">
        <f t="shared" si="2"/>
        <v>3.7707428124</v>
      </c>
      <c r="L23" s="89">
        <v>44225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8.43</v>
      </c>
      <c r="F24" s="38">
        <v>443975560</v>
      </c>
      <c r="G24" s="28"/>
      <c r="H24" s="29">
        <f t="shared" si="0"/>
        <v>3742713970.7999997</v>
      </c>
      <c r="I24" s="91">
        <f t="shared" si="1"/>
        <v>2.794684087903011E-2</v>
      </c>
      <c r="J24" s="30">
        <v>3.2000000000000001E-2</v>
      </c>
      <c r="K24" s="45">
        <f t="shared" si="2"/>
        <v>3.7427139707999997</v>
      </c>
      <c r="L24" s="89">
        <v>44225</v>
      </c>
    </row>
    <row r="25" spans="1:12" ht="15.75" customHeight="1" x14ac:dyDescent="0.25">
      <c r="A25" s="22">
        <f t="shared" si="3"/>
        <v>14</v>
      </c>
      <c r="B25" s="100" t="s">
        <v>45</v>
      </c>
      <c r="C25" s="50" t="s">
        <v>46</v>
      </c>
      <c r="D25" s="25">
        <v>14</v>
      </c>
      <c r="E25" s="51">
        <v>12.17</v>
      </c>
      <c r="F25" s="38">
        <v>228540219</v>
      </c>
      <c r="G25" s="28"/>
      <c r="H25" s="29">
        <f t="shared" si="0"/>
        <v>2781334465.23</v>
      </c>
      <c r="I25" s="91">
        <f t="shared" si="1"/>
        <v>2.0768221225981248E-2</v>
      </c>
      <c r="J25" s="44">
        <v>1.7100000000000001E-2</v>
      </c>
      <c r="K25" s="45">
        <f t="shared" si="2"/>
        <v>2.7813344652300001</v>
      </c>
      <c r="L25" s="89">
        <v>44225</v>
      </c>
    </row>
    <row r="26" spans="1:12" ht="15.75" customHeight="1" x14ac:dyDescent="0.25">
      <c r="A26" s="22">
        <f t="shared" si="3"/>
        <v>15</v>
      </c>
      <c r="B26" s="100" t="s">
        <v>39</v>
      </c>
      <c r="C26" s="78" t="s">
        <v>40</v>
      </c>
      <c r="D26" s="25">
        <v>15</v>
      </c>
      <c r="E26" s="51">
        <v>2.2599999999999998</v>
      </c>
      <c r="F26" s="38">
        <v>1099257995</v>
      </c>
      <c r="G26" s="28"/>
      <c r="H26" s="29">
        <f t="shared" si="0"/>
        <v>2484323068.6999998</v>
      </c>
      <c r="I26" s="91">
        <f t="shared" si="1"/>
        <v>1.8550437472576172E-2</v>
      </c>
      <c r="J26" s="44">
        <v>2.1499999999999998E-2</v>
      </c>
      <c r="K26" s="45">
        <f t="shared" si="2"/>
        <v>2.4843230686999997</v>
      </c>
      <c r="L26" s="89">
        <v>44225</v>
      </c>
    </row>
    <row r="27" spans="1:12" ht="15.75" customHeight="1" x14ac:dyDescent="0.25">
      <c r="A27" s="22">
        <f t="shared" si="3"/>
        <v>16</v>
      </c>
      <c r="B27" s="97" t="s">
        <v>41</v>
      </c>
      <c r="C27" s="39" t="s">
        <v>42</v>
      </c>
      <c r="D27" s="25">
        <v>16</v>
      </c>
      <c r="E27" s="26">
        <v>7.54</v>
      </c>
      <c r="F27" s="38">
        <v>312235892</v>
      </c>
      <c r="G27" s="28"/>
      <c r="H27" s="29">
        <f t="shared" si="0"/>
        <v>2354258625.6799998</v>
      </c>
      <c r="I27" s="91">
        <f t="shared" si="1"/>
        <v>1.7579246427399227E-2</v>
      </c>
      <c r="J27" s="48">
        <v>1.9099999999999999E-2</v>
      </c>
      <c r="K27" s="45">
        <f t="shared" si="2"/>
        <v>2.35425862568</v>
      </c>
      <c r="L27" s="89">
        <v>44225</v>
      </c>
    </row>
    <row r="28" spans="1:12" ht="15.75" customHeight="1" x14ac:dyDescent="0.25">
      <c r="A28" s="22">
        <f t="shared" si="3"/>
        <v>17</v>
      </c>
      <c r="B28" s="46" t="s">
        <v>43</v>
      </c>
      <c r="C28" s="76" t="s">
        <v>44</v>
      </c>
      <c r="D28" s="25">
        <v>17</v>
      </c>
      <c r="E28" s="51">
        <v>3.05</v>
      </c>
      <c r="F28" s="38">
        <v>762055209</v>
      </c>
      <c r="G28" s="28"/>
      <c r="H28" s="29">
        <f t="shared" si="0"/>
        <v>2324268387.4499998</v>
      </c>
      <c r="I28" s="91">
        <f t="shared" si="1"/>
        <v>1.7355309353319567E-2</v>
      </c>
      <c r="J28" s="44">
        <v>1.89E-2</v>
      </c>
      <c r="K28" s="31">
        <f t="shared" si="2"/>
        <v>2.3242683874499996</v>
      </c>
      <c r="L28" s="89">
        <v>44225</v>
      </c>
    </row>
    <row r="29" spans="1:12" ht="15.75" customHeight="1" x14ac:dyDescent="0.25">
      <c r="A29" s="22">
        <f t="shared" si="3"/>
        <v>18</v>
      </c>
      <c r="B29" s="100" t="s">
        <v>51</v>
      </c>
      <c r="C29" s="77" t="s">
        <v>52</v>
      </c>
      <c r="D29" s="25">
        <v>18</v>
      </c>
      <c r="E29" s="51">
        <v>1.29</v>
      </c>
      <c r="F29" s="38">
        <v>1564269100</v>
      </c>
      <c r="G29" s="28"/>
      <c r="H29" s="29">
        <f t="shared" si="0"/>
        <v>2017907139</v>
      </c>
      <c r="I29" s="91">
        <f t="shared" si="1"/>
        <v>1.5067710266472148E-2</v>
      </c>
      <c r="J29" s="44">
        <v>1.38E-2</v>
      </c>
      <c r="K29" s="45">
        <f t="shared" si="2"/>
        <v>2.0179071390000001</v>
      </c>
      <c r="L29" s="89">
        <v>44225</v>
      </c>
    </row>
    <row r="30" spans="1:12" ht="15.75" customHeight="1" x14ac:dyDescent="0.25">
      <c r="A30" s="22">
        <f t="shared" si="3"/>
        <v>19</v>
      </c>
      <c r="B30" s="100" t="s">
        <v>53</v>
      </c>
      <c r="C30" s="78" t="s">
        <v>54</v>
      </c>
      <c r="D30" s="25">
        <v>19</v>
      </c>
      <c r="E30" s="51">
        <v>3.92</v>
      </c>
      <c r="F30" s="38">
        <v>507640994</v>
      </c>
      <c r="G30" s="28"/>
      <c r="H30" s="29">
        <f t="shared" si="0"/>
        <v>1989952696.48</v>
      </c>
      <c r="I30" s="91">
        <f t="shared" si="1"/>
        <v>1.4858974476597869E-2</v>
      </c>
      <c r="J30" s="44">
        <v>1.24E-2</v>
      </c>
      <c r="K30" s="45">
        <f t="shared" si="2"/>
        <v>1.9899526964800001</v>
      </c>
      <c r="L30" s="89">
        <v>44225</v>
      </c>
    </row>
    <row r="31" spans="1:12" ht="15.75" customHeight="1" x14ac:dyDescent="0.25">
      <c r="A31" s="22">
        <f t="shared" si="3"/>
        <v>20</v>
      </c>
      <c r="B31" s="100" t="s">
        <v>49</v>
      </c>
      <c r="C31" s="76" t="s">
        <v>50</v>
      </c>
      <c r="D31" s="25">
        <v>20</v>
      </c>
      <c r="E31" s="51">
        <v>1.7250000000000001</v>
      </c>
      <c r="F31" s="38">
        <v>1080664049</v>
      </c>
      <c r="G31" s="28"/>
      <c r="H31" s="29">
        <f t="shared" si="0"/>
        <v>1864145484.5250001</v>
      </c>
      <c r="I31" s="91">
        <f t="shared" si="1"/>
        <v>1.3919572170845588E-2</v>
      </c>
      <c r="J31" s="44">
        <v>1.52E-2</v>
      </c>
      <c r="K31" s="45">
        <f t="shared" si="2"/>
        <v>1.8641454845250001</v>
      </c>
      <c r="L31" s="89">
        <v>44225</v>
      </c>
    </row>
    <row r="32" spans="1:12" ht="15.75" customHeight="1" x14ac:dyDescent="0.25">
      <c r="A32" s="22">
        <f t="shared" si="3"/>
        <v>21</v>
      </c>
      <c r="B32" s="46" t="s">
        <v>59</v>
      </c>
      <c r="C32" s="41" t="s">
        <v>60</v>
      </c>
      <c r="D32" s="25">
        <v>21</v>
      </c>
      <c r="E32" s="51">
        <v>11</v>
      </c>
      <c r="F32" s="38">
        <v>165893104</v>
      </c>
      <c r="G32" s="28"/>
      <c r="H32" s="29">
        <f t="shared" si="0"/>
        <v>1824824144</v>
      </c>
      <c r="I32" s="91">
        <f t="shared" si="1"/>
        <v>1.3625959766751709E-2</v>
      </c>
      <c r="J32" s="44">
        <v>1.0699999999999999E-2</v>
      </c>
      <c r="K32" s="45">
        <f t="shared" si="2"/>
        <v>1.8248241439999999</v>
      </c>
      <c r="L32" s="89">
        <v>44225</v>
      </c>
    </row>
    <row r="33" spans="1:12" ht="15.75" customHeight="1" x14ac:dyDescent="0.25">
      <c r="A33" s="22">
        <f t="shared" si="3"/>
        <v>22</v>
      </c>
      <c r="B33" s="46" t="s">
        <v>55</v>
      </c>
      <c r="C33" s="50" t="s">
        <v>56</v>
      </c>
      <c r="D33" s="25">
        <v>22</v>
      </c>
      <c r="E33" s="51">
        <v>2.95</v>
      </c>
      <c r="F33" s="38">
        <v>521846969</v>
      </c>
      <c r="G33" s="28"/>
      <c r="H33" s="29">
        <f t="shared" si="0"/>
        <v>1539448558.5500002</v>
      </c>
      <c r="I33" s="91">
        <f t="shared" si="1"/>
        <v>1.1495060601185369E-2</v>
      </c>
      <c r="J33" s="44">
        <v>1.1900000000000001E-2</v>
      </c>
      <c r="K33" s="45">
        <f t="shared" si="2"/>
        <v>1.5394485585500002</v>
      </c>
      <c r="L33" s="89">
        <v>44225</v>
      </c>
    </row>
    <row r="34" spans="1:12" ht="15.75" customHeight="1" x14ac:dyDescent="0.25">
      <c r="A34" s="22">
        <f t="shared" si="3"/>
        <v>23</v>
      </c>
      <c r="B34" s="46" t="s">
        <v>57</v>
      </c>
      <c r="C34" s="77" t="s">
        <v>58</v>
      </c>
      <c r="D34" s="25">
        <v>23</v>
      </c>
      <c r="E34" s="51">
        <v>2.91</v>
      </c>
      <c r="F34" s="38">
        <v>497664714</v>
      </c>
      <c r="G34" s="28"/>
      <c r="H34" s="29">
        <f t="shared" si="0"/>
        <v>1448204317.74</v>
      </c>
      <c r="I34" s="91">
        <f t="shared" si="1"/>
        <v>1.081373996088543E-2</v>
      </c>
      <c r="J34" s="44">
        <v>1.11E-2</v>
      </c>
      <c r="K34" s="45">
        <f t="shared" si="2"/>
        <v>1.4482043177399999</v>
      </c>
      <c r="L34" s="89">
        <v>44225</v>
      </c>
    </row>
    <row r="35" spans="1:12" ht="15.75" customHeight="1" x14ac:dyDescent="0.25">
      <c r="A35" s="22">
        <f t="shared" si="3"/>
        <v>24</v>
      </c>
      <c r="B35" s="46" t="s">
        <v>47</v>
      </c>
      <c r="C35" s="50" t="s">
        <v>48</v>
      </c>
      <c r="D35" s="25">
        <v>24</v>
      </c>
      <c r="E35" s="51">
        <v>1.65</v>
      </c>
      <c r="F35" s="38">
        <v>858007245</v>
      </c>
      <c r="G35" s="28"/>
      <c r="H35" s="29">
        <f t="shared" si="0"/>
        <v>1415711954.25</v>
      </c>
      <c r="I35" s="91">
        <f t="shared" si="1"/>
        <v>1.0571119520391406E-2</v>
      </c>
      <c r="J35" s="44">
        <v>1.5800000000000002E-2</v>
      </c>
      <c r="K35" s="45">
        <f t="shared" si="2"/>
        <v>1.4157119542500001</v>
      </c>
      <c r="L35" s="89">
        <v>44225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1.5449999999999999</v>
      </c>
      <c r="F36" s="38">
        <v>830500232</v>
      </c>
      <c r="G36" s="28"/>
      <c r="H36" s="29">
        <f t="shared" si="0"/>
        <v>1283122858.4400001</v>
      </c>
      <c r="I36" s="91">
        <f t="shared" si="1"/>
        <v>9.5810768957597103E-3</v>
      </c>
      <c r="J36" s="44">
        <v>9.4000000000000004E-3</v>
      </c>
      <c r="K36" s="45">
        <f t="shared" si="2"/>
        <v>1.2831228584400001</v>
      </c>
      <c r="L36" s="89">
        <v>44225</v>
      </c>
    </row>
    <row r="37" spans="1:12" x14ac:dyDescent="0.25">
      <c r="A37" s="22">
        <f t="shared" si="3"/>
        <v>26</v>
      </c>
      <c r="B37" s="46" t="s">
        <v>65</v>
      </c>
      <c r="C37" s="77" t="s">
        <v>66</v>
      </c>
      <c r="D37" s="25">
        <v>26</v>
      </c>
      <c r="E37" s="51">
        <v>3.28</v>
      </c>
      <c r="F37" s="38">
        <v>339822695</v>
      </c>
      <c r="G37" s="28"/>
      <c r="H37" s="29">
        <f t="shared" si="0"/>
        <v>1114618439.5999999</v>
      </c>
      <c r="I37" s="91">
        <f t="shared" si="1"/>
        <v>8.3228545957188781E-3</v>
      </c>
      <c r="J37" s="44">
        <v>8.3999999999999995E-3</v>
      </c>
      <c r="K37" s="31">
        <f t="shared" si="2"/>
        <v>1.1146184395999998</v>
      </c>
      <c r="L37" s="89">
        <v>44225</v>
      </c>
    </row>
    <row r="38" spans="1:12" x14ac:dyDescent="0.25">
      <c r="A38" s="22">
        <f t="shared" si="3"/>
        <v>27</v>
      </c>
      <c r="B38" s="23" t="s">
        <v>63</v>
      </c>
      <c r="C38" s="39" t="s">
        <v>64</v>
      </c>
      <c r="D38" s="25">
        <v>27</v>
      </c>
      <c r="E38" s="26">
        <v>4.3</v>
      </c>
      <c r="F38" s="38">
        <v>249270000</v>
      </c>
      <c r="G38" s="28"/>
      <c r="H38" s="29">
        <f t="shared" si="0"/>
        <v>1071861000</v>
      </c>
      <c r="I38" s="91">
        <f t="shared" si="1"/>
        <v>8.0035848438172862E-3</v>
      </c>
      <c r="J38" s="48">
        <v>8.8999999999999999E-3</v>
      </c>
      <c r="K38" s="45">
        <f t="shared" si="2"/>
        <v>1.071861</v>
      </c>
      <c r="L38" s="89">
        <v>44225</v>
      </c>
    </row>
    <row r="39" spans="1:12" x14ac:dyDescent="0.25">
      <c r="A39" s="22">
        <f t="shared" si="3"/>
        <v>28</v>
      </c>
      <c r="B39" s="46" t="s">
        <v>75</v>
      </c>
      <c r="C39" s="49" t="s">
        <v>76</v>
      </c>
      <c r="D39" s="25">
        <v>28</v>
      </c>
      <c r="E39" s="51">
        <v>1.58</v>
      </c>
      <c r="F39" s="38">
        <v>621871829</v>
      </c>
      <c r="G39" s="28"/>
      <c r="H39" s="29">
        <f t="shared" si="0"/>
        <v>982557489.82000005</v>
      </c>
      <c r="I39" s="91">
        <f t="shared" si="1"/>
        <v>7.3367556368806311E-3</v>
      </c>
      <c r="J39" s="44">
        <v>5.8999999999999999E-3</v>
      </c>
      <c r="K39" s="45">
        <f t="shared" si="2"/>
        <v>0.98255748982000002</v>
      </c>
      <c r="L39" s="89">
        <v>44225</v>
      </c>
    </row>
    <row r="40" spans="1:12" x14ac:dyDescent="0.25">
      <c r="A40" s="22">
        <f t="shared" si="3"/>
        <v>29</v>
      </c>
      <c r="B40" s="46" t="s">
        <v>77</v>
      </c>
      <c r="C40" s="50" t="s">
        <v>78</v>
      </c>
      <c r="D40" s="25">
        <v>29</v>
      </c>
      <c r="E40" s="51">
        <v>1.86</v>
      </c>
      <c r="F40" s="38">
        <v>520379106</v>
      </c>
      <c r="G40" s="28"/>
      <c r="H40" s="29">
        <f t="shared" si="0"/>
        <v>967905137.16000009</v>
      </c>
      <c r="I40" s="91">
        <f t="shared" si="1"/>
        <v>7.2273465365627343E-3</v>
      </c>
      <c r="J40" s="44">
        <v>5.4999999999999997E-3</v>
      </c>
      <c r="K40" s="45">
        <f t="shared" si="2"/>
        <v>0.96790513716000004</v>
      </c>
      <c r="L40" s="89">
        <v>44225</v>
      </c>
    </row>
    <row r="41" spans="1:12" x14ac:dyDescent="0.25">
      <c r="A41" s="22">
        <f t="shared" si="3"/>
        <v>30</v>
      </c>
      <c r="B41" s="40" t="s">
        <v>67</v>
      </c>
      <c r="C41" s="28" t="s">
        <v>68</v>
      </c>
      <c r="D41" s="25">
        <v>30</v>
      </c>
      <c r="E41" s="51">
        <v>1.79</v>
      </c>
      <c r="F41" s="38">
        <v>540307798</v>
      </c>
      <c r="G41" s="28"/>
      <c r="H41" s="29">
        <f t="shared" si="0"/>
        <v>967150958.42000008</v>
      </c>
      <c r="I41" s="91">
        <f t="shared" si="1"/>
        <v>7.2217150847858772E-3</v>
      </c>
      <c r="J41" s="44">
        <v>7.6E-3</v>
      </c>
      <c r="K41" s="45">
        <f t="shared" si="2"/>
        <v>0.9671509584200001</v>
      </c>
      <c r="L41" s="89">
        <v>44225</v>
      </c>
    </row>
    <row r="42" spans="1:12" x14ac:dyDescent="0.25">
      <c r="A42" s="22">
        <f t="shared" si="3"/>
        <v>31</v>
      </c>
      <c r="B42" s="46" t="s">
        <v>71</v>
      </c>
      <c r="C42" s="50" t="s">
        <v>72</v>
      </c>
      <c r="D42" s="25">
        <v>31</v>
      </c>
      <c r="E42" s="51">
        <v>2.37</v>
      </c>
      <c r="F42" s="38">
        <v>364451678</v>
      </c>
      <c r="G42" s="28"/>
      <c r="H42" s="29">
        <f t="shared" si="0"/>
        <v>863750476.86000001</v>
      </c>
      <c r="I42" s="91">
        <f t="shared" si="1"/>
        <v>6.4496238089049324E-3</v>
      </c>
      <c r="J42" s="44">
        <v>6.4000000000000003E-3</v>
      </c>
      <c r="K42" s="45">
        <f t="shared" si="2"/>
        <v>0.86375047686000006</v>
      </c>
      <c r="L42" s="89">
        <v>44225</v>
      </c>
    </row>
    <row r="43" spans="1:12" x14ac:dyDescent="0.25">
      <c r="A43" s="22">
        <f t="shared" si="3"/>
        <v>32</v>
      </c>
      <c r="B43" s="46" t="s">
        <v>69</v>
      </c>
      <c r="C43" s="50" t="s">
        <v>70</v>
      </c>
      <c r="D43" s="25">
        <v>32</v>
      </c>
      <c r="E43" s="51">
        <v>1.29</v>
      </c>
      <c r="F43" s="38">
        <v>663241384</v>
      </c>
      <c r="G43" s="28"/>
      <c r="H43" s="29">
        <f t="shared" si="0"/>
        <v>855581385.36000001</v>
      </c>
      <c r="I43" s="91">
        <f t="shared" si="1"/>
        <v>6.3886252121492368E-3</v>
      </c>
      <c r="J43" s="44">
        <v>6.8999999999999999E-3</v>
      </c>
      <c r="K43" s="45">
        <f t="shared" si="2"/>
        <v>0.85558138536000006</v>
      </c>
      <c r="L43" s="89">
        <v>44225</v>
      </c>
    </row>
    <row r="44" spans="1:12" x14ac:dyDescent="0.25">
      <c r="A44" s="22">
        <f t="shared" si="3"/>
        <v>33</v>
      </c>
      <c r="B44" s="52" t="s">
        <v>73</v>
      </c>
      <c r="C44" s="28" t="s">
        <v>74</v>
      </c>
      <c r="D44" s="25">
        <v>33</v>
      </c>
      <c r="E44" s="51">
        <v>1.59</v>
      </c>
      <c r="F44" s="35">
        <v>535000000</v>
      </c>
      <c r="G44" s="28"/>
      <c r="H44" s="29">
        <f t="shared" si="0"/>
        <v>850650000</v>
      </c>
      <c r="I44" s="91">
        <f t="shared" si="1"/>
        <v>6.3518025633857141E-3</v>
      </c>
      <c r="J44" s="44">
        <v>6.1000000000000004E-3</v>
      </c>
      <c r="K44" s="45">
        <f t="shared" si="2"/>
        <v>0.85065000000000002</v>
      </c>
      <c r="L44" s="89">
        <v>44225</v>
      </c>
    </row>
    <row r="45" spans="1:12" x14ac:dyDescent="0.25">
      <c r="A45" s="22">
        <f t="shared" si="3"/>
        <v>34</v>
      </c>
      <c r="B45" s="46" t="s">
        <v>83</v>
      </c>
      <c r="C45" s="50" t="s">
        <v>84</v>
      </c>
      <c r="D45" s="25">
        <v>34</v>
      </c>
      <c r="E45" s="51">
        <v>3.89</v>
      </c>
      <c r="F45" s="38">
        <v>184553340</v>
      </c>
      <c r="G45" s="28"/>
      <c r="H45" s="29">
        <f t="shared" si="0"/>
        <v>717912492.60000002</v>
      </c>
      <c r="I45" s="91">
        <f t="shared" si="1"/>
        <v>5.3606517495836219E-3</v>
      </c>
      <c r="J45" s="44">
        <v>4.4999999999999997E-3</v>
      </c>
      <c r="K45" s="45">
        <f t="shared" si="2"/>
        <v>0.71791249260000001</v>
      </c>
      <c r="L45" s="89">
        <v>44225</v>
      </c>
    </row>
    <row r="46" spans="1:12" x14ac:dyDescent="0.25">
      <c r="A46" s="22">
        <f t="shared" si="3"/>
        <v>35</v>
      </c>
      <c r="B46" s="46" t="s">
        <v>79</v>
      </c>
      <c r="C46" s="50" t="s">
        <v>80</v>
      </c>
      <c r="D46" s="25">
        <v>35</v>
      </c>
      <c r="E46" s="51">
        <v>2.2599999999999998</v>
      </c>
      <c r="F46" s="38">
        <v>299035033</v>
      </c>
      <c r="G46" s="28"/>
      <c r="H46" s="29">
        <f t="shared" si="0"/>
        <v>675819174.57999992</v>
      </c>
      <c r="I46" s="91">
        <f t="shared" si="1"/>
        <v>5.0463409927496159E-3</v>
      </c>
      <c r="J46" s="44">
        <v>5.4999999999999997E-3</v>
      </c>
      <c r="K46" s="45">
        <f t="shared" si="2"/>
        <v>0.67581917457999996</v>
      </c>
      <c r="L46" s="89">
        <v>44225</v>
      </c>
    </row>
    <row r="47" spans="1:12" x14ac:dyDescent="0.25">
      <c r="A47" s="22">
        <f t="shared" si="3"/>
        <v>36</v>
      </c>
      <c r="B47" s="53" t="s">
        <v>85</v>
      </c>
      <c r="C47" s="54" t="s">
        <v>86</v>
      </c>
      <c r="D47" s="25">
        <v>36</v>
      </c>
      <c r="E47" s="51">
        <v>22.56</v>
      </c>
      <c r="F47" s="38">
        <v>27754870</v>
      </c>
      <c r="G47" s="28"/>
      <c r="H47" s="29">
        <f t="shared" si="0"/>
        <v>626149867.19999993</v>
      </c>
      <c r="I47" s="91">
        <f t="shared" si="1"/>
        <v>4.6754603321513951E-3</v>
      </c>
      <c r="J47" s="44">
        <v>4.1999999999999997E-3</v>
      </c>
      <c r="K47" s="45">
        <f t="shared" si="2"/>
        <v>0.62614986719999988</v>
      </c>
      <c r="L47" s="89">
        <v>44225</v>
      </c>
    </row>
    <row r="48" spans="1:12" x14ac:dyDescent="0.25">
      <c r="A48" s="22">
        <f t="shared" si="3"/>
        <v>37</v>
      </c>
      <c r="B48" s="53" t="s">
        <v>91</v>
      </c>
      <c r="C48" s="54" t="s">
        <v>92</v>
      </c>
      <c r="D48" s="25">
        <v>37</v>
      </c>
      <c r="E48" s="51">
        <v>25.39</v>
      </c>
      <c r="F48" s="38">
        <v>23800422</v>
      </c>
      <c r="G48" s="28"/>
      <c r="H48" s="29">
        <f t="shared" si="0"/>
        <v>604292714.58000004</v>
      </c>
      <c r="I48" s="91">
        <f t="shared" si="1"/>
        <v>4.5122529988885626E-3</v>
      </c>
      <c r="J48" s="44">
        <v>3.7000000000000002E-3</v>
      </c>
      <c r="K48" s="45">
        <f t="shared" si="2"/>
        <v>0.60429271458</v>
      </c>
      <c r="L48" s="89">
        <v>44225</v>
      </c>
    </row>
    <row r="49" spans="1:12" x14ac:dyDescent="0.25">
      <c r="A49" s="22">
        <f t="shared" si="3"/>
        <v>38</v>
      </c>
      <c r="B49" s="97" t="s">
        <v>87</v>
      </c>
      <c r="C49" s="39" t="s">
        <v>88</v>
      </c>
      <c r="D49" s="25">
        <v>38</v>
      </c>
      <c r="E49" s="26">
        <v>8.6999999999999993</v>
      </c>
      <c r="F49" s="38">
        <v>68900000</v>
      </c>
      <c r="G49" s="28"/>
      <c r="H49" s="29">
        <f t="shared" si="0"/>
        <v>599430000</v>
      </c>
      <c r="I49" s="91">
        <f t="shared" si="1"/>
        <v>4.4759431147596528E-3</v>
      </c>
      <c r="J49" s="48">
        <v>4.1000000000000003E-3</v>
      </c>
      <c r="K49" s="45">
        <f t="shared" si="2"/>
        <v>0.59943000000000002</v>
      </c>
      <c r="L49" s="89">
        <v>44225</v>
      </c>
    </row>
    <row r="50" spans="1:12" x14ac:dyDescent="0.25">
      <c r="A50" s="22">
        <f t="shared" si="3"/>
        <v>39</v>
      </c>
      <c r="B50" s="46" t="s">
        <v>81</v>
      </c>
      <c r="C50" s="77" t="s">
        <v>82</v>
      </c>
      <c r="D50" s="25">
        <v>39</v>
      </c>
      <c r="E50" s="51">
        <v>4.88</v>
      </c>
      <c r="F50" s="38">
        <v>120640521</v>
      </c>
      <c r="G50" s="28"/>
      <c r="H50" s="29">
        <f t="shared" si="0"/>
        <v>588725742.48000002</v>
      </c>
      <c r="I50" s="91">
        <f t="shared" si="1"/>
        <v>4.3960144362729936E-3</v>
      </c>
      <c r="J50" s="44">
        <v>4.8999999999999998E-3</v>
      </c>
      <c r="K50" s="31">
        <f t="shared" si="2"/>
        <v>0.58872574247999998</v>
      </c>
      <c r="L50" s="89">
        <v>44225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2.0499999999999998</v>
      </c>
      <c r="F51" s="38">
        <v>274404904</v>
      </c>
      <c r="G51" s="28"/>
      <c r="H51" s="29">
        <f t="shared" si="0"/>
        <v>562530053.19999993</v>
      </c>
      <c r="I51" s="91">
        <f t="shared" si="1"/>
        <v>4.2004112548019298E-3</v>
      </c>
      <c r="J51" s="44">
        <v>3.7000000000000002E-3</v>
      </c>
      <c r="K51" s="45">
        <f t="shared" si="2"/>
        <v>0.56253005319999994</v>
      </c>
      <c r="L51" s="89">
        <v>44225</v>
      </c>
    </row>
    <row r="52" spans="1:12" x14ac:dyDescent="0.25">
      <c r="A52" s="22">
        <f t="shared" si="3"/>
        <v>41</v>
      </c>
      <c r="B52" s="59" t="s">
        <v>104</v>
      </c>
      <c r="C52" s="82" t="s">
        <v>105</v>
      </c>
      <c r="D52" s="25">
        <v>41</v>
      </c>
      <c r="E52" s="51">
        <v>1.08</v>
      </c>
      <c r="F52" s="27">
        <v>513790020</v>
      </c>
      <c r="G52" s="28"/>
      <c r="H52" s="29">
        <f t="shared" si="0"/>
        <v>554893221.60000002</v>
      </c>
      <c r="I52" s="91">
        <f t="shared" si="1"/>
        <v>4.1433870421022012E-3</v>
      </c>
      <c r="J52" s="61">
        <v>2.7000000000000001E-3</v>
      </c>
      <c r="K52" s="45">
        <f t="shared" si="2"/>
        <v>0.55489322159999999</v>
      </c>
      <c r="L52" s="89">
        <v>44225</v>
      </c>
    </row>
    <row r="53" spans="1:12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4.54</v>
      </c>
      <c r="F53" s="38">
        <v>105121516</v>
      </c>
      <c r="G53" s="28"/>
      <c r="H53" s="29">
        <f t="shared" si="0"/>
        <v>477251682.63999999</v>
      </c>
      <c r="I53" s="91">
        <f t="shared" si="1"/>
        <v>3.5636377607393137E-3</v>
      </c>
      <c r="J53" s="44">
        <v>3.5000000000000001E-3</v>
      </c>
      <c r="K53" s="45">
        <f t="shared" si="2"/>
        <v>0.47725168264000001</v>
      </c>
      <c r="L53" s="89">
        <v>44225</v>
      </c>
    </row>
    <row r="54" spans="1:12" x14ac:dyDescent="0.25">
      <c r="A54" s="22">
        <f t="shared" si="3"/>
        <v>43</v>
      </c>
      <c r="B54" s="55" t="s">
        <v>106</v>
      </c>
      <c r="C54" s="56" t="s">
        <v>107</v>
      </c>
      <c r="D54" s="25">
        <v>43</v>
      </c>
      <c r="E54" s="51">
        <v>5.71</v>
      </c>
      <c r="F54" s="38">
        <v>69254324</v>
      </c>
      <c r="G54" s="28"/>
      <c r="H54" s="29">
        <f t="shared" si="0"/>
        <v>395442190.04000002</v>
      </c>
      <c r="I54" s="91">
        <f t="shared" si="1"/>
        <v>2.9527663743806887E-3</v>
      </c>
      <c r="J54" s="44">
        <v>2.5999999999999999E-3</v>
      </c>
      <c r="K54" s="45">
        <f t="shared" si="2"/>
        <v>0.39544219004000003</v>
      </c>
      <c r="L54" s="89">
        <v>44225</v>
      </c>
    </row>
    <row r="55" spans="1:12" x14ac:dyDescent="0.25">
      <c r="A55" s="22">
        <f t="shared" si="3"/>
        <v>44</v>
      </c>
      <c r="B55" s="46" t="s">
        <v>89</v>
      </c>
      <c r="C55" s="50" t="s">
        <v>90</v>
      </c>
      <c r="D55" s="25">
        <v>44</v>
      </c>
      <c r="E55" s="51">
        <v>4.75</v>
      </c>
      <c r="F55" s="38">
        <v>82200137</v>
      </c>
      <c r="G55" s="28"/>
      <c r="H55" s="29">
        <f t="shared" si="0"/>
        <v>390450650.75</v>
      </c>
      <c r="I55" s="91">
        <f t="shared" si="1"/>
        <v>2.9154945562916241E-3</v>
      </c>
      <c r="J55" s="44">
        <v>3.8999999999999998E-3</v>
      </c>
      <c r="K55" s="45">
        <f t="shared" si="2"/>
        <v>0.39045065075000002</v>
      </c>
      <c r="L55" s="89">
        <v>44225</v>
      </c>
    </row>
    <row r="56" spans="1:12" x14ac:dyDescent="0.25">
      <c r="A56" s="22">
        <f t="shared" si="3"/>
        <v>45</v>
      </c>
      <c r="B56" s="55" t="s">
        <v>98</v>
      </c>
      <c r="C56" s="80" t="s">
        <v>99</v>
      </c>
      <c r="D56" s="25">
        <v>45</v>
      </c>
      <c r="E56" s="51">
        <v>11.75</v>
      </c>
      <c r="F56" s="38">
        <v>31309923</v>
      </c>
      <c r="G56" s="28"/>
      <c r="H56" s="29">
        <f t="shared" si="0"/>
        <v>367891595.25</v>
      </c>
      <c r="I56" s="91">
        <f t="shared" si="1"/>
        <v>2.7470461150379236E-3</v>
      </c>
      <c r="J56" s="44">
        <v>3.0999999999999999E-3</v>
      </c>
      <c r="K56" s="45">
        <f t="shared" si="2"/>
        <v>0.36789159524999998</v>
      </c>
      <c r="L56" s="89">
        <v>44225</v>
      </c>
    </row>
    <row r="57" spans="1:12" x14ac:dyDescent="0.25">
      <c r="A57" s="22">
        <f t="shared" si="3"/>
        <v>46</v>
      </c>
      <c r="B57" s="55" t="s">
        <v>96</v>
      </c>
      <c r="C57" s="56" t="s">
        <v>97</v>
      </c>
      <c r="D57" s="25">
        <v>46</v>
      </c>
      <c r="E57" s="51">
        <v>4.75</v>
      </c>
      <c r="F57" s="38">
        <v>74556908</v>
      </c>
      <c r="G57" s="28"/>
      <c r="H57" s="29">
        <f t="shared" si="0"/>
        <v>354145313</v>
      </c>
      <c r="I57" s="91">
        <f t="shared" si="1"/>
        <v>2.644402641420603E-3</v>
      </c>
      <c r="J57" s="44">
        <v>3.3999999999999998E-3</v>
      </c>
      <c r="K57" s="45">
        <f t="shared" si="2"/>
        <v>0.35414531300000002</v>
      </c>
      <c r="L57" s="89">
        <v>44225</v>
      </c>
    </row>
    <row r="58" spans="1:12" x14ac:dyDescent="0.25">
      <c r="A58" s="22">
        <f t="shared" si="3"/>
        <v>47</v>
      </c>
      <c r="B58" s="55" t="s">
        <v>100</v>
      </c>
      <c r="C58" s="56" t="s">
        <v>101</v>
      </c>
      <c r="D58" s="25">
        <v>47</v>
      </c>
      <c r="E58" s="51">
        <v>1.49</v>
      </c>
      <c r="F58" s="38">
        <v>225714812</v>
      </c>
      <c r="G58" s="28"/>
      <c r="H58" s="29">
        <f t="shared" si="0"/>
        <v>336315069.88</v>
      </c>
      <c r="I58" s="91">
        <f t="shared" si="1"/>
        <v>2.5112642367237166E-3</v>
      </c>
      <c r="J58" s="44">
        <v>3.0999999999999999E-3</v>
      </c>
      <c r="K58" s="45">
        <f t="shared" si="2"/>
        <v>0.33631506987999998</v>
      </c>
      <c r="L58" s="89">
        <v>44225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3.37</v>
      </c>
      <c r="F59" s="38">
        <v>91375937</v>
      </c>
      <c r="G59" s="28"/>
      <c r="H59" s="29">
        <f t="shared" si="0"/>
        <v>307936907.69</v>
      </c>
      <c r="I59" s="91">
        <f t="shared" si="1"/>
        <v>2.2993645325649938E-3</v>
      </c>
      <c r="J59" s="44">
        <v>2.7000000000000001E-3</v>
      </c>
      <c r="K59" s="45">
        <f t="shared" si="2"/>
        <v>0.30793690768999998</v>
      </c>
      <c r="L59" s="89">
        <v>44225</v>
      </c>
    </row>
    <row r="60" spans="1:12" x14ac:dyDescent="0.25">
      <c r="A60" s="22">
        <f t="shared" si="3"/>
        <v>49</v>
      </c>
      <c r="B60" s="55" t="s">
        <v>110</v>
      </c>
      <c r="C60" s="58" t="s">
        <v>111</v>
      </c>
      <c r="D60" s="25">
        <v>49</v>
      </c>
      <c r="E60" s="51">
        <v>0.16400000000000001</v>
      </c>
      <c r="F60" s="38">
        <v>1776679558</v>
      </c>
      <c r="G60" s="28"/>
      <c r="H60" s="29">
        <f t="shared" si="0"/>
        <v>291375447.51200002</v>
      </c>
      <c r="I60" s="91">
        <f t="shared" si="1"/>
        <v>2.1757001286244419E-3</v>
      </c>
      <c r="J60" s="44">
        <v>2.0999999999999999E-3</v>
      </c>
      <c r="K60" s="45">
        <f t="shared" si="2"/>
        <v>0.29137544751200001</v>
      </c>
      <c r="L60" s="89">
        <v>44225</v>
      </c>
    </row>
    <row r="61" spans="1:12" x14ac:dyDescent="0.25">
      <c r="A61" s="22">
        <f t="shared" si="3"/>
        <v>50</v>
      </c>
      <c r="B61" s="55" t="s">
        <v>108</v>
      </c>
      <c r="C61" s="56" t="s">
        <v>109</v>
      </c>
      <c r="D61" s="25">
        <v>50</v>
      </c>
      <c r="E61" s="51">
        <v>2.25</v>
      </c>
      <c r="F61" s="38">
        <v>119064900</v>
      </c>
      <c r="G61" s="28"/>
      <c r="H61" s="29">
        <f t="shared" si="0"/>
        <v>267896025</v>
      </c>
      <c r="I61" s="91">
        <f t="shared" si="1"/>
        <v>2.0003793079596114E-3</v>
      </c>
      <c r="J61" s="44">
        <v>2.2000000000000001E-3</v>
      </c>
      <c r="K61" s="45">
        <f t="shared" si="2"/>
        <v>0.26789602499999998</v>
      </c>
      <c r="L61" s="89">
        <v>44225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549082715.52775776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-1566894578.4572597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241060704.37803996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79" priority="1">
      <formula>LEN(TRIM(C5))&gt;0</formula>
    </cfRule>
  </conditionalFormatting>
  <dataValidations count="1">
    <dataValidation type="custom" allowBlank="1" showDropDown="1" sqref="E5" xr:uid="{00000000-0002-0000-11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133961292554.52405</v>
      </c>
      <c r="I3" s="91"/>
      <c r="J3" s="93">
        <f>SUM(J12:J61)</f>
        <v>1.0057999999999998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44232</v>
      </c>
      <c r="F5" s="2"/>
      <c r="H5" s="74">
        <f>H3/J3</f>
        <v>133188797528.8567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33.5</v>
      </c>
      <c r="F12" s="38">
        <v>574928790</v>
      </c>
      <c r="G12" s="28"/>
      <c r="H12" s="29">
        <f t="shared" ref="H12:H61" si="0">E12*F12</f>
        <v>19260114465</v>
      </c>
      <c r="I12" s="91">
        <f t="shared" ref="I12:I61" si="1">H12/H$5</f>
        <v>0.14460761582314835</v>
      </c>
      <c r="J12" s="30">
        <v>0.15920000000000001</v>
      </c>
      <c r="K12" s="31">
        <f t="shared" ref="K12:K61" si="2">H12/1000000000</f>
        <v>19.260114465000001</v>
      </c>
      <c r="L12" s="90">
        <v>44232</v>
      </c>
    </row>
    <row r="13" spans="1:12" ht="15.75" customHeight="1" x14ac:dyDescent="0.25">
      <c r="A13" s="22">
        <f t="shared" ref="A13:A61" si="3">A12+1</f>
        <v>2</v>
      </c>
      <c r="B13" s="97" t="s">
        <v>21</v>
      </c>
      <c r="C13" s="39" t="s">
        <v>22</v>
      </c>
      <c r="D13" s="25">
        <v>2</v>
      </c>
      <c r="E13" s="26">
        <v>6.99</v>
      </c>
      <c r="F13" s="38">
        <v>1254909000</v>
      </c>
      <c r="G13" s="28"/>
      <c r="H13" s="29">
        <f t="shared" si="0"/>
        <v>8771813910</v>
      </c>
      <c r="I13" s="91">
        <f t="shared" si="1"/>
        <v>6.5859997783218202E-2</v>
      </c>
      <c r="J13" s="30">
        <v>5.1700000000000003E-2</v>
      </c>
      <c r="K13" s="31">
        <f t="shared" si="2"/>
        <v>8.7718139100000005</v>
      </c>
      <c r="L13" s="90">
        <v>44232</v>
      </c>
    </row>
    <row r="14" spans="1:12" ht="15.75" customHeight="1" x14ac:dyDescent="0.25">
      <c r="A14" s="22">
        <f t="shared" si="3"/>
        <v>3</v>
      </c>
      <c r="B14" s="97" t="s">
        <v>19</v>
      </c>
      <c r="C14" s="39" t="s">
        <v>20</v>
      </c>
      <c r="D14" s="25">
        <v>3</v>
      </c>
      <c r="E14" s="26">
        <v>4.75</v>
      </c>
      <c r="F14" s="38">
        <v>1834160000</v>
      </c>
      <c r="G14" s="28"/>
      <c r="H14" s="29">
        <f t="shared" si="0"/>
        <v>8712260000</v>
      </c>
      <c r="I14" s="91">
        <f t="shared" si="1"/>
        <v>6.5412858751220423E-2</v>
      </c>
      <c r="J14" s="30">
        <v>7.1900000000000006E-2</v>
      </c>
      <c r="K14" s="31">
        <f t="shared" si="2"/>
        <v>8.7122600000000006</v>
      </c>
      <c r="L14" s="90">
        <v>44232</v>
      </c>
    </row>
    <row r="15" spans="1:12" ht="15.75" customHeight="1" x14ac:dyDescent="0.25">
      <c r="A15" s="22">
        <f t="shared" si="3"/>
        <v>4</v>
      </c>
      <c r="B15" s="99" t="s">
        <v>17</v>
      </c>
      <c r="C15" s="37" t="s">
        <v>18</v>
      </c>
      <c r="D15" s="25">
        <v>4</v>
      </c>
      <c r="E15" s="26">
        <v>7.19</v>
      </c>
      <c r="F15" s="38">
        <v>1208000000</v>
      </c>
      <c r="G15" s="28"/>
      <c r="H15" s="29">
        <f t="shared" si="0"/>
        <v>8685520000</v>
      </c>
      <c r="I15" s="91">
        <f t="shared" si="1"/>
        <v>6.5212091115382231E-2</v>
      </c>
      <c r="J15" s="30">
        <v>7.3200000000000001E-2</v>
      </c>
      <c r="K15" s="31">
        <f t="shared" si="2"/>
        <v>8.6855200000000004</v>
      </c>
      <c r="L15" s="90">
        <v>44232</v>
      </c>
    </row>
    <row r="16" spans="1:12" ht="15.75" customHeight="1" x14ac:dyDescent="0.25">
      <c r="A16" s="22">
        <f t="shared" si="3"/>
        <v>5</v>
      </c>
      <c r="B16" s="98" t="s">
        <v>15</v>
      </c>
      <c r="C16" s="34" t="s">
        <v>16</v>
      </c>
      <c r="D16" s="25">
        <v>5</v>
      </c>
      <c r="E16" s="26">
        <v>11.07</v>
      </c>
      <c r="F16" s="35">
        <v>742531421</v>
      </c>
      <c r="G16" s="28"/>
      <c r="H16" s="29">
        <f t="shared" si="0"/>
        <v>8219822830.4700003</v>
      </c>
      <c r="I16" s="91">
        <f t="shared" si="1"/>
        <v>6.1715572052440014E-2</v>
      </c>
      <c r="J16" s="30">
        <v>9.4799999999999995E-2</v>
      </c>
      <c r="K16" s="31">
        <f t="shared" si="2"/>
        <v>8.219822830470001</v>
      </c>
      <c r="L16" s="90">
        <v>44232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15.85</v>
      </c>
      <c r="F17" s="38">
        <v>414730000</v>
      </c>
      <c r="G17" s="28"/>
      <c r="H17" s="29">
        <f t="shared" si="0"/>
        <v>6573470500</v>
      </c>
      <c r="I17" s="91">
        <f t="shared" si="1"/>
        <v>4.9354529975208998E-2</v>
      </c>
      <c r="J17" s="30">
        <v>4.8599999999999997E-2</v>
      </c>
      <c r="K17" s="31">
        <f t="shared" si="2"/>
        <v>6.5734705</v>
      </c>
      <c r="L17" s="90">
        <v>44232</v>
      </c>
    </row>
    <row r="18" spans="1:12" ht="15.75" customHeight="1" x14ac:dyDescent="0.25">
      <c r="A18" s="22">
        <f t="shared" si="3"/>
        <v>7</v>
      </c>
      <c r="B18" s="99" t="s">
        <v>25</v>
      </c>
      <c r="C18" s="37" t="s">
        <v>26</v>
      </c>
      <c r="D18" s="25">
        <v>7</v>
      </c>
      <c r="E18" s="26">
        <v>8.15</v>
      </c>
      <c r="F18" s="38">
        <v>717301884</v>
      </c>
      <c r="G18" s="28"/>
      <c r="H18" s="29">
        <f t="shared" si="0"/>
        <v>5846010354.6000004</v>
      </c>
      <c r="I18" s="91">
        <f t="shared" si="1"/>
        <v>4.3892658114383851E-2</v>
      </c>
      <c r="J18" s="30">
        <v>3.9699999999999999E-2</v>
      </c>
      <c r="K18" s="31">
        <f t="shared" si="2"/>
        <v>5.8460103546000006</v>
      </c>
      <c r="L18" s="90">
        <v>44232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67.3</v>
      </c>
      <c r="F19" s="38">
        <v>84593000</v>
      </c>
      <c r="G19" s="28"/>
      <c r="H19" s="29">
        <f t="shared" si="0"/>
        <v>5693108900</v>
      </c>
      <c r="I19" s="91">
        <f t="shared" si="1"/>
        <v>4.2744652745787648E-2</v>
      </c>
      <c r="J19" s="30">
        <v>3.2399999999999998E-2</v>
      </c>
      <c r="K19" s="31">
        <f t="shared" si="2"/>
        <v>5.6931089000000004</v>
      </c>
      <c r="L19" s="90">
        <v>44232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7.5</v>
      </c>
      <c r="F20" s="38">
        <v>722352533</v>
      </c>
      <c r="G20" s="28"/>
      <c r="H20" s="29">
        <f t="shared" si="0"/>
        <v>5417643997.5</v>
      </c>
      <c r="I20" s="91">
        <f t="shared" si="1"/>
        <v>4.0676423978722481E-2</v>
      </c>
      <c r="J20" s="30">
        <v>0.03</v>
      </c>
      <c r="K20" s="31">
        <f t="shared" si="2"/>
        <v>5.4176439974999999</v>
      </c>
      <c r="L20" s="90">
        <v>44232</v>
      </c>
    </row>
    <row r="21" spans="1:12" ht="15.75" customHeight="1" x14ac:dyDescent="0.25">
      <c r="A21" s="22">
        <f t="shared" si="3"/>
        <v>10</v>
      </c>
      <c r="B21" s="100" t="s">
        <v>37</v>
      </c>
      <c r="C21" s="28" t="s">
        <v>38</v>
      </c>
      <c r="D21" s="25">
        <v>10</v>
      </c>
      <c r="E21" s="51">
        <v>6.57</v>
      </c>
      <c r="F21" s="38">
        <v>823906416</v>
      </c>
      <c r="G21" s="28"/>
      <c r="H21" s="29">
        <f t="shared" si="0"/>
        <v>5413065153.1199999</v>
      </c>
      <c r="I21" s="91">
        <f t="shared" si="1"/>
        <v>4.0642045378833036E-2</v>
      </c>
      <c r="J21" s="44">
        <v>2.64E-2</v>
      </c>
      <c r="K21" s="31">
        <f t="shared" si="2"/>
        <v>5.4130651531199998</v>
      </c>
      <c r="L21" s="90">
        <v>44232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7.15</v>
      </c>
      <c r="F22" s="38">
        <v>626670000</v>
      </c>
      <c r="G22" s="28"/>
      <c r="H22" s="29">
        <f t="shared" si="0"/>
        <v>4480690500</v>
      </c>
      <c r="I22" s="91">
        <f t="shared" si="1"/>
        <v>3.3641646918759913E-2</v>
      </c>
      <c r="J22" s="44">
        <v>2.6599999999999999E-2</v>
      </c>
      <c r="K22" s="45">
        <f t="shared" si="2"/>
        <v>4.4806904999999997</v>
      </c>
      <c r="L22" s="90">
        <v>44232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29.4</v>
      </c>
      <c r="F23" s="38">
        <v>131752020</v>
      </c>
      <c r="G23" s="28"/>
      <c r="H23" s="29">
        <f t="shared" si="0"/>
        <v>3873509388</v>
      </c>
      <c r="I23" s="91">
        <f t="shared" si="1"/>
        <v>2.9082846754891416E-2</v>
      </c>
      <c r="J23" s="44">
        <v>2.6800000000000001E-2</v>
      </c>
      <c r="K23" s="31">
        <f t="shared" si="2"/>
        <v>3.873509388</v>
      </c>
      <c r="L23" s="90">
        <v>44232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8.4700000000000006</v>
      </c>
      <c r="F24" s="38">
        <v>443975560</v>
      </c>
      <c r="G24" s="28"/>
      <c r="H24" s="29">
        <f t="shared" si="0"/>
        <v>3760472993.2000003</v>
      </c>
      <c r="I24" s="91">
        <f t="shared" si="1"/>
        <v>2.8234153794993572E-2</v>
      </c>
      <c r="J24" s="30">
        <v>3.2000000000000001E-2</v>
      </c>
      <c r="K24" s="45">
        <f t="shared" si="2"/>
        <v>3.7604729932000005</v>
      </c>
      <c r="L24" s="90">
        <v>44232</v>
      </c>
    </row>
    <row r="25" spans="1:12" ht="15.75" customHeight="1" x14ac:dyDescent="0.25">
      <c r="A25" s="22">
        <f t="shared" si="3"/>
        <v>14</v>
      </c>
      <c r="B25" s="100" t="s">
        <v>45</v>
      </c>
      <c r="C25" s="50" t="s">
        <v>46</v>
      </c>
      <c r="D25" s="25">
        <v>14</v>
      </c>
      <c r="E25" s="51">
        <v>12.4</v>
      </c>
      <c r="F25" s="38">
        <v>228540219</v>
      </c>
      <c r="G25" s="28"/>
      <c r="H25" s="29">
        <f t="shared" si="0"/>
        <v>2833898715.5999999</v>
      </c>
      <c r="I25" s="91">
        <f t="shared" si="1"/>
        <v>2.1277305360355152E-2</v>
      </c>
      <c r="J25" s="44">
        <v>1.7100000000000001E-2</v>
      </c>
      <c r="K25" s="45">
        <f t="shared" si="2"/>
        <v>2.8338987155999997</v>
      </c>
      <c r="L25" s="90">
        <v>44232</v>
      </c>
    </row>
    <row r="26" spans="1:12" ht="15.75" customHeight="1" x14ac:dyDescent="0.25">
      <c r="A26" s="22">
        <f t="shared" si="3"/>
        <v>15</v>
      </c>
      <c r="B26" s="100" t="s">
        <v>39</v>
      </c>
      <c r="C26" s="78" t="s">
        <v>40</v>
      </c>
      <c r="D26" s="25">
        <v>15</v>
      </c>
      <c r="E26" s="51">
        <v>2.2799999999999998</v>
      </c>
      <c r="F26" s="38">
        <v>1099257995</v>
      </c>
      <c r="G26" s="28"/>
      <c r="H26" s="29">
        <f t="shared" si="0"/>
        <v>2506308228.5999999</v>
      </c>
      <c r="I26" s="91">
        <f t="shared" si="1"/>
        <v>1.88177104613996E-2</v>
      </c>
      <c r="J26" s="44">
        <v>2.1499999999999998E-2</v>
      </c>
      <c r="K26" s="45">
        <f t="shared" si="2"/>
        <v>2.5063082286</v>
      </c>
      <c r="L26" s="90">
        <v>44232</v>
      </c>
    </row>
    <row r="27" spans="1:12" ht="15.75" customHeight="1" x14ac:dyDescent="0.25">
      <c r="A27" s="22">
        <f t="shared" si="3"/>
        <v>16</v>
      </c>
      <c r="B27" s="46" t="s">
        <v>43</v>
      </c>
      <c r="C27" s="76" t="s">
        <v>44</v>
      </c>
      <c r="D27" s="25">
        <v>16</v>
      </c>
      <c r="E27" s="51">
        <v>3.04</v>
      </c>
      <c r="F27" s="38">
        <v>762055209</v>
      </c>
      <c r="G27" s="28"/>
      <c r="H27" s="29">
        <f t="shared" si="0"/>
        <v>2316647835.3600001</v>
      </c>
      <c r="I27" s="91">
        <f t="shared" si="1"/>
        <v>1.739371387340647E-2</v>
      </c>
      <c r="J27" s="44">
        <v>1.89E-2</v>
      </c>
      <c r="K27" s="45">
        <f t="shared" si="2"/>
        <v>2.31664783536</v>
      </c>
      <c r="L27" s="90">
        <v>44232</v>
      </c>
    </row>
    <row r="28" spans="1:12" ht="15.75" customHeight="1" x14ac:dyDescent="0.25">
      <c r="A28" s="22">
        <f t="shared" si="3"/>
        <v>17</v>
      </c>
      <c r="B28" s="23" t="s">
        <v>41</v>
      </c>
      <c r="C28" s="39" t="s">
        <v>42</v>
      </c>
      <c r="D28" s="25">
        <v>17</v>
      </c>
      <c r="E28" s="26">
        <v>7.37</v>
      </c>
      <c r="F28" s="38">
        <v>312235892</v>
      </c>
      <c r="G28" s="28"/>
      <c r="H28" s="29">
        <f t="shared" si="0"/>
        <v>2301178524.04</v>
      </c>
      <c r="I28" s="91">
        <f t="shared" si="1"/>
        <v>1.727756813437276E-2</v>
      </c>
      <c r="J28" s="48">
        <v>1.9099999999999999E-2</v>
      </c>
      <c r="K28" s="31">
        <f t="shared" si="2"/>
        <v>2.30117852404</v>
      </c>
      <c r="L28" s="90">
        <v>44232</v>
      </c>
    </row>
    <row r="29" spans="1:12" ht="15.75" customHeight="1" x14ac:dyDescent="0.25">
      <c r="A29" s="22">
        <f t="shared" si="3"/>
        <v>18</v>
      </c>
      <c r="B29" s="46" t="s">
        <v>51</v>
      </c>
      <c r="C29" s="77" t="s">
        <v>52</v>
      </c>
      <c r="D29" s="25">
        <v>18</v>
      </c>
      <c r="E29" s="51">
        <v>1.2749999999999999</v>
      </c>
      <c r="F29" s="38">
        <v>1564269100</v>
      </c>
      <c r="G29" s="28"/>
      <c r="H29" s="29">
        <f t="shared" si="0"/>
        <v>1994443102.4999998</v>
      </c>
      <c r="I29" s="91">
        <f t="shared" si="1"/>
        <v>1.4974555964948054E-2</v>
      </c>
      <c r="J29" s="44">
        <v>1.38E-2</v>
      </c>
      <c r="K29" s="45">
        <f t="shared" si="2"/>
        <v>1.9944431024999998</v>
      </c>
      <c r="L29" s="90">
        <v>44232</v>
      </c>
    </row>
    <row r="30" spans="1:12" ht="15.75" customHeight="1" x14ac:dyDescent="0.25">
      <c r="A30" s="22">
        <f t="shared" si="3"/>
        <v>19</v>
      </c>
      <c r="B30" s="100" t="s">
        <v>53</v>
      </c>
      <c r="C30" s="78" t="s">
        <v>54</v>
      </c>
      <c r="D30" s="25">
        <v>19</v>
      </c>
      <c r="E30" s="51">
        <v>3.8849999999999998</v>
      </c>
      <c r="F30" s="38">
        <v>507640994</v>
      </c>
      <c r="G30" s="28"/>
      <c r="H30" s="29">
        <f t="shared" si="0"/>
        <v>1972185261.6899998</v>
      </c>
      <c r="I30" s="91">
        <f t="shared" si="1"/>
        <v>1.4807441003157236E-2</v>
      </c>
      <c r="J30" s="44">
        <v>1.24E-2</v>
      </c>
      <c r="K30" s="45">
        <f t="shared" si="2"/>
        <v>1.9721852616899997</v>
      </c>
      <c r="L30" s="90">
        <v>44232</v>
      </c>
    </row>
    <row r="31" spans="1:12" ht="15.75" customHeight="1" x14ac:dyDescent="0.25">
      <c r="A31" s="22">
        <f t="shared" si="3"/>
        <v>20</v>
      </c>
      <c r="B31" s="100" t="s">
        <v>49</v>
      </c>
      <c r="C31" s="76" t="s">
        <v>50</v>
      </c>
      <c r="D31" s="25">
        <v>20</v>
      </c>
      <c r="E31" s="51">
        <v>1.68</v>
      </c>
      <c r="F31" s="38">
        <v>1080664049</v>
      </c>
      <c r="G31" s="28"/>
      <c r="H31" s="29">
        <f t="shared" si="0"/>
        <v>1815515602.3199999</v>
      </c>
      <c r="I31" s="91">
        <f t="shared" si="1"/>
        <v>1.3631143429511406E-2</v>
      </c>
      <c r="J31" s="44">
        <v>1.52E-2</v>
      </c>
      <c r="K31" s="45">
        <f t="shared" si="2"/>
        <v>1.8155156023199999</v>
      </c>
      <c r="L31" s="90">
        <v>44232</v>
      </c>
    </row>
    <row r="32" spans="1:12" ht="15.75" customHeight="1" x14ac:dyDescent="0.25">
      <c r="A32" s="22">
        <f t="shared" si="3"/>
        <v>21</v>
      </c>
      <c r="B32" s="46" t="s">
        <v>59</v>
      </c>
      <c r="C32" s="41" t="s">
        <v>60</v>
      </c>
      <c r="D32" s="25">
        <v>21</v>
      </c>
      <c r="E32" s="51">
        <v>10.75</v>
      </c>
      <c r="F32" s="38">
        <v>165893104</v>
      </c>
      <c r="G32" s="28"/>
      <c r="H32" s="29">
        <f t="shared" si="0"/>
        <v>1783350868</v>
      </c>
      <c r="I32" s="91">
        <f t="shared" si="1"/>
        <v>1.3389646134567879E-2</v>
      </c>
      <c r="J32" s="44">
        <v>1.0699999999999999E-2</v>
      </c>
      <c r="K32" s="45">
        <f t="shared" si="2"/>
        <v>1.7833508680000001</v>
      </c>
      <c r="L32" s="90">
        <v>44232</v>
      </c>
    </row>
    <row r="33" spans="1:12" ht="15.75" customHeight="1" x14ac:dyDescent="0.25">
      <c r="A33" s="22">
        <f t="shared" si="3"/>
        <v>22</v>
      </c>
      <c r="B33" s="46" t="s">
        <v>47</v>
      </c>
      <c r="C33" s="50" t="s">
        <v>48</v>
      </c>
      <c r="D33" s="25">
        <v>22</v>
      </c>
      <c r="E33" s="51">
        <v>1.77</v>
      </c>
      <c r="F33" s="38">
        <v>858007245</v>
      </c>
      <c r="G33" s="28"/>
      <c r="H33" s="29">
        <f t="shared" si="0"/>
        <v>1518672823.6500001</v>
      </c>
      <c r="I33" s="91">
        <f t="shared" si="1"/>
        <v>1.1402406597453995E-2</v>
      </c>
      <c r="J33" s="44">
        <v>1.5800000000000002E-2</v>
      </c>
      <c r="K33" s="45">
        <f t="shared" si="2"/>
        <v>1.51867282365</v>
      </c>
      <c r="L33" s="90">
        <v>44232</v>
      </c>
    </row>
    <row r="34" spans="1:12" ht="15.75" customHeight="1" x14ac:dyDescent="0.25">
      <c r="A34" s="22">
        <f t="shared" si="3"/>
        <v>23</v>
      </c>
      <c r="B34" s="46" t="s">
        <v>55</v>
      </c>
      <c r="C34" s="77" t="s">
        <v>56</v>
      </c>
      <c r="D34" s="25">
        <v>23</v>
      </c>
      <c r="E34" s="51">
        <v>2.84</v>
      </c>
      <c r="F34" s="38">
        <v>521846969</v>
      </c>
      <c r="G34" s="28"/>
      <c r="H34" s="29">
        <f t="shared" si="0"/>
        <v>1482045391.96</v>
      </c>
      <c r="I34" s="91">
        <f t="shared" si="1"/>
        <v>1.1127402750512105E-2</v>
      </c>
      <c r="J34" s="44">
        <v>1.1900000000000001E-2</v>
      </c>
      <c r="K34" s="45">
        <f t="shared" si="2"/>
        <v>1.4820453919600001</v>
      </c>
      <c r="L34" s="90">
        <v>44232</v>
      </c>
    </row>
    <row r="35" spans="1:12" ht="15.75" customHeight="1" x14ac:dyDescent="0.25">
      <c r="A35" s="22">
        <f t="shared" si="3"/>
        <v>24</v>
      </c>
      <c r="B35" s="46" t="s">
        <v>57</v>
      </c>
      <c r="C35" s="50" t="s">
        <v>58</v>
      </c>
      <c r="D35" s="25">
        <v>24</v>
      </c>
      <c r="E35" s="51">
        <v>2.895</v>
      </c>
      <c r="F35" s="38">
        <v>497664714</v>
      </c>
      <c r="G35" s="28"/>
      <c r="H35" s="29">
        <f t="shared" si="0"/>
        <v>1440739347.03</v>
      </c>
      <c r="I35" s="91">
        <f t="shared" si="1"/>
        <v>1.0817271225215839E-2</v>
      </c>
      <c r="J35" s="44">
        <v>1.11E-2</v>
      </c>
      <c r="K35" s="45">
        <f t="shared" si="2"/>
        <v>1.4407393470300001</v>
      </c>
      <c r="L35" s="90">
        <v>44232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1.57</v>
      </c>
      <c r="F36" s="38">
        <v>830500232</v>
      </c>
      <c r="G36" s="28"/>
      <c r="H36" s="29">
        <f t="shared" si="0"/>
        <v>1303885364.24</v>
      </c>
      <c r="I36" s="91">
        <f t="shared" si="1"/>
        <v>9.7897525049544798E-3</v>
      </c>
      <c r="J36" s="44">
        <v>9.4000000000000004E-3</v>
      </c>
      <c r="K36" s="45">
        <f t="shared" si="2"/>
        <v>1.3038853642399999</v>
      </c>
      <c r="L36" s="90">
        <v>44232</v>
      </c>
    </row>
    <row r="37" spans="1:12" x14ac:dyDescent="0.25">
      <c r="A37" s="22">
        <f t="shared" si="3"/>
        <v>26</v>
      </c>
      <c r="B37" s="46" t="s">
        <v>65</v>
      </c>
      <c r="C37" s="77" t="s">
        <v>66</v>
      </c>
      <c r="D37" s="25">
        <v>26</v>
      </c>
      <c r="E37" s="51">
        <v>3.24</v>
      </c>
      <c r="F37" s="38">
        <v>339822695</v>
      </c>
      <c r="G37" s="28"/>
      <c r="H37" s="29">
        <f t="shared" si="0"/>
        <v>1101025531.8000002</v>
      </c>
      <c r="I37" s="91">
        <f t="shared" si="1"/>
        <v>8.266652693230089E-3</v>
      </c>
      <c r="J37" s="44">
        <v>8.3999999999999995E-3</v>
      </c>
      <c r="K37" s="31">
        <f t="shared" si="2"/>
        <v>1.1010255318000002</v>
      </c>
      <c r="L37" s="90">
        <v>44232</v>
      </c>
    </row>
    <row r="38" spans="1:12" x14ac:dyDescent="0.25">
      <c r="A38" s="22">
        <f t="shared" si="3"/>
        <v>27</v>
      </c>
      <c r="B38" s="23" t="s">
        <v>63</v>
      </c>
      <c r="C38" s="39" t="s">
        <v>64</v>
      </c>
      <c r="D38" s="25">
        <v>27</v>
      </c>
      <c r="E38" s="26">
        <v>4.24</v>
      </c>
      <c r="F38" s="38">
        <v>249270000</v>
      </c>
      <c r="G38" s="28"/>
      <c r="H38" s="29">
        <f t="shared" si="0"/>
        <v>1056904800</v>
      </c>
      <c r="I38" s="91">
        <f t="shared" si="1"/>
        <v>7.935388107779941E-3</v>
      </c>
      <c r="J38" s="48">
        <v>8.8999999999999999E-3</v>
      </c>
      <c r="K38" s="45">
        <f t="shared" si="2"/>
        <v>1.0569048000000001</v>
      </c>
      <c r="L38" s="90">
        <v>44232</v>
      </c>
    </row>
    <row r="39" spans="1:12" x14ac:dyDescent="0.25">
      <c r="A39" s="22">
        <f t="shared" si="3"/>
        <v>28</v>
      </c>
      <c r="B39" s="46" t="s">
        <v>75</v>
      </c>
      <c r="C39" s="49" t="s">
        <v>76</v>
      </c>
      <c r="D39" s="25">
        <v>28</v>
      </c>
      <c r="E39" s="51">
        <v>1.6</v>
      </c>
      <c r="F39" s="38">
        <v>621871829</v>
      </c>
      <c r="G39" s="28"/>
      <c r="H39" s="29">
        <f t="shared" si="0"/>
        <v>994994926.4000001</v>
      </c>
      <c r="I39" s="91">
        <f t="shared" si="1"/>
        <v>7.4705601736844594E-3</v>
      </c>
      <c r="J39" s="44">
        <v>5.8999999999999999E-3</v>
      </c>
      <c r="K39" s="45">
        <f t="shared" si="2"/>
        <v>0.99499492640000009</v>
      </c>
      <c r="L39" s="90">
        <v>44232</v>
      </c>
    </row>
    <row r="40" spans="1:12" x14ac:dyDescent="0.25">
      <c r="A40" s="22">
        <f t="shared" si="3"/>
        <v>29</v>
      </c>
      <c r="B40" s="40" t="s">
        <v>67</v>
      </c>
      <c r="C40" s="28" t="s">
        <v>68</v>
      </c>
      <c r="D40" s="25">
        <v>29</v>
      </c>
      <c r="E40" s="51">
        <v>1.84</v>
      </c>
      <c r="F40" s="38">
        <v>540307798</v>
      </c>
      <c r="G40" s="28"/>
      <c r="H40" s="29">
        <f t="shared" si="0"/>
        <v>994166348.32000005</v>
      </c>
      <c r="I40" s="91">
        <f t="shared" si="1"/>
        <v>7.4643390943191284E-3</v>
      </c>
      <c r="J40" s="44">
        <v>7.6E-3</v>
      </c>
      <c r="K40" s="45">
        <f t="shared" si="2"/>
        <v>0.99416634832000006</v>
      </c>
      <c r="L40" s="90">
        <v>44232</v>
      </c>
    </row>
    <row r="41" spans="1:12" x14ac:dyDescent="0.25">
      <c r="A41" s="22">
        <f t="shared" si="3"/>
        <v>30</v>
      </c>
      <c r="B41" s="46" t="s">
        <v>77</v>
      </c>
      <c r="C41" s="50" t="s">
        <v>78</v>
      </c>
      <c r="D41" s="25">
        <v>30</v>
      </c>
      <c r="E41" s="51">
        <v>1.85</v>
      </c>
      <c r="F41" s="38">
        <v>520379106</v>
      </c>
      <c r="G41" s="28"/>
      <c r="H41" s="29">
        <f t="shared" si="0"/>
        <v>962701346.10000002</v>
      </c>
      <c r="I41" s="91">
        <f t="shared" si="1"/>
        <v>7.2280954852184248E-3</v>
      </c>
      <c r="J41" s="44">
        <v>5.4999999999999997E-3</v>
      </c>
      <c r="K41" s="45">
        <f t="shared" si="2"/>
        <v>0.96270134610000002</v>
      </c>
      <c r="L41" s="90">
        <v>44232</v>
      </c>
    </row>
    <row r="42" spans="1:12" x14ac:dyDescent="0.25">
      <c r="A42" s="22">
        <f t="shared" si="3"/>
        <v>31</v>
      </c>
      <c r="B42" s="46" t="s">
        <v>69</v>
      </c>
      <c r="C42" s="50" t="s">
        <v>70</v>
      </c>
      <c r="D42" s="25">
        <v>31</v>
      </c>
      <c r="E42" s="51">
        <v>1.34</v>
      </c>
      <c r="F42" s="38">
        <v>663241384</v>
      </c>
      <c r="G42" s="28"/>
      <c r="H42" s="29">
        <f t="shared" si="0"/>
        <v>888743454.56000006</v>
      </c>
      <c r="I42" s="91">
        <f t="shared" si="1"/>
        <v>6.6728093582153168E-3</v>
      </c>
      <c r="J42" s="44">
        <v>6.8999999999999999E-3</v>
      </c>
      <c r="K42" s="45">
        <f t="shared" si="2"/>
        <v>0.88874345456000003</v>
      </c>
      <c r="L42" s="90">
        <v>44232</v>
      </c>
    </row>
    <row r="43" spans="1:12" x14ac:dyDescent="0.25">
      <c r="A43" s="22">
        <f t="shared" si="3"/>
        <v>32</v>
      </c>
      <c r="B43" s="52" t="s">
        <v>73</v>
      </c>
      <c r="C43" s="28" t="s">
        <v>74</v>
      </c>
      <c r="D43" s="25">
        <v>32</v>
      </c>
      <c r="E43" s="51">
        <v>1.63</v>
      </c>
      <c r="F43" s="35">
        <v>535000000</v>
      </c>
      <c r="G43" s="28"/>
      <c r="H43" s="29">
        <f t="shared" si="0"/>
        <v>872050000</v>
      </c>
      <c r="I43" s="91">
        <f t="shared" si="1"/>
        <v>6.5474725816265554E-3</v>
      </c>
      <c r="J43" s="44">
        <v>6.1000000000000004E-3</v>
      </c>
      <c r="K43" s="45">
        <f t="shared" si="2"/>
        <v>0.87204999999999999</v>
      </c>
      <c r="L43" s="90">
        <v>44232</v>
      </c>
    </row>
    <row r="44" spans="1:12" x14ac:dyDescent="0.25">
      <c r="A44" s="22">
        <f t="shared" si="3"/>
        <v>33</v>
      </c>
      <c r="B44" s="46" t="s">
        <v>71</v>
      </c>
      <c r="C44" s="50" t="s">
        <v>72</v>
      </c>
      <c r="D44" s="25">
        <v>33</v>
      </c>
      <c r="E44" s="51">
        <v>2.37</v>
      </c>
      <c r="F44" s="38">
        <v>364451678</v>
      </c>
      <c r="G44" s="28"/>
      <c r="H44" s="29">
        <f t="shared" si="0"/>
        <v>863750476.86000001</v>
      </c>
      <c r="I44" s="91">
        <f t="shared" si="1"/>
        <v>6.4851586085748671E-3</v>
      </c>
      <c r="J44" s="44">
        <v>6.4000000000000003E-3</v>
      </c>
      <c r="K44" s="45">
        <f t="shared" si="2"/>
        <v>0.86375047686000006</v>
      </c>
      <c r="L44" s="90">
        <v>44232</v>
      </c>
    </row>
    <row r="45" spans="1:12" x14ac:dyDescent="0.25">
      <c r="A45" s="22">
        <f t="shared" si="3"/>
        <v>34</v>
      </c>
      <c r="B45" s="46" t="s">
        <v>83</v>
      </c>
      <c r="C45" s="50" t="s">
        <v>84</v>
      </c>
      <c r="D45" s="25">
        <v>34</v>
      </c>
      <c r="E45" s="51">
        <v>3.89</v>
      </c>
      <c r="F45" s="38">
        <v>184553340</v>
      </c>
      <c r="G45" s="28"/>
      <c r="H45" s="29">
        <f t="shared" si="0"/>
        <v>717912492.60000002</v>
      </c>
      <c r="I45" s="91">
        <f t="shared" si="1"/>
        <v>5.3901867568438479E-3</v>
      </c>
      <c r="J45" s="44">
        <v>4.4999999999999997E-3</v>
      </c>
      <c r="K45" s="45">
        <f t="shared" si="2"/>
        <v>0.71791249260000001</v>
      </c>
      <c r="L45" s="90">
        <v>44232</v>
      </c>
    </row>
    <row r="46" spans="1:12" x14ac:dyDescent="0.25">
      <c r="A46" s="22">
        <f t="shared" si="3"/>
        <v>35</v>
      </c>
      <c r="B46" s="46" t="s">
        <v>79</v>
      </c>
      <c r="C46" s="50" t="s">
        <v>80</v>
      </c>
      <c r="D46" s="25">
        <v>35</v>
      </c>
      <c r="E46" s="51">
        <v>2.27</v>
      </c>
      <c r="F46" s="38">
        <v>299035033</v>
      </c>
      <c r="G46" s="28"/>
      <c r="H46" s="29">
        <f t="shared" si="0"/>
        <v>678809524.90999997</v>
      </c>
      <c r="I46" s="91">
        <f t="shared" si="1"/>
        <v>5.0965962416090515E-3</v>
      </c>
      <c r="J46" s="44">
        <v>5.4999999999999997E-3</v>
      </c>
      <c r="K46" s="45">
        <f t="shared" si="2"/>
        <v>0.67880952491000002</v>
      </c>
      <c r="L46" s="90">
        <v>44232</v>
      </c>
    </row>
    <row r="47" spans="1:12" x14ac:dyDescent="0.25">
      <c r="A47" s="22">
        <f t="shared" si="3"/>
        <v>36</v>
      </c>
      <c r="B47" s="53" t="s">
        <v>85</v>
      </c>
      <c r="C47" s="54" t="s">
        <v>86</v>
      </c>
      <c r="D47" s="25">
        <v>36</v>
      </c>
      <c r="E47" s="51">
        <v>23.58</v>
      </c>
      <c r="F47" s="38">
        <v>27754870</v>
      </c>
      <c r="G47" s="28"/>
      <c r="H47" s="29">
        <f t="shared" si="0"/>
        <v>654459834.5999999</v>
      </c>
      <c r="I47" s="91">
        <f t="shared" si="1"/>
        <v>4.9137753830850867E-3</v>
      </c>
      <c r="J47" s="44">
        <v>4.1999999999999997E-3</v>
      </c>
      <c r="K47" s="45">
        <f t="shared" si="2"/>
        <v>0.6544598345999999</v>
      </c>
      <c r="L47" s="90">
        <v>44232</v>
      </c>
    </row>
    <row r="48" spans="1:12" x14ac:dyDescent="0.25">
      <c r="A48" s="22">
        <f t="shared" si="3"/>
        <v>37</v>
      </c>
      <c r="B48" s="53" t="s">
        <v>91</v>
      </c>
      <c r="C48" s="54" t="s">
        <v>92</v>
      </c>
      <c r="D48" s="25">
        <v>37</v>
      </c>
      <c r="E48" s="51">
        <v>26.86</v>
      </c>
      <c r="F48" s="38">
        <v>23800422</v>
      </c>
      <c r="G48" s="28"/>
      <c r="H48" s="29">
        <f t="shared" si="0"/>
        <v>639279334.91999996</v>
      </c>
      <c r="I48" s="91">
        <f t="shared" si="1"/>
        <v>4.7997980819782802E-3</v>
      </c>
      <c r="J48" s="44">
        <v>3.7000000000000002E-3</v>
      </c>
      <c r="K48" s="45">
        <f t="shared" si="2"/>
        <v>0.63927933492</v>
      </c>
      <c r="L48" s="90">
        <v>44232</v>
      </c>
    </row>
    <row r="49" spans="1:12" x14ac:dyDescent="0.25">
      <c r="A49" s="22">
        <f t="shared" si="3"/>
        <v>38</v>
      </c>
      <c r="B49" s="97" t="s">
        <v>87</v>
      </c>
      <c r="C49" s="39" t="s">
        <v>88</v>
      </c>
      <c r="D49" s="25">
        <v>38</v>
      </c>
      <c r="E49" s="26">
        <v>8.9</v>
      </c>
      <c r="F49" s="38">
        <v>68900000</v>
      </c>
      <c r="G49" s="28"/>
      <c r="H49" s="29">
        <f t="shared" si="0"/>
        <v>613210000</v>
      </c>
      <c r="I49" s="91">
        <f t="shared" si="1"/>
        <v>4.6040658927575485E-3</v>
      </c>
      <c r="J49" s="48">
        <v>4.1000000000000003E-3</v>
      </c>
      <c r="K49" s="45">
        <f t="shared" si="2"/>
        <v>0.61321000000000003</v>
      </c>
      <c r="L49" s="90">
        <v>44232</v>
      </c>
    </row>
    <row r="50" spans="1:12" x14ac:dyDescent="0.25">
      <c r="A50" s="22">
        <f t="shared" si="3"/>
        <v>39</v>
      </c>
      <c r="B50" s="46" t="s">
        <v>81</v>
      </c>
      <c r="C50" s="77" t="s">
        <v>82</v>
      </c>
      <c r="D50" s="25">
        <v>39</v>
      </c>
      <c r="E50" s="51">
        <v>4.93</v>
      </c>
      <c r="F50" s="38">
        <v>120640521</v>
      </c>
      <c r="G50" s="28"/>
      <c r="H50" s="29">
        <f t="shared" si="0"/>
        <v>594757768.52999997</v>
      </c>
      <c r="I50" s="91">
        <f t="shared" si="1"/>
        <v>4.4655239747257245E-3</v>
      </c>
      <c r="J50" s="44">
        <v>4.8999999999999998E-3</v>
      </c>
      <c r="K50" s="31">
        <f t="shared" si="2"/>
        <v>0.59475776852999995</v>
      </c>
      <c r="L50" s="90">
        <v>44232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2.02</v>
      </c>
      <c r="F51" s="38">
        <v>274404904</v>
      </c>
      <c r="G51" s="28"/>
      <c r="H51" s="29">
        <f t="shared" si="0"/>
        <v>554297906.08000004</v>
      </c>
      <c r="I51" s="91">
        <f t="shared" si="1"/>
        <v>4.1617457050763277E-3</v>
      </c>
      <c r="J51" s="44">
        <v>3.7000000000000002E-3</v>
      </c>
      <c r="K51" s="45">
        <f t="shared" si="2"/>
        <v>0.55429790608000007</v>
      </c>
      <c r="L51" s="90">
        <v>44232</v>
      </c>
    </row>
    <row r="52" spans="1:12" x14ac:dyDescent="0.25">
      <c r="A52" s="22">
        <f t="shared" si="3"/>
        <v>41</v>
      </c>
      <c r="B52" s="59" t="s">
        <v>104</v>
      </c>
      <c r="C52" s="82" t="s">
        <v>105</v>
      </c>
      <c r="D52" s="25">
        <v>41</v>
      </c>
      <c r="E52" s="51">
        <v>1.04</v>
      </c>
      <c r="F52" s="27">
        <v>513790020</v>
      </c>
      <c r="G52" s="28"/>
      <c r="H52" s="29">
        <f t="shared" si="0"/>
        <v>534341620.80000001</v>
      </c>
      <c r="I52" s="91">
        <f t="shared" si="1"/>
        <v>4.011911142033019E-3</v>
      </c>
      <c r="J52" s="61">
        <v>2.7000000000000001E-3</v>
      </c>
      <c r="K52" s="45">
        <f t="shared" si="2"/>
        <v>0.53434162080000003</v>
      </c>
      <c r="L52" s="90">
        <v>44232</v>
      </c>
    </row>
    <row r="53" spans="1:12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4.5999999999999996</v>
      </c>
      <c r="F53" s="38">
        <v>105121516</v>
      </c>
      <c r="G53" s="28"/>
      <c r="H53" s="29">
        <f t="shared" si="0"/>
        <v>483558973.59999996</v>
      </c>
      <c r="I53" s="91">
        <f t="shared" si="1"/>
        <v>3.6306279700080032E-3</v>
      </c>
      <c r="J53" s="44">
        <v>3.5000000000000001E-3</v>
      </c>
      <c r="K53" s="45">
        <f t="shared" si="2"/>
        <v>0.48355897359999994</v>
      </c>
      <c r="L53" s="90">
        <v>44232</v>
      </c>
    </row>
    <row r="54" spans="1:12" x14ac:dyDescent="0.25">
      <c r="A54" s="22">
        <f t="shared" si="3"/>
        <v>43</v>
      </c>
      <c r="B54" s="46" t="s">
        <v>89</v>
      </c>
      <c r="C54" s="50" t="s">
        <v>90</v>
      </c>
      <c r="D54" s="25">
        <v>43</v>
      </c>
      <c r="E54" s="51">
        <v>4.9000000000000004</v>
      </c>
      <c r="F54" s="38">
        <v>82200137</v>
      </c>
      <c r="G54" s="28"/>
      <c r="H54" s="29">
        <f t="shared" si="0"/>
        <v>402780671.30000001</v>
      </c>
      <c r="I54" s="91">
        <f t="shared" si="1"/>
        <v>3.0241332512423464E-3</v>
      </c>
      <c r="J54" s="44">
        <v>3.8999999999999998E-3</v>
      </c>
      <c r="K54" s="45">
        <f t="shared" si="2"/>
        <v>0.4027806713</v>
      </c>
      <c r="L54" s="90">
        <v>44232</v>
      </c>
    </row>
    <row r="55" spans="1:12" x14ac:dyDescent="0.25">
      <c r="A55" s="22">
        <f t="shared" si="3"/>
        <v>44</v>
      </c>
      <c r="B55" s="55" t="s">
        <v>106</v>
      </c>
      <c r="C55" s="56" t="s">
        <v>107</v>
      </c>
      <c r="D55" s="25">
        <v>44</v>
      </c>
      <c r="E55" s="51">
        <v>5.8</v>
      </c>
      <c r="F55" s="38">
        <v>69254324</v>
      </c>
      <c r="G55" s="28"/>
      <c r="H55" s="29">
        <f t="shared" si="0"/>
        <v>401675079.19999999</v>
      </c>
      <c r="I55" s="91">
        <f t="shared" si="1"/>
        <v>3.0158323121204922E-3</v>
      </c>
      <c r="J55" s="44">
        <v>2.5999999999999999E-3</v>
      </c>
      <c r="K55" s="45">
        <f t="shared" si="2"/>
        <v>0.40167507920000001</v>
      </c>
      <c r="L55" s="90">
        <v>44232</v>
      </c>
    </row>
    <row r="56" spans="1:12" x14ac:dyDescent="0.25">
      <c r="A56" s="22">
        <f t="shared" si="3"/>
        <v>45</v>
      </c>
      <c r="B56" s="55" t="s">
        <v>98</v>
      </c>
      <c r="C56" s="80" t="s">
        <v>99</v>
      </c>
      <c r="D56" s="25">
        <v>45</v>
      </c>
      <c r="E56" s="51">
        <v>12.07</v>
      </c>
      <c r="F56" s="38">
        <v>31309923</v>
      </c>
      <c r="G56" s="28"/>
      <c r="H56" s="29">
        <f t="shared" si="0"/>
        <v>377910770.61000001</v>
      </c>
      <c r="I56" s="91">
        <f t="shared" si="1"/>
        <v>2.8374065808959782E-3</v>
      </c>
      <c r="J56" s="44">
        <v>3.0999999999999999E-3</v>
      </c>
      <c r="K56" s="45">
        <f t="shared" si="2"/>
        <v>0.37791077061</v>
      </c>
      <c r="L56" s="90">
        <v>44232</v>
      </c>
    </row>
    <row r="57" spans="1:12" x14ac:dyDescent="0.25">
      <c r="A57" s="22">
        <f t="shared" si="3"/>
        <v>46</v>
      </c>
      <c r="B57" s="55" t="s">
        <v>100</v>
      </c>
      <c r="C57" s="56" t="s">
        <v>101</v>
      </c>
      <c r="D57" s="25">
        <v>46</v>
      </c>
      <c r="E57" s="51">
        <v>1.57</v>
      </c>
      <c r="F57" s="38">
        <v>225714812</v>
      </c>
      <c r="G57" s="28"/>
      <c r="H57" s="29">
        <f t="shared" si="0"/>
        <v>354372254.84000003</v>
      </c>
      <c r="I57" s="91">
        <f t="shared" si="1"/>
        <v>2.6606761335405981E-3</v>
      </c>
      <c r="J57" s="44">
        <v>3.0999999999999999E-3</v>
      </c>
      <c r="K57" s="45">
        <f t="shared" si="2"/>
        <v>0.35437225484000001</v>
      </c>
      <c r="L57" s="90">
        <v>44232</v>
      </c>
    </row>
    <row r="58" spans="1:12" x14ac:dyDescent="0.25">
      <c r="A58" s="22">
        <f t="shared" si="3"/>
        <v>47</v>
      </c>
      <c r="B58" s="55" t="s">
        <v>96</v>
      </c>
      <c r="C58" s="56" t="s">
        <v>97</v>
      </c>
      <c r="D58" s="25">
        <v>47</v>
      </c>
      <c r="E58" s="51">
        <v>4.5599999999999996</v>
      </c>
      <c r="F58" s="38">
        <v>74556908</v>
      </c>
      <c r="G58" s="28"/>
      <c r="H58" s="29">
        <f t="shared" si="0"/>
        <v>339979500.47999996</v>
      </c>
      <c r="I58" s="91">
        <f t="shared" si="1"/>
        <v>2.5526133337628485E-3</v>
      </c>
      <c r="J58" s="44">
        <v>3.3999999999999998E-3</v>
      </c>
      <c r="K58" s="45">
        <f t="shared" si="2"/>
        <v>0.33997950047999997</v>
      </c>
      <c r="L58" s="90">
        <v>44232</v>
      </c>
    </row>
    <row r="59" spans="1:12" x14ac:dyDescent="0.25">
      <c r="A59" s="22">
        <f t="shared" si="3"/>
        <v>48</v>
      </c>
      <c r="B59" s="55" t="s">
        <v>110</v>
      </c>
      <c r="C59" s="80" t="s">
        <v>111</v>
      </c>
      <c r="D59" s="25">
        <v>48</v>
      </c>
      <c r="E59" s="51">
        <v>0.183</v>
      </c>
      <c r="F59" s="38">
        <v>1776679558</v>
      </c>
      <c r="G59" s="28"/>
      <c r="H59" s="29">
        <f t="shared" si="0"/>
        <v>325132359.11400002</v>
      </c>
      <c r="I59" s="91">
        <f t="shared" si="1"/>
        <v>2.4411389332016217E-3</v>
      </c>
      <c r="J59" s="44">
        <v>2.0999999999999999E-3</v>
      </c>
      <c r="K59" s="45">
        <f t="shared" si="2"/>
        <v>0.32513235911400001</v>
      </c>
      <c r="L59" s="90">
        <v>44232</v>
      </c>
    </row>
    <row r="60" spans="1:12" x14ac:dyDescent="0.25">
      <c r="A60" s="22">
        <f t="shared" si="3"/>
        <v>49</v>
      </c>
      <c r="B60" s="55" t="s">
        <v>102</v>
      </c>
      <c r="C60" s="58" t="s">
        <v>103</v>
      </c>
      <c r="D60" s="25">
        <v>49</v>
      </c>
      <c r="E60" s="51">
        <v>3.46</v>
      </c>
      <c r="F60" s="38">
        <v>91375937</v>
      </c>
      <c r="G60" s="28"/>
      <c r="H60" s="29">
        <f t="shared" si="0"/>
        <v>316160742.01999998</v>
      </c>
      <c r="I60" s="91">
        <f t="shared" si="1"/>
        <v>2.3737787853479234E-3</v>
      </c>
      <c r="J60" s="44">
        <v>2.7000000000000001E-3</v>
      </c>
      <c r="K60" s="45">
        <f t="shared" si="2"/>
        <v>0.31616074202</v>
      </c>
      <c r="L60" s="90">
        <v>44232</v>
      </c>
    </row>
    <row r="61" spans="1:12" x14ac:dyDescent="0.25">
      <c r="A61" s="22">
        <f t="shared" si="3"/>
        <v>50</v>
      </c>
      <c r="B61" s="55" t="s">
        <v>108</v>
      </c>
      <c r="C61" s="56" t="s">
        <v>109</v>
      </c>
      <c r="D61" s="25">
        <v>50</v>
      </c>
      <c r="E61" s="51">
        <v>2.2000000000000002</v>
      </c>
      <c r="F61" s="38">
        <v>119064900</v>
      </c>
      <c r="G61" s="28"/>
      <c r="H61" s="29">
        <f t="shared" si="0"/>
        <v>261942780.00000003</v>
      </c>
      <c r="I61" s="91">
        <f t="shared" si="1"/>
        <v>1.9667027922768616E-3</v>
      </c>
      <c r="J61" s="44">
        <v>2.2000000000000001E-3</v>
      </c>
      <c r="K61" s="45">
        <f t="shared" si="2"/>
        <v>0.26194278000000004</v>
      </c>
      <c r="L61" s="90">
        <v>44232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546074069.86831248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-1558308931.0876236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239739835.55194205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78" priority="1">
      <formula>LEN(TRIM(C5))&gt;0</formula>
    </cfRule>
  </conditionalFormatting>
  <dataValidations count="1">
    <dataValidation type="custom" allowBlank="1" showDropDown="1" sqref="E5" xr:uid="{00000000-0002-0000-12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129172051312.84901</v>
      </c>
      <c r="I3" s="91"/>
      <c r="J3" s="93">
        <f>SUM(J12:J61)</f>
        <v>1.0057999999999998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44239</v>
      </c>
      <c r="F5" s="2"/>
      <c r="H5" s="74">
        <f>H3/J3</f>
        <v>128427173705.35796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32.25</v>
      </c>
      <c r="F12" s="38">
        <v>574928790</v>
      </c>
      <c r="G12" s="28"/>
      <c r="H12" s="29">
        <f t="shared" ref="H12:H61" si="0">E12*F12</f>
        <v>18541453477.5</v>
      </c>
      <c r="I12" s="91">
        <f t="shared" ref="I12:I61" si="1">H12/H$5</f>
        <v>0.14437328909875757</v>
      </c>
      <c r="J12" s="30">
        <v>0.15920000000000001</v>
      </c>
      <c r="K12" s="31">
        <f t="shared" ref="K12:K61" si="2">H12/1000000000</f>
        <v>18.541453477499999</v>
      </c>
      <c r="L12" s="89">
        <v>44239</v>
      </c>
    </row>
    <row r="13" spans="1:12" ht="15.75" customHeight="1" x14ac:dyDescent="0.25">
      <c r="A13" s="22">
        <f t="shared" ref="A13:A61" si="3">A12+1</f>
        <v>2</v>
      </c>
      <c r="B13" s="97" t="s">
        <v>21</v>
      </c>
      <c r="C13" s="39" t="s">
        <v>22</v>
      </c>
      <c r="D13" s="25">
        <v>2</v>
      </c>
      <c r="E13" s="26">
        <v>5.81</v>
      </c>
      <c r="F13" s="38">
        <v>1254909000</v>
      </c>
      <c r="G13" s="28"/>
      <c r="H13" s="29">
        <f t="shared" si="0"/>
        <v>7291021289.999999</v>
      </c>
      <c r="I13" s="91">
        <f t="shared" si="1"/>
        <v>5.6771640141574022E-2</v>
      </c>
      <c r="J13" s="30">
        <v>5.1700000000000003E-2</v>
      </c>
      <c r="K13" s="31">
        <f t="shared" si="2"/>
        <v>7.2910212899999989</v>
      </c>
      <c r="L13" s="89">
        <v>44239</v>
      </c>
    </row>
    <row r="14" spans="1:12" ht="15.75" customHeight="1" x14ac:dyDescent="0.25">
      <c r="A14" s="22">
        <f t="shared" si="3"/>
        <v>3</v>
      </c>
      <c r="B14" s="97" t="s">
        <v>19</v>
      </c>
      <c r="C14" s="39" t="s">
        <v>20</v>
      </c>
      <c r="D14" s="25">
        <v>3</v>
      </c>
      <c r="E14" s="26">
        <v>4.6950000000000003</v>
      </c>
      <c r="F14" s="38">
        <v>1834160000</v>
      </c>
      <c r="G14" s="28"/>
      <c r="H14" s="29">
        <f t="shared" si="0"/>
        <v>8611381200</v>
      </c>
      <c r="I14" s="91">
        <f t="shared" si="1"/>
        <v>6.7052641209379316E-2</v>
      </c>
      <c r="J14" s="30">
        <v>7.1900000000000006E-2</v>
      </c>
      <c r="K14" s="31">
        <f t="shared" si="2"/>
        <v>8.6113812000000003</v>
      </c>
      <c r="L14" s="89">
        <v>44239</v>
      </c>
    </row>
    <row r="15" spans="1:12" ht="15.75" customHeight="1" x14ac:dyDescent="0.25">
      <c r="A15" s="22">
        <f t="shared" si="3"/>
        <v>4</v>
      </c>
      <c r="B15" s="99" t="s">
        <v>17</v>
      </c>
      <c r="C15" s="37" t="s">
        <v>18</v>
      </c>
      <c r="D15" s="25">
        <v>4</v>
      </c>
      <c r="E15" s="26">
        <v>6.9</v>
      </c>
      <c r="F15" s="38">
        <v>1208000000</v>
      </c>
      <c r="G15" s="28"/>
      <c r="H15" s="29">
        <f t="shared" si="0"/>
        <v>8335200000</v>
      </c>
      <c r="I15" s="91">
        <f t="shared" si="1"/>
        <v>6.4902152399015672E-2</v>
      </c>
      <c r="J15" s="30">
        <v>7.3200000000000001E-2</v>
      </c>
      <c r="K15" s="31">
        <f t="shared" si="2"/>
        <v>8.3352000000000004</v>
      </c>
      <c r="L15" s="89">
        <v>44239</v>
      </c>
    </row>
    <row r="16" spans="1:12" ht="15.75" customHeight="1" x14ac:dyDescent="0.25">
      <c r="A16" s="22">
        <f t="shared" si="3"/>
        <v>5</v>
      </c>
      <c r="B16" s="98" t="s">
        <v>15</v>
      </c>
      <c r="C16" s="34" t="s">
        <v>16</v>
      </c>
      <c r="D16" s="25">
        <v>5</v>
      </c>
      <c r="E16" s="26">
        <v>10.66</v>
      </c>
      <c r="F16" s="35">
        <v>742531421</v>
      </c>
      <c r="G16" s="28"/>
      <c r="H16" s="29">
        <f t="shared" si="0"/>
        <v>7915384947.8599997</v>
      </c>
      <c r="I16" s="91">
        <f t="shared" si="1"/>
        <v>6.1633256572473892E-2</v>
      </c>
      <c r="J16" s="30">
        <v>9.4799999999999995E-2</v>
      </c>
      <c r="K16" s="31">
        <f t="shared" si="2"/>
        <v>7.9153849478599998</v>
      </c>
      <c r="L16" s="89">
        <v>44239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14.65</v>
      </c>
      <c r="F17" s="38">
        <v>414730000</v>
      </c>
      <c r="G17" s="28"/>
      <c r="H17" s="29">
        <f t="shared" si="0"/>
        <v>6075794500</v>
      </c>
      <c r="I17" s="91">
        <f t="shared" si="1"/>
        <v>4.7309259595942656E-2</v>
      </c>
      <c r="J17" s="30">
        <v>4.8599999999999997E-2</v>
      </c>
      <c r="K17" s="31">
        <f t="shared" si="2"/>
        <v>6.0757944999999998</v>
      </c>
      <c r="L17" s="89">
        <v>44239</v>
      </c>
    </row>
    <row r="18" spans="1:12" ht="15.75" customHeight="1" x14ac:dyDescent="0.25">
      <c r="A18" s="22">
        <f t="shared" si="3"/>
        <v>7</v>
      </c>
      <c r="B18" s="99" t="s">
        <v>25</v>
      </c>
      <c r="C18" s="37" t="s">
        <v>26</v>
      </c>
      <c r="D18" s="25">
        <v>7</v>
      </c>
      <c r="E18" s="26">
        <v>7.2</v>
      </c>
      <c r="F18" s="38">
        <v>717301884</v>
      </c>
      <c r="G18" s="28"/>
      <c r="H18" s="29">
        <f t="shared" si="0"/>
        <v>5164573564.8000002</v>
      </c>
      <c r="I18" s="91">
        <f t="shared" si="1"/>
        <v>4.0214024927845433E-2</v>
      </c>
      <c r="J18" s="30">
        <v>3.9699999999999999E-2</v>
      </c>
      <c r="K18" s="31">
        <f t="shared" si="2"/>
        <v>5.1645735648000004</v>
      </c>
      <c r="L18" s="89">
        <v>44239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67.989999999999995</v>
      </c>
      <c r="F19" s="38">
        <v>84593000</v>
      </c>
      <c r="G19" s="28"/>
      <c r="H19" s="29">
        <f t="shared" si="0"/>
        <v>5751478070</v>
      </c>
      <c r="I19" s="91">
        <f t="shared" si="1"/>
        <v>4.4783965138057456E-2</v>
      </c>
      <c r="J19" s="30">
        <v>3.2399999999999998E-2</v>
      </c>
      <c r="K19" s="31">
        <f t="shared" si="2"/>
        <v>5.7514780700000001</v>
      </c>
      <c r="L19" s="89">
        <v>44239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7.53</v>
      </c>
      <c r="F20" s="38">
        <v>722352533</v>
      </c>
      <c r="G20" s="28"/>
      <c r="H20" s="29">
        <f t="shared" si="0"/>
        <v>5439314573.4899998</v>
      </c>
      <c r="I20" s="91">
        <f t="shared" si="1"/>
        <v>4.2353299668254497E-2</v>
      </c>
      <c r="J20" s="30">
        <v>0.03</v>
      </c>
      <c r="K20" s="31">
        <f t="shared" si="2"/>
        <v>5.4393145734899999</v>
      </c>
      <c r="L20" s="89">
        <v>44239</v>
      </c>
    </row>
    <row r="21" spans="1:12" ht="15.75" customHeight="1" x14ac:dyDescent="0.25">
      <c r="A21" s="22">
        <f t="shared" si="3"/>
        <v>10</v>
      </c>
      <c r="B21" s="100" t="s">
        <v>37</v>
      </c>
      <c r="C21" s="28" t="s">
        <v>38</v>
      </c>
      <c r="D21" s="25">
        <v>10</v>
      </c>
      <c r="E21" s="51">
        <v>6.34</v>
      </c>
      <c r="F21" s="38">
        <v>823906416</v>
      </c>
      <c r="G21" s="28"/>
      <c r="H21" s="29">
        <f t="shared" si="0"/>
        <v>5223566677.4399996</v>
      </c>
      <c r="I21" s="91">
        <f t="shared" si="1"/>
        <v>4.0673375631734184E-2</v>
      </c>
      <c r="J21" s="44">
        <v>2.64E-2</v>
      </c>
      <c r="K21" s="31">
        <f t="shared" si="2"/>
        <v>5.2235666774399991</v>
      </c>
      <c r="L21" s="89">
        <v>44239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6.8</v>
      </c>
      <c r="F22" s="38">
        <v>626670000</v>
      </c>
      <c r="G22" s="28"/>
      <c r="H22" s="29">
        <f t="shared" si="0"/>
        <v>4261356000</v>
      </c>
      <c r="I22" s="91">
        <f t="shared" si="1"/>
        <v>3.3181108616285128E-2</v>
      </c>
      <c r="J22" s="44">
        <v>2.6599999999999999E-2</v>
      </c>
      <c r="K22" s="45">
        <f t="shared" si="2"/>
        <v>4.2613560000000001</v>
      </c>
      <c r="L22" s="89">
        <v>44239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29.7</v>
      </c>
      <c r="F23" s="38">
        <v>131752020</v>
      </c>
      <c r="G23" s="28"/>
      <c r="H23" s="29">
        <f t="shared" si="0"/>
        <v>3913034994</v>
      </c>
      <c r="I23" s="91">
        <f t="shared" si="1"/>
        <v>3.0468902188702053E-2</v>
      </c>
      <c r="J23" s="44">
        <v>2.6800000000000001E-2</v>
      </c>
      <c r="K23" s="31">
        <f t="shared" si="2"/>
        <v>3.9130349940000002</v>
      </c>
      <c r="L23" s="89">
        <v>44239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8.3800000000000008</v>
      </c>
      <c r="F24" s="38">
        <v>443975560</v>
      </c>
      <c r="G24" s="28"/>
      <c r="H24" s="29">
        <f t="shared" si="0"/>
        <v>3720515192.8000002</v>
      </c>
      <c r="I24" s="91">
        <f t="shared" si="1"/>
        <v>2.8969844040449992E-2</v>
      </c>
      <c r="J24" s="30">
        <v>3.2000000000000001E-2</v>
      </c>
      <c r="K24" s="45">
        <f t="shared" si="2"/>
        <v>3.7205151928000002</v>
      </c>
      <c r="L24" s="89">
        <v>44239</v>
      </c>
    </row>
    <row r="25" spans="1:12" ht="15.75" customHeight="1" x14ac:dyDescent="0.25">
      <c r="A25" s="22">
        <f t="shared" si="3"/>
        <v>14</v>
      </c>
      <c r="B25" s="100" t="s">
        <v>45</v>
      </c>
      <c r="C25" s="50" t="s">
        <v>46</v>
      </c>
      <c r="D25" s="25">
        <v>14</v>
      </c>
      <c r="E25" s="51">
        <v>12.97</v>
      </c>
      <c r="F25" s="38">
        <v>228540219</v>
      </c>
      <c r="G25" s="28"/>
      <c r="H25" s="29">
        <f t="shared" si="0"/>
        <v>2964166640.4300003</v>
      </c>
      <c r="I25" s="91">
        <f t="shared" si="1"/>
        <v>2.3080525366309886E-2</v>
      </c>
      <c r="J25" s="44">
        <v>1.7100000000000001E-2</v>
      </c>
      <c r="K25" s="45">
        <f t="shared" si="2"/>
        <v>2.9641666404300002</v>
      </c>
      <c r="L25" s="89">
        <v>44239</v>
      </c>
    </row>
    <row r="26" spans="1:12" ht="15.75" customHeight="1" x14ac:dyDescent="0.25">
      <c r="A26" s="22">
        <f t="shared" si="3"/>
        <v>15</v>
      </c>
      <c r="B26" s="100" t="s">
        <v>39</v>
      </c>
      <c r="C26" s="78" t="s">
        <v>40</v>
      </c>
      <c r="D26" s="25">
        <v>15</v>
      </c>
      <c r="E26" s="51">
        <v>2.2349999999999999</v>
      </c>
      <c r="F26" s="38">
        <v>1099257995</v>
      </c>
      <c r="G26" s="28"/>
      <c r="H26" s="29">
        <f t="shared" si="0"/>
        <v>2456841618.8249998</v>
      </c>
      <c r="I26" s="91">
        <f t="shared" si="1"/>
        <v>1.9130231927875097E-2</v>
      </c>
      <c r="J26" s="44">
        <v>2.1499999999999998E-2</v>
      </c>
      <c r="K26" s="45">
        <f t="shared" si="2"/>
        <v>2.456841618825</v>
      </c>
      <c r="L26" s="89">
        <v>44239</v>
      </c>
    </row>
    <row r="27" spans="1:12" ht="15.75" customHeight="1" x14ac:dyDescent="0.25">
      <c r="A27" s="22">
        <f t="shared" si="3"/>
        <v>16</v>
      </c>
      <c r="B27" s="100" t="s">
        <v>43</v>
      </c>
      <c r="C27" s="76" t="s">
        <v>44</v>
      </c>
      <c r="D27" s="25">
        <v>16</v>
      </c>
      <c r="E27" s="51">
        <v>2.97</v>
      </c>
      <c r="F27" s="38">
        <v>762055209</v>
      </c>
      <c r="G27" s="28"/>
      <c r="H27" s="29">
        <f t="shared" si="0"/>
        <v>2263303970.73</v>
      </c>
      <c r="I27" s="91">
        <f t="shared" si="1"/>
        <v>1.7623248300414597E-2</v>
      </c>
      <c r="J27" s="44">
        <v>1.89E-2</v>
      </c>
      <c r="K27" s="45">
        <f t="shared" si="2"/>
        <v>2.26330397073</v>
      </c>
      <c r="L27" s="89">
        <v>44239</v>
      </c>
    </row>
    <row r="28" spans="1:12" ht="15.75" customHeight="1" x14ac:dyDescent="0.25">
      <c r="A28" s="22">
        <f t="shared" si="3"/>
        <v>17</v>
      </c>
      <c r="B28" s="97" t="s">
        <v>41</v>
      </c>
      <c r="C28" s="39" t="s">
        <v>42</v>
      </c>
      <c r="D28" s="25">
        <v>17</v>
      </c>
      <c r="E28" s="26">
        <v>7.28</v>
      </c>
      <c r="F28" s="38">
        <v>312235892</v>
      </c>
      <c r="G28" s="28"/>
      <c r="H28" s="29">
        <f t="shared" si="0"/>
        <v>2273077293.7600002</v>
      </c>
      <c r="I28" s="91">
        <f t="shared" si="1"/>
        <v>1.7699348418076789E-2</v>
      </c>
      <c r="J28" s="48">
        <v>1.9099999999999999E-2</v>
      </c>
      <c r="K28" s="31">
        <f t="shared" si="2"/>
        <v>2.2730772937600001</v>
      </c>
      <c r="L28" s="89">
        <v>44239</v>
      </c>
    </row>
    <row r="29" spans="1:12" ht="15.75" customHeight="1" x14ac:dyDescent="0.25">
      <c r="A29" s="22">
        <f t="shared" si="3"/>
        <v>18</v>
      </c>
      <c r="B29" s="100" t="s">
        <v>51</v>
      </c>
      <c r="C29" s="77" t="s">
        <v>52</v>
      </c>
      <c r="D29" s="25">
        <v>18</v>
      </c>
      <c r="E29" s="51">
        <v>1.25</v>
      </c>
      <c r="F29" s="38">
        <v>1564269100</v>
      </c>
      <c r="G29" s="28"/>
      <c r="H29" s="29">
        <f t="shared" si="0"/>
        <v>1955336375</v>
      </c>
      <c r="I29" s="91">
        <f t="shared" si="1"/>
        <v>1.5225254271233906E-2</v>
      </c>
      <c r="J29" s="44">
        <v>1.38E-2</v>
      </c>
      <c r="K29" s="45">
        <f t="shared" si="2"/>
        <v>1.9553363749999999</v>
      </c>
      <c r="L29" s="89">
        <v>44239</v>
      </c>
    </row>
    <row r="30" spans="1:12" ht="15.75" customHeight="1" x14ac:dyDescent="0.25">
      <c r="A30" s="22">
        <f t="shared" si="3"/>
        <v>19</v>
      </c>
      <c r="B30" s="100" t="s">
        <v>53</v>
      </c>
      <c r="C30" s="78" t="s">
        <v>54</v>
      </c>
      <c r="D30" s="25">
        <v>19</v>
      </c>
      <c r="E30" s="51">
        <v>3.8050000000000002</v>
      </c>
      <c r="F30" s="38">
        <v>507640994</v>
      </c>
      <c r="G30" s="28"/>
      <c r="H30" s="29">
        <f t="shared" si="0"/>
        <v>1931573982.1700001</v>
      </c>
      <c r="I30" s="91">
        <f t="shared" si="1"/>
        <v>1.5040228064206127E-2</v>
      </c>
      <c r="J30" s="44">
        <v>1.24E-2</v>
      </c>
      <c r="K30" s="45">
        <f t="shared" si="2"/>
        <v>1.93157398217</v>
      </c>
      <c r="L30" s="89">
        <v>44239</v>
      </c>
    </row>
    <row r="31" spans="1:12" ht="15.75" customHeight="1" x14ac:dyDescent="0.25">
      <c r="A31" s="22">
        <f t="shared" si="3"/>
        <v>20</v>
      </c>
      <c r="B31" s="100" t="s">
        <v>49</v>
      </c>
      <c r="C31" s="76" t="s">
        <v>50</v>
      </c>
      <c r="D31" s="25">
        <v>20</v>
      </c>
      <c r="E31" s="51">
        <v>1.66</v>
      </c>
      <c r="F31" s="38">
        <v>1080664049</v>
      </c>
      <c r="G31" s="28"/>
      <c r="H31" s="29">
        <f t="shared" si="0"/>
        <v>1793902321.3399999</v>
      </c>
      <c r="I31" s="91">
        <f t="shared" si="1"/>
        <v>1.3968245734782208E-2</v>
      </c>
      <c r="J31" s="44">
        <v>1.52E-2</v>
      </c>
      <c r="K31" s="45">
        <f t="shared" si="2"/>
        <v>1.7939023213399998</v>
      </c>
      <c r="L31" s="89">
        <v>44239</v>
      </c>
    </row>
    <row r="32" spans="1:12" ht="15.75" customHeight="1" x14ac:dyDescent="0.25">
      <c r="A32" s="22">
        <f t="shared" si="3"/>
        <v>21</v>
      </c>
      <c r="B32" s="100" t="s">
        <v>59</v>
      </c>
      <c r="C32" s="41" t="s">
        <v>60</v>
      </c>
      <c r="D32" s="25">
        <v>21</v>
      </c>
      <c r="E32" s="51">
        <v>10.95</v>
      </c>
      <c r="F32" s="38">
        <v>165893104</v>
      </c>
      <c r="G32" s="28"/>
      <c r="H32" s="29">
        <f t="shared" si="0"/>
        <v>1816529488.8</v>
      </c>
      <c r="I32" s="91">
        <f t="shared" si="1"/>
        <v>1.4144432493449903E-2</v>
      </c>
      <c r="J32" s="44">
        <v>1.0699999999999999E-2</v>
      </c>
      <c r="K32" s="45">
        <f t="shared" si="2"/>
        <v>1.8165294887999999</v>
      </c>
      <c r="L32" s="89">
        <v>44239</v>
      </c>
    </row>
    <row r="33" spans="1:12" ht="15.75" customHeight="1" x14ac:dyDescent="0.25">
      <c r="A33" s="22">
        <f t="shared" si="3"/>
        <v>22</v>
      </c>
      <c r="B33" s="100" t="s">
        <v>47</v>
      </c>
      <c r="C33" s="50" t="s">
        <v>48</v>
      </c>
      <c r="D33" s="25">
        <v>22</v>
      </c>
      <c r="E33" s="51">
        <v>1.73</v>
      </c>
      <c r="F33" s="38">
        <v>858007245</v>
      </c>
      <c r="G33" s="28"/>
      <c r="H33" s="29">
        <f t="shared" si="0"/>
        <v>1484352533.8499999</v>
      </c>
      <c r="I33" s="91">
        <f t="shared" si="1"/>
        <v>1.1557931947139572E-2</v>
      </c>
      <c r="J33" s="44">
        <v>1.5800000000000002E-2</v>
      </c>
      <c r="K33" s="45">
        <f t="shared" si="2"/>
        <v>1.4843525338499999</v>
      </c>
      <c r="L33" s="89">
        <v>44239</v>
      </c>
    </row>
    <row r="34" spans="1:12" ht="15.75" customHeight="1" x14ac:dyDescent="0.25">
      <c r="A34" s="22">
        <f t="shared" si="3"/>
        <v>23</v>
      </c>
      <c r="B34" s="100" t="s">
        <v>55</v>
      </c>
      <c r="C34" s="77" t="s">
        <v>56</v>
      </c>
      <c r="D34" s="25">
        <v>23</v>
      </c>
      <c r="E34" s="51">
        <v>2.76</v>
      </c>
      <c r="F34" s="38">
        <v>521846969</v>
      </c>
      <c r="G34" s="28"/>
      <c r="H34" s="29">
        <f t="shared" si="0"/>
        <v>1440297634.4399998</v>
      </c>
      <c r="I34" s="91">
        <f t="shared" si="1"/>
        <v>1.1214897851325298E-2</v>
      </c>
      <c r="J34" s="44">
        <v>1.1900000000000001E-2</v>
      </c>
      <c r="K34" s="45">
        <f t="shared" si="2"/>
        <v>1.4402976344399998</v>
      </c>
      <c r="L34" s="89">
        <v>44239</v>
      </c>
    </row>
    <row r="35" spans="1:12" ht="15.75" customHeight="1" x14ac:dyDescent="0.25">
      <c r="A35" s="22">
        <f t="shared" si="3"/>
        <v>24</v>
      </c>
      <c r="B35" s="46" t="s">
        <v>57</v>
      </c>
      <c r="C35" s="50" t="s">
        <v>58</v>
      </c>
      <c r="D35" s="25">
        <v>24</v>
      </c>
      <c r="E35" s="51">
        <v>2.875</v>
      </c>
      <c r="F35" s="38">
        <v>497664714</v>
      </c>
      <c r="G35" s="28"/>
      <c r="H35" s="29">
        <f t="shared" si="0"/>
        <v>1430786052.75</v>
      </c>
      <c r="I35" s="91">
        <f t="shared" si="1"/>
        <v>1.1140835786299857E-2</v>
      </c>
      <c r="J35" s="44">
        <v>1.11E-2</v>
      </c>
      <c r="K35" s="45">
        <f t="shared" si="2"/>
        <v>1.43078605275</v>
      </c>
      <c r="L35" s="89">
        <v>44239</v>
      </c>
    </row>
    <row r="36" spans="1:12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1.5549999999999999</v>
      </c>
      <c r="F36" s="38">
        <v>830500232</v>
      </c>
      <c r="G36" s="28"/>
      <c r="H36" s="29">
        <f t="shared" si="0"/>
        <v>1291427860.76</v>
      </c>
      <c r="I36" s="91">
        <f t="shared" si="1"/>
        <v>1.0055721258203799E-2</v>
      </c>
      <c r="J36" s="44">
        <v>9.4000000000000004E-3</v>
      </c>
      <c r="K36" s="45">
        <f t="shared" si="2"/>
        <v>1.29142786076</v>
      </c>
      <c r="L36" s="89">
        <v>44239</v>
      </c>
    </row>
    <row r="37" spans="1:12" x14ac:dyDescent="0.25">
      <c r="A37" s="22">
        <f t="shared" si="3"/>
        <v>26</v>
      </c>
      <c r="B37" s="46" t="s">
        <v>65</v>
      </c>
      <c r="C37" s="77" t="s">
        <v>66</v>
      </c>
      <c r="D37" s="25">
        <v>26</v>
      </c>
      <c r="E37" s="51">
        <v>3.21</v>
      </c>
      <c r="F37" s="38">
        <v>339822695</v>
      </c>
      <c r="G37" s="28"/>
      <c r="H37" s="29">
        <f t="shared" si="0"/>
        <v>1090830850.95</v>
      </c>
      <c r="I37" s="91">
        <f t="shared" si="1"/>
        <v>8.4937698111508843E-3</v>
      </c>
      <c r="J37" s="44">
        <v>8.3999999999999995E-3</v>
      </c>
      <c r="K37" s="31">
        <f t="shared" si="2"/>
        <v>1.09083085095</v>
      </c>
      <c r="L37" s="89">
        <v>44239</v>
      </c>
    </row>
    <row r="38" spans="1:12" x14ac:dyDescent="0.25">
      <c r="A38" s="22">
        <f t="shared" si="3"/>
        <v>27</v>
      </c>
      <c r="B38" s="23" t="s">
        <v>63</v>
      </c>
      <c r="C38" s="39" t="s">
        <v>64</v>
      </c>
      <c r="D38" s="25">
        <v>27</v>
      </c>
      <c r="E38" s="26">
        <v>4.1500000000000004</v>
      </c>
      <c r="F38" s="38">
        <v>249270000</v>
      </c>
      <c r="G38" s="28"/>
      <c r="H38" s="29">
        <f t="shared" si="0"/>
        <v>1034470500.0000001</v>
      </c>
      <c r="I38" s="91">
        <f t="shared" si="1"/>
        <v>8.054919143306213E-3</v>
      </c>
      <c r="J38" s="48">
        <v>8.8999999999999999E-3</v>
      </c>
      <c r="K38" s="45">
        <f t="shared" si="2"/>
        <v>1.0344705000000001</v>
      </c>
      <c r="L38" s="89">
        <v>44239</v>
      </c>
    </row>
    <row r="39" spans="1:12" x14ac:dyDescent="0.25">
      <c r="A39" s="22">
        <f t="shared" si="3"/>
        <v>28</v>
      </c>
      <c r="B39" s="46" t="s">
        <v>75</v>
      </c>
      <c r="C39" s="49" t="s">
        <v>76</v>
      </c>
      <c r="D39" s="25">
        <v>28</v>
      </c>
      <c r="E39" s="51">
        <v>1.56</v>
      </c>
      <c r="F39" s="38">
        <v>621871829</v>
      </c>
      <c r="G39" s="28"/>
      <c r="H39" s="29">
        <f t="shared" si="0"/>
        <v>970120053.24000001</v>
      </c>
      <c r="I39" s="91">
        <f t="shared" si="1"/>
        <v>7.5538534817069384E-3</v>
      </c>
      <c r="J39" s="44">
        <v>5.8999999999999999E-3</v>
      </c>
      <c r="K39" s="45">
        <f t="shared" si="2"/>
        <v>0.97012005324000006</v>
      </c>
      <c r="L39" s="89">
        <v>44239</v>
      </c>
    </row>
    <row r="40" spans="1:12" x14ac:dyDescent="0.25">
      <c r="A40" s="22">
        <f t="shared" si="3"/>
        <v>29</v>
      </c>
      <c r="B40" s="40" t="s">
        <v>67</v>
      </c>
      <c r="C40" s="28" t="s">
        <v>68</v>
      </c>
      <c r="D40" s="25">
        <v>29</v>
      </c>
      <c r="E40" s="51">
        <v>1.84</v>
      </c>
      <c r="F40" s="38">
        <v>540307798</v>
      </c>
      <c r="G40" s="28"/>
      <c r="H40" s="29">
        <f t="shared" si="0"/>
        <v>994166348.32000005</v>
      </c>
      <c r="I40" s="91">
        <f t="shared" si="1"/>
        <v>7.7410902976098404E-3</v>
      </c>
      <c r="J40" s="44">
        <v>7.6E-3</v>
      </c>
      <c r="K40" s="45">
        <f t="shared" si="2"/>
        <v>0.99416634832000006</v>
      </c>
      <c r="L40" s="89">
        <v>44239</v>
      </c>
    </row>
    <row r="41" spans="1:12" x14ac:dyDescent="0.25">
      <c r="A41" s="22">
        <f t="shared" si="3"/>
        <v>30</v>
      </c>
      <c r="B41" s="46" t="s">
        <v>77</v>
      </c>
      <c r="C41" s="50" t="s">
        <v>78</v>
      </c>
      <c r="D41" s="25">
        <v>30</v>
      </c>
      <c r="E41" s="51">
        <v>1.96</v>
      </c>
      <c r="F41" s="38">
        <v>520379106</v>
      </c>
      <c r="G41" s="28"/>
      <c r="H41" s="29">
        <f t="shared" si="0"/>
        <v>1019943047.76</v>
      </c>
      <c r="I41" s="91">
        <f t="shared" si="1"/>
        <v>7.9418009314756732E-3</v>
      </c>
      <c r="J41" s="44">
        <v>5.4999999999999997E-3</v>
      </c>
      <c r="K41" s="45">
        <f t="shared" si="2"/>
        <v>1.01994304776</v>
      </c>
      <c r="L41" s="89">
        <v>44239</v>
      </c>
    </row>
    <row r="42" spans="1:12" x14ac:dyDescent="0.25">
      <c r="A42" s="22">
        <f t="shared" si="3"/>
        <v>31</v>
      </c>
      <c r="B42" s="46" t="s">
        <v>69</v>
      </c>
      <c r="C42" s="50" t="s">
        <v>70</v>
      </c>
      <c r="D42" s="25">
        <v>31</v>
      </c>
      <c r="E42" s="51">
        <v>1.28</v>
      </c>
      <c r="F42" s="38">
        <v>663241384</v>
      </c>
      <c r="G42" s="28"/>
      <c r="H42" s="29">
        <f t="shared" si="0"/>
        <v>848948971.51999998</v>
      </c>
      <c r="I42" s="91">
        <f t="shared" si="1"/>
        <v>6.6103531443251094E-3</v>
      </c>
      <c r="J42" s="44">
        <v>6.8999999999999999E-3</v>
      </c>
      <c r="K42" s="45">
        <f t="shared" si="2"/>
        <v>0.84894897151999993</v>
      </c>
      <c r="L42" s="89">
        <v>44239</v>
      </c>
    </row>
    <row r="43" spans="1:12" x14ac:dyDescent="0.25">
      <c r="A43" s="22">
        <f t="shared" si="3"/>
        <v>32</v>
      </c>
      <c r="B43" s="52" t="s">
        <v>73</v>
      </c>
      <c r="C43" s="28" t="s">
        <v>74</v>
      </c>
      <c r="D43" s="25">
        <v>32</v>
      </c>
      <c r="E43" s="51">
        <v>1.5649999999999999</v>
      </c>
      <c r="F43" s="35">
        <v>535000000</v>
      </c>
      <c r="G43" s="28"/>
      <c r="H43" s="29">
        <f t="shared" si="0"/>
        <v>837275000</v>
      </c>
      <c r="I43" s="91">
        <f t="shared" si="1"/>
        <v>6.5194536003798159E-3</v>
      </c>
      <c r="J43" s="44">
        <v>6.1000000000000004E-3</v>
      </c>
      <c r="K43" s="45">
        <f t="shared" si="2"/>
        <v>0.83727499999999999</v>
      </c>
      <c r="L43" s="89">
        <v>44239</v>
      </c>
    </row>
    <row r="44" spans="1:12" x14ac:dyDescent="0.25">
      <c r="A44" s="22">
        <f t="shared" si="3"/>
        <v>33</v>
      </c>
      <c r="B44" s="46" t="s">
        <v>71</v>
      </c>
      <c r="C44" s="50" t="s">
        <v>72</v>
      </c>
      <c r="D44" s="25">
        <v>33</v>
      </c>
      <c r="E44" s="51">
        <v>2.35</v>
      </c>
      <c r="F44" s="38">
        <v>364451678</v>
      </c>
      <c r="G44" s="28"/>
      <c r="H44" s="29">
        <f t="shared" si="0"/>
        <v>856461443.30000007</v>
      </c>
      <c r="I44" s="91">
        <f t="shared" si="1"/>
        <v>6.6688491118314522E-3</v>
      </c>
      <c r="J44" s="44">
        <v>6.4000000000000003E-3</v>
      </c>
      <c r="K44" s="45">
        <f t="shared" si="2"/>
        <v>0.85646144330000007</v>
      </c>
      <c r="L44" s="89">
        <v>44239</v>
      </c>
    </row>
    <row r="45" spans="1:12" x14ac:dyDescent="0.25">
      <c r="A45" s="22">
        <f t="shared" si="3"/>
        <v>34</v>
      </c>
      <c r="B45" s="46" t="s">
        <v>83</v>
      </c>
      <c r="C45" s="50" t="s">
        <v>84</v>
      </c>
      <c r="D45" s="25">
        <v>34</v>
      </c>
      <c r="E45" s="51">
        <v>4.04</v>
      </c>
      <c r="F45" s="38">
        <v>184553340</v>
      </c>
      <c r="G45" s="28"/>
      <c r="H45" s="29">
        <f t="shared" si="0"/>
        <v>745595493.60000002</v>
      </c>
      <c r="I45" s="91">
        <f t="shared" si="1"/>
        <v>5.8055898303155913E-3</v>
      </c>
      <c r="J45" s="44">
        <v>4.4999999999999997E-3</v>
      </c>
      <c r="K45" s="45">
        <f t="shared" si="2"/>
        <v>0.74559549359999999</v>
      </c>
      <c r="L45" s="89">
        <v>44239</v>
      </c>
    </row>
    <row r="46" spans="1:12" x14ac:dyDescent="0.25">
      <c r="A46" s="22">
        <f t="shared" si="3"/>
        <v>35</v>
      </c>
      <c r="B46" s="46" t="s">
        <v>79</v>
      </c>
      <c r="C46" s="50" t="s">
        <v>80</v>
      </c>
      <c r="D46" s="25">
        <v>35</v>
      </c>
      <c r="E46" s="51">
        <v>2.23</v>
      </c>
      <c r="F46" s="38">
        <v>299035033</v>
      </c>
      <c r="G46" s="28"/>
      <c r="H46" s="29">
        <f t="shared" si="0"/>
        <v>666848123.59000003</v>
      </c>
      <c r="I46" s="91">
        <f t="shared" si="1"/>
        <v>5.1924223227080117E-3</v>
      </c>
      <c r="J46" s="44">
        <v>5.4999999999999997E-3</v>
      </c>
      <c r="K46" s="45">
        <f t="shared" si="2"/>
        <v>0.66684812359000001</v>
      </c>
      <c r="L46" s="89">
        <v>44239</v>
      </c>
    </row>
    <row r="47" spans="1:12" x14ac:dyDescent="0.25">
      <c r="A47" s="22">
        <f t="shared" si="3"/>
        <v>36</v>
      </c>
      <c r="B47" s="53" t="s">
        <v>85</v>
      </c>
      <c r="C47" s="54" t="s">
        <v>86</v>
      </c>
      <c r="D47" s="25">
        <v>36</v>
      </c>
      <c r="E47" s="51">
        <v>23.75</v>
      </c>
      <c r="F47" s="38">
        <v>27754870</v>
      </c>
      <c r="G47" s="28"/>
      <c r="H47" s="29">
        <f t="shared" si="0"/>
        <v>659178162.5</v>
      </c>
      <c r="I47" s="91">
        <f t="shared" si="1"/>
        <v>5.1327000624673816E-3</v>
      </c>
      <c r="J47" s="44">
        <v>4.1999999999999997E-3</v>
      </c>
      <c r="K47" s="45">
        <f t="shared" si="2"/>
        <v>0.65917816250000005</v>
      </c>
      <c r="L47" s="89">
        <v>44239</v>
      </c>
    </row>
    <row r="48" spans="1:12" x14ac:dyDescent="0.25">
      <c r="A48" s="22">
        <f t="shared" si="3"/>
        <v>37</v>
      </c>
      <c r="B48" s="53" t="s">
        <v>91</v>
      </c>
      <c r="C48" s="54" t="s">
        <v>92</v>
      </c>
      <c r="D48" s="25">
        <v>37</v>
      </c>
      <c r="E48" s="51">
        <v>26.67</v>
      </c>
      <c r="F48" s="38">
        <v>23800422</v>
      </c>
      <c r="G48" s="28"/>
      <c r="H48" s="29">
        <f t="shared" si="0"/>
        <v>634757254.74000001</v>
      </c>
      <c r="I48" s="91">
        <f t="shared" si="1"/>
        <v>4.9425463196463544E-3</v>
      </c>
      <c r="J48" s="44">
        <v>3.7000000000000002E-3</v>
      </c>
      <c r="K48" s="45">
        <f t="shared" si="2"/>
        <v>0.63475725474</v>
      </c>
      <c r="L48" s="89">
        <v>44239</v>
      </c>
    </row>
    <row r="49" spans="1:12" x14ac:dyDescent="0.25">
      <c r="A49" s="22">
        <f t="shared" si="3"/>
        <v>38</v>
      </c>
      <c r="B49" s="97" t="s">
        <v>87</v>
      </c>
      <c r="C49" s="39" t="s">
        <v>88</v>
      </c>
      <c r="D49" s="25">
        <v>38</v>
      </c>
      <c r="E49" s="26">
        <v>8.65</v>
      </c>
      <c r="F49" s="38">
        <v>68900000</v>
      </c>
      <c r="G49" s="28"/>
      <c r="H49" s="29">
        <f t="shared" si="0"/>
        <v>595985000</v>
      </c>
      <c r="I49" s="91">
        <f t="shared" si="1"/>
        <v>4.640645611086399E-3</v>
      </c>
      <c r="J49" s="48">
        <v>4.1000000000000003E-3</v>
      </c>
      <c r="K49" s="45">
        <f t="shared" si="2"/>
        <v>0.59598499999999999</v>
      </c>
      <c r="L49" s="89">
        <v>44239</v>
      </c>
    </row>
    <row r="50" spans="1:12" x14ac:dyDescent="0.25">
      <c r="A50" s="22">
        <f t="shared" si="3"/>
        <v>39</v>
      </c>
      <c r="B50" s="46" t="s">
        <v>81</v>
      </c>
      <c r="C50" s="77" t="s">
        <v>82</v>
      </c>
      <c r="D50" s="25">
        <v>39</v>
      </c>
      <c r="E50" s="51">
        <v>4.9000000000000004</v>
      </c>
      <c r="F50" s="38">
        <v>120640521</v>
      </c>
      <c r="G50" s="28"/>
      <c r="H50" s="29">
        <f t="shared" si="0"/>
        <v>591138552.9000001</v>
      </c>
      <c r="I50" s="91">
        <f t="shared" si="1"/>
        <v>4.6029086823650769E-3</v>
      </c>
      <c r="J50" s="44">
        <v>4.8999999999999998E-3</v>
      </c>
      <c r="K50" s="31">
        <f t="shared" si="2"/>
        <v>0.59113855290000006</v>
      </c>
      <c r="L50" s="89">
        <v>44239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2.0299999999999998</v>
      </c>
      <c r="F51" s="38">
        <v>274404904</v>
      </c>
      <c r="G51" s="28"/>
      <c r="H51" s="29">
        <f t="shared" si="0"/>
        <v>557041955.12</v>
      </c>
      <c r="I51" s="91">
        <f t="shared" si="1"/>
        <v>4.3374150426917033E-3</v>
      </c>
      <c r="J51" s="44">
        <v>3.7000000000000002E-3</v>
      </c>
      <c r="K51" s="45">
        <f t="shared" si="2"/>
        <v>0.55704195511999999</v>
      </c>
      <c r="L51" s="89">
        <v>44239</v>
      </c>
    </row>
    <row r="52" spans="1:12" x14ac:dyDescent="0.25">
      <c r="A52" s="22">
        <f t="shared" si="3"/>
        <v>41</v>
      </c>
      <c r="B52" s="59" t="s">
        <v>104</v>
      </c>
      <c r="C52" s="82" t="s">
        <v>105</v>
      </c>
      <c r="D52" s="25">
        <v>41</v>
      </c>
      <c r="E52" s="51">
        <v>1.03</v>
      </c>
      <c r="F52" s="27">
        <v>513790020</v>
      </c>
      <c r="G52" s="28"/>
      <c r="H52" s="29">
        <f t="shared" si="0"/>
        <v>529203720.60000002</v>
      </c>
      <c r="I52" s="91">
        <f t="shared" si="1"/>
        <v>4.1206522368398254E-3</v>
      </c>
      <c r="J52" s="61">
        <v>2.7000000000000001E-3</v>
      </c>
      <c r="K52" s="45">
        <f t="shared" si="2"/>
        <v>0.52920372059999998</v>
      </c>
      <c r="L52" s="89">
        <v>44239</v>
      </c>
    </row>
    <row r="53" spans="1:12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4.7</v>
      </c>
      <c r="F53" s="38">
        <v>105121516</v>
      </c>
      <c r="G53" s="28"/>
      <c r="H53" s="29">
        <f t="shared" si="0"/>
        <v>494071125.20000005</v>
      </c>
      <c r="I53" s="91">
        <f t="shared" si="1"/>
        <v>3.8470917870817201E-3</v>
      </c>
      <c r="J53" s="44">
        <v>3.5000000000000001E-3</v>
      </c>
      <c r="K53" s="45">
        <f t="shared" si="2"/>
        <v>0.49407112520000007</v>
      </c>
      <c r="L53" s="89">
        <v>44239</v>
      </c>
    </row>
    <row r="54" spans="1:12" x14ac:dyDescent="0.25">
      <c r="A54" s="22">
        <f t="shared" si="3"/>
        <v>43</v>
      </c>
      <c r="B54" s="46" t="s">
        <v>89</v>
      </c>
      <c r="C54" s="50" t="s">
        <v>90</v>
      </c>
      <c r="D54" s="25">
        <v>43</v>
      </c>
      <c r="E54" s="51">
        <v>4.66</v>
      </c>
      <c r="F54" s="38">
        <v>82200137</v>
      </c>
      <c r="G54" s="28"/>
      <c r="H54" s="29">
        <f t="shared" si="0"/>
        <v>383052638.42000002</v>
      </c>
      <c r="I54" s="91">
        <f t="shared" si="1"/>
        <v>2.9826447734403357E-3</v>
      </c>
      <c r="J54" s="44">
        <v>3.8999999999999998E-3</v>
      </c>
      <c r="K54" s="45">
        <f t="shared" si="2"/>
        <v>0.38305263842000004</v>
      </c>
      <c r="L54" s="89">
        <v>44239</v>
      </c>
    </row>
    <row r="55" spans="1:12" x14ac:dyDescent="0.25">
      <c r="A55" s="22">
        <f t="shared" si="3"/>
        <v>44</v>
      </c>
      <c r="B55" s="55" t="s">
        <v>106</v>
      </c>
      <c r="C55" s="56" t="s">
        <v>107</v>
      </c>
      <c r="D55" s="25">
        <v>44</v>
      </c>
      <c r="E55" s="51">
        <v>5.5</v>
      </c>
      <c r="F55" s="38">
        <v>69254324</v>
      </c>
      <c r="G55" s="28"/>
      <c r="H55" s="29">
        <f t="shared" si="0"/>
        <v>380898782</v>
      </c>
      <c r="I55" s="91">
        <f t="shared" si="1"/>
        <v>2.9658737400378452E-3</v>
      </c>
      <c r="J55" s="44">
        <v>2.5999999999999999E-3</v>
      </c>
      <c r="K55" s="45">
        <f t="shared" si="2"/>
        <v>0.38089878199999999</v>
      </c>
      <c r="L55" s="89">
        <v>44239</v>
      </c>
    </row>
    <row r="56" spans="1:12" x14ac:dyDescent="0.25">
      <c r="A56" s="22">
        <f t="shared" si="3"/>
        <v>45</v>
      </c>
      <c r="B56" s="55" t="s">
        <v>98</v>
      </c>
      <c r="C56" s="80" t="s">
        <v>99</v>
      </c>
      <c r="D56" s="25">
        <v>45</v>
      </c>
      <c r="E56" s="51">
        <v>12.2</v>
      </c>
      <c r="F56" s="38">
        <v>31309923</v>
      </c>
      <c r="G56" s="28"/>
      <c r="H56" s="29">
        <f t="shared" si="0"/>
        <v>381981060.59999996</v>
      </c>
      <c r="I56" s="91">
        <f t="shared" si="1"/>
        <v>2.9743009176263122E-3</v>
      </c>
      <c r="J56" s="44">
        <v>3.0999999999999999E-3</v>
      </c>
      <c r="K56" s="45">
        <f t="shared" si="2"/>
        <v>0.38198106059999998</v>
      </c>
      <c r="L56" s="89">
        <v>44239</v>
      </c>
    </row>
    <row r="57" spans="1:12" x14ac:dyDescent="0.25">
      <c r="A57" s="22">
        <f t="shared" si="3"/>
        <v>46</v>
      </c>
      <c r="B57" s="55" t="s">
        <v>100</v>
      </c>
      <c r="C57" s="56" t="s">
        <v>101</v>
      </c>
      <c r="D57" s="25">
        <v>46</v>
      </c>
      <c r="E57" s="51">
        <v>1.48</v>
      </c>
      <c r="F57" s="38">
        <v>225714812</v>
      </c>
      <c r="G57" s="28"/>
      <c r="H57" s="29">
        <f t="shared" si="0"/>
        <v>334057921.75999999</v>
      </c>
      <c r="I57" s="91">
        <f t="shared" si="1"/>
        <v>2.6011467209144318E-3</v>
      </c>
      <c r="J57" s="44">
        <v>3.0999999999999999E-3</v>
      </c>
      <c r="K57" s="45">
        <f t="shared" si="2"/>
        <v>0.33405792175999999</v>
      </c>
      <c r="L57" s="89">
        <v>44239</v>
      </c>
    </row>
    <row r="58" spans="1:12" x14ac:dyDescent="0.25">
      <c r="A58" s="22">
        <f t="shared" si="3"/>
        <v>47</v>
      </c>
      <c r="B58" s="55" t="s">
        <v>96</v>
      </c>
      <c r="C58" s="56" t="s">
        <v>97</v>
      </c>
      <c r="D58" s="25">
        <v>47</v>
      </c>
      <c r="E58" s="51">
        <v>4.37</v>
      </c>
      <c r="F58" s="38">
        <v>74556908</v>
      </c>
      <c r="G58" s="28"/>
      <c r="H58" s="29">
        <f t="shared" si="0"/>
        <v>325813687.95999998</v>
      </c>
      <c r="I58" s="91">
        <f t="shared" si="1"/>
        <v>2.536952878115133E-3</v>
      </c>
      <c r="J58" s="44">
        <v>3.3999999999999998E-3</v>
      </c>
      <c r="K58" s="45">
        <f t="shared" si="2"/>
        <v>0.32581368795999999</v>
      </c>
      <c r="L58" s="89">
        <v>44239</v>
      </c>
    </row>
    <row r="59" spans="1:12" x14ac:dyDescent="0.25">
      <c r="A59" s="22">
        <f t="shared" si="3"/>
        <v>48</v>
      </c>
      <c r="B59" s="55" t="s">
        <v>110</v>
      </c>
      <c r="C59" s="80" t="s">
        <v>111</v>
      </c>
      <c r="D59" s="25">
        <v>48</v>
      </c>
      <c r="E59" s="51">
        <v>0.183</v>
      </c>
      <c r="F59" s="38">
        <v>1776679558</v>
      </c>
      <c r="G59" s="28"/>
      <c r="H59" s="29">
        <f t="shared" si="0"/>
        <v>325132359.11400002</v>
      </c>
      <c r="I59" s="91">
        <f t="shared" si="1"/>
        <v>2.5316477014430752E-3</v>
      </c>
      <c r="J59" s="44">
        <v>2.0999999999999999E-3</v>
      </c>
      <c r="K59" s="45">
        <f t="shared" si="2"/>
        <v>0.32513235911400001</v>
      </c>
      <c r="L59" s="89">
        <v>44239</v>
      </c>
    </row>
    <row r="60" spans="1:12" x14ac:dyDescent="0.25">
      <c r="A60" s="22">
        <f t="shared" si="3"/>
        <v>49</v>
      </c>
      <c r="B60" s="55" t="s">
        <v>102</v>
      </c>
      <c r="C60" s="58" t="s">
        <v>103</v>
      </c>
      <c r="D60" s="25">
        <v>49</v>
      </c>
      <c r="E60" s="51">
        <v>3.43</v>
      </c>
      <c r="F60" s="38">
        <v>91375937</v>
      </c>
      <c r="G60" s="28"/>
      <c r="H60" s="29">
        <f t="shared" si="0"/>
        <v>313419463.91000003</v>
      </c>
      <c r="I60" s="91">
        <f t="shared" si="1"/>
        <v>2.4404450776831527E-3</v>
      </c>
      <c r="J60" s="44">
        <v>2.7000000000000001E-3</v>
      </c>
      <c r="K60" s="45">
        <f t="shared" si="2"/>
        <v>0.31341946391000003</v>
      </c>
      <c r="L60" s="89">
        <v>44239</v>
      </c>
    </row>
    <row r="61" spans="1:12" x14ac:dyDescent="0.25">
      <c r="A61" s="22">
        <f t="shared" si="3"/>
        <v>50</v>
      </c>
      <c r="B61" s="55" t="s">
        <v>108</v>
      </c>
      <c r="C61" s="56" t="s">
        <v>109</v>
      </c>
      <c r="D61" s="25">
        <v>50</v>
      </c>
      <c r="E61" s="51">
        <v>2.15</v>
      </c>
      <c r="F61" s="38">
        <v>119064900</v>
      </c>
      <c r="G61" s="28"/>
      <c r="H61" s="29">
        <f t="shared" si="0"/>
        <v>255989535</v>
      </c>
      <c r="I61" s="91">
        <f t="shared" si="1"/>
        <v>1.9932661259625629E-3</v>
      </c>
      <c r="J61" s="44">
        <v>2.2000000000000001E-3</v>
      </c>
      <c r="K61" s="45">
        <f t="shared" si="2"/>
        <v>0.25598953499999999</v>
      </c>
      <c r="L61" s="89">
        <v>44239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526551412.19196767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-1502597932.3526881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231168912.66964433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77" priority="1">
      <formula>LEN(TRIM(C5))&gt;0</formula>
    </cfRule>
  </conditionalFormatting>
  <dataValidations count="1">
    <dataValidation type="custom" allowBlank="1" showDropDown="1" sqref="E5" xr:uid="{00000000-0002-0000-13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128760248251.16499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44246</v>
      </c>
      <c r="F5" s="2"/>
      <c r="H5" s="74">
        <f>H3/J3</f>
        <v>128017745328.26108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32.950000000000003</v>
      </c>
      <c r="F12" s="38">
        <v>574928790</v>
      </c>
      <c r="G12" s="28"/>
      <c r="H12" s="29">
        <f t="shared" ref="H12:H61" si="0">E12*F12</f>
        <v>18943903630.5</v>
      </c>
      <c r="I12" s="91">
        <f t="shared" ref="I12:I61" si="1">H12/H$5</f>
        <v>0.14797873202597298</v>
      </c>
      <c r="J12" s="30">
        <v>0.15920000000000001</v>
      </c>
      <c r="K12" s="31">
        <f t="shared" ref="K12:K61" si="2">H12/1000000000</f>
        <v>18.943903630499999</v>
      </c>
      <c r="L12" s="89">
        <v>44246</v>
      </c>
    </row>
    <row r="13" spans="1:12" ht="15.75" customHeight="1" x14ac:dyDescent="0.25">
      <c r="A13" s="22">
        <f t="shared" ref="A13:A61" si="3">A12+1</f>
        <v>2</v>
      </c>
      <c r="B13" s="97" t="s">
        <v>19</v>
      </c>
      <c r="C13" s="39" t="s">
        <v>20</v>
      </c>
      <c r="D13" s="25">
        <v>2</v>
      </c>
      <c r="E13" s="26">
        <v>4.67</v>
      </c>
      <c r="F13" s="38">
        <v>1834160000</v>
      </c>
      <c r="G13" s="28"/>
      <c r="H13" s="29">
        <f t="shared" si="0"/>
        <v>8565527200</v>
      </c>
      <c r="I13" s="91">
        <f t="shared" si="1"/>
        <v>6.6908905308685221E-2</v>
      </c>
      <c r="J13" s="30">
        <v>7.1900000000000006E-2</v>
      </c>
      <c r="K13" s="31">
        <f t="shared" si="2"/>
        <v>8.5655272</v>
      </c>
      <c r="L13" s="89">
        <v>44246</v>
      </c>
    </row>
    <row r="14" spans="1:12" ht="15.75" customHeight="1" x14ac:dyDescent="0.25">
      <c r="A14" s="22">
        <f t="shared" si="3"/>
        <v>3</v>
      </c>
      <c r="B14" s="98" t="s">
        <v>15</v>
      </c>
      <c r="C14" s="34" t="s">
        <v>16</v>
      </c>
      <c r="D14" s="25">
        <v>3</v>
      </c>
      <c r="E14" s="26">
        <v>11.17</v>
      </c>
      <c r="F14" s="35">
        <v>742531421</v>
      </c>
      <c r="G14" s="28"/>
      <c r="H14" s="29">
        <f t="shared" si="0"/>
        <v>8294075972.5699997</v>
      </c>
      <c r="I14" s="91">
        <f t="shared" si="1"/>
        <v>6.4788486559441125E-2</v>
      </c>
      <c r="J14" s="30">
        <v>9.4799999999999995E-2</v>
      </c>
      <c r="K14" s="31">
        <f t="shared" si="2"/>
        <v>8.2940759725699991</v>
      </c>
      <c r="L14" s="89">
        <v>44246</v>
      </c>
    </row>
    <row r="15" spans="1:12" ht="15.75" customHeight="1" x14ac:dyDescent="0.25">
      <c r="A15" s="22">
        <f t="shared" si="3"/>
        <v>4</v>
      </c>
      <c r="B15" s="99" t="s">
        <v>17</v>
      </c>
      <c r="C15" s="37" t="s">
        <v>18</v>
      </c>
      <c r="D15" s="25">
        <v>4</v>
      </c>
      <c r="E15" s="26">
        <v>6.75</v>
      </c>
      <c r="F15" s="38">
        <v>1208000000</v>
      </c>
      <c r="G15" s="28"/>
      <c r="H15" s="29">
        <f t="shared" si="0"/>
        <v>8154000000</v>
      </c>
      <c r="I15" s="91">
        <f t="shared" si="1"/>
        <v>6.3694294717436567E-2</v>
      </c>
      <c r="J15" s="30">
        <v>7.3200000000000001E-2</v>
      </c>
      <c r="K15" s="31">
        <f t="shared" si="2"/>
        <v>8.1539999999999999</v>
      </c>
      <c r="L15" s="89">
        <v>44246</v>
      </c>
    </row>
    <row r="16" spans="1:12" ht="15.75" customHeight="1" x14ac:dyDescent="0.25">
      <c r="A16" s="22">
        <f t="shared" si="3"/>
        <v>5</v>
      </c>
      <c r="B16" s="97" t="s">
        <v>21</v>
      </c>
      <c r="C16" s="39" t="s">
        <v>22</v>
      </c>
      <c r="D16" s="25">
        <v>5</v>
      </c>
      <c r="E16" s="26">
        <v>5.8</v>
      </c>
      <c r="F16" s="38">
        <v>1254909000</v>
      </c>
      <c r="G16" s="28"/>
      <c r="H16" s="29">
        <f t="shared" si="0"/>
        <v>7278472200</v>
      </c>
      <c r="I16" s="91">
        <f t="shared" si="1"/>
        <v>5.6855181922917455E-2</v>
      </c>
      <c r="J16" s="30">
        <v>5.1700000000000003E-2</v>
      </c>
      <c r="K16" s="31">
        <f t="shared" si="2"/>
        <v>7.2784722000000004</v>
      </c>
      <c r="L16" s="89">
        <v>44246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15.05</v>
      </c>
      <c r="F17" s="38">
        <v>414730000</v>
      </c>
      <c r="G17" s="28"/>
      <c r="H17" s="29">
        <f t="shared" si="0"/>
        <v>6241686500</v>
      </c>
      <c r="I17" s="91">
        <f t="shared" si="1"/>
        <v>4.8756416417076918E-2</v>
      </c>
      <c r="J17" s="30">
        <v>4.8599999999999997E-2</v>
      </c>
      <c r="K17" s="31">
        <f t="shared" si="2"/>
        <v>6.2416865000000001</v>
      </c>
      <c r="L17" s="89">
        <v>44246</v>
      </c>
    </row>
    <row r="18" spans="1:12" ht="15.75" customHeight="1" x14ac:dyDescent="0.25">
      <c r="A18" s="22">
        <f t="shared" si="3"/>
        <v>7</v>
      </c>
      <c r="B18" s="97" t="s">
        <v>27</v>
      </c>
      <c r="C18" s="39" t="s">
        <v>28</v>
      </c>
      <c r="D18" s="25">
        <v>7</v>
      </c>
      <c r="E18" s="26">
        <v>68.11</v>
      </c>
      <c r="F18" s="38">
        <v>84593000</v>
      </c>
      <c r="G18" s="28"/>
      <c r="H18" s="29">
        <f t="shared" si="0"/>
        <v>5761629230</v>
      </c>
      <c r="I18" s="91">
        <f t="shared" si="1"/>
        <v>4.5006488867821576E-2</v>
      </c>
      <c r="J18" s="30">
        <v>3.2399999999999998E-2</v>
      </c>
      <c r="K18" s="31">
        <f t="shared" si="2"/>
        <v>5.7616292299999996</v>
      </c>
      <c r="L18" s="89">
        <v>44246</v>
      </c>
    </row>
    <row r="19" spans="1:12" ht="15.75" customHeight="1" x14ac:dyDescent="0.25">
      <c r="A19" s="22">
        <f t="shared" si="3"/>
        <v>8</v>
      </c>
      <c r="B19" s="100" t="s">
        <v>37</v>
      </c>
      <c r="C19" s="28" t="s">
        <v>38</v>
      </c>
      <c r="D19" s="25">
        <v>8</v>
      </c>
      <c r="E19" s="51">
        <v>6.44</v>
      </c>
      <c r="F19" s="38">
        <v>823906416</v>
      </c>
      <c r="G19" s="28"/>
      <c r="H19" s="29">
        <f t="shared" si="0"/>
        <v>5305957319.04</v>
      </c>
      <c r="I19" s="91">
        <f t="shared" si="1"/>
        <v>4.1447045528216014E-2</v>
      </c>
      <c r="J19" s="44">
        <v>2.64E-2</v>
      </c>
      <c r="K19" s="31">
        <f t="shared" si="2"/>
        <v>5.30595731904</v>
      </c>
      <c r="L19" s="89">
        <v>44246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7.28</v>
      </c>
      <c r="F20" s="38">
        <v>722352533</v>
      </c>
      <c r="G20" s="28"/>
      <c r="H20" s="29">
        <f t="shared" si="0"/>
        <v>5258726440.2399998</v>
      </c>
      <c r="I20" s="91">
        <f t="shared" si="1"/>
        <v>4.1078105435739837E-2</v>
      </c>
      <c r="J20" s="30">
        <v>0.03</v>
      </c>
      <c r="K20" s="31">
        <f t="shared" si="2"/>
        <v>5.2587264402399994</v>
      </c>
      <c r="L20" s="89">
        <v>44246</v>
      </c>
    </row>
    <row r="21" spans="1:12" ht="15.75" customHeight="1" x14ac:dyDescent="0.25">
      <c r="A21" s="22">
        <f t="shared" si="3"/>
        <v>10</v>
      </c>
      <c r="B21" s="99" t="s">
        <v>25</v>
      </c>
      <c r="C21" s="37" t="s">
        <v>26</v>
      </c>
      <c r="D21" s="25">
        <v>10</v>
      </c>
      <c r="E21" s="26">
        <v>7.11</v>
      </c>
      <c r="F21" s="38">
        <v>717301884</v>
      </c>
      <c r="G21" s="28"/>
      <c r="H21" s="29">
        <f t="shared" si="0"/>
        <v>5100016395.2399998</v>
      </c>
      <c r="I21" s="91">
        <f t="shared" si="1"/>
        <v>3.9838355082435002E-2</v>
      </c>
      <c r="J21" s="30">
        <v>3.9699999999999999E-2</v>
      </c>
      <c r="K21" s="31">
        <f t="shared" si="2"/>
        <v>5.1000163952399999</v>
      </c>
      <c r="L21" s="89">
        <v>44246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6.4</v>
      </c>
      <c r="F22" s="38">
        <v>626670000</v>
      </c>
      <c r="G22" s="28"/>
      <c r="H22" s="29">
        <f t="shared" si="0"/>
        <v>4010688000</v>
      </c>
      <c r="I22" s="91">
        <f t="shared" si="1"/>
        <v>3.1329156670552645E-2</v>
      </c>
      <c r="J22" s="44">
        <v>2.6599999999999999E-2</v>
      </c>
      <c r="K22" s="45">
        <f t="shared" si="2"/>
        <v>4.010688</v>
      </c>
      <c r="L22" s="89">
        <v>44246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29.1</v>
      </c>
      <c r="F23" s="38">
        <v>131752020</v>
      </c>
      <c r="G23" s="28"/>
      <c r="H23" s="29">
        <f t="shared" si="0"/>
        <v>3833983782</v>
      </c>
      <c r="I23" s="91">
        <f t="shared" si="1"/>
        <v>2.9948846327272516E-2</v>
      </c>
      <c r="J23" s="44">
        <v>2.6800000000000001E-2</v>
      </c>
      <c r="K23" s="31">
        <f t="shared" si="2"/>
        <v>3.8339837819999998</v>
      </c>
      <c r="L23" s="89">
        <v>44246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8.0500000000000007</v>
      </c>
      <c r="F24" s="38">
        <v>443975560</v>
      </c>
      <c r="G24" s="28"/>
      <c r="H24" s="29">
        <f t="shared" si="0"/>
        <v>3574003258.0000005</v>
      </c>
      <c r="I24" s="91">
        <f t="shared" si="1"/>
        <v>2.7918030026506075E-2</v>
      </c>
      <c r="J24" s="30">
        <v>3.2000000000000001E-2</v>
      </c>
      <c r="K24" s="45">
        <f t="shared" si="2"/>
        <v>3.5740032580000003</v>
      </c>
      <c r="L24" s="89">
        <v>44246</v>
      </c>
    </row>
    <row r="25" spans="1:12" ht="15.75" customHeight="1" x14ac:dyDescent="0.25">
      <c r="A25" s="22">
        <f t="shared" si="3"/>
        <v>14</v>
      </c>
      <c r="B25" s="100" t="s">
        <v>45</v>
      </c>
      <c r="C25" s="50" t="s">
        <v>46</v>
      </c>
      <c r="D25" s="25">
        <v>14</v>
      </c>
      <c r="E25" s="51">
        <v>12.88</v>
      </c>
      <c r="F25" s="38">
        <v>228540219</v>
      </c>
      <c r="G25" s="28"/>
      <c r="H25" s="29">
        <f t="shared" si="0"/>
        <v>2943598020.7200003</v>
      </c>
      <c r="I25" s="91">
        <f t="shared" si="1"/>
        <v>2.2993671800515411E-2</v>
      </c>
      <c r="J25" s="44">
        <v>1.7100000000000001E-2</v>
      </c>
      <c r="K25" s="45">
        <f t="shared" si="2"/>
        <v>2.9435980207200001</v>
      </c>
      <c r="L25" s="89">
        <v>44246</v>
      </c>
    </row>
    <row r="26" spans="1:12" ht="15.75" customHeight="1" x14ac:dyDescent="0.25">
      <c r="A26" s="22">
        <f t="shared" si="3"/>
        <v>15</v>
      </c>
      <c r="B26" s="100" t="s">
        <v>39</v>
      </c>
      <c r="C26" s="78" t="s">
        <v>40</v>
      </c>
      <c r="D26" s="25">
        <v>15</v>
      </c>
      <c r="E26" s="51">
        <v>2.1749999999999998</v>
      </c>
      <c r="F26" s="38">
        <v>1099257995</v>
      </c>
      <c r="G26" s="28"/>
      <c r="H26" s="29">
        <f t="shared" si="0"/>
        <v>2390886139.125</v>
      </c>
      <c r="I26" s="91">
        <f t="shared" si="1"/>
        <v>1.8676208778668359E-2</v>
      </c>
      <c r="J26" s="44">
        <v>2.1499999999999998E-2</v>
      </c>
      <c r="K26" s="45">
        <f t="shared" si="2"/>
        <v>2.390886139125</v>
      </c>
      <c r="L26" s="89">
        <v>44246</v>
      </c>
    </row>
    <row r="27" spans="1:12" ht="15.75" customHeight="1" x14ac:dyDescent="0.25">
      <c r="A27" s="22">
        <f t="shared" si="3"/>
        <v>16</v>
      </c>
      <c r="B27" s="97" t="s">
        <v>41</v>
      </c>
      <c r="C27" s="39" t="s">
        <v>42</v>
      </c>
      <c r="D27" s="25">
        <v>16</v>
      </c>
      <c r="E27" s="26">
        <v>7.39</v>
      </c>
      <c r="F27" s="38">
        <v>312235892</v>
      </c>
      <c r="G27" s="28"/>
      <c r="H27" s="29">
        <f t="shared" si="0"/>
        <v>2307423241.8800001</v>
      </c>
      <c r="I27" s="91">
        <f t="shared" si="1"/>
        <v>1.802424527914737E-2</v>
      </c>
      <c r="J27" s="48">
        <v>1.9099999999999999E-2</v>
      </c>
      <c r="K27" s="45">
        <f t="shared" si="2"/>
        <v>2.30742324188</v>
      </c>
      <c r="L27" s="89">
        <v>44246</v>
      </c>
    </row>
    <row r="28" spans="1:12" ht="15.75" customHeight="1" x14ac:dyDescent="0.25">
      <c r="A28" s="22">
        <f t="shared" si="3"/>
        <v>17</v>
      </c>
      <c r="B28" s="100" t="s">
        <v>43</v>
      </c>
      <c r="C28" s="76" t="s">
        <v>44</v>
      </c>
      <c r="D28" s="25">
        <v>17</v>
      </c>
      <c r="E28" s="51">
        <v>2.89</v>
      </c>
      <c r="F28" s="38">
        <v>762055209</v>
      </c>
      <c r="G28" s="28"/>
      <c r="H28" s="29">
        <f t="shared" si="0"/>
        <v>2202339554.0100002</v>
      </c>
      <c r="I28" s="91">
        <f t="shared" si="1"/>
        <v>1.7203392766860531E-2</v>
      </c>
      <c r="J28" s="44">
        <v>1.89E-2</v>
      </c>
      <c r="K28" s="31">
        <f t="shared" si="2"/>
        <v>2.2023395540100004</v>
      </c>
      <c r="L28" s="89">
        <v>44246</v>
      </c>
    </row>
    <row r="29" spans="1:12" ht="15.75" customHeight="1" x14ac:dyDescent="0.25">
      <c r="A29" s="22">
        <f t="shared" si="3"/>
        <v>18</v>
      </c>
      <c r="B29" s="100" t="s">
        <v>51</v>
      </c>
      <c r="C29" s="77" t="s">
        <v>52</v>
      </c>
      <c r="D29" s="25">
        <v>18</v>
      </c>
      <c r="E29" s="51">
        <v>1.2150000000000001</v>
      </c>
      <c r="F29" s="38">
        <v>1564269100</v>
      </c>
      <c r="G29" s="28"/>
      <c r="H29" s="29">
        <f t="shared" si="0"/>
        <v>1900586956.5000002</v>
      </c>
      <c r="I29" s="91">
        <f t="shared" si="1"/>
        <v>1.4846277378394262E-2</v>
      </c>
      <c r="J29" s="44">
        <v>1.38E-2</v>
      </c>
      <c r="K29" s="45">
        <f t="shared" si="2"/>
        <v>1.9005869565000002</v>
      </c>
      <c r="L29" s="89">
        <v>44246</v>
      </c>
    </row>
    <row r="30" spans="1:12" ht="15.75" customHeight="1" x14ac:dyDescent="0.25">
      <c r="A30" s="22">
        <f t="shared" si="3"/>
        <v>19</v>
      </c>
      <c r="B30" s="100" t="s">
        <v>53</v>
      </c>
      <c r="C30" s="78" t="s">
        <v>54</v>
      </c>
      <c r="D30" s="25">
        <v>19</v>
      </c>
      <c r="E30" s="51">
        <v>3.55</v>
      </c>
      <c r="F30" s="38">
        <v>507640994</v>
      </c>
      <c r="G30" s="28"/>
      <c r="H30" s="29">
        <f t="shared" si="0"/>
        <v>1802125528.6999998</v>
      </c>
      <c r="I30" s="91">
        <f t="shared" si="1"/>
        <v>1.4077154101402254E-2</v>
      </c>
      <c r="J30" s="44">
        <v>1.24E-2</v>
      </c>
      <c r="K30" s="45">
        <f t="shared" si="2"/>
        <v>1.8021255286999998</v>
      </c>
      <c r="L30" s="89">
        <v>44246</v>
      </c>
    </row>
    <row r="31" spans="1:12" ht="15.75" customHeight="1" x14ac:dyDescent="0.25">
      <c r="A31" s="22">
        <f t="shared" si="3"/>
        <v>20</v>
      </c>
      <c r="B31" s="100" t="s">
        <v>59</v>
      </c>
      <c r="C31" s="28" t="s">
        <v>60</v>
      </c>
      <c r="D31" s="25">
        <v>20</v>
      </c>
      <c r="E31" s="51">
        <v>10.86</v>
      </c>
      <c r="F31" s="38">
        <v>165893104</v>
      </c>
      <c r="G31" s="28"/>
      <c r="H31" s="29">
        <f t="shared" si="0"/>
        <v>1801599109.4399998</v>
      </c>
      <c r="I31" s="91">
        <f t="shared" si="1"/>
        <v>1.407304202101332E-2</v>
      </c>
      <c r="J31" s="44">
        <v>1.0699999999999999E-2</v>
      </c>
      <c r="K31" s="45">
        <f t="shared" si="2"/>
        <v>1.8015991094399999</v>
      </c>
      <c r="L31" s="89">
        <v>44246</v>
      </c>
    </row>
    <row r="32" spans="1:12" ht="15.75" customHeight="1" x14ac:dyDescent="0.25">
      <c r="A32" s="22">
        <f t="shared" si="3"/>
        <v>21</v>
      </c>
      <c r="B32" s="100" t="s">
        <v>49</v>
      </c>
      <c r="C32" s="49" t="s">
        <v>50</v>
      </c>
      <c r="D32" s="25">
        <v>21</v>
      </c>
      <c r="E32" s="51">
        <v>1.6</v>
      </c>
      <c r="F32" s="38">
        <v>1080664049</v>
      </c>
      <c r="G32" s="28"/>
      <c r="H32" s="29">
        <f t="shared" si="0"/>
        <v>1729062478.4000001</v>
      </c>
      <c r="I32" s="91">
        <f t="shared" si="1"/>
        <v>1.3506428143741834E-2</v>
      </c>
      <c r="J32" s="44">
        <v>1.52E-2</v>
      </c>
      <c r="K32" s="45">
        <f t="shared" si="2"/>
        <v>1.7290624784000002</v>
      </c>
      <c r="L32" s="89">
        <v>44246</v>
      </c>
    </row>
    <row r="33" spans="1:12" ht="15.75" customHeight="1" x14ac:dyDescent="0.25">
      <c r="A33" s="22">
        <f t="shared" si="3"/>
        <v>22</v>
      </c>
      <c r="B33" s="100" t="s">
        <v>47</v>
      </c>
      <c r="C33" s="50" t="s">
        <v>48</v>
      </c>
      <c r="D33" s="25">
        <v>22</v>
      </c>
      <c r="E33" s="51">
        <v>1.73</v>
      </c>
      <c r="F33" s="38">
        <v>858007245</v>
      </c>
      <c r="G33" s="28"/>
      <c r="H33" s="29">
        <f t="shared" si="0"/>
        <v>1484352533.8499999</v>
      </c>
      <c r="I33" s="91">
        <f t="shared" si="1"/>
        <v>1.1594896707826298E-2</v>
      </c>
      <c r="J33" s="44">
        <v>1.5800000000000002E-2</v>
      </c>
      <c r="K33" s="45">
        <f t="shared" si="2"/>
        <v>1.4843525338499999</v>
      </c>
      <c r="L33" s="89">
        <v>44246</v>
      </c>
    </row>
    <row r="34" spans="1:12" ht="15.75" customHeight="1" x14ac:dyDescent="0.25">
      <c r="A34" s="22">
        <f t="shared" si="3"/>
        <v>23</v>
      </c>
      <c r="B34" s="100" t="s">
        <v>55</v>
      </c>
      <c r="C34" s="77" t="s">
        <v>56</v>
      </c>
      <c r="D34" s="25">
        <v>23</v>
      </c>
      <c r="E34" s="51">
        <v>2.76</v>
      </c>
      <c r="F34" s="38">
        <v>521846969</v>
      </c>
      <c r="G34" s="28"/>
      <c r="H34" s="29">
        <f t="shared" si="0"/>
        <v>1440297634.4399998</v>
      </c>
      <c r="I34" s="91">
        <f t="shared" si="1"/>
        <v>1.1250765514943349E-2</v>
      </c>
      <c r="J34" s="44">
        <v>1.1900000000000001E-2</v>
      </c>
      <c r="K34" s="45">
        <f t="shared" si="2"/>
        <v>1.4402976344399998</v>
      </c>
      <c r="L34" s="89">
        <v>44246</v>
      </c>
    </row>
    <row r="35" spans="1:12" ht="15.75" customHeight="1" x14ac:dyDescent="0.25">
      <c r="A35" s="22">
        <f t="shared" si="3"/>
        <v>24</v>
      </c>
      <c r="B35" s="100" t="s">
        <v>57</v>
      </c>
      <c r="C35" s="50" t="s">
        <v>58</v>
      </c>
      <c r="D35" s="25">
        <v>24</v>
      </c>
      <c r="E35" s="51">
        <v>2.88</v>
      </c>
      <c r="F35" s="38">
        <v>497664714</v>
      </c>
      <c r="G35" s="28"/>
      <c r="H35" s="29">
        <f t="shared" si="0"/>
        <v>1433274376.3199999</v>
      </c>
      <c r="I35" s="91">
        <f t="shared" si="1"/>
        <v>1.1195903916639216E-2</v>
      </c>
      <c r="J35" s="44">
        <v>1.11E-2</v>
      </c>
      <c r="K35" s="45">
        <f t="shared" si="2"/>
        <v>1.43327437632</v>
      </c>
      <c r="L35" s="89">
        <v>44246</v>
      </c>
    </row>
    <row r="36" spans="1:12" x14ac:dyDescent="0.25">
      <c r="A36" s="22">
        <f t="shared" si="3"/>
        <v>25</v>
      </c>
      <c r="B36" s="101" t="s">
        <v>61</v>
      </c>
      <c r="C36" s="28" t="s">
        <v>62</v>
      </c>
      <c r="D36" s="25">
        <v>25</v>
      </c>
      <c r="E36" s="51">
        <v>1.49</v>
      </c>
      <c r="F36" s="38">
        <v>830500232</v>
      </c>
      <c r="G36" s="28"/>
      <c r="H36" s="29">
        <f t="shared" si="0"/>
        <v>1237445345.6800001</v>
      </c>
      <c r="I36" s="91">
        <f t="shared" si="1"/>
        <v>9.6662016856097748E-3</v>
      </c>
      <c r="J36" s="44">
        <v>9.4000000000000004E-3</v>
      </c>
      <c r="K36" s="45">
        <f t="shared" si="2"/>
        <v>1.2374453456800001</v>
      </c>
      <c r="L36" s="89">
        <v>44246</v>
      </c>
    </row>
    <row r="37" spans="1:12" x14ac:dyDescent="0.25">
      <c r="A37" s="22">
        <f t="shared" si="3"/>
        <v>26</v>
      </c>
      <c r="B37" s="23" t="s">
        <v>63</v>
      </c>
      <c r="C37" s="88" t="s">
        <v>64</v>
      </c>
      <c r="D37" s="25">
        <v>26</v>
      </c>
      <c r="E37" s="26">
        <v>4.22</v>
      </c>
      <c r="F37" s="38">
        <v>249270000</v>
      </c>
      <c r="G37" s="28"/>
      <c r="H37" s="29">
        <f t="shared" si="0"/>
        <v>1051919399.9999999</v>
      </c>
      <c r="I37" s="91">
        <f t="shared" si="1"/>
        <v>8.2169811482203873E-3</v>
      </c>
      <c r="J37" s="48">
        <v>8.8999999999999999E-3</v>
      </c>
      <c r="K37" s="31">
        <f t="shared" si="2"/>
        <v>1.0519193999999998</v>
      </c>
      <c r="L37" s="89">
        <v>44246</v>
      </c>
    </row>
    <row r="38" spans="1:12" x14ac:dyDescent="0.25">
      <c r="A38" s="22">
        <f t="shared" si="3"/>
        <v>27</v>
      </c>
      <c r="B38" s="46" t="s">
        <v>65</v>
      </c>
      <c r="C38" s="50" t="s">
        <v>66</v>
      </c>
      <c r="D38" s="25">
        <v>27</v>
      </c>
      <c r="E38" s="51">
        <v>3.09</v>
      </c>
      <c r="F38" s="38">
        <v>339822695</v>
      </c>
      <c r="G38" s="28"/>
      <c r="H38" s="29">
        <f t="shared" si="0"/>
        <v>1050052127.55</v>
      </c>
      <c r="I38" s="91">
        <f t="shared" si="1"/>
        <v>8.2023951043464546E-3</v>
      </c>
      <c r="J38" s="44">
        <v>8.3999999999999995E-3</v>
      </c>
      <c r="K38" s="45">
        <f t="shared" si="2"/>
        <v>1.0500521275499999</v>
      </c>
      <c r="L38" s="89">
        <v>44246</v>
      </c>
    </row>
    <row r="39" spans="1:12" x14ac:dyDescent="0.25">
      <c r="A39" s="22">
        <f t="shared" si="3"/>
        <v>28</v>
      </c>
      <c r="B39" s="46" t="s">
        <v>77</v>
      </c>
      <c r="C39" s="77" t="s">
        <v>78</v>
      </c>
      <c r="D39" s="25">
        <v>28</v>
      </c>
      <c r="E39" s="51">
        <v>1.89</v>
      </c>
      <c r="F39" s="38">
        <v>520379106</v>
      </c>
      <c r="G39" s="28"/>
      <c r="H39" s="29">
        <f t="shared" si="0"/>
        <v>983516510.33999991</v>
      </c>
      <c r="I39" s="91">
        <f t="shared" si="1"/>
        <v>7.6826576488914283E-3</v>
      </c>
      <c r="J39" s="44">
        <v>5.4999999999999997E-3</v>
      </c>
      <c r="K39" s="45">
        <f t="shared" si="2"/>
        <v>0.98351651033999987</v>
      </c>
      <c r="L39" s="89">
        <v>44246</v>
      </c>
    </row>
    <row r="40" spans="1:12" x14ac:dyDescent="0.25">
      <c r="A40" s="22">
        <f t="shared" si="3"/>
        <v>29</v>
      </c>
      <c r="B40" s="40" t="s">
        <v>67</v>
      </c>
      <c r="C40" s="28" t="s">
        <v>68</v>
      </c>
      <c r="D40" s="25">
        <v>29</v>
      </c>
      <c r="E40" s="51">
        <v>1.81</v>
      </c>
      <c r="F40" s="38">
        <v>540307798</v>
      </c>
      <c r="G40" s="28"/>
      <c r="H40" s="29">
        <f t="shared" si="0"/>
        <v>977957114.38</v>
      </c>
      <c r="I40" s="91">
        <f t="shared" si="1"/>
        <v>7.6392308884392383E-3</v>
      </c>
      <c r="J40" s="44">
        <v>7.6E-3</v>
      </c>
      <c r="K40" s="45">
        <f t="shared" si="2"/>
        <v>0.97795711437999999</v>
      </c>
      <c r="L40" s="89">
        <v>44246</v>
      </c>
    </row>
    <row r="41" spans="1:12" x14ac:dyDescent="0.25">
      <c r="A41" s="22">
        <f t="shared" si="3"/>
        <v>30</v>
      </c>
      <c r="B41" s="46" t="s">
        <v>75</v>
      </c>
      <c r="C41" s="76" t="s">
        <v>76</v>
      </c>
      <c r="D41" s="25">
        <v>30</v>
      </c>
      <c r="E41" s="51">
        <v>1.5</v>
      </c>
      <c r="F41" s="38">
        <v>621871829</v>
      </c>
      <c r="G41" s="28"/>
      <c r="H41" s="29">
        <f t="shared" si="0"/>
        <v>932807743.5</v>
      </c>
      <c r="I41" s="91">
        <f t="shared" si="1"/>
        <v>7.28655032244248E-3</v>
      </c>
      <c r="J41" s="44">
        <v>5.8999999999999999E-3</v>
      </c>
      <c r="K41" s="45">
        <f t="shared" si="2"/>
        <v>0.93280774349999995</v>
      </c>
      <c r="L41" s="89">
        <v>44246</v>
      </c>
    </row>
    <row r="42" spans="1:12" x14ac:dyDescent="0.25">
      <c r="A42" s="22">
        <f t="shared" si="3"/>
        <v>31</v>
      </c>
      <c r="B42" s="46" t="s">
        <v>69</v>
      </c>
      <c r="C42" s="50" t="s">
        <v>70</v>
      </c>
      <c r="D42" s="25">
        <v>31</v>
      </c>
      <c r="E42" s="51">
        <v>1.3</v>
      </c>
      <c r="F42" s="38">
        <v>663241384</v>
      </c>
      <c r="G42" s="28"/>
      <c r="H42" s="29">
        <f t="shared" si="0"/>
        <v>862213799.20000005</v>
      </c>
      <c r="I42" s="91">
        <f t="shared" si="1"/>
        <v>6.7351115815164923E-3</v>
      </c>
      <c r="J42" s="44">
        <v>6.8999999999999999E-3</v>
      </c>
      <c r="K42" s="45">
        <f t="shared" si="2"/>
        <v>0.86221379920000008</v>
      </c>
      <c r="L42" s="89">
        <v>44246</v>
      </c>
    </row>
    <row r="43" spans="1:12" x14ac:dyDescent="0.25">
      <c r="A43" s="22">
        <f t="shared" si="3"/>
        <v>32</v>
      </c>
      <c r="B43" s="46" t="s">
        <v>71</v>
      </c>
      <c r="C43" s="50" t="s">
        <v>72</v>
      </c>
      <c r="D43" s="25">
        <v>32</v>
      </c>
      <c r="E43" s="51">
        <v>2.33</v>
      </c>
      <c r="F43" s="38">
        <v>364451678</v>
      </c>
      <c r="G43" s="28"/>
      <c r="H43" s="29">
        <f t="shared" si="0"/>
        <v>849172409.74000001</v>
      </c>
      <c r="I43" s="91">
        <f t="shared" si="1"/>
        <v>6.6332398493862358E-3</v>
      </c>
      <c r="J43" s="44">
        <v>6.4000000000000003E-3</v>
      </c>
      <c r="K43" s="45">
        <f t="shared" si="2"/>
        <v>0.84917240973999997</v>
      </c>
      <c r="L43" s="89">
        <v>44246</v>
      </c>
    </row>
    <row r="44" spans="1:12" x14ac:dyDescent="0.25">
      <c r="A44" s="22">
        <f t="shared" si="3"/>
        <v>33</v>
      </c>
      <c r="B44" s="52" t="s">
        <v>73</v>
      </c>
      <c r="C44" s="28" t="s">
        <v>74</v>
      </c>
      <c r="D44" s="25">
        <v>33</v>
      </c>
      <c r="E44" s="51">
        <v>1.52</v>
      </c>
      <c r="F44" s="35">
        <v>535000000</v>
      </c>
      <c r="G44" s="28"/>
      <c r="H44" s="29">
        <f t="shared" si="0"/>
        <v>813200000</v>
      </c>
      <c r="I44" s="91">
        <f t="shared" si="1"/>
        <v>6.3522443542089061E-3</v>
      </c>
      <c r="J44" s="44">
        <v>6.1000000000000004E-3</v>
      </c>
      <c r="K44" s="45">
        <f t="shared" si="2"/>
        <v>0.81320000000000003</v>
      </c>
      <c r="L44" s="89">
        <v>44246</v>
      </c>
    </row>
    <row r="45" spans="1:12" x14ac:dyDescent="0.25">
      <c r="A45" s="22">
        <f t="shared" si="3"/>
        <v>34</v>
      </c>
      <c r="B45" s="46" t="s">
        <v>83</v>
      </c>
      <c r="C45" s="50" t="s">
        <v>84</v>
      </c>
      <c r="D45" s="25">
        <v>34</v>
      </c>
      <c r="E45" s="51">
        <v>4.2</v>
      </c>
      <c r="F45" s="38">
        <v>184553340</v>
      </c>
      <c r="G45" s="28"/>
      <c r="H45" s="29">
        <f t="shared" si="0"/>
        <v>775124028</v>
      </c>
      <c r="I45" s="91">
        <f t="shared" si="1"/>
        <v>6.0548170569044097E-3</v>
      </c>
      <c r="J45" s="44">
        <v>4.4999999999999997E-3</v>
      </c>
      <c r="K45" s="45">
        <f t="shared" si="2"/>
        <v>0.77512402800000002</v>
      </c>
      <c r="L45" s="89">
        <v>44246</v>
      </c>
    </row>
    <row r="46" spans="1:12" x14ac:dyDescent="0.25">
      <c r="A46" s="22">
        <f t="shared" si="3"/>
        <v>35</v>
      </c>
      <c r="B46" s="53" t="s">
        <v>85</v>
      </c>
      <c r="C46" s="54" t="s">
        <v>86</v>
      </c>
      <c r="D46" s="25">
        <v>35</v>
      </c>
      <c r="E46" s="51">
        <v>25.77</v>
      </c>
      <c r="F46" s="38">
        <v>27754870</v>
      </c>
      <c r="G46" s="28"/>
      <c r="H46" s="29">
        <f t="shared" si="0"/>
        <v>715242999.89999998</v>
      </c>
      <c r="I46" s="91">
        <f t="shared" si="1"/>
        <v>5.5870613723588494E-3</v>
      </c>
      <c r="J46" s="44">
        <v>4.1999999999999997E-3</v>
      </c>
      <c r="K46" s="45">
        <f t="shared" si="2"/>
        <v>0.71524299989999995</v>
      </c>
      <c r="L46" s="89">
        <v>44246</v>
      </c>
    </row>
    <row r="47" spans="1:12" x14ac:dyDescent="0.25">
      <c r="A47" s="22">
        <f t="shared" si="3"/>
        <v>36</v>
      </c>
      <c r="B47" s="53" t="s">
        <v>91</v>
      </c>
      <c r="C47" s="54" t="s">
        <v>92</v>
      </c>
      <c r="D47" s="25">
        <v>36</v>
      </c>
      <c r="E47" s="51">
        <v>28.47</v>
      </c>
      <c r="F47" s="38">
        <v>23800422</v>
      </c>
      <c r="G47" s="28"/>
      <c r="H47" s="29">
        <f t="shared" si="0"/>
        <v>677598014.33999991</v>
      </c>
      <c r="I47" s="91">
        <f t="shared" si="1"/>
        <v>5.2930006898849356E-3</v>
      </c>
      <c r="J47" s="44">
        <v>3.7000000000000002E-3</v>
      </c>
      <c r="K47" s="45">
        <f t="shared" si="2"/>
        <v>0.67759801433999989</v>
      </c>
      <c r="L47" s="89">
        <v>44246</v>
      </c>
    </row>
    <row r="48" spans="1:12" x14ac:dyDescent="0.25">
      <c r="A48" s="22">
        <f t="shared" si="3"/>
        <v>37</v>
      </c>
      <c r="B48" s="46" t="s">
        <v>79</v>
      </c>
      <c r="C48" s="50" t="s">
        <v>80</v>
      </c>
      <c r="D48" s="25">
        <v>37</v>
      </c>
      <c r="E48" s="51">
        <v>2.21</v>
      </c>
      <c r="F48" s="38">
        <v>299035033</v>
      </c>
      <c r="G48" s="28"/>
      <c r="H48" s="29">
        <f t="shared" si="0"/>
        <v>660867422.92999995</v>
      </c>
      <c r="I48" s="91">
        <f t="shared" si="1"/>
        <v>5.162311062700051E-3</v>
      </c>
      <c r="J48" s="44">
        <v>5.4999999999999997E-3</v>
      </c>
      <c r="K48" s="45">
        <f t="shared" si="2"/>
        <v>0.66086742292999989</v>
      </c>
      <c r="L48" s="89">
        <v>44246</v>
      </c>
    </row>
    <row r="49" spans="1:12" x14ac:dyDescent="0.25">
      <c r="A49" s="22">
        <f t="shared" si="3"/>
        <v>38</v>
      </c>
      <c r="B49" s="97" t="s">
        <v>87</v>
      </c>
      <c r="C49" s="39" t="s">
        <v>88</v>
      </c>
      <c r="D49" s="25">
        <v>38</v>
      </c>
      <c r="E49" s="26">
        <v>8.3800000000000008</v>
      </c>
      <c r="F49" s="38">
        <v>68900000</v>
      </c>
      <c r="G49" s="28"/>
      <c r="H49" s="29">
        <f t="shared" si="0"/>
        <v>577382000</v>
      </c>
      <c r="I49" s="91">
        <f t="shared" si="1"/>
        <v>4.5101716056589356E-3</v>
      </c>
      <c r="J49" s="48">
        <v>4.1000000000000003E-3</v>
      </c>
      <c r="K49" s="45">
        <f t="shared" si="2"/>
        <v>0.57738199999999995</v>
      </c>
      <c r="L49" s="89">
        <v>44246</v>
      </c>
    </row>
    <row r="50" spans="1:12" x14ac:dyDescent="0.25">
      <c r="A50" s="22">
        <f t="shared" si="3"/>
        <v>39</v>
      </c>
      <c r="B50" s="46" t="s">
        <v>81</v>
      </c>
      <c r="C50" s="77" t="s">
        <v>82</v>
      </c>
      <c r="D50" s="25">
        <v>39</v>
      </c>
      <c r="E50" s="51">
        <v>4.75</v>
      </c>
      <c r="F50" s="38">
        <v>120640521</v>
      </c>
      <c r="G50" s="28"/>
      <c r="H50" s="29">
        <f t="shared" si="0"/>
        <v>573042474.75</v>
      </c>
      <c r="I50" s="91">
        <f t="shared" si="1"/>
        <v>4.4762737640833584E-3</v>
      </c>
      <c r="J50" s="44">
        <v>4.8999999999999998E-3</v>
      </c>
      <c r="K50" s="31">
        <f t="shared" si="2"/>
        <v>0.57304247475000003</v>
      </c>
      <c r="L50" s="89">
        <v>44246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2.02</v>
      </c>
      <c r="F51" s="38">
        <v>274404904</v>
      </c>
      <c r="G51" s="28"/>
      <c r="H51" s="29">
        <f t="shared" si="0"/>
        <v>554297906.08000004</v>
      </c>
      <c r="I51" s="91">
        <f t="shared" si="1"/>
        <v>4.3298521205687394E-3</v>
      </c>
      <c r="J51" s="44">
        <v>3.7000000000000002E-3</v>
      </c>
      <c r="K51" s="45">
        <f t="shared" si="2"/>
        <v>0.55429790608000007</v>
      </c>
      <c r="L51" s="89">
        <v>44246</v>
      </c>
    </row>
    <row r="52" spans="1:12" x14ac:dyDescent="0.25">
      <c r="A52" s="22">
        <f t="shared" si="3"/>
        <v>41</v>
      </c>
      <c r="B52" s="59" t="s">
        <v>104</v>
      </c>
      <c r="C52" s="82" t="s">
        <v>105</v>
      </c>
      <c r="D52" s="25">
        <v>41</v>
      </c>
      <c r="E52" s="51">
        <v>1.01</v>
      </c>
      <c r="F52" s="27">
        <v>513790020</v>
      </c>
      <c r="G52" s="28"/>
      <c r="H52" s="29">
        <f t="shared" si="0"/>
        <v>518927920.19999999</v>
      </c>
      <c r="I52" s="91">
        <f t="shared" si="1"/>
        <v>4.0535624094095177E-3</v>
      </c>
      <c r="J52" s="61">
        <v>2.7000000000000001E-3</v>
      </c>
      <c r="K52" s="45">
        <f t="shared" si="2"/>
        <v>0.5189279202</v>
      </c>
      <c r="L52" s="89">
        <v>44246</v>
      </c>
    </row>
    <row r="53" spans="1:12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4.79</v>
      </c>
      <c r="F53" s="38">
        <v>105121516</v>
      </c>
      <c r="G53" s="28"/>
      <c r="H53" s="29">
        <f t="shared" si="0"/>
        <v>503532061.63999999</v>
      </c>
      <c r="I53" s="91">
        <f t="shared" si="1"/>
        <v>3.9332989371813343E-3</v>
      </c>
      <c r="J53" s="44">
        <v>3.5000000000000001E-3</v>
      </c>
      <c r="K53" s="45">
        <f t="shared" si="2"/>
        <v>0.50353206163999997</v>
      </c>
      <c r="L53" s="89">
        <v>44246</v>
      </c>
    </row>
    <row r="54" spans="1:12" x14ac:dyDescent="0.25">
      <c r="A54" s="22">
        <f t="shared" si="3"/>
        <v>43</v>
      </c>
      <c r="B54" s="55" t="s">
        <v>106</v>
      </c>
      <c r="C54" s="56" t="s">
        <v>107</v>
      </c>
      <c r="D54" s="25">
        <v>43</v>
      </c>
      <c r="E54" s="51">
        <v>5.63</v>
      </c>
      <c r="F54" s="38">
        <v>69254324</v>
      </c>
      <c r="G54" s="28"/>
      <c r="H54" s="29">
        <f t="shared" si="0"/>
        <v>389901844.12</v>
      </c>
      <c r="I54" s="91">
        <f t="shared" si="1"/>
        <v>3.0456859173720006E-3</v>
      </c>
      <c r="J54" s="44">
        <v>2.5999999999999999E-3</v>
      </c>
      <c r="K54" s="45">
        <f t="shared" si="2"/>
        <v>0.38990184412000001</v>
      </c>
      <c r="L54" s="89">
        <v>44246</v>
      </c>
    </row>
    <row r="55" spans="1:12" x14ac:dyDescent="0.25">
      <c r="A55" s="22">
        <f t="shared" si="3"/>
        <v>44</v>
      </c>
      <c r="B55" s="55" t="s">
        <v>98</v>
      </c>
      <c r="C55" s="80" t="s">
        <v>99</v>
      </c>
      <c r="D55" s="25">
        <v>44</v>
      </c>
      <c r="E55" s="51">
        <v>12.09</v>
      </c>
      <c r="F55" s="38">
        <v>31309923</v>
      </c>
      <c r="G55" s="28"/>
      <c r="H55" s="29">
        <f t="shared" si="0"/>
        <v>378536969.06999999</v>
      </c>
      <c r="I55" s="91">
        <f t="shared" si="1"/>
        <v>2.9569101385074504E-3</v>
      </c>
      <c r="J55" s="44">
        <v>3.0999999999999999E-3</v>
      </c>
      <c r="K55" s="45">
        <f t="shared" si="2"/>
        <v>0.37853696907000001</v>
      </c>
      <c r="L55" s="89">
        <v>44246</v>
      </c>
    </row>
    <row r="56" spans="1:12" x14ac:dyDescent="0.25">
      <c r="A56" s="22">
        <f t="shared" si="3"/>
        <v>45</v>
      </c>
      <c r="B56" s="46" t="s">
        <v>89</v>
      </c>
      <c r="C56" s="50" t="s">
        <v>90</v>
      </c>
      <c r="D56" s="25">
        <v>45</v>
      </c>
      <c r="E56" s="51">
        <v>4.51</v>
      </c>
      <c r="F56" s="38">
        <v>82200137</v>
      </c>
      <c r="G56" s="28"/>
      <c r="H56" s="29">
        <f t="shared" si="0"/>
        <v>370722617.87</v>
      </c>
      <c r="I56" s="91">
        <f t="shared" si="1"/>
        <v>2.8958689822211675E-3</v>
      </c>
      <c r="J56" s="44">
        <v>3.8999999999999998E-3</v>
      </c>
      <c r="K56" s="45">
        <f t="shared" si="2"/>
        <v>0.37072261786999999</v>
      </c>
      <c r="L56" s="89">
        <v>44246</v>
      </c>
    </row>
    <row r="57" spans="1:12" x14ac:dyDescent="0.25">
      <c r="A57" s="22">
        <f t="shared" si="3"/>
        <v>46</v>
      </c>
      <c r="B57" s="55" t="s">
        <v>100</v>
      </c>
      <c r="C57" s="56" t="s">
        <v>101</v>
      </c>
      <c r="D57" s="25">
        <v>46</v>
      </c>
      <c r="E57" s="51">
        <v>1.5</v>
      </c>
      <c r="F57" s="38">
        <v>225714812</v>
      </c>
      <c r="G57" s="28"/>
      <c r="H57" s="29">
        <f t="shared" si="0"/>
        <v>338572218</v>
      </c>
      <c r="I57" s="91">
        <f t="shared" si="1"/>
        <v>2.6447288001506235E-3</v>
      </c>
      <c r="J57" s="44">
        <v>3.0999999999999999E-3</v>
      </c>
      <c r="K57" s="45">
        <f t="shared" si="2"/>
        <v>0.33857221799999998</v>
      </c>
      <c r="L57" s="89">
        <v>44246</v>
      </c>
    </row>
    <row r="58" spans="1:12" x14ac:dyDescent="0.25">
      <c r="A58" s="22">
        <f t="shared" si="3"/>
        <v>47</v>
      </c>
      <c r="B58" s="55" t="s">
        <v>96</v>
      </c>
      <c r="C58" s="56" t="s">
        <v>97</v>
      </c>
      <c r="D58" s="25">
        <v>47</v>
      </c>
      <c r="E58" s="51">
        <v>4.3</v>
      </c>
      <c r="F58" s="38">
        <v>74556908</v>
      </c>
      <c r="G58" s="28"/>
      <c r="H58" s="29">
        <f t="shared" si="0"/>
        <v>320594704.39999998</v>
      </c>
      <c r="I58" s="91">
        <f t="shared" si="1"/>
        <v>2.5042989436967204E-3</v>
      </c>
      <c r="J58" s="44">
        <v>3.3999999999999998E-3</v>
      </c>
      <c r="K58" s="45">
        <f t="shared" si="2"/>
        <v>0.32059470439999999</v>
      </c>
      <c r="L58" s="89">
        <v>44246</v>
      </c>
    </row>
    <row r="59" spans="1:12" x14ac:dyDescent="0.25">
      <c r="A59" s="22">
        <f t="shared" si="3"/>
        <v>48</v>
      </c>
      <c r="B59" s="55" t="s">
        <v>110</v>
      </c>
      <c r="C59" s="80" t="s">
        <v>111</v>
      </c>
      <c r="D59" s="25">
        <v>48</v>
      </c>
      <c r="E59" s="51">
        <v>0.18</v>
      </c>
      <c r="F59" s="38">
        <v>1776679558</v>
      </c>
      <c r="G59" s="28"/>
      <c r="H59" s="29">
        <f t="shared" si="0"/>
        <v>319802320.44</v>
      </c>
      <c r="I59" s="91">
        <f t="shared" si="1"/>
        <v>2.4981093021125152E-3</v>
      </c>
      <c r="J59" s="44">
        <v>2.0999999999999999E-3</v>
      </c>
      <c r="K59" s="45">
        <f t="shared" si="2"/>
        <v>0.31980232044000001</v>
      </c>
      <c r="L59" s="89">
        <v>44246</v>
      </c>
    </row>
    <row r="60" spans="1:12" x14ac:dyDescent="0.25">
      <c r="A60" s="22">
        <f t="shared" si="3"/>
        <v>49</v>
      </c>
      <c r="B60" s="55" t="s">
        <v>102</v>
      </c>
      <c r="C60" s="58" t="s">
        <v>103</v>
      </c>
      <c r="D60" s="25">
        <v>49</v>
      </c>
      <c r="E60" s="51">
        <v>3.38</v>
      </c>
      <c r="F60" s="38">
        <v>91375937</v>
      </c>
      <c r="G60" s="28"/>
      <c r="H60" s="29">
        <f t="shared" si="0"/>
        <v>308850667.06</v>
      </c>
      <c r="I60" s="91">
        <f t="shared" si="1"/>
        <v>2.4125613700510815E-3</v>
      </c>
      <c r="J60" s="44">
        <v>2.7000000000000001E-3</v>
      </c>
      <c r="K60" s="45">
        <f t="shared" si="2"/>
        <v>0.30885066706000003</v>
      </c>
      <c r="L60" s="89">
        <v>44246</v>
      </c>
    </row>
    <row r="61" spans="1:12" x14ac:dyDescent="0.25">
      <c r="A61" s="22">
        <f t="shared" si="3"/>
        <v>50</v>
      </c>
      <c r="B61" s="55" t="s">
        <v>108</v>
      </c>
      <c r="C61" s="56" t="s">
        <v>109</v>
      </c>
      <c r="D61" s="25">
        <v>50</v>
      </c>
      <c r="E61" s="51">
        <v>2.19</v>
      </c>
      <c r="F61" s="38">
        <v>119064900</v>
      </c>
      <c r="G61" s="28"/>
      <c r="H61" s="29">
        <f t="shared" si="0"/>
        <v>260752131</v>
      </c>
      <c r="I61" s="91">
        <f t="shared" si="1"/>
        <v>2.0368436448508251E-3</v>
      </c>
      <c r="J61" s="44">
        <v>2.2000000000000001E-3</v>
      </c>
      <c r="K61" s="45">
        <f t="shared" si="2"/>
        <v>0.260752131</v>
      </c>
      <c r="L61" s="89">
        <v>44246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524872755.84587044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-1497807620.3406546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230431941.59086993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76" priority="1">
      <formula>LEN(TRIM(C5))&gt;0</formula>
    </cfRule>
  </conditionalFormatting>
  <dataValidations count="1">
    <dataValidation type="custom" allowBlank="1" showDropDown="1" sqref="E5" xr:uid="{00000000-0002-0000-14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123652127285.22002</v>
      </c>
      <c r="I3" s="91"/>
      <c r="J3" s="93">
        <f>SUM(J12:J61)</f>
        <v>1.0058000000000002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44253</v>
      </c>
      <c r="F5" s="2"/>
      <c r="H5" s="74">
        <f>H3/J3</f>
        <v>122939080617.63768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28.68</v>
      </c>
      <c r="F12" s="38">
        <v>574928790</v>
      </c>
      <c r="G12" s="28"/>
      <c r="H12" s="29">
        <f t="shared" ref="H12:H61" si="0">E12*F12</f>
        <v>16488957697.200001</v>
      </c>
      <c r="I12" s="91">
        <f t="shared" ref="I12:I61" si="1">H12/H$5</f>
        <v>0.13412299501802508</v>
      </c>
      <c r="J12" s="30">
        <v>0.15920000000000001</v>
      </c>
      <c r="K12" s="31">
        <f t="shared" ref="K12:K61" si="2">H12/1000000000</f>
        <v>16.4889576972</v>
      </c>
      <c r="L12" s="89">
        <v>44253</v>
      </c>
    </row>
    <row r="13" spans="1:12" ht="15.75" customHeight="1" x14ac:dyDescent="0.25">
      <c r="A13" s="22">
        <f t="shared" ref="A13:A61" si="3">A12+1</f>
        <v>2</v>
      </c>
      <c r="B13" s="99" t="s">
        <v>17</v>
      </c>
      <c r="C13" s="37" t="s">
        <v>18</v>
      </c>
      <c r="D13" s="25">
        <v>2</v>
      </c>
      <c r="E13" s="26">
        <v>7.26</v>
      </c>
      <c r="F13" s="38">
        <v>1208000000</v>
      </c>
      <c r="G13" s="28"/>
      <c r="H13" s="29">
        <f t="shared" si="0"/>
        <v>8770080000</v>
      </c>
      <c r="I13" s="91">
        <f t="shared" si="1"/>
        <v>7.1336795069067607E-2</v>
      </c>
      <c r="J13" s="30">
        <v>7.3200000000000001E-2</v>
      </c>
      <c r="K13" s="31">
        <f t="shared" si="2"/>
        <v>8.7700800000000001</v>
      </c>
      <c r="L13" s="89">
        <v>44253</v>
      </c>
    </row>
    <row r="14" spans="1:12" ht="15.75" customHeight="1" x14ac:dyDescent="0.25">
      <c r="A14" s="22">
        <f t="shared" si="3"/>
        <v>3</v>
      </c>
      <c r="B14" s="97" t="s">
        <v>19</v>
      </c>
      <c r="C14" s="39" t="s">
        <v>20</v>
      </c>
      <c r="D14" s="25">
        <v>3</v>
      </c>
      <c r="E14" s="26">
        <v>4.6550000000000002</v>
      </c>
      <c r="F14" s="38">
        <v>1834160000</v>
      </c>
      <c r="G14" s="28"/>
      <c r="H14" s="29">
        <f t="shared" si="0"/>
        <v>8538014800</v>
      </c>
      <c r="I14" s="91">
        <f t="shared" si="1"/>
        <v>6.944915121461448E-2</v>
      </c>
      <c r="J14" s="30">
        <v>7.1900000000000006E-2</v>
      </c>
      <c r="K14" s="31">
        <f t="shared" si="2"/>
        <v>8.5380147999999991</v>
      </c>
      <c r="L14" s="89">
        <v>44253</v>
      </c>
    </row>
    <row r="15" spans="1:12" ht="15.75" customHeight="1" x14ac:dyDescent="0.25">
      <c r="A15" s="22">
        <f t="shared" si="3"/>
        <v>4</v>
      </c>
      <c r="B15" s="97" t="s">
        <v>21</v>
      </c>
      <c r="C15" s="39" t="s">
        <v>22</v>
      </c>
      <c r="D15" s="25">
        <v>4</v>
      </c>
      <c r="E15" s="26">
        <v>5.59</v>
      </c>
      <c r="F15" s="38">
        <v>1254909000</v>
      </c>
      <c r="G15" s="28"/>
      <c r="H15" s="29">
        <f t="shared" si="0"/>
        <v>7014941310</v>
      </c>
      <c r="I15" s="91">
        <f t="shared" si="1"/>
        <v>5.7060303971344234E-2</v>
      </c>
      <c r="J15" s="30">
        <v>5.1700000000000003E-2</v>
      </c>
      <c r="K15" s="31">
        <f t="shared" si="2"/>
        <v>7.0149413100000002</v>
      </c>
      <c r="L15" s="89">
        <v>44253</v>
      </c>
    </row>
    <row r="16" spans="1:12" ht="15.75" customHeight="1" x14ac:dyDescent="0.25">
      <c r="A16" s="22">
        <f t="shared" si="3"/>
        <v>5</v>
      </c>
      <c r="B16" s="98" t="s">
        <v>15</v>
      </c>
      <c r="C16" s="34" t="s">
        <v>16</v>
      </c>
      <c r="D16" s="25">
        <v>5</v>
      </c>
      <c r="E16" s="26">
        <v>9.16</v>
      </c>
      <c r="F16" s="35">
        <v>742531421</v>
      </c>
      <c r="G16" s="28"/>
      <c r="H16" s="29">
        <f t="shared" si="0"/>
        <v>6801587816.3599997</v>
      </c>
      <c r="I16" s="91">
        <f t="shared" si="1"/>
        <v>5.532486319394353E-2</v>
      </c>
      <c r="J16" s="30">
        <v>9.4799999999999995E-2</v>
      </c>
      <c r="K16" s="31">
        <f t="shared" si="2"/>
        <v>6.8015878163599996</v>
      </c>
      <c r="L16" s="89">
        <v>44253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14.7</v>
      </c>
      <c r="F17" s="38">
        <v>414730000</v>
      </c>
      <c r="G17" s="28"/>
      <c r="H17" s="29">
        <f t="shared" si="0"/>
        <v>6096531000</v>
      </c>
      <c r="I17" s="91">
        <f t="shared" si="1"/>
        <v>4.9589853522341618E-2</v>
      </c>
      <c r="J17" s="30">
        <v>4.8599999999999997E-2</v>
      </c>
      <c r="K17" s="31">
        <f t="shared" si="2"/>
        <v>6.0965309999999997</v>
      </c>
      <c r="L17" s="89">
        <v>44253</v>
      </c>
    </row>
    <row r="18" spans="1:12" ht="15.75" customHeight="1" x14ac:dyDescent="0.25">
      <c r="A18" s="22">
        <f t="shared" si="3"/>
        <v>7</v>
      </c>
      <c r="B18" s="97" t="s">
        <v>27</v>
      </c>
      <c r="C18" s="39" t="s">
        <v>28</v>
      </c>
      <c r="D18" s="25">
        <v>7</v>
      </c>
      <c r="E18" s="26">
        <v>65.75</v>
      </c>
      <c r="F18" s="38">
        <v>84593000</v>
      </c>
      <c r="G18" s="28"/>
      <c r="H18" s="29">
        <f t="shared" si="0"/>
        <v>5561989750</v>
      </c>
      <c r="I18" s="91">
        <f t="shared" si="1"/>
        <v>4.5241836217230005E-2</v>
      </c>
      <c r="J18" s="30">
        <v>3.2399999999999998E-2</v>
      </c>
      <c r="K18" s="31">
        <f t="shared" si="2"/>
        <v>5.5619897500000004</v>
      </c>
      <c r="L18" s="89">
        <v>44253</v>
      </c>
    </row>
    <row r="19" spans="1:12" ht="15.75" customHeight="1" x14ac:dyDescent="0.25">
      <c r="A19" s="22">
        <f t="shared" si="3"/>
        <v>8</v>
      </c>
      <c r="B19" s="100" t="s">
        <v>37</v>
      </c>
      <c r="C19" s="28" t="s">
        <v>38</v>
      </c>
      <c r="D19" s="25">
        <v>8</v>
      </c>
      <c r="E19" s="51">
        <v>6.47</v>
      </c>
      <c r="F19" s="38">
        <v>823906416</v>
      </c>
      <c r="G19" s="28"/>
      <c r="H19" s="29">
        <f t="shared" si="0"/>
        <v>5330674511.5199995</v>
      </c>
      <c r="I19" s="91">
        <f t="shared" si="1"/>
        <v>4.336029263224557E-2</v>
      </c>
      <c r="J19" s="44">
        <v>2.64E-2</v>
      </c>
      <c r="K19" s="31">
        <f t="shared" si="2"/>
        <v>5.3306745115199998</v>
      </c>
      <c r="L19" s="89">
        <v>44253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7.23</v>
      </c>
      <c r="F20" s="38">
        <v>722352533</v>
      </c>
      <c r="G20" s="28"/>
      <c r="H20" s="29">
        <f t="shared" si="0"/>
        <v>5222608813.5900002</v>
      </c>
      <c r="I20" s="91">
        <f t="shared" si="1"/>
        <v>4.2481274362488837E-2</v>
      </c>
      <c r="J20" s="30">
        <v>0.03</v>
      </c>
      <c r="K20" s="31">
        <f t="shared" si="2"/>
        <v>5.22260881359</v>
      </c>
      <c r="L20" s="89">
        <v>44253</v>
      </c>
    </row>
    <row r="21" spans="1:12" ht="15.75" customHeight="1" x14ac:dyDescent="0.25">
      <c r="A21" s="22">
        <f t="shared" si="3"/>
        <v>10</v>
      </c>
      <c r="B21" s="99" t="s">
        <v>25</v>
      </c>
      <c r="C21" s="37" t="s">
        <v>26</v>
      </c>
      <c r="D21" s="25">
        <v>10</v>
      </c>
      <c r="E21" s="26">
        <v>6.85</v>
      </c>
      <c r="F21" s="38">
        <v>717301884</v>
      </c>
      <c r="G21" s="28"/>
      <c r="H21" s="29">
        <f t="shared" si="0"/>
        <v>4913517905.3999996</v>
      </c>
      <c r="I21" s="91">
        <f t="shared" si="1"/>
        <v>3.9967094927949809E-2</v>
      </c>
      <c r="J21" s="30">
        <v>3.9699999999999999E-2</v>
      </c>
      <c r="K21" s="31">
        <f t="shared" si="2"/>
        <v>4.9135179054</v>
      </c>
      <c r="L21" s="89">
        <v>44253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5.97</v>
      </c>
      <c r="F22" s="38">
        <v>626670000</v>
      </c>
      <c r="G22" s="28"/>
      <c r="H22" s="29">
        <f t="shared" si="0"/>
        <v>3741219900</v>
      </c>
      <c r="I22" s="91">
        <f t="shared" si="1"/>
        <v>3.0431494047331104E-2</v>
      </c>
      <c r="J22" s="44">
        <v>2.6599999999999999E-2</v>
      </c>
      <c r="K22" s="45">
        <f t="shared" si="2"/>
        <v>3.7412198999999999</v>
      </c>
      <c r="L22" s="89">
        <v>44253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28.2</v>
      </c>
      <c r="F23" s="38">
        <v>131752020</v>
      </c>
      <c r="G23" s="28"/>
      <c r="H23" s="29">
        <f t="shared" si="0"/>
        <v>3715406964</v>
      </c>
      <c r="I23" s="91">
        <f t="shared" si="1"/>
        <v>3.0221528787542945E-2</v>
      </c>
      <c r="J23" s="44">
        <v>2.6800000000000001E-2</v>
      </c>
      <c r="K23" s="31">
        <f t="shared" si="2"/>
        <v>3.715406964</v>
      </c>
      <c r="L23" s="89">
        <v>44253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7.83</v>
      </c>
      <c r="F24" s="38">
        <v>443975560</v>
      </c>
      <c r="G24" s="28"/>
      <c r="H24" s="29">
        <f t="shared" si="0"/>
        <v>3476328634.8000002</v>
      </c>
      <c r="I24" s="91">
        <f t="shared" si="1"/>
        <v>2.8276839369020482E-2</v>
      </c>
      <c r="J24" s="30">
        <v>3.2000000000000001E-2</v>
      </c>
      <c r="K24" s="45">
        <f t="shared" si="2"/>
        <v>3.4763286348000002</v>
      </c>
      <c r="L24" s="89">
        <v>44253</v>
      </c>
    </row>
    <row r="25" spans="1:12" ht="15.75" customHeight="1" x14ac:dyDescent="0.25">
      <c r="A25" s="22">
        <f t="shared" si="3"/>
        <v>14</v>
      </c>
      <c r="B25" s="100" t="s">
        <v>45</v>
      </c>
      <c r="C25" s="50" t="s">
        <v>46</v>
      </c>
      <c r="D25" s="25">
        <v>14</v>
      </c>
      <c r="E25" s="51">
        <v>12.55</v>
      </c>
      <c r="F25" s="38">
        <v>228540219</v>
      </c>
      <c r="G25" s="28"/>
      <c r="H25" s="29">
        <f t="shared" si="0"/>
        <v>2868179748.4500003</v>
      </c>
      <c r="I25" s="91">
        <f t="shared" si="1"/>
        <v>2.3330089456017222E-2</v>
      </c>
      <c r="J25" s="44">
        <v>1.7100000000000001E-2</v>
      </c>
      <c r="K25" s="45">
        <f t="shared" si="2"/>
        <v>2.8681797484500002</v>
      </c>
      <c r="L25" s="89">
        <v>44253</v>
      </c>
    </row>
    <row r="26" spans="1:12" ht="15.75" customHeight="1" x14ac:dyDescent="0.25">
      <c r="A26" s="22">
        <f t="shared" si="3"/>
        <v>15</v>
      </c>
      <c r="B26" s="100" t="s">
        <v>39</v>
      </c>
      <c r="C26" s="78" t="s">
        <v>40</v>
      </c>
      <c r="D26" s="25">
        <v>15</v>
      </c>
      <c r="E26" s="51">
        <v>2.165</v>
      </c>
      <c r="F26" s="38">
        <v>1099257995</v>
      </c>
      <c r="G26" s="28"/>
      <c r="H26" s="29">
        <f t="shared" si="0"/>
        <v>2379893559.1750002</v>
      </c>
      <c r="I26" s="91">
        <f t="shared" si="1"/>
        <v>1.9358315901002145E-2</v>
      </c>
      <c r="J26" s="44">
        <v>2.1499999999999998E-2</v>
      </c>
      <c r="K26" s="45">
        <f t="shared" si="2"/>
        <v>2.3798935591750001</v>
      </c>
      <c r="L26" s="89">
        <v>44253</v>
      </c>
    </row>
    <row r="27" spans="1:12" ht="15.75" customHeight="1" x14ac:dyDescent="0.25">
      <c r="A27" s="22">
        <f t="shared" si="3"/>
        <v>16</v>
      </c>
      <c r="B27" s="97" t="s">
        <v>41</v>
      </c>
      <c r="C27" s="39" t="s">
        <v>42</v>
      </c>
      <c r="D27" s="25">
        <v>16</v>
      </c>
      <c r="E27" s="26">
        <v>7.3</v>
      </c>
      <c r="F27" s="38">
        <v>312235892</v>
      </c>
      <c r="G27" s="28"/>
      <c r="H27" s="29">
        <f t="shared" si="0"/>
        <v>2279322011.5999999</v>
      </c>
      <c r="I27" s="91">
        <f t="shared" si="1"/>
        <v>1.8540255874282117E-2</v>
      </c>
      <c r="J27" s="48">
        <v>1.9099999999999999E-2</v>
      </c>
      <c r="K27" s="45">
        <f t="shared" si="2"/>
        <v>2.2793220115999997</v>
      </c>
      <c r="L27" s="89">
        <v>44253</v>
      </c>
    </row>
    <row r="28" spans="1:12" ht="15.75" customHeight="1" x14ac:dyDescent="0.25">
      <c r="A28" s="22">
        <f t="shared" si="3"/>
        <v>17</v>
      </c>
      <c r="B28" s="100" t="s">
        <v>43</v>
      </c>
      <c r="C28" s="76" t="s">
        <v>44</v>
      </c>
      <c r="D28" s="25">
        <v>17</v>
      </c>
      <c r="E28" s="51">
        <v>2.98</v>
      </c>
      <c r="F28" s="38">
        <v>762055209</v>
      </c>
      <c r="G28" s="28"/>
      <c r="H28" s="29">
        <f t="shared" si="0"/>
        <v>2270924522.8200002</v>
      </c>
      <c r="I28" s="91">
        <f t="shared" si="1"/>
        <v>1.8471949777166284E-2</v>
      </c>
      <c r="J28" s="44">
        <v>1.89E-2</v>
      </c>
      <c r="K28" s="31">
        <f t="shared" si="2"/>
        <v>2.2709245228200001</v>
      </c>
      <c r="L28" s="89">
        <v>44253</v>
      </c>
    </row>
    <row r="29" spans="1:12" ht="15.75" customHeight="1" x14ac:dyDescent="0.25">
      <c r="A29" s="22">
        <f t="shared" si="3"/>
        <v>18</v>
      </c>
      <c r="B29" s="100" t="s">
        <v>51</v>
      </c>
      <c r="C29" s="77" t="s">
        <v>52</v>
      </c>
      <c r="D29" s="25">
        <v>18</v>
      </c>
      <c r="E29" s="51">
        <v>1.19</v>
      </c>
      <c r="F29" s="38">
        <v>1564269100</v>
      </c>
      <c r="G29" s="28"/>
      <c r="H29" s="29">
        <f t="shared" si="0"/>
        <v>1861480229</v>
      </c>
      <c r="I29" s="91">
        <f t="shared" si="1"/>
        <v>1.5141484869156728E-2</v>
      </c>
      <c r="J29" s="44">
        <v>1.38E-2</v>
      </c>
      <c r="K29" s="45">
        <f t="shared" si="2"/>
        <v>1.8614802290000001</v>
      </c>
      <c r="L29" s="89">
        <v>44253</v>
      </c>
    </row>
    <row r="30" spans="1:12" ht="15.75" customHeight="1" x14ac:dyDescent="0.25">
      <c r="A30" s="22">
        <f t="shared" si="3"/>
        <v>19</v>
      </c>
      <c r="B30" s="100" t="s">
        <v>53</v>
      </c>
      <c r="C30" s="78" t="s">
        <v>54</v>
      </c>
      <c r="D30" s="25">
        <v>19</v>
      </c>
      <c r="E30" s="51">
        <v>3.53</v>
      </c>
      <c r="F30" s="38">
        <v>507640994</v>
      </c>
      <c r="G30" s="28"/>
      <c r="H30" s="29">
        <f t="shared" si="0"/>
        <v>1791972708.8199999</v>
      </c>
      <c r="I30" s="91">
        <f t="shared" si="1"/>
        <v>1.4576103057036455E-2</v>
      </c>
      <c r="J30" s="44">
        <v>1.24E-2</v>
      </c>
      <c r="K30" s="45">
        <f t="shared" si="2"/>
        <v>1.7919727088199999</v>
      </c>
      <c r="L30" s="89">
        <v>44253</v>
      </c>
    </row>
    <row r="31" spans="1:12" ht="15.75" customHeight="1" x14ac:dyDescent="0.25">
      <c r="A31" s="22">
        <f t="shared" si="3"/>
        <v>20</v>
      </c>
      <c r="B31" s="100" t="s">
        <v>59</v>
      </c>
      <c r="C31" s="28" t="s">
        <v>60</v>
      </c>
      <c r="D31" s="25">
        <v>20</v>
      </c>
      <c r="E31" s="51">
        <v>10.59</v>
      </c>
      <c r="F31" s="38">
        <v>165893104</v>
      </c>
      <c r="G31" s="28"/>
      <c r="H31" s="29">
        <f t="shared" si="0"/>
        <v>1756807971.3599999</v>
      </c>
      <c r="I31" s="91">
        <f t="shared" si="1"/>
        <v>1.4290069215858087E-2</v>
      </c>
      <c r="J31" s="44">
        <v>1.0699999999999999E-2</v>
      </c>
      <c r="K31" s="45">
        <f t="shared" si="2"/>
        <v>1.75680797136</v>
      </c>
      <c r="L31" s="89">
        <v>44253</v>
      </c>
    </row>
    <row r="32" spans="1:12" ht="15.75" customHeight="1" x14ac:dyDescent="0.25">
      <c r="A32" s="22">
        <f t="shared" si="3"/>
        <v>21</v>
      </c>
      <c r="B32" s="100" t="s">
        <v>49</v>
      </c>
      <c r="C32" s="49" t="s">
        <v>50</v>
      </c>
      <c r="D32" s="25">
        <v>21</v>
      </c>
      <c r="E32" s="51">
        <v>1.575</v>
      </c>
      <c r="F32" s="38">
        <v>1080664049</v>
      </c>
      <c r="G32" s="28"/>
      <c r="H32" s="29">
        <f t="shared" si="0"/>
        <v>1702045877.175</v>
      </c>
      <c r="I32" s="91">
        <f t="shared" si="1"/>
        <v>1.3844628320173177E-2</v>
      </c>
      <c r="J32" s="44">
        <v>1.52E-2</v>
      </c>
      <c r="K32" s="45">
        <f t="shared" si="2"/>
        <v>1.702045877175</v>
      </c>
      <c r="L32" s="89">
        <v>44253</v>
      </c>
    </row>
    <row r="33" spans="1:12" ht="15.75" customHeight="1" x14ac:dyDescent="0.25">
      <c r="A33" s="22">
        <f t="shared" si="3"/>
        <v>22</v>
      </c>
      <c r="B33" s="100" t="s">
        <v>47</v>
      </c>
      <c r="C33" s="50" t="s">
        <v>48</v>
      </c>
      <c r="D33" s="25">
        <v>22</v>
      </c>
      <c r="E33" s="51">
        <v>1.65</v>
      </c>
      <c r="F33" s="38">
        <v>858007245</v>
      </c>
      <c r="G33" s="28"/>
      <c r="H33" s="29">
        <f t="shared" si="0"/>
        <v>1415711954.25</v>
      </c>
      <c r="I33" s="91">
        <f t="shared" si="1"/>
        <v>1.1515556706114592E-2</v>
      </c>
      <c r="J33" s="44">
        <v>1.5800000000000002E-2</v>
      </c>
      <c r="K33" s="45">
        <f t="shared" si="2"/>
        <v>1.4157119542500001</v>
      </c>
      <c r="L33" s="89">
        <v>44253</v>
      </c>
    </row>
    <row r="34" spans="1:12" ht="15.75" customHeight="1" x14ac:dyDescent="0.25">
      <c r="A34" s="22">
        <f t="shared" si="3"/>
        <v>23</v>
      </c>
      <c r="B34" s="100" t="s">
        <v>57</v>
      </c>
      <c r="C34" s="77" t="s">
        <v>58</v>
      </c>
      <c r="D34" s="25">
        <v>23</v>
      </c>
      <c r="E34" s="51">
        <v>2.84</v>
      </c>
      <c r="F34" s="38">
        <v>497664714</v>
      </c>
      <c r="G34" s="28"/>
      <c r="H34" s="29">
        <f t="shared" si="0"/>
        <v>1413367787.76</v>
      </c>
      <c r="I34" s="91">
        <f t="shared" si="1"/>
        <v>1.1496488998122771E-2</v>
      </c>
      <c r="J34" s="44">
        <v>1.11E-2</v>
      </c>
      <c r="K34" s="45">
        <f t="shared" si="2"/>
        <v>1.4133677877599999</v>
      </c>
      <c r="L34" s="89">
        <v>44253</v>
      </c>
    </row>
    <row r="35" spans="1:12" ht="15.75" customHeight="1" x14ac:dyDescent="0.25">
      <c r="A35" s="22">
        <f t="shared" si="3"/>
        <v>24</v>
      </c>
      <c r="B35" s="100" t="s">
        <v>55</v>
      </c>
      <c r="C35" s="50" t="s">
        <v>56</v>
      </c>
      <c r="D35" s="25">
        <v>24</v>
      </c>
      <c r="E35" s="51">
        <v>2.7</v>
      </c>
      <c r="F35" s="38">
        <v>521846969</v>
      </c>
      <c r="G35" s="28"/>
      <c r="H35" s="29">
        <f t="shared" si="0"/>
        <v>1408986816.3000002</v>
      </c>
      <c r="I35" s="91">
        <f t="shared" si="1"/>
        <v>1.1460853694539971E-2</v>
      </c>
      <c r="J35" s="44">
        <v>1.1900000000000001E-2</v>
      </c>
      <c r="K35" s="45">
        <f t="shared" si="2"/>
        <v>1.4089868163000001</v>
      </c>
      <c r="L35" s="89">
        <v>44253</v>
      </c>
    </row>
    <row r="36" spans="1:12" x14ac:dyDescent="0.25">
      <c r="A36" s="22">
        <f t="shared" si="3"/>
        <v>25</v>
      </c>
      <c r="B36" s="101" t="s">
        <v>61</v>
      </c>
      <c r="C36" s="28" t="s">
        <v>62</v>
      </c>
      <c r="D36" s="25">
        <v>25</v>
      </c>
      <c r="E36" s="51">
        <v>1.4650000000000001</v>
      </c>
      <c r="F36" s="38">
        <v>830500232</v>
      </c>
      <c r="G36" s="28"/>
      <c r="H36" s="29">
        <f t="shared" si="0"/>
        <v>1216682839.8800001</v>
      </c>
      <c r="I36" s="91">
        <f t="shared" si="1"/>
        <v>9.8966320047902366E-3</v>
      </c>
      <c r="J36" s="44">
        <v>9.4000000000000004E-3</v>
      </c>
      <c r="K36" s="45">
        <f t="shared" si="2"/>
        <v>1.21668283988</v>
      </c>
      <c r="L36" s="89">
        <v>44253</v>
      </c>
    </row>
    <row r="37" spans="1:12" x14ac:dyDescent="0.25">
      <c r="A37" s="22">
        <f t="shared" si="3"/>
        <v>26</v>
      </c>
      <c r="B37" s="100" t="s">
        <v>65</v>
      </c>
      <c r="C37" s="77" t="s">
        <v>66</v>
      </c>
      <c r="D37" s="25">
        <v>26</v>
      </c>
      <c r="E37" s="51">
        <v>3.08</v>
      </c>
      <c r="F37" s="38">
        <v>339822695</v>
      </c>
      <c r="G37" s="28"/>
      <c r="H37" s="29">
        <f t="shared" si="0"/>
        <v>1046653900.6</v>
      </c>
      <c r="I37" s="91">
        <f t="shared" si="1"/>
        <v>8.5135979164776658E-3</v>
      </c>
      <c r="J37" s="44">
        <v>8.3999999999999995E-3</v>
      </c>
      <c r="K37" s="31">
        <f t="shared" si="2"/>
        <v>1.0466539006</v>
      </c>
      <c r="L37" s="89">
        <v>44253</v>
      </c>
    </row>
    <row r="38" spans="1:12" x14ac:dyDescent="0.25">
      <c r="A38" s="22">
        <f t="shared" si="3"/>
        <v>27</v>
      </c>
      <c r="B38" s="97" t="s">
        <v>63</v>
      </c>
      <c r="C38" s="39" t="s">
        <v>64</v>
      </c>
      <c r="D38" s="25">
        <v>27</v>
      </c>
      <c r="E38" s="26">
        <v>4.03</v>
      </c>
      <c r="F38" s="38">
        <v>249270000</v>
      </c>
      <c r="G38" s="28"/>
      <c r="H38" s="29">
        <f t="shared" si="0"/>
        <v>1004558100.0000001</v>
      </c>
      <c r="I38" s="91">
        <f t="shared" si="1"/>
        <v>8.1711860455858931E-3</v>
      </c>
      <c r="J38" s="48">
        <v>8.8999999999999999E-3</v>
      </c>
      <c r="K38" s="45">
        <f t="shared" si="2"/>
        <v>1.0045581000000001</v>
      </c>
      <c r="L38" s="89">
        <v>44253</v>
      </c>
    </row>
    <row r="39" spans="1:12" x14ac:dyDescent="0.25">
      <c r="A39" s="22">
        <f t="shared" si="3"/>
        <v>28</v>
      </c>
      <c r="B39" s="46" t="s">
        <v>77</v>
      </c>
      <c r="C39" s="77" t="s">
        <v>78</v>
      </c>
      <c r="D39" s="25">
        <v>28</v>
      </c>
      <c r="E39" s="51">
        <v>1.87</v>
      </c>
      <c r="F39" s="38">
        <v>520379106</v>
      </c>
      <c r="G39" s="28"/>
      <c r="H39" s="29">
        <f t="shared" si="0"/>
        <v>973108928.22000003</v>
      </c>
      <c r="I39" s="91">
        <f t="shared" si="1"/>
        <v>7.9153750242084622E-3</v>
      </c>
      <c r="J39" s="44">
        <v>5.4999999999999997E-3</v>
      </c>
      <c r="K39" s="45">
        <f t="shared" si="2"/>
        <v>0.97310892822000006</v>
      </c>
      <c r="L39" s="89">
        <v>44253</v>
      </c>
    </row>
    <row r="40" spans="1:12" x14ac:dyDescent="0.25">
      <c r="A40" s="22">
        <f t="shared" si="3"/>
        <v>29</v>
      </c>
      <c r="B40" s="40" t="s">
        <v>67</v>
      </c>
      <c r="C40" s="28" t="s">
        <v>68</v>
      </c>
      <c r="D40" s="25">
        <v>29</v>
      </c>
      <c r="E40" s="51">
        <v>1.72</v>
      </c>
      <c r="F40" s="38">
        <v>540307798</v>
      </c>
      <c r="G40" s="28"/>
      <c r="H40" s="29">
        <f t="shared" si="0"/>
        <v>929329412.55999994</v>
      </c>
      <c r="I40" s="91">
        <f t="shared" si="1"/>
        <v>7.559267629879054E-3</v>
      </c>
      <c r="J40" s="44">
        <v>7.6E-3</v>
      </c>
      <c r="K40" s="45">
        <f t="shared" si="2"/>
        <v>0.9293294125599999</v>
      </c>
      <c r="L40" s="89">
        <v>44253</v>
      </c>
    </row>
    <row r="41" spans="1:12" x14ac:dyDescent="0.25">
      <c r="A41" s="22">
        <f t="shared" si="3"/>
        <v>30</v>
      </c>
      <c r="B41" s="46" t="s">
        <v>75</v>
      </c>
      <c r="C41" s="76" t="s">
        <v>76</v>
      </c>
      <c r="D41" s="25">
        <v>30</v>
      </c>
      <c r="E41" s="51">
        <v>1.41</v>
      </c>
      <c r="F41" s="38">
        <v>621871829</v>
      </c>
      <c r="G41" s="28"/>
      <c r="H41" s="29">
        <f t="shared" si="0"/>
        <v>876839278.88999999</v>
      </c>
      <c r="I41" s="91">
        <f t="shared" si="1"/>
        <v>7.1323071108456183E-3</v>
      </c>
      <c r="J41" s="44">
        <v>5.8999999999999999E-3</v>
      </c>
      <c r="K41" s="45">
        <f t="shared" si="2"/>
        <v>0.87683927889000002</v>
      </c>
      <c r="L41" s="89">
        <v>44253</v>
      </c>
    </row>
    <row r="42" spans="1:12" x14ac:dyDescent="0.25">
      <c r="A42" s="22">
        <f t="shared" si="3"/>
        <v>31</v>
      </c>
      <c r="B42" s="52" t="s">
        <v>73</v>
      </c>
      <c r="C42" s="28" t="s">
        <v>74</v>
      </c>
      <c r="D42" s="25">
        <v>31</v>
      </c>
      <c r="E42" s="51">
        <v>1.6</v>
      </c>
      <c r="F42" s="35">
        <v>535000000</v>
      </c>
      <c r="G42" s="28"/>
      <c r="H42" s="29">
        <f t="shared" si="0"/>
        <v>856000000</v>
      </c>
      <c r="I42" s="91">
        <f t="shared" si="1"/>
        <v>6.9627981248884694E-3</v>
      </c>
      <c r="J42" s="44">
        <v>6.1000000000000004E-3</v>
      </c>
      <c r="K42" s="45">
        <f t="shared" si="2"/>
        <v>0.85599999999999998</v>
      </c>
      <c r="L42" s="89">
        <v>44253</v>
      </c>
    </row>
    <row r="43" spans="1:12" x14ac:dyDescent="0.25">
      <c r="A43" s="22">
        <f t="shared" si="3"/>
        <v>32</v>
      </c>
      <c r="B43" s="46" t="s">
        <v>69</v>
      </c>
      <c r="C43" s="50" t="s">
        <v>70</v>
      </c>
      <c r="D43" s="25">
        <v>32</v>
      </c>
      <c r="E43" s="51">
        <v>1.28</v>
      </c>
      <c r="F43" s="38">
        <v>663241384</v>
      </c>
      <c r="G43" s="28"/>
      <c r="H43" s="29">
        <f t="shared" si="0"/>
        <v>848948971.51999998</v>
      </c>
      <c r="I43" s="91">
        <f t="shared" si="1"/>
        <v>6.9054442839082365E-3</v>
      </c>
      <c r="J43" s="44">
        <v>6.8999999999999999E-3</v>
      </c>
      <c r="K43" s="45">
        <f t="shared" si="2"/>
        <v>0.84894897151999993</v>
      </c>
      <c r="L43" s="89">
        <v>44253</v>
      </c>
    </row>
    <row r="44" spans="1:12" x14ac:dyDescent="0.25">
      <c r="A44" s="22">
        <f t="shared" si="3"/>
        <v>33</v>
      </c>
      <c r="B44" s="46" t="s">
        <v>71</v>
      </c>
      <c r="C44" s="50" t="s">
        <v>72</v>
      </c>
      <c r="D44" s="25">
        <v>33</v>
      </c>
      <c r="E44" s="51">
        <v>2.29</v>
      </c>
      <c r="F44" s="38">
        <v>364451678</v>
      </c>
      <c r="G44" s="28"/>
      <c r="H44" s="29">
        <f t="shared" si="0"/>
        <v>834594342.62</v>
      </c>
      <c r="I44" s="91">
        <f t="shared" si="1"/>
        <v>6.7886821540152579E-3</v>
      </c>
      <c r="J44" s="44">
        <v>6.4000000000000003E-3</v>
      </c>
      <c r="K44" s="45">
        <f t="shared" si="2"/>
        <v>0.83459434261999998</v>
      </c>
      <c r="L44" s="89">
        <v>44253</v>
      </c>
    </row>
    <row r="45" spans="1:12" x14ac:dyDescent="0.25">
      <c r="A45" s="22">
        <f t="shared" si="3"/>
        <v>34</v>
      </c>
      <c r="B45" s="46" t="s">
        <v>83</v>
      </c>
      <c r="C45" s="50" t="s">
        <v>84</v>
      </c>
      <c r="D45" s="25">
        <v>34</v>
      </c>
      <c r="E45" s="51">
        <v>4.3600000000000003</v>
      </c>
      <c r="F45" s="38">
        <v>184553340</v>
      </c>
      <c r="G45" s="28"/>
      <c r="H45" s="29">
        <f t="shared" si="0"/>
        <v>804652562.4000001</v>
      </c>
      <c r="I45" s="91">
        <f t="shared" si="1"/>
        <v>6.5451324213381106E-3</v>
      </c>
      <c r="J45" s="44">
        <v>4.4999999999999997E-3</v>
      </c>
      <c r="K45" s="45">
        <f t="shared" si="2"/>
        <v>0.80465256240000005</v>
      </c>
      <c r="L45" s="89">
        <v>44253</v>
      </c>
    </row>
    <row r="46" spans="1:12" x14ac:dyDescent="0.25">
      <c r="A46" s="22">
        <f t="shared" si="3"/>
        <v>35</v>
      </c>
      <c r="B46" s="53" t="s">
        <v>85</v>
      </c>
      <c r="C46" s="54" t="s">
        <v>86</v>
      </c>
      <c r="D46" s="25">
        <v>35</v>
      </c>
      <c r="E46" s="51">
        <v>25.7</v>
      </c>
      <c r="F46" s="38">
        <v>27754870</v>
      </c>
      <c r="G46" s="28"/>
      <c r="H46" s="29">
        <f t="shared" si="0"/>
        <v>713300159</v>
      </c>
      <c r="I46" s="91">
        <f t="shared" si="1"/>
        <v>5.8020619270652421E-3</v>
      </c>
      <c r="J46" s="44">
        <v>4.1999999999999997E-3</v>
      </c>
      <c r="K46" s="45">
        <f t="shared" si="2"/>
        <v>0.71330015899999999</v>
      </c>
      <c r="L46" s="89">
        <v>44253</v>
      </c>
    </row>
    <row r="47" spans="1:12" x14ac:dyDescent="0.25">
      <c r="A47" s="22">
        <f t="shared" si="3"/>
        <v>36</v>
      </c>
      <c r="B47" s="53" t="s">
        <v>91</v>
      </c>
      <c r="C47" s="54" t="s">
        <v>92</v>
      </c>
      <c r="D47" s="25">
        <v>36</v>
      </c>
      <c r="E47" s="51">
        <v>28.3</v>
      </c>
      <c r="F47" s="38">
        <v>23800422</v>
      </c>
      <c r="G47" s="28"/>
      <c r="H47" s="29">
        <f t="shared" si="0"/>
        <v>673551942.60000002</v>
      </c>
      <c r="I47" s="91">
        <f t="shared" si="1"/>
        <v>5.4787455641942357E-3</v>
      </c>
      <c r="J47" s="44">
        <v>3.7000000000000002E-3</v>
      </c>
      <c r="K47" s="45">
        <f t="shared" si="2"/>
        <v>0.67355194260000006</v>
      </c>
      <c r="L47" s="89">
        <v>44253</v>
      </c>
    </row>
    <row r="48" spans="1:12" x14ac:dyDescent="0.25">
      <c r="A48" s="22">
        <f t="shared" si="3"/>
        <v>37</v>
      </c>
      <c r="B48" s="46" t="s">
        <v>79</v>
      </c>
      <c r="C48" s="50" t="s">
        <v>80</v>
      </c>
      <c r="D48" s="25">
        <v>37</v>
      </c>
      <c r="E48" s="51">
        <v>2.16</v>
      </c>
      <c r="F48" s="38">
        <v>299035033</v>
      </c>
      <c r="G48" s="28"/>
      <c r="H48" s="29">
        <f t="shared" si="0"/>
        <v>645915671.28000009</v>
      </c>
      <c r="I48" s="91">
        <f t="shared" si="1"/>
        <v>5.2539490944211002E-3</v>
      </c>
      <c r="J48" s="44">
        <v>5.4999999999999997E-3</v>
      </c>
      <c r="K48" s="45">
        <f t="shared" si="2"/>
        <v>0.64591567128000005</v>
      </c>
      <c r="L48" s="89">
        <v>44253</v>
      </c>
    </row>
    <row r="49" spans="1:12" x14ac:dyDescent="0.25">
      <c r="A49" s="22">
        <f t="shared" si="3"/>
        <v>38</v>
      </c>
      <c r="B49" s="97" t="s">
        <v>87</v>
      </c>
      <c r="C49" s="39" t="s">
        <v>88</v>
      </c>
      <c r="D49" s="25">
        <v>38</v>
      </c>
      <c r="E49" s="26">
        <v>8.2799999999999994</v>
      </c>
      <c r="F49" s="38">
        <v>68900000</v>
      </c>
      <c r="G49" s="28"/>
      <c r="H49" s="29">
        <f t="shared" si="0"/>
        <v>570492000</v>
      </c>
      <c r="I49" s="91">
        <f t="shared" si="1"/>
        <v>4.640444658719477E-3</v>
      </c>
      <c r="J49" s="48">
        <v>4.1000000000000003E-3</v>
      </c>
      <c r="K49" s="45">
        <f t="shared" si="2"/>
        <v>0.570492</v>
      </c>
      <c r="L49" s="89">
        <v>44253</v>
      </c>
    </row>
    <row r="50" spans="1:12" x14ac:dyDescent="0.25">
      <c r="A50" s="22">
        <f t="shared" si="3"/>
        <v>39</v>
      </c>
      <c r="B50" s="46" t="s">
        <v>81</v>
      </c>
      <c r="C50" s="77" t="s">
        <v>82</v>
      </c>
      <c r="D50" s="25">
        <v>39</v>
      </c>
      <c r="E50" s="51">
        <v>4.5999999999999996</v>
      </c>
      <c r="F50" s="38">
        <v>120640521</v>
      </c>
      <c r="G50" s="28"/>
      <c r="H50" s="29">
        <f t="shared" si="0"/>
        <v>554946396.5999999</v>
      </c>
      <c r="I50" s="91">
        <f t="shared" si="1"/>
        <v>4.513995011285154E-3</v>
      </c>
      <c r="J50" s="44">
        <v>4.8999999999999998E-3</v>
      </c>
      <c r="K50" s="31">
        <f t="shared" si="2"/>
        <v>0.55494639659999989</v>
      </c>
      <c r="L50" s="89">
        <v>44253</v>
      </c>
    </row>
    <row r="51" spans="1:12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1.93</v>
      </c>
      <c r="F51" s="38">
        <v>274404904</v>
      </c>
      <c r="G51" s="28"/>
      <c r="H51" s="29">
        <f t="shared" si="0"/>
        <v>529601464.71999997</v>
      </c>
      <c r="I51" s="91">
        <f t="shared" si="1"/>
        <v>4.3078365484703306E-3</v>
      </c>
      <c r="J51" s="44">
        <v>3.7000000000000002E-3</v>
      </c>
      <c r="K51" s="45">
        <f t="shared" si="2"/>
        <v>0.52960146471999991</v>
      </c>
      <c r="L51" s="89">
        <v>44253</v>
      </c>
    </row>
    <row r="52" spans="1:12" x14ac:dyDescent="0.25">
      <c r="A52" s="22">
        <f t="shared" si="3"/>
        <v>41</v>
      </c>
      <c r="B52" s="59" t="s">
        <v>104</v>
      </c>
      <c r="C52" s="82" t="s">
        <v>105</v>
      </c>
      <c r="D52" s="25">
        <v>41</v>
      </c>
      <c r="E52" s="51">
        <v>1.03</v>
      </c>
      <c r="F52" s="27">
        <v>513790020</v>
      </c>
      <c r="G52" s="28"/>
      <c r="H52" s="29">
        <f t="shared" si="0"/>
        <v>529203720.60000002</v>
      </c>
      <c r="I52" s="91">
        <f t="shared" si="1"/>
        <v>4.3046012540627118E-3</v>
      </c>
      <c r="J52" s="61">
        <v>2.7000000000000001E-3</v>
      </c>
      <c r="K52" s="45">
        <f t="shared" si="2"/>
        <v>0.52920372059999998</v>
      </c>
      <c r="L52" s="89">
        <v>44253</v>
      </c>
    </row>
    <row r="53" spans="1:12" x14ac:dyDescent="0.25">
      <c r="A53" s="22">
        <f t="shared" si="3"/>
        <v>42</v>
      </c>
      <c r="B53" s="55" t="s">
        <v>94</v>
      </c>
      <c r="C53" s="79" t="s">
        <v>95</v>
      </c>
      <c r="D53" s="25">
        <v>42</v>
      </c>
      <c r="E53" s="51">
        <v>5.0199999999999996</v>
      </c>
      <c r="F53" s="38">
        <v>105121516</v>
      </c>
      <c r="G53" s="28"/>
      <c r="H53" s="29">
        <f t="shared" si="0"/>
        <v>527710010.31999993</v>
      </c>
      <c r="I53" s="91">
        <f t="shared" si="1"/>
        <v>4.2924512503983298E-3</v>
      </c>
      <c r="J53" s="44">
        <v>3.5000000000000001E-3</v>
      </c>
      <c r="K53" s="45">
        <f t="shared" si="2"/>
        <v>0.52771001031999998</v>
      </c>
      <c r="L53" s="89">
        <v>44253</v>
      </c>
    </row>
    <row r="54" spans="1:12" x14ac:dyDescent="0.25">
      <c r="A54" s="22">
        <f t="shared" si="3"/>
        <v>43</v>
      </c>
      <c r="B54" s="55" t="s">
        <v>100</v>
      </c>
      <c r="C54" s="56" t="s">
        <v>101</v>
      </c>
      <c r="D54" s="25">
        <v>43</v>
      </c>
      <c r="E54" s="51">
        <v>1.72</v>
      </c>
      <c r="F54" s="38">
        <v>225714812</v>
      </c>
      <c r="G54" s="28"/>
      <c r="H54" s="29">
        <f t="shared" si="0"/>
        <v>388229476.63999999</v>
      </c>
      <c r="I54" s="91">
        <f t="shared" si="1"/>
        <v>3.1579012523077379E-3</v>
      </c>
      <c r="J54" s="44">
        <v>3.0999999999999999E-3</v>
      </c>
      <c r="K54" s="45">
        <f t="shared" si="2"/>
        <v>0.38822947663999996</v>
      </c>
      <c r="L54" s="89">
        <v>44253</v>
      </c>
    </row>
    <row r="55" spans="1:12" x14ac:dyDescent="0.25">
      <c r="A55" s="22">
        <f t="shared" si="3"/>
        <v>44</v>
      </c>
      <c r="B55" s="55" t="s">
        <v>106</v>
      </c>
      <c r="C55" s="56" t="s">
        <v>107</v>
      </c>
      <c r="D55" s="25">
        <v>44</v>
      </c>
      <c r="E55" s="51">
        <v>5.6</v>
      </c>
      <c r="F55" s="38">
        <v>69254324</v>
      </c>
      <c r="G55" s="28"/>
      <c r="H55" s="29">
        <f t="shared" si="0"/>
        <v>387824214.39999998</v>
      </c>
      <c r="I55" s="91">
        <f t="shared" si="1"/>
        <v>3.1546048046853545E-3</v>
      </c>
      <c r="J55" s="44">
        <v>2.5999999999999999E-3</v>
      </c>
      <c r="K55" s="45">
        <f t="shared" si="2"/>
        <v>0.38782421439999998</v>
      </c>
      <c r="L55" s="89">
        <v>44253</v>
      </c>
    </row>
    <row r="56" spans="1:12" x14ac:dyDescent="0.25">
      <c r="A56" s="22">
        <f t="shared" si="3"/>
        <v>45</v>
      </c>
      <c r="B56" s="55" t="s">
        <v>98</v>
      </c>
      <c r="C56" s="80" t="s">
        <v>99</v>
      </c>
      <c r="D56" s="25">
        <v>45</v>
      </c>
      <c r="E56" s="51">
        <v>12.01</v>
      </c>
      <c r="F56" s="38">
        <v>31309923</v>
      </c>
      <c r="G56" s="28"/>
      <c r="H56" s="29">
        <f t="shared" si="0"/>
        <v>376032175.23000002</v>
      </c>
      <c r="I56" s="91">
        <f t="shared" si="1"/>
        <v>3.0586870614359536E-3</v>
      </c>
      <c r="J56" s="44">
        <v>3.0999999999999999E-3</v>
      </c>
      <c r="K56" s="45">
        <f t="shared" si="2"/>
        <v>0.37603217523000004</v>
      </c>
      <c r="L56" s="89">
        <v>44253</v>
      </c>
    </row>
    <row r="57" spans="1:12" x14ac:dyDescent="0.25">
      <c r="A57" s="22">
        <f t="shared" si="3"/>
        <v>46</v>
      </c>
      <c r="B57" s="46" t="s">
        <v>89</v>
      </c>
      <c r="C57" s="50" t="s">
        <v>90</v>
      </c>
      <c r="D57" s="25">
        <v>46</v>
      </c>
      <c r="E57" s="51">
        <v>4.45</v>
      </c>
      <c r="F57" s="38">
        <v>82200137</v>
      </c>
      <c r="G57" s="28"/>
      <c r="H57" s="29">
        <f t="shared" si="0"/>
        <v>365790609.65000004</v>
      </c>
      <c r="I57" s="91">
        <f t="shared" si="1"/>
        <v>2.9753810408561102E-3</v>
      </c>
      <c r="J57" s="44">
        <v>3.8999999999999998E-3</v>
      </c>
      <c r="K57" s="45">
        <f t="shared" si="2"/>
        <v>0.36579060965000004</v>
      </c>
      <c r="L57" s="89">
        <v>44253</v>
      </c>
    </row>
    <row r="58" spans="1:12" x14ac:dyDescent="0.25">
      <c r="A58" s="22">
        <f t="shared" si="3"/>
        <v>47</v>
      </c>
      <c r="B58" s="55" t="s">
        <v>102</v>
      </c>
      <c r="C58" s="80" t="s">
        <v>103</v>
      </c>
      <c r="D58" s="25">
        <v>47</v>
      </c>
      <c r="E58" s="51">
        <v>3.45</v>
      </c>
      <c r="F58" s="38">
        <v>91375937</v>
      </c>
      <c r="G58" s="28"/>
      <c r="H58" s="29">
        <f t="shared" si="0"/>
        <v>315246982.65000004</v>
      </c>
      <c r="I58" s="91">
        <f t="shared" si="1"/>
        <v>2.5642536211123459E-3</v>
      </c>
      <c r="J58" s="44">
        <v>2.7000000000000001E-3</v>
      </c>
      <c r="K58" s="45">
        <f t="shared" si="2"/>
        <v>0.31524698265000006</v>
      </c>
      <c r="L58" s="89">
        <v>44253</v>
      </c>
    </row>
    <row r="59" spans="1:12" x14ac:dyDescent="0.25">
      <c r="A59" s="22">
        <f t="shared" si="3"/>
        <v>48</v>
      </c>
      <c r="B59" s="55" t="s">
        <v>110</v>
      </c>
      <c r="C59" s="80" t="s">
        <v>111</v>
      </c>
      <c r="D59" s="25">
        <v>48</v>
      </c>
      <c r="E59" s="51">
        <v>0.17</v>
      </c>
      <c r="F59" s="38">
        <v>1776679558</v>
      </c>
      <c r="G59" s="28"/>
      <c r="H59" s="29">
        <f t="shared" si="0"/>
        <v>302035524.86000001</v>
      </c>
      <c r="I59" s="91">
        <f t="shared" si="1"/>
        <v>2.4567901707300381E-3</v>
      </c>
      <c r="J59" s="44">
        <v>2.0999999999999999E-3</v>
      </c>
      <c r="K59" s="45">
        <f t="shared" si="2"/>
        <v>0.30203552486000002</v>
      </c>
      <c r="L59" s="89">
        <v>44253</v>
      </c>
    </row>
    <row r="60" spans="1:12" x14ac:dyDescent="0.25">
      <c r="A60" s="22">
        <f t="shared" si="3"/>
        <v>49</v>
      </c>
      <c r="B60" s="55" t="s">
        <v>96</v>
      </c>
      <c r="C60" s="81" t="s">
        <v>97</v>
      </c>
      <c r="D60" s="25">
        <v>49</v>
      </c>
      <c r="E60" s="51">
        <v>4.05</v>
      </c>
      <c r="F60" s="38">
        <v>74556908</v>
      </c>
      <c r="G60" s="28"/>
      <c r="H60" s="29">
        <f t="shared" si="0"/>
        <v>301955477.39999998</v>
      </c>
      <c r="I60" s="91">
        <f t="shared" si="1"/>
        <v>2.4561390558884609E-3</v>
      </c>
      <c r="J60" s="44">
        <v>3.3999999999999998E-3</v>
      </c>
      <c r="K60" s="45">
        <f t="shared" si="2"/>
        <v>0.30195547739999995</v>
      </c>
      <c r="L60" s="89">
        <v>44253</v>
      </c>
    </row>
    <row r="61" spans="1:12" x14ac:dyDescent="0.25">
      <c r="A61" s="22">
        <f t="shared" si="3"/>
        <v>50</v>
      </c>
      <c r="B61" s="55" t="s">
        <v>108</v>
      </c>
      <c r="C61" s="56" t="s">
        <v>109</v>
      </c>
      <c r="D61" s="25">
        <v>50</v>
      </c>
      <c r="E61" s="51">
        <v>2.17</v>
      </c>
      <c r="F61" s="38">
        <v>119064900</v>
      </c>
      <c r="G61" s="28"/>
      <c r="H61" s="29">
        <f t="shared" si="0"/>
        <v>258370833</v>
      </c>
      <c r="I61" s="91">
        <f t="shared" si="1"/>
        <v>2.1016167658157382E-3</v>
      </c>
      <c r="J61" s="44">
        <v>2.2000000000000001E-3</v>
      </c>
      <c r="K61" s="45">
        <f t="shared" si="2"/>
        <v>0.25837083300000002</v>
      </c>
      <c r="L61" s="89">
        <v>44253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504050230.53231454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-1438387243.2263608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221290345.11174783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75" priority="1">
      <formula>LEN(TRIM(C5))&gt;0</formula>
    </cfRule>
  </conditionalFormatting>
  <dataValidations count="1">
    <dataValidation type="custom" allowBlank="1" showDropDown="1" sqref="E5" xr:uid="{00000000-0002-0000-15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124762028416.47295</v>
      </c>
      <c r="I3" s="91"/>
      <c r="J3" s="93">
        <f>SUM(J12:J61)</f>
        <v>1.0058000000000002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44260</v>
      </c>
      <c r="F5" s="2"/>
      <c r="H5" s="74">
        <f>H3/J3</f>
        <v>124042581444.09715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28.55</v>
      </c>
      <c r="F12" s="38">
        <v>574928790</v>
      </c>
      <c r="G12" s="28"/>
      <c r="H12" s="29">
        <f t="shared" ref="H12:H61" si="0">E12*F12</f>
        <v>16414216954.5</v>
      </c>
      <c r="I12" s="91">
        <f t="shared" ref="I12:I61" si="1">H12/H$5</f>
        <v>0.13232727635467237</v>
      </c>
      <c r="J12" s="30">
        <v>0.15920000000000001</v>
      </c>
      <c r="K12" s="31">
        <f t="shared" ref="K12:K61" si="2">H12/1000000000</f>
        <v>16.414216954499999</v>
      </c>
      <c r="L12" s="90">
        <v>44260</v>
      </c>
    </row>
    <row r="13" spans="1:12" ht="15.75" customHeight="1" x14ac:dyDescent="0.25">
      <c r="A13" s="22">
        <f t="shared" ref="A13:A61" si="3">A12+1</f>
        <v>2</v>
      </c>
      <c r="B13" s="99" t="s">
        <v>17</v>
      </c>
      <c r="C13" s="37" t="s">
        <v>18</v>
      </c>
      <c r="D13" s="25">
        <v>2</v>
      </c>
      <c r="E13" s="26">
        <v>7.14</v>
      </c>
      <c r="F13" s="38">
        <v>1208000000</v>
      </c>
      <c r="G13" s="28"/>
      <c r="H13" s="29">
        <f t="shared" si="0"/>
        <v>8625120000</v>
      </c>
      <c r="I13" s="91">
        <f t="shared" si="1"/>
        <v>6.9533541624068204E-2</v>
      </c>
      <c r="J13" s="30">
        <v>7.3200000000000001E-2</v>
      </c>
      <c r="K13" s="31">
        <f t="shared" si="2"/>
        <v>8.6251200000000008</v>
      </c>
      <c r="L13" s="90">
        <v>44260</v>
      </c>
    </row>
    <row r="14" spans="1:12" ht="15.75" customHeight="1" x14ac:dyDescent="0.25">
      <c r="A14" s="22">
        <f t="shared" si="3"/>
        <v>3</v>
      </c>
      <c r="B14" s="97" t="s">
        <v>19</v>
      </c>
      <c r="C14" s="39" t="s">
        <v>20</v>
      </c>
      <c r="D14" s="25">
        <v>3</v>
      </c>
      <c r="E14" s="26">
        <v>4.58</v>
      </c>
      <c r="F14" s="38">
        <v>1834160000</v>
      </c>
      <c r="G14" s="28"/>
      <c r="H14" s="29">
        <f t="shared" si="0"/>
        <v>8400452800</v>
      </c>
      <c r="I14" s="91">
        <f t="shared" si="1"/>
        <v>6.7722331333340324E-2</v>
      </c>
      <c r="J14" s="30">
        <v>7.1900000000000006E-2</v>
      </c>
      <c r="K14" s="31">
        <f t="shared" si="2"/>
        <v>8.4004528000000001</v>
      </c>
      <c r="L14" s="90">
        <v>44260</v>
      </c>
    </row>
    <row r="15" spans="1:12" ht="15.75" customHeight="1" x14ac:dyDescent="0.25">
      <c r="A15" s="22">
        <f t="shared" si="3"/>
        <v>4</v>
      </c>
      <c r="B15" s="98" t="s">
        <v>15</v>
      </c>
      <c r="C15" s="34" t="s">
        <v>16</v>
      </c>
      <c r="D15" s="25">
        <v>4</v>
      </c>
      <c r="E15" s="26">
        <v>10.130000000000001</v>
      </c>
      <c r="F15" s="35">
        <v>742531421</v>
      </c>
      <c r="G15" s="28"/>
      <c r="H15" s="29">
        <f t="shared" si="0"/>
        <v>7521843294.7300005</v>
      </c>
      <c r="I15" s="91">
        <f t="shared" si="1"/>
        <v>6.0639203144284004E-2</v>
      </c>
      <c r="J15" s="30">
        <v>9.4799999999999995E-2</v>
      </c>
      <c r="K15" s="31">
        <f t="shared" si="2"/>
        <v>7.5218432947300009</v>
      </c>
      <c r="L15" s="90">
        <v>44260</v>
      </c>
    </row>
    <row r="16" spans="1:12" ht="15.75" customHeight="1" x14ac:dyDescent="0.25">
      <c r="A16" s="22">
        <f t="shared" si="3"/>
        <v>5</v>
      </c>
      <c r="B16" s="97" t="s">
        <v>21</v>
      </c>
      <c r="C16" s="39" t="s">
        <v>22</v>
      </c>
      <c r="D16" s="25">
        <v>5</v>
      </c>
      <c r="E16" s="26">
        <v>5.31</v>
      </c>
      <c r="F16" s="38">
        <v>1254909000</v>
      </c>
      <c r="G16" s="28"/>
      <c r="H16" s="29">
        <f t="shared" si="0"/>
        <v>6663566789.999999</v>
      </c>
      <c r="I16" s="91">
        <f t="shared" si="1"/>
        <v>5.3719994476276678E-2</v>
      </c>
      <c r="J16" s="30">
        <v>5.1700000000000003E-2</v>
      </c>
      <c r="K16" s="31">
        <f t="shared" si="2"/>
        <v>6.6635667899999991</v>
      </c>
      <c r="L16" s="90">
        <v>44260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15.22</v>
      </c>
      <c r="F17" s="38">
        <v>414730000</v>
      </c>
      <c r="G17" s="28"/>
      <c r="H17" s="29">
        <f t="shared" si="0"/>
        <v>6312190600</v>
      </c>
      <c r="I17" s="91">
        <f t="shared" si="1"/>
        <v>5.0887288272412685E-2</v>
      </c>
      <c r="J17" s="30">
        <v>4.8599999999999997E-2</v>
      </c>
      <c r="K17" s="31">
        <f t="shared" si="2"/>
        <v>6.3121906000000001</v>
      </c>
      <c r="L17" s="90">
        <v>44260</v>
      </c>
    </row>
    <row r="18" spans="1:12" ht="15.75" customHeight="1" x14ac:dyDescent="0.25">
      <c r="A18" s="22">
        <f t="shared" si="3"/>
        <v>7</v>
      </c>
      <c r="B18" s="97" t="s">
        <v>27</v>
      </c>
      <c r="C18" s="39" t="s">
        <v>28</v>
      </c>
      <c r="D18" s="25">
        <v>7</v>
      </c>
      <c r="E18" s="26">
        <v>68.010000000000005</v>
      </c>
      <c r="F18" s="38">
        <v>84593000</v>
      </c>
      <c r="G18" s="28"/>
      <c r="H18" s="29">
        <f t="shared" si="0"/>
        <v>5753169930</v>
      </c>
      <c r="I18" s="91">
        <f t="shared" si="1"/>
        <v>4.6380604652224267E-2</v>
      </c>
      <c r="J18" s="30">
        <v>3.2399999999999998E-2</v>
      </c>
      <c r="K18" s="31">
        <f t="shared" si="2"/>
        <v>5.7531699300000003</v>
      </c>
      <c r="L18" s="90">
        <v>44260</v>
      </c>
    </row>
    <row r="19" spans="1:12" ht="15.75" customHeight="1" x14ac:dyDescent="0.25">
      <c r="A19" s="22">
        <f t="shared" si="3"/>
        <v>8</v>
      </c>
      <c r="B19" s="100" t="s">
        <v>37</v>
      </c>
      <c r="C19" s="28" t="s">
        <v>38</v>
      </c>
      <c r="D19" s="25">
        <v>8</v>
      </c>
      <c r="E19" s="51">
        <v>6.53</v>
      </c>
      <c r="F19" s="38">
        <v>823906416</v>
      </c>
      <c r="G19" s="28"/>
      <c r="H19" s="29">
        <f t="shared" si="0"/>
        <v>5380108896.4800005</v>
      </c>
      <c r="I19" s="91">
        <f t="shared" si="1"/>
        <v>4.3373080710229168E-2</v>
      </c>
      <c r="J19" s="44">
        <v>2.64E-2</v>
      </c>
      <c r="K19" s="31">
        <f t="shared" si="2"/>
        <v>5.3801088964800003</v>
      </c>
      <c r="L19" s="90">
        <v>44260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7.19</v>
      </c>
      <c r="F20" s="38">
        <v>722352533</v>
      </c>
      <c r="G20" s="28"/>
      <c r="H20" s="29">
        <f t="shared" si="0"/>
        <v>5193714712.2700005</v>
      </c>
      <c r="I20" s="91">
        <f t="shared" si="1"/>
        <v>4.1870417817857782E-2</v>
      </c>
      <c r="J20" s="30">
        <v>0.03</v>
      </c>
      <c r="K20" s="31">
        <f t="shared" si="2"/>
        <v>5.1937147122700003</v>
      </c>
      <c r="L20" s="90">
        <v>44260</v>
      </c>
    </row>
    <row r="21" spans="1:12" ht="15.75" customHeight="1" x14ac:dyDescent="0.25">
      <c r="A21" s="22">
        <f t="shared" si="3"/>
        <v>10</v>
      </c>
      <c r="B21" s="99" t="s">
        <v>25</v>
      </c>
      <c r="C21" s="37" t="s">
        <v>26</v>
      </c>
      <c r="D21" s="25">
        <v>10</v>
      </c>
      <c r="E21" s="26">
        <v>6.71</v>
      </c>
      <c r="F21" s="38">
        <v>717301884</v>
      </c>
      <c r="G21" s="28"/>
      <c r="H21" s="29">
        <f t="shared" si="0"/>
        <v>4813095641.6400003</v>
      </c>
      <c r="I21" s="91">
        <f t="shared" si="1"/>
        <v>3.8801962887310117E-2</v>
      </c>
      <c r="J21" s="30">
        <v>3.9699999999999999E-2</v>
      </c>
      <c r="K21" s="31">
        <f t="shared" si="2"/>
        <v>4.8130956416400004</v>
      </c>
      <c r="L21" s="90">
        <v>44260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6</v>
      </c>
      <c r="F22" s="38">
        <v>626670000</v>
      </c>
      <c r="G22" s="28"/>
      <c r="H22" s="29">
        <f t="shared" si="0"/>
        <v>3760020000</v>
      </c>
      <c r="I22" s="91">
        <f t="shared" si="1"/>
        <v>3.0312332718539444E-2</v>
      </c>
      <c r="J22" s="44">
        <v>2.6599999999999999E-2</v>
      </c>
      <c r="K22" s="45">
        <f t="shared" si="2"/>
        <v>3.7600199999999999</v>
      </c>
      <c r="L22" s="90">
        <v>44260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28.22</v>
      </c>
      <c r="F23" s="38">
        <v>131752020</v>
      </c>
      <c r="G23" s="28"/>
      <c r="H23" s="29">
        <f t="shared" si="0"/>
        <v>3718042004.3999996</v>
      </c>
      <c r="I23" s="91">
        <f t="shared" si="1"/>
        <v>2.9973916707591471E-2</v>
      </c>
      <c r="J23" s="44">
        <v>2.6800000000000001E-2</v>
      </c>
      <c r="K23" s="31">
        <f t="shared" si="2"/>
        <v>3.7180420043999995</v>
      </c>
      <c r="L23" s="90">
        <v>44260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8.1</v>
      </c>
      <c r="F24" s="38">
        <v>443975560</v>
      </c>
      <c r="G24" s="28"/>
      <c r="H24" s="29">
        <f t="shared" si="0"/>
        <v>3596202036</v>
      </c>
      <c r="I24" s="91">
        <f t="shared" si="1"/>
        <v>2.8991673618310797E-2</v>
      </c>
      <c r="J24" s="30">
        <v>3.2000000000000001E-2</v>
      </c>
      <c r="K24" s="45">
        <f t="shared" si="2"/>
        <v>3.5962020360000002</v>
      </c>
      <c r="L24" s="90">
        <v>44260</v>
      </c>
    </row>
    <row r="25" spans="1:12" ht="15.75" customHeight="1" x14ac:dyDescent="0.25">
      <c r="A25" s="22">
        <f t="shared" si="3"/>
        <v>14</v>
      </c>
      <c r="B25" s="100" t="s">
        <v>45</v>
      </c>
      <c r="C25" s="50" t="s">
        <v>46</v>
      </c>
      <c r="D25" s="25">
        <v>14</v>
      </c>
      <c r="E25" s="51">
        <v>13.03</v>
      </c>
      <c r="F25" s="38">
        <v>228540219</v>
      </c>
      <c r="G25" s="28"/>
      <c r="H25" s="29">
        <f t="shared" si="0"/>
        <v>2977879053.5699997</v>
      </c>
      <c r="I25" s="91">
        <f t="shared" si="1"/>
        <v>2.4006909715209808E-2</v>
      </c>
      <c r="J25" s="44">
        <v>1.7100000000000001E-2</v>
      </c>
      <c r="K25" s="45">
        <f t="shared" si="2"/>
        <v>2.9778790535699997</v>
      </c>
      <c r="L25" s="90">
        <v>44260</v>
      </c>
    </row>
    <row r="26" spans="1:12" ht="15.75" customHeight="1" x14ac:dyDescent="0.25">
      <c r="A26" s="22">
        <f t="shared" si="3"/>
        <v>15</v>
      </c>
      <c r="B26" s="100" t="s">
        <v>39</v>
      </c>
      <c r="C26" s="78" t="s">
        <v>40</v>
      </c>
      <c r="D26" s="25">
        <v>15</v>
      </c>
      <c r="E26" s="51">
        <v>2.21</v>
      </c>
      <c r="F26" s="38">
        <v>1099257995</v>
      </c>
      <c r="G26" s="28"/>
      <c r="H26" s="29">
        <f t="shared" si="0"/>
        <v>2429360168.9499998</v>
      </c>
      <c r="I26" s="91">
        <f t="shared" si="1"/>
        <v>1.9584888839522023E-2</v>
      </c>
      <c r="J26" s="44">
        <v>2.1499999999999998E-2</v>
      </c>
      <c r="K26" s="45">
        <f t="shared" si="2"/>
        <v>2.4293601689499997</v>
      </c>
      <c r="L26" s="90">
        <v>44260</v>
      </c>
    </row>
    <row r="27" spans="1:12" ht="15.75" customHeight="1" x14ac:dyDescent="0.25">
      <c r="A27" s="22">
        <f t="shared" si="3"/>
        <v>16</v>
      </c>
      <c r="B27" s="100" t="s">
        <v>43</v>
      </c>
      <c r="C27" s="76" t="s">
        <v>44</v>
      </c>
      <c r="D27" s="25">
        <v>16</v>
      </c>
      <c r="E27" s="51">
        <v>3.18</v>
      </c>
      <c r="F27" s="38">
        <v>762055209</v>
      </c>
      <c r="G27" s="28"/>
      <c r="H27" s="29">
        <f t="shared" si="0"/>
        <v>2423335564.6199999</v>
      </c>
      <c r="I27" s="91">
        <f t="shared" si="1"/>
        <v>1.9536319999210398E-2</v>
      </c>
      <c r="J27" s="44">
        <v>1.89E-2</v>
      </c>
      <c r="K27" s="45">
        <f t="shared" si="2"/>
        <v>2.4233355646199999</v>
      </c>
      <c r="L27" s="90">
        <v>44260</v>
      </c>
    </row>
    <row r="28" spans="1:12" ht="15.75" customHeight="1" x14ac:dyDescent="0.25">
      <c r="A28" s="22">
        <f t="shared" si="3"/>
        <v>17</v>
      </c>
      <c r="B28" s="97" t="s">
        <v>41</v>
      </c>
      <c r="C28" s="39" t="s">
        <v>42</v>
      </c>
      <c r="D28" s="25">
        <v>17</v>
      </c>
      <c r="E28" s="26">
        <v>7.6</v>
      </c>
      <c r="F28" s="38">
        <v>312235892</v>
      </c>
      <c r="G28" s="28"/>
      <c r="H28" s="29">
        <f t="shared" si="0"/>
        <v>2372992779.1999998</v>
      </c>
      <c r="I28" s="91">
        <f t="shared" si="1"/>
        <v>1.9130469162877327E-2</v>
      </c>
      <c r="J28" s="48">
        <v>1.9099999999999999E-2</v>
      </c>
      <c r="K28" s="31">
        <f t="shared" si="2"/>
        <v>2.3729927791999996</v>
      </c>
      <c r="L28" s="90">
        <v>44260</v>
      </c>
    </row>
    <row r="29" spans="1:12" ht="15.75" customHeight="1" x14ac:dyDescent="0.25">
      <c r="A29" s="22">
        <f t="shared" si="3"/>
        <v>18</v>
      </c>
      <c r="B29" s="100" t="s">
        <v>51</v>
      </c>
      <c r="C29" s="77" t="s">
        <v>52</v>
      </c>
      <c r="D29" s="25">
        <v>18</v>
      </c>
      <c r="E29" s="51">
        <v>1.175</v>
      </c>
      <c r="F29" s="38">
        <v>1564269100</v>
      </c>
      <c r="G29" s="28"/>
      <c r="H29" s="29">
        <f t="shared" si="0"/>
        <v>1838016192.5</v>
      </c>
      <c r="I29" s="91">
        <f t="shared" si="1"/>
        <v>1.4817622876772742E-2</v>
      </c>
      <c r="J29" s="44">
        <v>1.38E-2</v>
      </c>
      <c r="K29" s="45">
        <f t="shared" si="2"/>
        <v>1.8380161925</v>
      </c>
      <c r="L29" s="90">
        <v>44260</v>
      </c>
    </row>
    <row r="30" spans="1:12" ht="15.75" customHeight="1" x14ac:dyDescent="0.25">
      <c r="A30" s="22">
        <f t="shared" si="3"/>
        <v>19</v>
      </c>
      <c r="B30" s="100" t="s">
        <v>53</v>
      </c>
      <c r="C30" s="78" t="s">
        <v>54</v>
      </c>
      <c r="D30" s="25">
        <v>19</v>
      </c>
      <c r="E30" s="51">
        <v>3.6</v>
      </c>
      <c r="F30" s="38">
        <v>507640994</v>
      </c>
      <c r="G30" s="28"/>
      <c r="H30" s="29">
        <f t="shared" si="0"/>
        <v>1827507578.4000001</v>
      </c>
      <c r="I30" s="91">
        <f t="shared" si="1"/>
        <v>1.4732905080854121E-2</v>
      </c>
      <c r="J30" s="44">
        <v>1.24E-2</v>
      </c>
      <c r="K30" s="45">
        <f t="shared" si="2"/>
        <v>1.8275075784000001</v>
      </c>
      <c r="L30" s="90">
        <v>44260</v>
      </c>
    </row>
    <row r="31" spans="1:12" ht="15.75" customHeight="1" x14ac:dyDescent="0.25">
      <c r="A31" s="22">
        <f t="shared" si="3"/>
        <v>20</v>
      </c>
      <c r="B31" s="100" t="s">
        <v>59</v>
      </c>
      <c r="C31" s="28" t="s">
        <v>60</v>
      </c>
      <c r="D31" s="25">
        <v>20</v>
      </c>
      <c r="E31" s="51">
        <v>10.89</v>
      </c>
      <c r="F31" s="38">
        <v>165893104</v>
      </c>
      <c r="G31" s="28"/>
      <c r="H31" s="29">
        <f t="shared" si="0"/>
        <v>1806575902.5600002</v>
      </c>
      <c r="I31" s="91">
        <f t="shared" si="1"/>
        <v>1.4564159190561332E-2</v>
      </c>
      <c r="J31" s="44">
        <v>1.0699999999999999E-2</v>
      </c>
      <c r="K31" s="45">
        <f t="shared" si="2"/>
        <v>1.8065759025600001</v>
      </c>
      <c r="L31" s="90">
        <v>44260</v>
      </c>
    </row>
    <row r="32" spans="1:12" ht="15.75" customHeight="1" x14ac:dyDescent="0.25">
      <c r="A32" s="22">
        <f t="shared" si="3"/>
        <v>21</v>
      </c>
      <c r="B32" s="100" t="s">
        <v>49</v>
      </c>
      <c r="C32" s="49" t="s">
        <v>50</v>
      </c>
      <c r="D32" s="25">
        <v>21</v>
      </c>
      <c r="E32" s="51">
        <v>1.615</v>
      </c>
      <c r="F32" s="38">
        <v>1080664049</v>
      </c>
      <c r="G32" s="28"/>
      <c r="H32" s="29">
        <f t="shared" si="0"/>
        <v>1745272439.135</v>
      </c>
      <c r="I32" s="91">
        <f t="shared" si="1"/>
        <v>1.406994613314743E-2</v>
      </c>
      <c r="J32" s="44">
        <v>1.52E-2</v>
      </c>
      <c r="K32" s="45">
        <f t="shared" si="2"/>
        <v>1.7452724391350001</v>
      </c>
      <c r="L32" s="90">
        <v>44260</v>
      </c>
    </row>
    <row r="33" spans="1:12" ht="15.75" customHeight="1" x14ac:dyDescent="0.25">
      <c r="A33" s="22">
        <f t="shared" si="3"/>
        <v>22</v>
      </c>
      <c r="B33" s="100" t="s">
        <v>47</v>
      </c>
      <c r="C33" s="50" t="s">
        <v>48</v>
      </c>
      <c r="D33" s="25">
        <v>22</v>
      </c>
      <c r="E33" s="51">
        <v>1.79</v>
      </c>
      <c r="F33" s="38">
        <v>858007245</v>
      </c>
      <c r="G33" s="28"/>
      <c r="H33" s="29">
        <f t="shared" si="0"/>
        <v>1535832968.55</v>
      </c>
      <c r="I33" s="91">
        <f t="shared" si="1"/>
        <v>1.2381497955540057E-2</v>
      </c>
      <c r="J33" s="44">
        <v>1.5800000000000002E-2</v>
      </c>
      <c r="K33" s="45">
        <f t="shared" si="2"/>
        <v>1.5358329685499998</v>
      </c>
      <c r="L33" s="90">
        <v>44260</v>
      </c>
    </row>
    <row r="34" spans="1:12" ht="15.75" customHeight="1" x14ac:dyDescent="0.25">
      <c r="A34" s="22">
        <f t="shared" si="3"/>
        <v>23</v>
      </c>
      <c r="B34" s="100" t="s">
        <v>55</v>
      </c>
      <c r="C34" s="77" t="s">
        <v>56</v>
      </c>
      <c r="D34" s="25">
        <v>23</v>
      </c>
      <c r="E34" s="51">
        <v>2.72</v>
      </c>
      <c r="F34" s="38">
        <v>521846969</v>
      </c>
      <c r="G34" s="28"/>
      <c r="H34" s="29">
        <f t="shared" si="0"/>
        <v>1419423755.6800001</v>
      </c>
      <c r="I34" s="91">
        <f t="shared" si="1"/>
        <v>1.1443036247352675E-2</v>
      </c>
      <c r="J34" s="44">
        <v>1.1900000000000001E-2</v>
      </c>
      <c r="K34" s="45">
        <f t="shared" si="2"/>
        <v>1.41942375568</v>
      </c>
      <c r="L34" s="90">
        <v>44260</v>
      </c>
    </row>
    <row r="35" spans="1:12" ht="15.75" customHeight="1" x14ac:dyDescent="0.25">
      <c r="A35" s="22">
        <f t="shared" si="3"/>
        <v>24</v>
      </c>
      <c r="B35" s="100" t="s">
        <v>57</v>
      </c>
      <c r="C35" s="50" t="s">
        <v>58</v>
      </c>
      <c r="D35" s="25">
        <v>24</v>
      </c>
      <c r="E35" s="51">
        <v>2.85</v>
      </c>
      <c r="F35" s="38">
        <v>497664714</v>
      </c>
      <c r="G35" s="28"/>
      <c r="H35" s="29">
        <f t="shared" si="0"/>
        <v>1418344434.9000001</v>
      </c>
      <c r="I35" s="91">
        <f t="shared" si="1"/>
        <v>1.1434335035499177E-2</v>
      </c>
      <c r="J35" s="44">
        <v>1.11E-2</v>
      </c>
      <c r="K35" s="45">
        <f t="shared" si="2"/>
        <v>1.4183444349000001</v>
      </c>
      <c r="L35" s="90">
        <v>44260</v>
      </c>
    </row>
    <row r="36" spans="1:12" x14ac:dyDescent="0.25">
      <c r="A36" s="22">
        <f t="shared" si="3"/>
        <v>25</v>
      </c>
      <c r="B36" s="101" t="s">
        <v>61</v>
      </c>
      <c r="C36" s="28" t="s">
        <v>62</v>
      </c>
      <c r="D36" s="25">
        <v>25</v>
      </c>
      <c r="E36" s="51">
        <v>1.5</v>
      </c>
      <c r="F36" s="38">
        <v>830500232</v>
      </c>
      <c r="G36" s="28"/>
      <c r="H36" s="29">
        <f t="shared" si="0"/>
        <v>1245750348</v>
      </c>
      <c r="I36" s="91">
        <f t="shared" si="1"/>
        <v>1.0042925046359407E-2</v>
      </c>
      <c r="J36" s="44">
        <v>9.4000000000000004E-3</v>
      </c>
      <c r="K36" s="45">
        <f t="shared" si="2"/>
        <v>1.2457503480000001</v>
      </c>
      <c r="L36" s="90">
        <v>44260</v>
      </c>
    </row>
    <row r="37" spans="1:12" x14ac:dyDescent="0.25">
      <c r="A37" s="22">
        <f t="shared" si="3"/>
        <v>26</v>
      </c>
      <c r="B37" s="100" t="s">
        <v>65</v>
      </c>
      <c r="C37" s="77" t="s">
        <v>66</v>
      </c>
      <c r="D37" s="25">
        <v>26</v>
      </c>
      <c r="E37" s="51">
        <v>3.02</v>
      </c>
      <c r="F37" s="38">
        <v>339822695</v>
      </c>
      <c r="G37" s="28"/>
      <c r="H37" s="29">
        <f t="shared" si="0"/>
        <v>1026264538.9</v>
      </c>
      <c r="I37" s="91">
        <f t="shared" si="1"/>
        <v>8.2734858219837299E-3</v>
      </c>
      <c r="J37" s="44">
        <v>8.3999999999999995E-3</v>
      </c>
      <c r="K37" s="31">
        <f t="shared" si="2"/>
        <v>1.0262645389</v>
      </c>
      <c r="L37" s="90">
        <v>44260</v>
      </c>
    </row>
    <row r="38" spans="1:12" x14ac:dyDescent="0.25">
      <c r="A38" s="22">
        <f t="shared" si="3"/>
        <v>27</v>
      </c>
      <c r="B38" s="97" t="s">
        <v>63</v>
      </c>
      <c r="C38" s="39" t="s">
        <v>64</v>
      </c>
      <c r="D38" s="25">
        <v>27</v>
      </c>
      <c r="E38" s="26">
        <v>4.08</v>
      </c>
      <c r="F38" s="38">
        <v>249270000</v>
      </c>
      <c r="G38" s="28"/>
      <c r="H38" s="29">
        <f t="shared" si="0"/>
        <v>1017021600</v>
      </c>
      <c r="I38" s="91">
        <f t="shared" si="1"/>
        <v>8.1989715802419493E-3</v>
      </c>
      <c r="J38" s="48">
        <v>8.8999999999999999E-3</v>
      </c>
      <c r="K38" s="45">
        <f t="shared" si="2"/>
        <v>1.0170216000000001</v>
      </c>
      <c r="L38" s="90">
        <v>44260</v>
      </c>
    </row>
    <row r="39" spans="1:12" x14ac:dyDescent="0.25">
      <c r="A39" s="22">
        <f t="shared" si="3"/>
        <v>28</v>
      </c>
      <c r="B39" s="100" t="s">
        <v>77</v>
      </c>
      <c r="C39" s="77" t="s">
        <v>78</v>
      </c>
      <c r="D39" s="25">
        <v>28</v>
      </c>
      <c r="E39" s="51">
        <v>1.85</v>
      </c>
      <c r="F39" s="38">
        <v>520379106</v>
      </c>
      <c r="G39" s="28"/>
      <c r="H39" s="29">
        <f t="shared" si="0"/>
        <v>962701346.10000002</v>
      </c>
      <c r="I39" s="91">
        <f t="shared" si="1"/>
        <v>7.761055396399221E-3</v>
      </c>
      <c r="J39" s="44">
        <v>5.4999999999999997E-3</v>
      </c>
      <c r="K39" s="45">
        <f t="shared" si="2"/>
        <v>0.96270134610000002</v>
      </c>
      <c r="L39" s="90">
        <v>44260</v>
      </c>
    </row>
    <row r="40" spans="1:12" x14ac:dyDescent="0.25">
      <c r="A40" s="22">
        <f t="shared" si="3"/>
        <v>29</v>
      </c>
      <c r="B40" s="101" t="s">
        <v>67</v>
      </c>
      <c r="C40" s="28" t="s">
        <v>68</v>
      </c>
      <c r="D40" s="25">
        <v>29</v>
      </c>
      <c r="E40" s="51">
        <v>1.67</v>
      </c>
      <c r="F40" s="38">
        <v>540307798</v>
      </c>
      <c r="G40" s="28"/>
      <c r="H40" s="29">
        <f t="shared" si="0"/>
        <v>902314022.65999997</v>
      </c>
      <c r="I40" s="91">
        <f t="shared" si="1"/>
        <v>7.2742280284343328E-3</v>
      </c>
      <c r="J40" s="44">
        <v>7.6E-3</v>
      </c>
      <c r="K40" s="45">
        <f t="shared" si="2"/>
        <v>0.90231402265999994</v>
      </c>
      <c r="L40" s="90">
        <v>44260</v>
      </c>
    </row>
    <row r="41" spans="1:12" x14ac:dyDescent="0.25">
      <c r="A41" s="22">
        <f t="shared" si="3"/>
        <v>30</v>
      </c>
      <c r="B41" s="100" t="s">
        <v>75</v>
      </c>
      <c r="C41" s="76" t="s">
        <v>76</v>
      </c>
      <c r="D41" s="25">
        <v>30</v>
      </c>
      <c r="E41" s="51">
        <v>1.45</v>
      </c>
      <c r="F41" s="38">
        <v>621871829</v>
      </c>
      <c r="G41" s="28"/>
      <c r="H41" s="29">
        <f t="shared" si="0"/>
        <v>901714152.04999995</v>
      </c>
      <c r="I41" s="91">
        <f t="shared" si="1"/>
        <v>7.2693920229028744E-3</v>
      </c>
      <c r="J41" s="44">
        <v>5.8999999999999999E-3</v>
      </c>
      <c r="K41" s="45">
        <f t="shared" si="2"/>
        <v>0.90171415204999994</v>
      </c>
      <c r="L41" s="90">
        <v>44260</v>
      </c>
    </row>
    <row r="42" spans="1:12" x14ac:dyDescent="0.25">
      <c r="A42" s="22">
        <f t="shared" si="3"/>
        <v>31</v>
      </c>
      <c r="B42" s="52" t="s">
        <v>73</v>
      </c>
      <c r="C42" s="28" t="s">
        <v>74</v>
      </c>
      <c r="D42" s="25">
        <v>31</v>
      </c>
      <c r="E42" s="51">
        <v>1.575</v>
      </c>
      <c r="F42" s="35">
        <v>535000000</v>
      </c>
      <c r="G42" s="28"/>
      <c r="H42" s="29">
        <f t="shared" si="0"/>
        <v>842625000</v>
      </c>
      <c r="I42" s="91">
        <f t="shared" si="1"/>
        <v>6.7930301852009564E-3</v>
      </c>
      <c r="J42" s="44">
        <v>6.1000000000000004E-3</v>
      </c>
      <c r="K42" s="45">
        <f t="shared" si="2"/>
        <v>0.84262499999999996</v>
      </c>
      <c r="L42" s="90">
        <v>44260</v>
      </c>
    </row>
    <row r="43" spans="1:12" x14ac:dyDescent="0.25">
      <c r="A43" s="22">
        <f t="shared" si="3"/>
        <v>32</v>
      </c>
      <c r="B43" s="46" t="s">
        <v>83</v>
      </c>
      <c r="C43" s="50" t="s">
        <v>84</v>
      </c>
      <c r="D43" s="25">
        <v>32</v>
      </c>
      <c r="E43" s="51">
        <v>4.4000000000000004</v>
      </c>
      <c r="F43" s="38">
        <v>184553340</v>
      </c>
      <c r="G43" s="28"/>
      <c r="H43" s="29">
        <f t="shared" si="0"/>
        <v>812034696.00000012</v>
      </c>
      <c r="I43" s="91">
        <f t="shared" si="1"/>
        <v>6.5464188712161201E-3</v>
      </c>
      <c r="J43" s="44">
        <v>4.4999999999999997E-3</v>
      </c>
      <c r="K43" s="45">
        <f t="shared" si="2"/>
        <v>0.81203469600000011</v>
      </c>
      <c r="L43" s="90">
        <v>44260</v>
      </c>
    </row>
    <row r="44" spans="1:12" x14ac:dyDescent="0.25">
      <c r="A44" s="22">
        <f t="shared" si="3"/>
        <v>33</v>
      </c>
      <c r="B44" s="46" t="s">
        <v>69</v>
      </c>
      <c r="C44" s="50" t="s">
        <v>70</v>
      </c>
      <c r="D44" s="25">
        <v>33</v>
      </c>
      <c r="E44" s="51">
        <v>1.22</v>
      </c>
      <c r="F44" s="38">
        <v>663241384</v>
      </c>
      <c r="G44" s="28"/>
      <c r="H44" s="29">
        <f t="shared" si="0"/>
        <v>809154488.48000002</v>
      </c>
      <c r="I44" s="91">
        <f t="shared" si="1"/>
        <v>6.5231993647654413E-3</v>
      </c>
      <c r="J44" s="44">
        <v>6.8999999999999999E-3</v>
      </c>
      <c r="K44" s="45">
        <f t="shared" si="2"/>
        <v>0.80915448848000004</v>
      </c>
      <c r="L44" s="90">
        <v>44260</v>
      </c>
    </row>
    <row r="45" spans="1:12" x14ac:dyDescent="0.25">
      <c r="A45" s="22">
        <f t="shared" si="3"/>
        <v>34</v>
      </c>
      <c r="B45" s="46" t="s">
        <v>71</v>
      </c>
      <c r="C45" s="50" t="s">
        <v>72</v>
      </c>
      <c r="D45" s="25">
        <v>34</v>
      </c>
      <c r="E45" s="51">
        <v>2.21</v>
      </c>
      <c r="F45" s="38">
        <v>364451678</v>
      </c>
      <c r="G45" s="28"/>
      <c r="H45" s="29">
        <f t="shared" si="0"/>
        <v>805438208.38</v>
      </c>
      <c r="I45" s="91">
        <f t="shared" si="1"/>
        <v>6.4932396520866551E-3</v>
      </c>
      <c r="J45" s="44">
        <v>6.4000000000000003E-3</v>
      </c>
      <c r="K45" s="45">
        <f t="shared" si="2"/>
        <v>0.80543820838000002</v>
      </c>
      <c r="L45" s="90">
        <v>44260</v>
      </c>
    </row>
    <row r="46" spans="1:12" x14ac:dyDescent="0.25">
      <c r="A46" s="22">
        <f t="shared" si="3"/>
        <v>35</v>
      </c>
      <c r="B46" s="53" t="s">
        <v>85</v>
      </c>
      <c r="C46" s="54" t="s">
        <v>86</v>
      </c>
      <c r="D46" s="25">
        <v>35</v>
      </c>
      <c r="E46" s="51">
        <v>26.67</v>
      </c>
      <c r="F46" s="38">
        <v>27754870</v>
      </c>
      <c r="G46" s="28"/>
      <c r="H46" s="29">
        <f t="shared" si="0"/>
        <v>740222382.9000001</v>
      </c>
      <c r="I46" s="91">
        <f t="shared" si="1"/>
        <v>5.9674861187373751E-3</v>
      </c>
      <c r="J46" s="44">
        <v>4.1999999999999997E-3</v>
      </c>
      <c r="K46" s="45">
        <f t="shared" si="2"/>
        <v>0.74022238290000009</v>
      </c>
      <c r="L46" s="90">
        <v>44260</v>
      </c>
    </row>
    <row r="47" spans="1:12" x14ac:dyDescent="0.25">
      <c r="A47" s="22">
        <f t="shared" si="3"/>
        <v>36</v>
      </c>
      <c r="B47" s="53" t="s">
        <v>91</v>
      </c>
      <c r="C47" s="54" t="s">
        <v>92</v>
      </c>
      <c r="D47" s="25">
        <v>36</v>
      </c>
      <c r="E47" s="51">
        <v>30.9</v>
      </c>
      <c r="F47" s="38">
        <v>23800422</v>
      </c>
      <c r="G47" s="28"/>
      <c r="H47" s="29">
        <f t="shared" si="0"/>
        <v>735433039.79999995</v>
      </c>
      <c r="I47" s="91">
        <f t="shared" si="1"/>
        <v>5.9288756428488307E-3</v>
      </c>
      <c r="J47" s="44">
        <v>3.7000000000000002E-3</v>
      </c>
      <c r="K47" s="45">
        <f t="shared" si="2"/>
        <v>0.73543303979999997</v>
      </c>
      <c r="L47" s="90">
        <v>44260</v>
      </c>
    </row>
    <row r="48" spans="1:12" x14ac:dyDescent="0.25">
      <c r="A48" s="22">
        <f t="shared" si="3"/>
        <v>37</v>
      </c>
      <c r="B48" s="46" t="s">
        <v>79</v>
      </c>
      <c r="C48" s="50" t="s">
        <v>80</v>
      </c>
      <c r="D48" s="25">
        <v>37</v>
      </c>
      <c r="E48" s="51">
        <v>2.08</v>
      </c>
      <c r="F48" s="38">
        <v>299035033</v>
      </c>
      <c r="G48" s="28"/>
      <c r="H48" s="29">
        <f t="shared" si="0"/>
        <v>621992868.63999999</v>
      </c>
      <c r="I48" s="91">
        <f t="shared" si="1"/>
        <v>5.0143495999421493E-3</v>
      </c>
      <c r="J48" s="44">
        <v>5.4999999999999997E-3</v>
      </c>
      <c r="K48" s="45">
        <f t="shared" si="2"/>
        <v>0.62199286864000003</v>
      </c>
      <c r="L48" s="90">
        <v>44260</v>
      </c>
    </row>
    <row r="49" spans="1:12" x14ac:dyDescent="0.25">
      <c r="A49" s="22">
        <f t="shared" si="3"/>
        <v>38</v>
      </c>
      <c r="B49" s="97" t="s">
        <v>87</v>
      </c>
      <c r="C49" s="39" t="s">
        <v>88</v>
      </c>
      <c r="D49" s="25">
        <v>38</v>
      </c>
      <c r="E49" s="26">
        <v>8.09</v>
      </c>
      <c r="F49" s="38">
        <v>68900000</v>
      </c>
      <c r="G49" s="28"/>
      <c r="H49" s="29">
        <f t="shared" si="0"/>
        <v>557401000</v>
      </c>
      <c r="I49" s="91">
        <f t="shared" si="1"/>
        <v>4.4936262492344739E-3</v>
      </c>
      <c r="J49" s="48">
        <v>4.1000000000000003E-3</v>
      </c>
      <c r="K49" s="45">
        <f t="shared" si="2"/>
        <v>0.55740100000000004</v>
      </c>
      <c r="L49" s="90">
        <v>44260</v>
      </c>
    </row>
    <row r="50" spans="1:12" x14ac:dyDescent="0.25">
      <c r="A50" s="22">
        <f t="shared" si="3"/>
        <v>39</v>
      </c>
      <c r="B50" s="55" t="s">
        <v>94</v>
      </c>
      <c r="C50" s="57" t="s">
        <v>95</v>
      </c>
      <c r="D50" s="25">
        <v>39</v>
      </c>
      <c r="E50" s="51">
        <v>5.14</v>
      </c>
      <c r="F50" s="38">
        <v>105121516</v>
      </c>
      <c r="G50" s="28"/>
      <c r="H50" s="29">
        <f t="shared" si="0"/>
        <v>540324592.24000001</v>
      </c>
      <c r="I50" s="91">
        <f t="shared" si="1"/>
        <v>4.3559605576534268E-3</v>
      </c>
      <c r="J50" s="44">
        <v>3.5000000000000001E-3</v>
      </c>
      <c r="K50" s="31">
        <f t="shared" si="2"/>
        <v>0.54032459223999996</v>
      </c>
      <c r="L50" s="90">
        <v>44260</v>
      </c>
    </row>
    <row r="51" spans="1:12" x14ac:dyDescent="0.25">
      <c r="A51" s="22">
        <f t="shared" si="3"/>
        <v>40</v>
      </c>
      <c r="B51" s="46" t="s">
        <v>81</v>
      </c>
      <c r="C51" s="50" t="s">
        <v>82</v>
      </c>
      <c r="D51" s="25">
        <v>40</v>
      </c>
      <c r="E51" s="51">
        <v>4.46</v>
      </c>
      <c r="F51" s="38">
        <v>120640521</v>
      </c>
      <c r="G51" s="28"/>
      <c r="H51" s="29">
        <f t="shared" si="0"/>
        <v>538056723.65999997</v>
      </c>
      <c r="I51" s="91">
        <f t="shared" si="1"/>
        <v>4.337677573265343E-3</v>
      </c>
      <c r="J51" s="44">
        <v>4.8999999999999998E-3</v>
      </c>
      <c r="K51" s="45">
        <f t="shared" si="2"/>
        <v>0.53805672366000001</v>
      </c>
      <c r="L51" s="90">
        <v>44260</v>
      </c>
    </row>
    <row r="52" spans="1:12" x14ac:dyDescent="0.25">
      <c r="A52" s="22">
        <f t="shared" si="3"/>
        <v>41</v>
      </c>
      <c r="B52" s="55" t="s">
        <v>93</v>
      </c>
      <c r="C52" s="56" t="s">
        <v>93</v>
      </c>
      <c r="D52" s="25">
        <v>41</v>
      </c>
      <c r="E52" s="51">
        <v>1.96</v>
      </c>
      <c r="F52" s="38">
        <v>274404904</v>
      </c>
      <c r="G52" s="28"/>
      <c r="H52" s="29">
        <f t="shared" si="0"/>
        <v>537833611.84000003</v>
      </c>
      <c r="I52" s="91">
        <f t="shared" si="1"/>
        <v>4.3358789020558073E-3</v>
      </c>
      <c r="J52" s="44">
        <v>3.7000000000000002E-3</v>
      </c>
      <c r="K52" s="45">
        <f t="shared" si="2"/>
        <v>0.53783361184</v>
      </c>
      <c r="L52" s="90">
        <v>44260</v>
      </c>
    </row>
    <row r="53" spans="1:12" x14ac:dyDescent="0.25">
      <c r="A53" s="22">
        <f t="shared" si="3"/>
        <v>42</v>
      </c>
      <c r="B53" s="59" t="s">
        <v>104</v>
      </c>
      <c r="C53" s="82" t="s">
        <v>105</v>
      </c>
      <c r="D53" s="25">
        <v>42</v>
      </c>
      <c r="E53" s="51">
        <v>1.02</v>
      </c>
      <c r="F53" s="27">
        <v>513790020</v>
      </c>
      <c r="G53" s="28"/>
      <c r="H53" s="29">
        <f t="shared" si="0"/>
        <v>524065820.40000004</v>
      </c>
      <c r="I53" s="91">
        <f t="shared" si="1"/>
        <v>4.2248864405984906E-3</v>
      </c>
      <c r="J53" s="61">
        <v>2.7000000000000001E-3</v>
      </c>
      <c r="K53" s="45">
        <f t="shared" si="2"/>
        <v>0.52406582040000005</v>
      </c>
      <c r="L53" s="90">
        <v>44260</v>
      </c>
    </row>
    <row r="54" spans="1:12" x14ac:dyDescent="0.25">
      <c r="A54" s="22">
        <f t="shared" si="3"/>
        <v>43</v>
      </c>
      <c r="B54" s="55" t="s">
        <v>106</v>
      </c>
      <c r="C54" s="56" t="s">
        <v>107</v>
      </c>
      <c r="D54" s="25">
        <v>43</v>
      </c>
      <c r="E54" s="51">
        <v>5.69</v>
      </c>
      <c r="F54" s="38">
        <v>69254324</v>
      </c>
      <c r="G54" s="28"/>
      <c r="H54" s="29">
        <f t="shared" si="0"/>
        <v>394057103.56</v>
      </c>
      <c r="I54" s="91">
        <f t="shared" si="1"/>
        <v>3.1767889620838916E-3</v>
      </c>
      <c r="J54" s="44">
        <v>2.5999999999999999E-3</v>
      </c>
      <c r="K54" s="45">
        <f t="shared" si="2"/>
        <v>0.39405710356000001</v>
      </c>
      <c r="L54" s="90">
        <v>44260</v>
      </c>
    </row>
    <row r="55" spans="1:12" x14ac:dyDescent="0.25">
      <c r="A55" s="22">
        <f t="shared" si="3"/>
        <v>44</v>
      </c>
      <c r="B55" s="55" t="s">
        <v>98</v>
      </c>
      <c r="C55" s="80" t="s">
        <v>99</v>
      </c>
      <c r="D55" s="25">
        <v>44</v>
      </c>
      <c r="E55" s="51">
        <v>12.36</v>
      </c>
      <c r="F55" s="38">
        <v>31309923</v>
      </c>
      <c r="G55" s="28"/>
      <c r="H55" s="29">
        <f t="shared" si="0"/>
        <v>386990648.27999997</v>
      </c>
      <c r="I55" s="91">
        <f t="shared" si="1"/>
        <v>3.1198209822359013E-3</v>
      </c>
      <c r="J55" s="44">
        <v>3.0999999999999999E-3</v>
      </c>
      <c r="K55" s="45">
        <f t="shared" si="2"/>
        <v>0.38699064827999996</v>
      </c>
      <c r="L55" s="90">
        <v>44260</v>
      </c>
    </row>
    <row r="56" spans="1:12" x14ac:dyDescent="0.25">
      <c r="A56" s="22">
        <f t="shared" si="3"/>
        <v>45</v>
      </c>
      <c r="B56" s="46" t="s">
        <v>89</v>
      </c>
      <c r="C56" s="50" t="s">
        <v>90</v>
      </c>
      <c r="D56" s="25">
        <v>45</v>
      </c>
      <c r="E56" s="51">
        <v>4.6900000000000004</v>
      </c>
      <c r="F56" s="38">
        <v>82200137</v>
      </c>
      <c r="G56" s="28"/>
      <c r="H56" s="29">
        <f t="shared" si="0"/>
        <v>385518642.53000003</v>
      </c>
      <c r="I56" s="91">
        <f t="shared" si="1"/>
        <v>3.1079540432149382E-3</v>
      </c>
      <c r="J56" s="44">
        <v>3.8999999999999998E-3</v>
      </c>
      <c r="K56" s="45">
        <f t="shared" si="2"/>
        <v>0.38551864253000001</v>
      </c>
      <c r="L56" s="90">
        <v>44260</v>
      </c>
    </row>
    <row r="57" spans="1:12" x14ac:dyDescent="0.25">
      <c r="A57" s="22">
        <f t="shared" si="3"/>
        <v>46</v>
      </c>
      <c r="B57" s="55" t="s">
        <v>100</v>
      </c>
      <c r="C57" s="56" t="s">
        <v>101</v>
      </c>
      <c r="D57" s="25">
        <v>46</v>
      </c>
      <c r="E57" s="51">
        <v>1.7</v>
      </c>
      <c r="F57" s="38">
        <v>225714812</v>
      </c>
      <c r="G57" s="28"/>
      <c r="H57" s="29">
        <f t="shared" si="0"/>
        <v>383715180.39999998</v>
      </c>
      <c r="I57" s="91">
        <f t="shared" si="1"/>
        <v>3.0934149864732595E-3</v>
      </c>
      <c r="J57" s="44">
        <v>3.0999999999999999E-3</v>
      </c>
      <c r="K57" s="45">
        <f t="shared" si="2"/>
        <v>0.38371518039999997</v>
      </c>
      <c r="L57" s="90">
        <v>44260</v>
      </c>
    </row>
    <row r="58" spans="1:12" x14ac:dyDescent="0.25">
      <c r="A58" s="22">
        <f t="shared" si="3"/>
        <v>47</v>
      </c>
      <c r="B58" s="55" t="s">
        <v>102</v>
      </c>
      <c r="C58" s="80" t="s">
        <v>103</v>
      </c>
      <c r="D58" s="25">
        <v>47</v>
      </c>
      <c r="E58" s="51">
        <v>3.47</v>
      </c>
      <c r="F58" s="38">
        <v>91375937</v>
      </c>
      <c r="G58" s="28"/>
      <c r="H58" s="29">
        <f t="shared" si="0"/>
        <v>317074501.39000005</v>
      </c>
      <c r="I58" s="91">
        <f t="shared" si="1"/>
        <v>2.5561746434058009E-3</v>
      </c>
      <c r="J58" s="44">
        <v>2.7000000000000001E-3</v>
      </c>
      <c r="K58" s="45">
        <f t="shared" si="2"/>
        <v>0.31707450139000004</v>
      </c>
      <c r="L58" s="90">
        <v>44260</v>
      </c>
    </row>
    <row r="59" spans="1:12" x14ac:dyDescent="0.25">
      <c r="A59" s="22">
        <f t="shared" si="3"/>
        <v>48</v>
      </c>
      <c r="B59" s="55" t="s">
        <v>110</v>
      </c>
      <c r="C59" s="80" t="s">
        <v>111</v>
      </c>
      <c r="D59" s="25">
        <v>48</v>
      </c>
      <c r="E59" s="51">
        <v>0.17100000000000001</v>
      </c>
      <c r="F59" s="38">
        <v>1776679558</v>
      </c>
      <c r="G59" s="28"/>
      <c r="H59" s="29">
        <f t="shared" si="0"/>
        <v>303812204.41800004</v>
      </c>
      <c r="I59" s="91">
        <f t="shared" si="1"/>
        <v>2.4492573508309362E-3</v>
      </c>
      <c r="J59" s="44">
        <v>2.0999999999999999E-3</v>
      </c>
      <c r="K59" s="45">
        <f t="shared" si="2"/>
        <v>0.30381220441800005</v>
      </c>
      <c r="L59" s="90">
        <v>44260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2.23</v>
      </c>
      <c r="F60" s="38">
        <v>119064900</v>
      </c>
      <c r="G60" s="28"/>
      <c r="H60" s="29">
        <f t="shared" si="0"/>
        <v>265514727</v>
      </c>
      <c r="I60" s="91">
        <f t="shared" si="1"/>
        <v>2.140512749000316E-3</v>
      </c>
      <c r="J60" s="44">
        <v>2.2000000000000001E-3</v>
      </c>
      <c r="K60" s="45">
        <f t="shared" si="2"/>
        <v>0.26551472700000001</v>
      </c>
      <c r="L60" s="90">
        <v>44260</v>
      </c>
    </row>
    <row r="61" spans="1:12" x14ac:dyDescent="0.25">
      <c r="A61" s="22">
        <f t="shared" si="3"/>
        <v>50</v>
      </c>
      <c r="B61" s="55" t="s">
        <v>96</v>
      </c>
      <c r="C61" s="56" t="s">
        <v>97</v>
      </c>
      <c r="D61" s="25">
        <v>50</v>
      </c>
      <c r="E61" s="51">
        <v>3.47</v>
      </c>
      <c r="F61" s="38">
        <v>74556908</v>
      </c>
      <c r="G61" s="28"/>
      <c r="H61" s="29">
        <f t="shared" si="0"/>
        <v>258712470.76000002</v>
      </c>
      <c r="I61" s="91">
        <f t="shared" si="1"/>
        <v>2.0856746751646343E-3</v>
      </c>
      <c r="J61" s="44">
        <v>3.3999999999999998E-3</v>
      </c>
      <c r="K61" s="45">
        <f t="shared" si="2"/>
        <v>0.25871247076000004</v>
      </c>
      <c r="L61" s="90">
        <v>44260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508574583.92079836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-1451298202.8959367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223276646.59937486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74" priority="1">
      <formula>LEN(TRIM(C5))&gt;0</formula>
    </cfRule>
  </conditionalFormatting>
  <dataValidations count="1">
    <dataValidation type="custom" allowBlank="1" showDropDown="1" sqref="E5" xr:uid="{00000000-0002-0000-16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126683433777.69398</v>
      </c>
      <c r="I3" s="91"/>
      <c r="J3" s="93">
        <f>SUM(J12:J61)</f>
        <v>1.0058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44267</v>
      </c>
      <c r="F5" s="2"/>
      <c r="H5" s="74">
        <f>H3/J3</f>
        <v>125952906917.57207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29.22</v>
      </c>
      <c r="F12" s="38">
        <v>574928790</v>
      </c>
      <c r="G12" s="28"/>
      <c r="H12" s="29">
        <f t="shared" ref="H12:H61" si="0">E12*F12</f>
        <v>16799419243.799999</v>
      </c>
      <c r="I12" s="91">
        <f t="shared" ref="I12:I61" si="1">H12/H$5</f>
        <v>0.1333785750160901</v>
      </c>
      <c r="J12" s="30">
        <v>0.15920000000000001</v>
      </c>
      <c r="K12" s="31">
        <f t="shared" ref="K12:K61" si="2">H12/1000000000</f>
        <v>16.799419243799999</v>
      </c>
      <c r="L12" s="89">
        <v>44267</v>
      </c>
    </row>
    <row r="13" spans="1:12" ht="15.75" customHeight="1" x14ac:dyDescent="0.25">
      <c r="A13" s="22">
        <f t="shared" ref="A13:A61" si="3">A12+1</f>
        <v>2</v>
      </c>
      <c r="B13" s="99" t="s">
        <v>17</v>
      </c>
      <c r="C13" s="37" t="s">
        <v>18</v>
      </c>
      <c r="D13" s="25">
        <v>2</v>
      </c>
      <c r="E13" s="26">
        <v>7.42</v>
      </c>
      <c r="F13" s="38">
        <v>1208000000</v>
      </c>
      <c r="G13" s="28"/>
      <c r="H13" s="29">
        <f t="shared" si="0"/>
        <v>8963360000</v>
      </c>
      <c r="I13" s="91">
        <f t="shared" si="1"/>
        <v>7.1164375792183446E-2</v>
      </c>
      <c r="J13" s="30">
        <v>7.3200000000000001E-2</v>
      </c>
      <c r="K13" s="31">
        <f t="shared" si="2"/>
        <v>8.9633599999999998</v>
      </c>
      <c r="L13" s="89">
        <v>44267</v>
      </c>
    </row>
    <row r="14" spans="1:12" ht="15.75" customHeight="1" x14ac:dyDescent="0.25">
      <c r="A14" s="22">
        <f t="shared" si="3"/>
        <v>3</v>
      </c>
      <c r="B14" s="97" t="s">
        <v>19</v>
      </c>
      <c r="C14" s="39" t="s">
        <v>20</v>
      </c>
      <c r="D14" s="25">
        <v>3</v>
      </c>
      <c r="E14" s="26">
        <v>4.5750000000000002</v>
      </c>
      <c r="F14" s="38">
        <v>1834160000</v>
      </c>
      <c r="G14" s="28"/>
      <c r="H14" s="29">
        <f t="shared" si="0"/>
        <v>8391282000</v>
      </c>
      <c r="I14" s="91">
        <f t="shared" si="1"/>
        <v>6.6622376611693013E-2</v>
      </c>
      <c r="J14" s="30">
        <v>7.1900000000000006E-2</v>
      </c>
      <c r="K14" s="31">
        <f t="shared" si="2"/>
        <v>8.3912820000000004</v>
      </c>
      <c r="L14" s="89">
        <v>44267</v>
      </c>
    </row>
    <row r="15" spans="1:12" ht="15.75" customHeight="1" x14ac:dyDescent="0.25">
      <c r="A15" s="22">
        <f t="shared" si="3"/>
        <v>4</v>
      </c>
      <c r="B15" s="97" t="s">
        <v>21</v>
      </c>
      <c r="C15" s="39" t="s">
        <v>22</v>
      </c>
      <c r="D15" s="25">
        <v>4</v>
      </c>
      <c r="E15" s="26">
        <v>5.67</v>
      </c>
      <c r="F15" s="38">
        <v>1254909000</v>
      </c>
      <c r="G15" s="28"/>
      <c r="H15" s="29">
        <f t="shared" si="0"/>
        <v>7115334030</v>
      </c>
      <c r="I15" s="91">
        <f t="shared" si="1"/>
        <v>5.6492019153289733E-2</v>
      </c>
      <c r="J15" s="30">
        <v>5.1700000000000003E-2</v>
      </c>
      <c r="K15" s="31">
        <f t="shared" si="2"/>
        <v>7.1153340299999996</v>
      </c>
      <c r="L15" s="89">
        <v>44267</v>
      </c>
    </row>
    <row r="16" spans="1:12" ht="15.75" customHeight="1" x14ac:dyDescent="0.25">
      <c r="A16" s="22">
        <f t="shared" si="3"/>
        <v>5</v>
      </c>
      <c r="B16" s="98" t="s">
        <v>15</v>
      </c>
      <c r="C16" s="34" t="s">
        <v>16</v>
      </c>
      <c r="D16" s="25">
        <v>5</v>
      </c>
      <c r="E16" s="26">
        <v>9.4499999999999993</v>
      </c>
      <c r="F16" s="35">
        <v>742531421</v>
      </c>
      <c r="G16" s="28"/>
      <c r="H16" s="29">
        <f t="shared" si="0"/>
        <v>7016921928.4499998</v>
      </c>
      <c r="I16" s="91">
        <f t="shared" si="1"/>
        <v>5.5710678698683118E-2</v>
      </c>
      <c r="J16" s="30">
        <v>9.4799999999999995E-2</v>
      </c>
      <c r="K16" s="31">
        <f t="shared" si="2"/>
        <v>7.0169219284499995</v>
      </c>
      <c r="L16" s="89">
        <v>44267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15.74</v>
      </c>
      <c r="F17" s="38">
        <v>414730000</v>
      </c>
      <c r="G17" s="28"/>
      <c r="H17" s="29">
        <f t="shared" si="0"/>
        <v>6527850200</v>
      </c>
      <c r="I17" s="91">
        <f t="shared" si="1"/>
        <v>5.1827705765235342E-2</v>
      </c>
      <c r="J17" s="30">
        <v>4.8599999999999997E-2</v>
      </c>
      <c r="K17" s="31">
        <f t="shared" si="2"/>
        <v>6.5278501999999996</v>
      </c>
      <c r="L17" s="89">
        <v>44267</v>
      </c>
    </row>
    <row r="18" spans="1:12" ht="15.75" customHeight="1" x14ac:dyDescent="0.25">
      <c r="A18" s="22">
        <f t="shared" si="3"/>
        <v>7</v>
      </c>
      <c r="B18" s="97" t="s">
        <v>27</v>
      </c>
      <c r="C18" s="39" t="s">
        <v>28</v>
      </c>
      <c r="D18" s="25">
        <v>7</v>
      </c>
      <c r="E18" s="26">
        <v>68.400000000000006</v>
      </c>
      <c r="F18" s="38">
        <v>84593000</v>
      </c>
      <c r="G18" s="28"/>
      <c r="H18" s="29">
        <f t="shared" si="0"/>
        <v>5786161200.000001</v>
      </c>
      <c r="I18" s="91">
        <f t="shared" si="1"/>
        <v>4.5939084230796394E-2</v>
      </c>
      <c r="J18" s="30">
        <v>3.2399999999999998E-2</v>
      </c>
      <c r="K18" s="31">
        <f t="shared" si="2"/>
        <v>5.7861612000000013</v>
      </c>
      <c r="L18" s="89">
        <v>44267</v>
      </c>
    </row>
    <row r="19" spans="1:12" ht="15.75" customHeight="1" x14ac:dyDescent="0.25">
      <c r="A19" s="22">
        <f t="shared" si="3"/>
        <v>8</v>
      </c>
      <c r="B19" s="100" t="s">
        <v>37</v>
      </c>
      <c r="C19" s="28" t="s">
        <v>38</v>
      </c>
      <c r="D19" s="25">
        <v>8</v>
      </c>
      <c r="E19" s="51">
        <v>7.02</v>
      </c>
      <c r="F19" s="38">
        <v>823906416</v>
      </c>
      <c r="G19" s="28"/>
      <c r="H19" s="29">
        <f t="shared" si="0"/>
        <v>5783823040.3199997</v>
      </c>
      <c r="I19" s="91">
        <f t="shared" si="1"/>
        <v>4.5920520469647702E-2</v>
      </c>
      <c r="J19" s="44">
        <v>2.64E-2</v>
      </c>
      <c r="K19" s="31">
        <f t="shared" si="2"/>
        <v>5.7838230403199997</v>
      </c>
      <c r="L19" s="89">
        <v>44267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7.2</v>
      </c>
      <c r="F20" s="38">
        <v>722352533</v>
      </c>
      <c r="G20" s="28"/>
      <c r="H20" s="29">
        <f t="shared" si="0"/>
        <v>5200938237.6000004</v>
      </c>
      <c r="I20" s="91">
        <f t="shared" si="1"/>
        <v>4.1292720945326607E-2</v>
      </c>
      <c r="J20" s="30">
        <v>0.03</v>
      </c>
      <c r="K20" s="31">
        <f t="shared" si="2"/>
        <v>5.2009382376</v>
      </c>
      <c r="L20" s="89">
        <v>44267</v>
      </c>
    </row>
    <row r="21" spans="1:12" ht="15.75" customHeight="1" x14ac:dyDescent="0.25">
      <c r="A21" s="22">
        <f t="shared" si="3"/>
        <v>10</v>
      </c>
      <c r="B21" s="99" t="s">
        <v>25</v>
      </c>
      <c r="C21" s="37" t="s">
        <v>26</v>
      </c>
      <c r="D21" s="25">
        <v>10</v>
      </c>
      <c r="E21" s="26">
        <v>7.05</v>
      </c>
      <c r="F21" s="38">
        <v>717301884</v>
      </c>
      <c r="G21" s="28"/>
      <c r="H21" s="29">
        <f t="shared" si="0"/>
        <v>5056978282.1999998</v>
      </c>
      <c r="I21" s="91">
        <f t="shared" si="1"/>
        <v>4.0149754427735926E-2</v>
      </c>
      <c r="J21" s="30">
        <v>3.9699999999999999E-2</v>
      </c>
      <c r="K21" s="31">
        <f t="shared" si="2"/>
        <v>5.0569782822000002</v>
      </c>
      <c r="L21" s="89">
        <v>44267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6.07</v>
      </c>
      <c r="F22" s="38">
        <v>626670000</v>
      </c>
      <c r="G22" s="28"/>
      <c r="H22" s="29">
        <f t="shared" si="0"/>
        <v>3803886900</v>
      </c>
      <c r="I22" s="91">
        <f t="shared" si="1"/>
        <v>3.0200866284804326E-2</v>
      </c>
      <c r="J22" s="44">
        <v>2.6599999999999999E-2</v>
      </c>
      <c r="K22" s="45">
        <f t="shared" si="2"/>
        <v>3.8038869000000002</v>
      </c>
      <c r="L22" s="89">
        <v>44267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28.51</v>
      </c>
      <c r="F23" s="38">
        <v>131752020</v>
      </c>
      <c r="G23" s="28"/>
      <c r="H23" s="29">
        <f t="shared" si="0"/>
        <v>3756250090.2000003</v>
      </c>
      <c r="I23" s="91">
        <f t="shared" si="1"/>
        <v>2.9822655007543573E-2</v>
      </c>
      <c r="J23" s="44">
        <v>2.6800000000000001E-2</v>
      </c>
      <c r="K23" s="31">
        <f t="shared" si="2"/>
        <v>3.7562500902000004</v>
      </c>
      <c r="L23" s="89">
        <v>44267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7.84</v>
      </c>
      <c r="F24" s="38">
        <v>443975560</v>
      </c>
      <c r="G24" s="28"/>
      <c r="H24" s="29">
        <f t="shared" si="0"/>
        <v>3480768390.4000001</v>
      </c>
      <c r="I24" s="91">
        <f t="shared" si="1"/>
        <v>2.7635474842021193E-2</v>
      </c>
      <c r="J24" s="30">
        <v>3.2000000000000001E-2</v>
      </c>
      <c r="K24" s="45">
        <f t="shared" si="2"/>
        <v>3.4807683904000002</v>
      </c>
      <c r="L24" s="89">
        <v>44267</v>
      </c>
    </row>
    <row r="25" spans="1:12" ht="15.75" customHeight="1" x14ac:dyDescent="0.25">
      <c r="A25" s="22">
        <f t="shared" si="3"/>
        <v>14</v>
      </c>
      <c r="B25" s="100" t="s">
        <v>45</v>
      </c>
      <c r="C25" s="50" t="s">
        <v>46</v>
      </c>
      <c r="D25" s="25">
        <v>14</v>
      </c>
      <c r="E25" s="51">
        <v>12.95</v>
      </c>
      <c r="F25" s="38">
        <v>228540219</v>
      </c>
      <c r="G25" s="28"/>
      <c r="H25" s="29">
        <f t="shared" si="0"/>
        <v>2959595836.0499997</v>
      </c>
      <c r="I25" s="91">
        <f t="shared" si="1"/>
        <v>2.3497638192557648E-2</v>
      </c>
      <c r="J25" s="44">
        <v>1.7100000000000001E-2</v>
      </c>
      <c r="K25" s="45">
        <f t="shared" si="2"/>
        <v>2.9595958360499997</v>
      </c>
      <c r="L25" s="89">
        <v>44267</v>
      </c>
    </row>
    <row r="26" spans="1:12" ht="15.75" customHeight="1" x14ac:dyDescent="0.25">
      <c r="A26" s="22">
        <f t="shared" si="3"/>
        <v>15</v>
      </c>
      <c r="B26" s="100" t="s">
        <v>43</v>
      </c>
      <c r="C26" s="76" t="s">
        <v>44</v>
      </c>
      <c r="D26" s="25">
        <v>15</v>
      </c>
      <c r="E26" s="51">
        <v>3.3</v>
      </c>
      <c r="F26" s="38">
        <v>762055209</v>
      </c>
      <c r="G26" s="28"/>
      <c r="H26" s="29">
        <f t="shared" si="0"/>
        <v>2514782189.6999998</v>
      </c>
      <c r="I26" s="91">
        <f t="shared" si="1"/>
        <v>1.9966051211074948E-2</v>
      </c>
      <c r="J26" s="44">
        <v>1.89E-2</v>
      </c>
      <c r="K26" s="45">
        <f t="shared" si="2"/>
        <v>2.5147821897</v>
      </c>
      <c r="L26" s="89">
        <v>44267</v>
      </c>
    </row>
    <row r="27" spans="1:12" ht="15.75" customHeight="1" x14ac:dyDescent="0.25">
      <c r="A27" s="22">
        <f t="shared" si="3"/>
        <v>16</v>
      </c>
      <c r="B27" s="100" t="s">
        <v>39</v>
      </c>
      <c r="C27" s="78" t="s">
        <v>40</v>
      </c>
      <c r="D27" s="25">
        <v>16</v>
      </c>
      <c r="E27" s="51">
        <v>2.2050000000000001</v>
      </c>
      <c r="F27" s="38">
        <v>1099257995</v>
      </c>
      <c r="G27" s="28"/>
      <c r="H27" s="29">
        <f t="shared" si="0"/>
        <v>2423863878.9749999</v>
      </c>
      <c r="I27" s="91">
        <f t="shared" si="1"/>
        <v>1.924420752401737E-2</v>
      </c>
      <c r="J27" s="44">
        <v>2.1499999999999998E-2</v>
      </c>
      <c r="K27" s="45">
        <f t="shared" si="2"/>
        <v>2.4238638789749998</v>
      </c>
      <c r="L27" s="89">
        <v>44267</v>
      </c>
    </row>
    <row r="28" spans="1:12" ht="15.75" customHeight="1" x14ac:dyDescent="0.25">
      <c r="A28" s="22">
        <f t="shared" si="3"/>
        <v>17</v>
      </c>
      <c r="B28" s="97" t="s">
        <v>41</v>
      </c>
      <c r="C28" s="39" t="s">
        <v>42</v>
      </c>
      <c r="D28" s="25">
        <v>17</v>
      </c>
      <c r="E28" s="26">
        <v>7.66</v>
      </c>
      <c r="F28" s="38">
        <v>312235892</v>
      </c>
      <c r="G28" s="28"/>
      <c r="H28" s="29">
        <f t="shared" si="0"/>
        <v>2391726932.7200003</v>
      </c>
      <c r="I28" s="91">
        <f t="shared" si="1"/>
        <v>1.8989057031333377E-2</v>
      </c>
      <c r="J28" s="48">
        <v>1.9099999999999999E-2</v>
      </c>
      <c r="K28" s="31">
        <f t="shared" si="2"/>
        <v>2.3917269327200001</v>
      </c>
      <c r="L28" s="89">
        <v>44267</v>
      </c>
    </row>
    <row r="29" spans="1:12" ht="15.75" customHeight="1" x14ac:dyDescent="0.25">
      <c r="A29" s="22">
        <f t="shared" si="3"/>
        <v>18</v>
      </c>
      <c r="B29" s="100" t="s">
        <v>53</v>
      </c>
      <c r="C29" s="47" t="s">
        <v>54</v>
      </c>
      <c r="D29" s="25">
        <v>18</v>
      </c>
      <c r="E29" s="51">
        <v>3.8450000000000002</v>
      </c>
      <c r="F29" s="38">
        <v>507640994</v>
      </c>
      <c r="G29" s="28"/>
      <c r="H29" s="29">
        <f t="shared" si="0"/>
        <v>1951879621.9300001</v>
      </c>
      <c r="I29" s="91">
        <f t="shared" si="1"/>
        <v>1.5496900148619654E-2</v>
      </c>
      <c r="J29" s="44">
        <v>1.24E-2</v>
      </c>
      <c r="K29" s="45">
        <f t="shared" si="2"/>
        <v>1.9518796219300001</v>
      </c>
      <c r="L29" s="89">
        <v>44267</v>
      </c>
    </row>
    <row r="30" spans="1:12" ht="15.75" customHeight="1" x14ac:dyDescent="0.25">
      <c r="A30" s="22">
        <f t="shared" si="3"/>
        <v>19</v>
      </c>
      <c r="B30" s="100" t="s">
        <v>51</v>
      </c>
      <c r="C30" s="50" t="s">
        <v>52</v>
      </c>
      <c r="D30" s="25">
        <v>19</v>
      </c>
      <c r="E30" s="51">
        <v>1.2350000000000001</v>
      </c>
      <c r="F30" s="38">
        <v>1564269100</v>
      </c>
      <c r="G30" s="28"/>
      <c r="H30" s="29">
        <f t="shared" si="0"/>
        <v>1931872338.5000002</v>
      </c>
      <c r="I30" s="91">
        <f t="shared" si="1"/>
        <v>1.533805281496428E-2</v>
      </c>
      <c r="J30" s="44">
        <v>1.38E-2</v>
      </c>
      <c r="K30" s="45">
        <f t="shared" si="2"/>
        <v>1.9318723385000003</v>
      </c>
      <c r="L30" s="89">
        <v>44267</v>
      </c>
    </row>
    <row r="31" spans="1:12" ht="15.75" customHeight="1" x14ac:dyDescent="0.25">
      <c r="A31" s="22">
        <f t="shared" si="3"/>
        <v>20</v>
      </c>
      <c r="B31" s="100" t="s">
        <v>59</v>
      </c>
      <c r="C31" s="28" t="s">
        <v>60</v>
      </c>
      <c r="D31" s="25">
        <v>20</v>
      </c>
      <c r="E31" s="51">
        <v>10.71</v>
      </c>
      <c r="F31" s="38">
        <v>165893104</v>
      </c>
      <c r="G31" s="28"/>
      <c r="H31" s="29">
        <f t="shared" si="0"/>
        <v>1776715143.8400002</v>
      </c>
      <c r="I31" s="91">
        <f t="shared" si="1"/>
        <v>1.4106186092257037E-2</v>
      </c>
      <c r="J31" s="44">
        <v>1.0699999999999999E-2</v>
      </c>
      <c r="K31" s="45">
        <f t="shared" si="2"/>
        <v>1.7767151438400002</v>
      </c>
      <c r="L31" s="89">
        <v>44267</v>
      </c>
    </row>
    <row r="32" spans="1:12" ht="15.75" customHeight="1" x14ac:dyDescent="0.25">
      <c r="A32" s="22">
        <f t="shared" si="3"/>
        <v>21</v>
      </c>
      <c r="B32" s="100" t="s">
        <v>49</v>
      </c>
      <c r="C32" s="49" t="s">
        <v>50</v>
      </c>
      <c r="D32" s="25">
        <v>21</v>
      </c>
      <c r="E32" s="51">
        <v>1.585</v>
      </c>
      <c r="F32" s="38">
        <v>1080664049</v>
      </c>
      <c r="G32" s="28"/>
      <c r="H32" s="29">
        <f t="shared" si="0"/>
        <v>1712852517.665</v>
      </c>
      <c r="I32" s="91">
        <f t="shared" si="1"/>
        <v>1.3599150345818932E-2</v>
      </c>
      <c r="J32" s="44">
        <v>1.52E-2</v>
      </c>
      <c r="K32" s="45">
        <f t="shared" si="2"/>
        <v>1.712852517665</v>
      </c>
      <c r="L32" s="89">
        <v>44267</v>
      </c>
    </row>
    <row r="33" spans="1:12" ht="15.75" customHeight="1" x14ac:dyDescent="0.25">
      <c r="A33" s="22">
        <f t="shared" si="3"/>
        <v>22</v>
      </c>
      <c r="B33" s="100" t="s">
        <v>47</v>
      </c>
      <c r="C33" s="50" t="s">
        <v>48</v>
      </c>
      <c r="D33" s="25">
        <v>22</v>
      </c>
      <c r="E33" s="51">
        <v>1.83</v>
      </c>
      <c r="F33" s="38">
        <v>858007245</v>
      </c>
      <c r="G33" s="28"/>
      <c r="H33" s="29">
        <f t="shared" si="0"/>
        <v>1570153258.3500001</v>
      </c>
      <c r="I33" s="91">
        <f t="shared" si="1"/>
        <v>1.246619309372163E-2</v>
      </c>
      <c r="J33" s="44">
        <v>1.5800000000000002E-2</v>
      </c>
      <c r="K33" s="45">
        <f t="shared" si="2"/>
        <v>1.5701532583500002</v>
      </c>
      <c r="L33" s="89">
        <v>44267</v>
      </c>
    </row>
    <row r="34" spans="1:12" ht="15.75" customHeight="1" x14ac:dyDescent="0.25">
      <c r="A34" s="22">
        <f t="shared" si="3"/>
        <v>23</v>
      </c>
      <c r="B34" s="100" t="s">
        <v>55</v>
      </c>
      <c r="C34" s="77" t="s">
        <v>56</v>
      </c>
      <c r="D34" s="25">
        <v>23</v>
      </c>
      <c r="E34" s="51">
        <v>2.72</v>
      </c>
      <c r="F34" s="38">
        <v>521846969</v>
      </c>
      <c r="G34" s="28"/>
      <c r="H34" s="29">
        <f t="shared" si="0"/>
        <v>1419423755.6800001</v>
      </c>
      <c r="I34" s="91">
        <f t="shared" si="1"/>
        <v>1.1269479922435773E-2</v>
      </c>
      <c r="J34" s="44">
        <v>1.1900000000000001E-2</v>
      </c>
      <c r="K34" s="45">
        <f t="shared" si="2"/>
        <v>1.41942375568</v>
      </c>
      <c r="L34" s="89">
        <v>44267</v>
      </c>
    </row>
    <row r="35" spans="1:12" ht="15.75" customHeight="1" x14ac:dyDescent="0.25">
      <c r="A35" s="22">
        <f t="shared" si="3"/>
        <v>24</v>
      </c>
      <c r="B35" s="100" t="s">
        <v>57</v>
      </c>
      <c r="C35" s="50" t="s">
        <v>58</v>
      </c>
      <c r="D35" s="25">
        <v>24</v>
      </c>
      <c r="E35" s="51">
        <v>2.81</v>
      </c>
      <c r="F35" s="38">
        <v>497664714</v>
      </c>
      <c r="G35" s="28"/>
      <c r="H35" s="29">
        <f t="shared" si="0"/>
        <v>1398437846.3399999</v>
      </c>
      <c r="I35" s="91">
        <f t="shared" si="1"/>
        <v>1.1102862812489005E-2</v>
      </c>
      <c r="J35" s="44">
        <v>1.11E-2</v>
      </c>
      <c r="K35" s="45">
        <f t="shared" si="2"/>
        <v>1.39843784634</v>
      </c>
      <c r="L35" s="89">
        <v>44267</v>
      </c>
    </row>
    <row r="36" spans="1:12" x14ac:dyDescent="0.25">
      <c r="A36" s="22">
        <f t="shared" si="3"/>
        <v>25</v>
      </c>
      <c r="B36" s="101" t="s">
        <v>61</v>
      </c>
      <c r="C36" s="28" t="s">
        <v>62</v>
      </c>
      <c r="D36" s="25">
        <v>25</v>
      </c>
      <c r="E36" s="51">
        <v>1.4850000000000001</v>
      </c>
      <c r="F36" s="38">
        <v>830500232</v>
      </c>
      <c r="G36" s="28"/>
      <c r="H36" s="29">
        <f t="shared" si="0"/>
        <v>1233292844.52</v>
      </c>
      <c r="I36" s="91">
        <f t="shared" si="1"/>
        <v>9.7916981410132078E-3</v>
      </c>
      <c r="J36" s="44">
        <v>9.4000000000000004E-3</v>
      </c>
      <c r="K36" s="45">
        <f t="shared" si="2"/>
        <v>1.23329284452</v>
      </c>
      <c r="L36" s="89">
        <v>44267</v>
      </c>
    </row>
    <row r="37" spans="1:12" x14ac:dyDescent="0.25">
      <c r="A37" s="22">
        <f t="shared" si="3"/>
        <v>26</v>
      </c>
      <c r="B37" s="97" t="s">
        <v>63</v>
      </c>
      <c r="C37" s="88" t="s">
        <v>64</v>
      </c>
      <c r="D37" s="25">
        <v>26</v>
      </c>
      <c r="E37" s="26">
        <v>4.18</v>
      </c>
      <c r="F37" s="38">
        <v>249270000</v>
      </c>
      <c r="G37" s="28"/>
      <c r="H37" s="29">
        <f t="shared" si="0"/>
        <v>1041948599.9999999</v>
      </c>
      <c r="I37" s="91">
        <f t="shared" si="1"/>
        <v>8.2725252278765347E-3</v>
      </c>
      <c r="J37" s="48">
        <v>8.8999999999999999E-3</v>
      </c>
      <c r="K37" s="31">
        <f t="shared" si="2"/>
        <v>1.0419485999999998</v>
      </c>
      <c r="L37" s="89">
        <v>44267</v>
      </c>
    </row>
    <row r="38" spans="1:12" x14ac:dyDescent="0.25">
      <c r="A38" s="22">
        <f t="shared" si="3"/>
        <v>27</v>
      </c>
      <c r="B38" s="100" t="s">
        <v>65</v>
      </c>
      <c r="C38" s="50" t="s">
        <v>66</v>
      </c>
      <c r="D38" s="25">
        <v>27</v>
      </c>
      <c r="E38" s="51">
        <v>2.97</v>
      </c>
      <c r="F38" s="38">
        <v>339822695</v>
      </c>
      <c r="G38" s="28"/>
      <c r="H38" s="29">
        <f t="shared" si="0"/>
        <v>1009273404.1500001</v>
      </c>
      <c r="I38" s="91">
        <f t="shared" si="1"/>
        <v>8.0131013157997491E-3</v>
      </c>
      <c r="J38" s="44">
        <v>8.3999999999999995E-3</v>
      </c>
      <c r="K38" s="45">
        <f t="shared" si="2"/>
        <v>1.00927340415</v>
      </c>
      <c r="L38" s="89">
        <v>44267</v>
      </c>
    </row>
    <row r="39" spans="1:12" x14ac:dyDescent="0.25">
      <c r="A39" s="22">
        <f t="shared" si="3"/>
        <v>28</v>
      </c>
      <c r="B39" s="100" t="s">
        <v>77</v>
      </c>
      <c r="C39" s="77" t="s">
        <v>78</v>
      </c>
      <c r="D39" s="25">
        <v>28</v>
      </c>
      <c r="E39" s="51">
        <v>1.84</v>
      </c>
      <c r="F39" s="38">
        <v>520379106</v>
      </c>
      <c r="G39" s="28"/>
      <c r="H39" s="29">
        <f t="shared" si="0"/>
        <v>957497555.04000008</v>
      </c>
      <c r="I39" s="91">
        <f t="shared" si="1"/>
        <v>7.6020282379557907E-3</v>
      </c>
      <c r="J39" s="44">
        <v>5.4999999999999997E-3</v>
      </c>
      <c r="K39" s="45">
        <f t="shared" si="2"/>
        <v>0.95749755504000011</v>
      </c>
      <c r="L39" s="89">
        <v>44267</v>
      </c>
    </row>
    <row r="40" spans="1:12" x14ac:dyDescent="0.25">
      <c r="A40" s="22">
        <f t="shared" si="3"/>
        <v>29</v>
      </c>
      <c r="B40" s="102" t="s">
        <v>73</v>
      </c>
      <c r="C40" s="28" t="s">
        <v>74</v>
      </c>
      <c r="D40" s="25">
        <v>29</v>
      </c>
      <c r="E40" s="51">
        <v>1.7549999999999999</v>
      </c>
      <c r="F40" s="35">
        <v>535000000</v>
      </c>
      <c r="G40" s="28"/>
      <c r="H40" s="29">
        <f t="shared" si="0"/>
        <v>938925000</v>
      </c>
      <c r="I40" s="91">
        <f t="shared" si="1"/>
        <v>7.4545718949898072E-3</v>
      </c>
      <c r="J40" s="44">
        <v>6.1000000000000004E-3</v>
      </c>
      <c r="K40" s="45">
        <f t="shared" si="2"/>
        <v>0.93892500000000001</v>
      </c>
      <c r="L40" s="89">
        <v>44267</v>
      </c>
    </row>
    <row r="41" spans="1:12" x14ac:dyDescent="0.25">
      <c r="A41" s="22">
        <f t="shared" si="3"/>
        <v>30</v>
      </c>
      <c r="B41" s="101" t="s">
        <v>67</v>
      </c>
      <c r="C41" s="28" t="s">
        <v>68</v>
      </c>
      <c r="D41" s="25">
        <v>30</v>
      </c>
      <c r="E41" s="51">
        <v>1.73</v>
      </c>
      <c r="F41" s="38">
        <v>540307798</v>
      </c>
      <c r="G41" s="28"/>
      <c r="H41" s="29">
        <f t="shared" si="0"/>
        <v>934732490.53999996</v>
      </c>
      <c r="I41" s="91">
        <f t="shared" si="1"/>
        <v>7.4212855694686048E-3</v>
      </c>
      <c r="J41" s="44">
        <v>7.6E-3</v>
      </c>
      <c r="K41" s="45">
        <f t="shared" si="2"/>
        <v>0.93473249053999996</v>
      </c>
      <c r="L41" s="89">
        <v>44267</v>
      </c>
    </row>
    <row r="42" spans="1:12" x14ac:dyDescent="0.25">
      <c r="A42" s="22">
        <f t="shared" si="3"/>
        <v>31</v>
      </c>
      <c r="B42" s="100" t="s">
        <v>75</v>
      </c>
      <c r="C42" s="76" t="s">
        <v>76</v>
      </c>
      <c r="D42" s="25">
        <v>31</v>
      </c>
      <c r="E42" s="51">
        <v>1.4</v>
      </c>
      <c r="F42" s="38">
        <v>621871829</v>
      </c>
      <c r="G42" s="28"/>
      <c r="H42" s="29">
        <f t="shared" si="0"/>
        <v>870620560.5999999</v>
      </c>
      <c r="I42" s="91">
        <f t="shared" si="1"/>
        <v>6.9122704819330931E-3</v>
      </c>
      <c r="J42" s="44">
        <v>5.8999999999999999E-3</v>
      </c>
      <c r="K42" s="45">
        <f t="shared" si="2"/>
        <v>0.87062056059999993</v>
      </c>
      <c r="L42" s="89">
        <v>44267</v>
      </c>
    </row>
    <row r="43" spans="1:12" x14ac:dyDescent="0.25">
      <c r="A43" s="22">
        <f t="shared" si="3"/>
        <v>32</v>
      </c>
      <c r="B43" s="46" t="s">
        <v>69</v>
      </c>
      <c r="C43" s="50" t="s">
        <v>70</v>
      </c>
      <c r="D43" s="25">
        <v>32</v>
      </c>
      <c r="E43" s="51">
        <v>1.29</v>
      </c>
      <c r="F43" s="38">
        <v>663241384</v>
      </c>
      <c r="G43" s="28"/>
      <c r="H43" s="29">
        <f t="shared" si="0"/>
        <v>855581385.36000001</v>
      </c>
      <c r="I43" s="91">
        <f t="shared" si="1"/>
        <v>6.792867320798892E-3</v>
      </c>
      <c r="J43" s="44">
        <v>6.8999999999999999E-3</v>
      </c>
      <c r="K43" s="45">
        <f t="shared" si="2"/>
        <v>0.85558138536000006</v>
      </c>
      <c r="L43" s="89">
        <v>44267</v>
      </c>
    </row>
    <row r="44" spans="1:12" x14ac:dyDescent="0.25">
      <c r="A44" s="22">
        <f t="shared" si="3"/>
        <v>33</v>
      </c>
      <c r="B44" s="46" t="s">
        <v>83</v>
      </c>
      <c r="C44" s="50" t="s">
        <v>84</v>
      </c>
      <c r="D44" s="25">
        <v>33</v>
      </c>
      <c r="E44" s="51">
        <v>4.4400000000000004</v>
      </c>
      <c r="F44" s="38">
        <v>184553340</v>
      </c>
      <c r="G44" s="28"/>
      <c r="H44" s="29">
        <f t="shared" si="0"/>
        <v>819416829.60000002</v>
      </c>
      <c r="I44" s="91">
        <f t="shared" si="1"/>
        <v>6.5057397217219825E-3</v>
      </c>
      <c r="J44" s="44">
        <v>4.4999999999999997E-3</v>
      </c>
      <c r="K44" s="45">
        <f t="shared" si="2"/>
        <v>0.81941682960000006</v>
      </c>
      <c r="L44" s="89">
        <v>44267</v>
      </c>
    </row>
    <row r="45" spans="1:12" x14ac:dyDescent="0.25">
      <c r="A45" s="22">
        <f t="shared" si="3"/>
        <v>34</v>
      </c>
      <c r="B45" s="46" t="s">
        <v>71</v>
      </c>
      <c r="C45" s="50" t="s">
        <v>72</v>
      </c>
      <c r="D45" s="25">
        <v>34</v>
      </c>
      <c r="E45" s="51">
        <v>2.16</v>
      </c>
      <c r="F45" s="38">
        <v>364451678</v>
      </c>
      <c r="G45" s="28"/>
      <c r="H45" s="29">
        <f t="shared" si="0"/>
        <v>787215624.48000002</v>
      </c>
      <c r="I45" s="91">
        <f t="shared" si="1"/>
        <v>6.2500790473631633E-3</v>
      </c>
      <c r="J45" s="44">
        <v>6.4000000000000003E-3</v>
      </c>
      <c r="K45" s="45">
        <f t="shared" si="2"/>
        <v>0.78721562448000004</v>
      </c>
      <c r="L45" s="89">
        <v>44267</v>
      </c>
    </row>
    <row r="46" spans="1:12" x14ac:dyDescent="0.25">
      <c r="A46" s="22">
        <f t="shared" si="3"/>
        <v>35</v>
      </c>
      <c r="B46" s="53" t="s">
        <v>85</v>
      </c>
      <c r="C46" s="54" t="s">
        <v>86</v>
      </c>
      <c r="D46" s="25">
        <v>35</v>
      </c>
      <c r="E46" s="51">
        <v>26.38</v>
      </c>
      <c r="F46" s="38">
        <v>27754870</v>
      </c>
      <c r="G46" s="28"/>
      <c r="H46" s="29">
        <f t="shared" si="0"/>
        <v>732173470.60000002</v>
      </c>
      <c r="I46" s="91">
        <f t="shared" si="1"/>
        <v>5.8130732233052755E-3</v>
      </c>
      <c r="J46" s="44">
        <v>4.1999999999999997E-3</v>
      </c>
      <c r="K46" s="45">
        <f t="shared" si="2"/>
        <v>0.73217347060000004</v>
      </c>
      <c r="L46" s="89">
        <v>44267</v>
      </c>
    </row>
    <row r="47" spans="1:12" x14ac:dyDescent="0.25">
      <c r="A47" s="22">
        <f t="shared" si="3"/>
        <v>36</v>
      </c>
      <c r="B47" s="53" t="s">
        <v>91</v>
      </c>
      <c r="C47" s="54" t="s">
        <v>92</v>
      </c>
      <c r="D47" s="25">
        <v>36</v>
      </c>
      <c r="E47" s="51">
        <v>30.53</v>
      </c>
      <c r="F47" s="38">
        <v>23800422</v>
      </c>
      <c r="G47" s="28"/>
      <c r="H47" s="29">
        <f t="shared" si="0"/>
        <v>726626883.66000009</v>
      </c>
      <c r="I47" s="91">
        <f t="shared" si="1"/>
        <v>5.7690362330067527E-3</v>
      </c>
      <c r="J47" s="44">
        <v>3.7000000000000002E-3</v>
      </c>
      <c r="K47" s="45">
        <f t="shared" si="2"/>
        <v>0.72662688366000006</v>
      </c>
      <c r="L47" s="89">
        <v>44267</v>
      </c>
    </row>
    <row r="48" spans="1:12" x14ac:dyDescent="0.25">
      <c r="A48" s="22">
        <f t="shared" si="3"/>
        <v>37</v>
      </c>
      <c r="B48" s="46" t="s">
        <v>79</v>
      </c>
      <c r="C48" s="50" t="s">
        <v>80</v>
      </c>
      <c r="D48" s="25">
        <v>37</v>
      </c>
      <c r="E48" s="51">
        <v>2.0699999999999998</v>
      </c>
      <c r="F48" s="38">
        <v>299035033</v>
      </c>
      <c r="G48" s="28"/>
      <c r="H48" s="29">
        <f t="shared" si="0"/>
        <v>619002518.30999994</v>
      </c>
      <c r="I48" s="91">
        <f t="shared" si="1"/>
        <v>4.9145552370228069E-3</v>
      </c>
      <c r="J48" s="44">
        <v>5.4999999999999997E-3</v>
      </c>
      <c r="K48" s="45">
        <f t="shared" si="2"/>
        <v>0.61900251830999997</v>
      </c>
      <c r="L48" s="89">
        <v>44267</v>
      </c>
    </row>
    <row r="49" spans="1:12" x14ac:dyDescent="0.25">
      <c r="A49" s="22">
        <f t="shared" si="3"/>
        <v>38</v>
      </c>
      <c r="B49" s="97" t="s">
        <v>87</v>
      </c>
      <c r="C49" s="39" t="s">
        <v>88</v>
      </c>
      <c r="D49" s="25">
        <v>38</v>
      </c>
      <c r="E49" s="26">
        <v>8.08</v>
      </c>
      <c r="F49" s="38">
        <v>68900000</v>
      </c>
      <c r="G49" s="28"/>
      <c r="H49" s="29">
        <f t="shared" si="0"/>
        <v>556712000</v>
      </c>
      <c r="I49" s="91">
        <f t="shared" si="1"/>
        <v>4.4200012022297475E-3</v>
      </c>
      <c r="J49" s="48">
        <v>4.1000000000000003E-3</v>
      </c>
      <c r="K49" s="45">
        <f t="shared" si="2"/>
        <v>0.55671199999999998</v>
      </c>
      <c r="L49" s="89">
        <v>44267</v>
      </c>
    </row>
    <row r="50" spans="1:12" x14ac:dyDescent="0.25">
      <c r="A50" s="22">
        <f t="shared" si="3"/>
        <v>39</v>
      </c>
      <c r="B50" s="55" t="s">
        <v>93</v>
      </c>
      <c r="C50" s="81" t="s">
        <v>93</v>
      </c>
      <c r="D50" s="25">
        <v>39</v>
      </c>
      <c r="E50" s="51">
        <v>1.93</v>
      </c>
      <c r="F50" s="38">
        <v>274404904</v>
      </c>
      <c r="G50" s="28"/>
      <c r="H50" s="29">
        <f t="shared" si="0"/>
        <v>529601464.71999997</v>
      </c>
      <c r="I50" s="91">
        <f t="shared" si="1"/>
        <v>4.2047577755913923E-3</v>
      </c>
      <c r="J50" s="44">
        <v>3.7000000000000002E-3</v>
      </c>
      <c r="K50" s="31">
        <f t="shared" si="2"/>
        <v>0.52960146471999991</v>
      </c>
      <c r="L50" s="89">
        <v>44267</v>
      </c>
    </row>
    <row r="51" spans="1:12" x14ac:dyDescent="0.25">
      <c r="A51" s="22">
        <f t="shared" si="3"/>
        <v>40</v>
      </c>
      <c r="B51" s="55" t="s">
        <v>94</v>
      </c>
      <c r="C51" s="79" t="s">
        <v>95</v>
      </c>
      <c r="D51" s="25">
        <v>40</v>
      </c>
      <c r="E51" s="51">
        <v>4.99</v>
      </c>
      <c r="F51" s="38">
        <v>105121516</v>
      </c>
      <c r="G51" s="28"/>
      <c r="H51" s="29">
        <f t="shared" si="0"/>
        <v>524556364.84000003</v>
      </c>
      <c r="I51" s="91">
        <f t="shared" si="1"/>
        <v>4.1647023294451458E-3</v>
      </c>
      <c r="J51" s="44">
        <v>3.5000000000000001E-3</v>
      </c>
      <c r="K51" s="45">
        <f t="shared" si="2"/>
        <v>0.52455636484000001</v>
      </c>
      <c r="L51" s="89">
        <v>44267</v>
      </c>
    </row>
    <row r="52" spans="1:12" x14ac:dyDescent="0.25">
      <c r="A52" s="22">
        <f t="shared" si="3"/>
        <v>41</v>
      </c>
      <c r="B52" s="59" t="s">
        <v>104</v>
      </c>
      <c r="C52" s="82" t="s">
        <v>105</v>
      </c>
      <c r="D52" s="25">
        <v>41</v>
      </c>
      <c r="E52" s="51">
        <v>1.02</v>
      </c>
      <c r="F52" s="27">
        <v>513790020</v>
      </c>
      <c r="G52" s="28"/>
      <c r="H52" s="29">
        <f t="shared" si="0"/>
        <v>524065820.40000004</v>
      </c>
      <c r="I52" s="91">
        <f t="shared" si="1"/>
        <v>4.1608076639546463E-3</v>
      </c>
      <c r="J52" s="61">
        <v>2.7000000000000001E-3</v>
      </c>
      <c r="K52" s="45">
        <f t="shared" si="2"/>
        <v>0.52406582040000005</v>
      </c>
      <c r="L52" s="89">
        <v>44267</v>
      </c>
    </row>
    <row r="53" spans="1:12" x14ac:dyDescent="0.25">
      <c r="A53" s="22">
        <f t="shared" si="3"/>
        <v>42</v>
      </c>
      <c r="B53" s="46" t="s">
        <v>81</v>
      </c>
      <c r="C53" s="50" t="s">
        <v>82</v>
      </c>
      <c r="D53" s="25">
        <v>42</v>
      </c>
      <c r="E53" s="51">
        <v>4.26</v>
      </c>
      <c r="F53" s="38">
        <v>120640521</v>
      </c>
      <c r="G53" s="28"/>
      <c r="H53" s="29">
        <f t="shared" si="0"/>
        <v>513928619.45999998</v>
      </c>
      <c r="I53" s="91">
        <f t="shared" si="1"/>
        <v>4.0803236069520219E-3</v>
      </c>
      <c r="J53" s="44">
        <v>4.8999999999999998E-3</v>
      </c>
      <c r="K53" s="45">
        <f t="shared" si="2"/>
        <v>0.51392861946000001</v>
      </c>
      <c r="L53" s="89">
        <v>44267</v>
      </c>
    </row>
    <row r="54" spans="1:12" x14ac:dyDescent="0.25">
      <c r="A54" s="22">
        <f t="shared" si="3"/>
        <v>43</v>
      </c>
      <c r="B54" s="55" t="s">
        <v>100</v>
      </c>
      <c r="C54" s="56" t="s">
        <v>101</v>
      </c>
      <c r="D54" s="25">
        <v>43</v>
      </c>
      <c r="E54" s="51">
        <v>1.83</v>
      </c>
      <c r="F54" s="38">
        <v>225714812</v>
      </c>
      <c r="G54" s="28"/>
      <c r="H54" s="29">
        <f t="shared" si="0"/>
        <v>413058105.96000004</v>
      </c>
      <c r="I54" s="91">
        <f t="shared" si="1"/>
        <v>3.2794646512630276E-3</v>
      </c>
      <c r="J54" s="44">
        <v>3.0999999999999999E-3</v>
      </c>
      <c r="K54" s="45">
        <f t="shared" si="2"/>
        <v>0.41305810596000003</v>
      </c>
      <c r="L54" s="89">
        <v>44267</v>
      </c>
    </row>
    <row r="55" spans="1:12" x14ac:dyDescent="0.25">
      <c r="A55" s="22">
        <f t="shared" si="3"/>
        <v>44</v>
      </c>
      <c r="B55" s="55" t="s">
        <v>98</v>
      </c>
      <c r="C55" s="80" t="s">
        <v>99</v>
      </c>
      <c r="D55" s="25">
        <v>44</v>
      </c>
      <c r="E55" s="51">
        <v>12.7</v>
      </c>
      <c r="F55" s="38">
        <v>31309923</v>
      </c>
      <c r="G55" s="28"/>
      <c r="H55" s="29">
        <f t="shared" si="0"/>
        <v>397636022.09999996</v>
      </c>
      <c r="I55" s="91">
        <f t="shared" si="1"/>
        <v>3.1570213965782202E-3</v>
      </c>
      <c r="J55" s="44">
        <v>3.0999999999999999E-3</v>
      </c>
      <c r="K55" s="45">
        <f t="shared" si="2"/>
        <v>0.39763602209999999</v>
      </c>
      <c r="L55" s="89">
        <v>44267</v>
      </c>
    </row>
    <row r="56" spans="1:12" x14ac:dyDescent="0.25">
      <c r="A56" s="22">
        <f t="shared" si="3"/>
        <v>45</v>
      </c>
      <c r="B56" s="55" t="s">
        <v>106</v>
      </c>
      <c r="C56" s="56" t="s">
        <v>107</v>
      </c>
      <c r="D56" s="25">
        <v>45</v>
      </c>
      <c r="E56" s="51">
        <v>5.73</v>
      </c>
      <c r="F56" s="38">
        <v>69254324</v>
      </c>
      <c r="G56" s="28"/>
      <c r="H56" s="29">
        <f t="shared" si="0"/>
        <v>396827276.52000004</v>
      </c>
      <c r="I56" s="91">
        <f t="shared" si="1"/>
        <v>3.1506003809796744E-3</v>
      </c>
      <c r="J56" s="44">
        <v>2.5999999999999999E-3</v>
      </c>
      <c r="K56" s="45">
        <f t="shared" si="2"/>
        <v>0.39682727652000005</v>
      </c>
      <c r="L56" s="89">
        <v>44267</v>
      </c>
    </row>
    <row r="57" spans="1:12" x14ac:dyDescent="0.25">
      <c r="A57" s="22">
        <f t="shared" si="3"/>
        <v>46</v>
      </c>
      <c r="B57" s="46" t="s">
        <v>89</v>
      </c>
      <c r="C57" s="50" t="s">
        <v>90</v>
      </c>
      <c r="D57" s="25">
        <v>46</v>
      </c>
      <c r="E57" s="51">
        <v>4.7300000000000004</v>
      </c>
      <c r="F57" s="38">
        <v>82200137</v>
      </c>
      <c r="G57" s="28"/>
      <c r="H57" s="29">
        <f t="shared" si="0"/>
        <v>388806648.01000005</v>
      </c>
      <c r="I57" s="91">
        <f t="shared" si="1"/>
        <v>3.086920798616014E-3</v>
      </c>
      <c r="J57" s="44">
        <v>3.8999999999999998E-3</v>
      </c>
      <c r="K57" s="45">
        <f t="shared" si="2"/>
        <v>0.38880664801000003</v>
      </c>
      <c r="L57" s="89">
        <v>44267</v>
      </c>
    </row>
    <row r="58" spans="1:12" x14ac:dyDescent="0.25">
      <c r="A58" s="22">
        <f t="shared" si="3"/>
        <v>47</v>
      </c>
      <c r="B58" s="55" t="s">
        <v>110</v>
      </c>
      <c r="C58" s="80" t="s">
        <v>111</v>
      </c>
      <c r="D58" s="25">
        <v>47</v>
      </c>
      <c r="E58" s="51">
        <v>0.17799999999999999</v>
      </c>
      <c r="F58" s="38">
        <v>1776679558</v>
      </c>
      <c r="G58" s="28"/>
      <c r="H58" s="29">
        <f t="shared" si="0"/>
        <v>316248961.324</v>
      </c>
      <c r="I58" s="91">
        <f t="shared" si="1"/>
        <v>2.5108508335656299E-3</v>
      </c>
      <c r="J58" s="44">
        <v>2.0999999999999999E-3</v>
      </c>
      <c r="K58" s="45">
        <f t="shared" si="2"/>
        <v>0.31624896132399999</v>
      </c>
      <c r="L58" s="89">
        <v>44267</v>
      </c>
    </row>
    <row r="59" spans="1:12" x14ac:dyDescent="0.25">
      <c r="A59" s="22">
        <f t="shared" si="3"/>
        <v>48</v>
      </c>
      <c r="B59" s="55" t="s">
        <v>102</v>
      </c>
      <c r="C59" s="80" t="s">
        <v>103</v>
      </c>
      <c r="D59" s="25">
        <v>48</v>
      </c>
      <c r="E59" s="51">
        <v>3.46</v>
      </c>
      <c r="F59" s="38">
        <v>91375937</v>
      </c>
      <c r="G59" s="28"/>
      <c r="H59" s="29">
        <f t="shared" si="0"/>
        <v>316160742.01999998</v>
      </c>
      <c r="I59" s="91">
        <f t="shared" si="1"/>
        <v>2.5101504185759405E-3</v>
      </c>
      <c r="J59" s="44">
        <v>2.7000000000000001E-3</v>
      </c>
      <c r="K59" s="45">
        <f t="shared" si="2"/>
        <v>0.31616074202</v>
      </c>
      <c r="L59" s="89">
        <v>44267</v>
      </c>
    </row>
    <row r="60" spans="1:12" x14ac:dyDescent="0.25">
      <c r="A60" s="22">
        <f t="shared" si="3"/>
        <v>49</v>
      </c>
      <c r="B60" s="55" t="s">
        <v>96</v>
      </c>
      <c r="C60" s="81" t="s">
        <v>97</v>
      </c>
      <c r="D60" s="25">
        <v>49</v>
      </c>
      <c r="E60" s="51">
        <v>3.72</v>
      </c>
      <c r="F60" s="38">
        <v>74556908</v>
      </c>
      <c r="G60" s="28"/>
      <c r="H60" s="29">
        <f t="shared" si="0"/>
        <v>277351697.75999999</v>
      </c>
      <c r="I60" s="91">
        <f t="shared" si="1"/>
        <v>2.2020269682343141E-3</v>
      </c>
      <c r="J60" s="44">
        <v>3.3999999999999998E-3</v>
      </c>
      <c r="K60" s="45">
        <f t="shared" si="2"/>
        <v>0.27735169776000002</v>
      </c>
      <c r="L60" s="89">
        <v>44267</v>
      </c>
    </row>
    <row r="61" spans="1:12" x14ac:dyDescent="0.25">
      <c r="A61" s="22">
        <f t="shared" si="3"/>
        <v>50</v>
      </c>
      <c r="B61" s="55" t="s">
        <v>108</v>
      </c>
      <c r="C61" s="56" t="s">
        <v>109</v>
      </c>
      <c r="D61" s="25">
        <v>50</v>
      </c>
      <c r="E61" s="51">
        <v>2.25</v>
      </c>
      <c r="F61" s="38">
        <v>119064900</v>
      </c>
      <c r="G61" s="28"/>
      <c r="H61" s="29">
        <f t="shared" si="0"/>
        <v>267896025</v>
      </c>
      <c r="I61" s="91">
        <f t="shared" si="1"/>
        <v>2.1269538874185761E-3</v>
      </c>
      <c r="J61" s="44">
        <v>2.2000000000000001E-3</v>
      </c>
      <c r="K61" s="45">
        <f t="shared" si="2"/>
        <v>0.26789602499999998</v>
      </c>
      <c r="L61" s="89">
        <v>44267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516406918.36204553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-1473649010.9355931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226715232.45162973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73" priority="1">
      <formula>LEN(TRIM(C5))&gt;0</formula>
    </cfRule>
  </conditionalFormatting>
  <dataValidations count="1">
    <dataValidation type="custom" allowBlank="1" showDropDown="1" sqref="E5" xr:uid="{00000000-0002-0000-17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127603632146.595</v>
      </c>
      <c r="I3" s="91"/>
      <c r="J3" s="93">
        <f>SUM(J12:J61)</f>
        <v>1.0058000000000002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44274</v>
      </c>
      <c r="F5" s="2"/>
      <c r="H5" s="74">
        <f>H3/J3</f>
        <v>126867798912.90015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30.84</v>
      </c>
      <c r="F12" s="38">
        <v>574928790</v>
      </c>
      <c r="G12" s="28"/>
      <c r="H12" s="29">
        <f t="shared" ref="H12:H61" si="0">E12*F12</f>
        <v>17730803883.599998</v>
      </c>
      <c r="I12" s="91">
        <f t="shared" ref="I12:I61" si="1">H12/H$5</f>
        <v>0.13975811069105809</v>
      </c>
      <c r="J12" s="30">
        <v>0.15920000000000001</v>
      </c>
      <c r="K12" s="31">
        <f t="shared" ref="K12:K61" si="2">H12/1000000000</f>
        <v>17.7308038836</v>
      </c>
      <c r="L12" s="89">
        <v>44274</v>
      </c>
    </row>
    <row r="13" spans="1:12" ht="15.75" customHeight="1" x14ac:dyDescent="0.25">
      <c r="A13" s="22">
        <f t="shared" ref="A13:A61" si="3">A12+1</f>
        <v>2</v>
      </c>
      <c r="B13" s="99" t="s">
        <v>17</v>
      </c>
      <c r="C13" s="37" t="s">
        <v>18</v>
      </c>
      <c r="D13" s="25">
        <v>2</v>
      </c>
      <c r="E13" s="26">
        <v>7.57</v>
      </c>
      <c r="F13" s="38">
        <v>1208000000</v>
      </c>
      <c r="G13" s="28"/>
      <c r="H13" s="29">
        <f t="shared" si="0"/>
        <v>9144560000</v>
      </c>
      <c r="I13" s="91">
        <f t="shared" si="1"/>
        <v>7.2079440790788124E-2</v>
      </c>
      <c r="J13" s="30">
        <v>7.3200000000000001E-2</v>
      </c>
      <c r="K13" s="31">
        <f t="shared" si="2"/>
        <v>9.1445600000000002</v>
      </c>
      <c r="L13" s="89">
        <v>44274</v>
      </c>
    </row>
    <row r="14" spans="1:12" ht="15.75" customHeight="1" x14ac:dyDescent="0.25">
      <c r="A14" s="22">
        <f t="shared" si="3"/>
        <v>3</v>
      </c>
      <c r="B14" s="97" t="s">
        <v>19</v>
      </c>
      <c r="C14" s="39" t="s">
        <v>20</v>
      </c>
      <c r="D14" s="25">
        <v>3</v>
      </c>
      <c r="E14" s="26">
        <v>4.6050000000000004</v>
      </c>
      <c r="F14" s="38">
        <v>1834160000</v>
      </c>
      <c r="G14" s="28"/>
      <c r="H14" s="29">
        <f t="shared" si="0"/>
        <v>8446306800.000001</v>
      </c>
      <c r="I14" s="91">
        <f t="shared" si="1"/>
        <v>6.6575654913022739E-2</v>
      </c>
      <c r="J14" s="30">
        <v>7.1900000000000006E-2</v>
      </c>
      <c r="K14" s="31">
        <f t="shared" si="2"/>
        <v>8.4463068000000003</v>
      </c>
      <c r="L14" s="89">
        <v>44274</v>
      </c>
    </row>
    <row r="15" spans="1:12" ht="15.75" customHeight="1" x14ac:dyDescent="0.25">
      <c r="A15" s="22">
        <f t="shared" si="3"/>
        <v>4</v>
      </c>
      <c r="B15" s="97" t="s">
        <v>21</v>
      </c>
      <c r="C15" s="39" t="s">
        <v>22</v>
      </c>
      <c r="D15" s="25">
        <v>4</v>
      </c>
      <c r="E15" s="26">
        <v>5.6</v>
      </c>
      <c r="F15" s="38">
        <v>1254909000</v>
      </c>
      <c r="G15" s="28"/>
      <c r="H15" s="29">
        <f t="shared" si="0"/>
        <v>7027490400</v>
      </c>
      <c r="I15" s="91">
        <f t="shared" si="1"/>
        <v>5.5392230812049123E-2</v>
      </c>
      <c r="J15" s="30">
        <v>5.1700000000000003E-2</v>
      </c>
      <c r="K15" s="31">
        <f t="shared" si="2"/>
        <v>7.0274903999999996</v>
      </c>
      <c r="L15" s="89">
        <v>44274</v>
      </c>
    </row>
    <row r="16" spans="1:12" ht="15.75" customHeight="1" x14ac:dyDescent="0.25">
      <c r="A16" s="22">
        <f t="shared" si="3"/>
        <v>5</v>
      </c>
      <c r="B16" s="98" t="s">
        <v>15</v>
      </c>
      <c r="C16" s="34" t="s">
        <v>16</v>
      </c>
      <c r="D16" s="25">
        <v>5</v>
      </c>
      <c r="E16" s="26">
        <v>9.19</v>
      </c>
      <c r="F16" s="35">
        <v>742531421</v>
      </c>
      <c r="G16" s="28"/>
      <c r="H16" s="29">
        <f t="shared" si="0"/>
        <v>6823863758.9899998</v>
      </c>
      <c r="I16" s="91">
        <f t="shared" si="1"/>
        <v>5.3787200672369646E-2</v>
      </c>
      <c r="J16" s="30">
        <v>9.4799999999999995E-2</v>
      </c>
      <c r="K16" s="31">
        <f t="shared" si="2"/>
        <v>6.82386375899</v>
      </c>
      <c r="L16" s="89">
        <v>44274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15.58</v>
      </c>
      <c r="F17" s="38">
        <v>414730000</v>
      </c>
      <c r="G17" s="28"/>
      <c r="H17" s="29">
        <f t="shared" si="0"/>
        <v>6461493400</v>
      </c>
      <c r="I17" s="91">
        <f t="shared" si="1"/>
        <v>5.0930917501265043E-2</v>
      </c>
      <c r="J17" s="30">
        <v>4.8599999999999997E-2</v>
      </c>
      <c r="K17" s="31">
        <f t="shared" si="2"/>
        <v>6.4614934000000002</v>
      </c>
      <c r="L17" s="89">
        <v>44274</v>
      </c>
    </row>
    <row r="18" spans="1:12" ht="15.75" customHeight="1" x14ac:dyDescent="0.25">
      <c r="A18" s="22">
        <f t="shared" si="3"/>
        <v>7</v>
      </c>
      <c r="B18" s="97" t="s">
        <v>27</v>
      </c>
      <c r="C18" s="39" t="s">
        <v>28</v>
      </c>
      <c r="D18" s="25">
        <v>7</v>
      </c>
      <c r="E18" s="26">
        <v>66.75</v>
      </c>
      <c r="F18" s="38">
        <v>84593000</v>
      </c>
      <c r="G18" s="28"/>
      <c r="H18" s="29">
        <f t="shared" si="0"/>
        <v>5646582750</v>
      </c>
      <c r="I18" s="91">
        <f t="shared" si="1"/>
        <v>4.4507611847799194E-2</v>
      </c>
      <c r="J18" s="30">
        <v>3.2399999999999998E-2</v>
      </c>
      <c r="K18" s="31">
        <f t="shared" si="2"/>
        <v>5.6465827500000003</v>
      </c>
      <c r="L18" s="89">
        <v>44274</v>
      </c>
    </row>
    <row r="19" spans="1:12" ht="15.75" customHeight="1" x14ac:dyDescent="0.25">
      <c r="A19" s="22">
        <f t="shared" si="3"/>
        <v>8</v>
      </c>
      <c r="B19" s="100" t="s">
        <v>37</v>
      </c>
      <c r="C19" s="28" t="s">
        <v>38</v>
      </c>
      <c r="D19" s="25">
        <v>8</v>
      </c>
      <c r="E19" s="51">
        <v>6.81</v>
      </c>
      <c r="F19" s="38">
        <v>823906416</v>
      </c>
      <c r="G19" s="28"/>
      <c r="H19" s="29">
        <f t="shared" si="0"/>
        <v>5610802692.96</v>
      </c>
      <c r="I19" s="91">
        <f t="shared" si="1"/>
        <v>4.4225585538943908E-2</v>
      </c>
      <c r="J19" s="44">
        <v>2.64E-2</v>
      </c>
      <c r="K19" s="31">
        <f t="shared" si="2"/>
        <v>5.6108026929600001</v>
      </c>
      <c r="L19" s="89">
        <v>44274</v>
      </c>
    </row>
    <row r="20" spans="1:12" ht="15.75" customHeight="1" x14ac:dyDescent="0.25">
      <c r="A20" s="22">
        <f t="shared" si="3"/>
        <v>9</v>
      </c>
      <c r="B20" s="99" t="s">
        <v>25</v>
      </c>
      <c r="C20" s="37" t="s">
        <v>26</v>
      </c>
      <c r="D20" s="25">
        <v>9</v>
      </c>
      <c r="E20" s="26">
        <v>7.07</v>
      </c>
      <c r="F20" s="38">
        <v>717301884</v>
      </c>
      <c r="G20" s="28"/>
      <c r="H20" s="29">
        <f t="shared" si="0"/>
        <v>5071324319.8800001</v>
      </c>
      <c r="I20" s="91">
        <f t="shared" si="1"/>
        <v>3.9973297900136727E-2</v>
      </c>
      <c r="J20" s="30">
        <v>3.9699999999999999E-2</v>
      </c>
      <c r="K20" s="31">
        <f t="shared" si="2"/>
        <v>5.0713243198800004</v>
      </c>
      <c r="L20" s="89">
        <v>44274</v>
      </c>
    </row>
    <row r="21" spans="1:12" ht="15.75" customHeight="1" x14ac:dyDescent="0.25">
      <c r="A21" s="22">
        <f t="shared" si="3"/>
        <v>10</v>
      </c>
      <c r="B21" s="97" t="s">
        <v>31</v>
      </c>
      <c r="C21" s="39" t="s">
        <v>32</v>
      </c>
      <c r="D21" s="25">
        <v>10</v>
      </c>
      <c r="E21" s="26">
        <v>6.95</v>
      </c>
      <c r="F21" s="38">
        <v>722352533</v>
      </c>
      <c r="G21" s="28"/>
      <c r="H21" s="29">
        <f t="shared" si="0"/>
        <v>5020350104.3500004</v>
      </c>
      <c r="I21" s="91">
        <f t="shared" si="1"/>
        <v>3.9571507879605235E-2</v>
      </c>
      <c r="J21" s="30">
        <v>0.03</v>
      </c>
      <c r="K21" s="31">
        <f t="shared" si="2"/>
        <v>5.0203501043500003</v>
      </c>
      <c r="L21" s="89">
        <v>44274</v>
      </c>
    </row>
    <row r="22" spans="1:12" ht="15.75" customHeight="1" x14ac:dyDescent="0.25">
      <c r="A22" s="22">
        <f t="shared" si="3"/>
        <v>11</v>
      </c>
      <c r="B22" s="97" t="s">
        <v>35</v>
      </c>
      <c r="C22" s="39" t="s">
        <v>36</v>
      </c>
      <c r="D22" s="25">
        <v>11</v>
      </c>
      <c r="E22" s="26">
        <v>6.55</v>
      </c>
      <c r="F22" s="38">
        <v>626670000</v>
      </c>
      <c r="G22" s="28"/>
      <c r="H22" s="29">
        <f t="shared" si="0"/>
        <v>4104688500</v>
      </c>
      <c r="I22" s="91">
        <f t="shared" si="1"/>
        <v>3.2354060960874981E-2</v>
      </c>
      <c r="J22" s="44">
        <v>2.6599999999999999E-2</v>
      </c>
      <c r="K22" s="45">
        <f t="shared" si="2"/>
        <v>4.1046885</v>
      </c>
      <c r="L22" s="89">
        <v>44274</v>
      </c>
    </row>
    <row r="23" spans="1:12" ht="15.75" customHeight="1" x14ac:dyDescent="0.25">
      <c r="A23" s="22">
        <f t="shared" si="3"/>
        <v>12</v>
      </c>
      <c r="B23" s="101" t="s">
        <v>33</v>
      </c>
      <c r="C23" s="28" t="s">
        <v>34</v>
      </c>
      <c r="D23" s="25">
        <v>12</v>
      </c>
      <c r="E23" s="51">
        <v>29.3</v>
      </c>
      <c r="F23" s="38">
        <v>131752020</v>
      </c>
      <c r="G23" s="28"/>
      <c r="H23" s="29">
        <f t="shared" si="0"/>
        <v>3860334186</v>
      </c>
      <c r="I23" s="91">
        <f t="shared" si="1"/>
        <v>3.0428006311122927E-2</v>
      </c>
      <c r="J23" s="44">
        <v>2.6800000000000001E-2</v>
      </c>
      <c r="K23" s="31">
        <f t="shared" si="2"/>
        <v>3.8603341859999998</v>
      </c>
      <c r="L23" s="89">
        <v>44274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7.76</v>
      </c>
      <c r="F24" s="38">
        <v>443975560</v>
      </c>
      <c r="G24" s="28"/>
      <c r="H24" s="29">
        <f t="shared" si="0"/>
        <v>3445250345.5999999</v>
      </c>
      <c r="I24" s="91">
        <f t="shared" si="1"/>
        <v>2.7156223841837936E-2</v>
      </c>
      <c r="J24" s="30">
        <v>3.2000000000000001E-2</v>
      </c>
      <c r="K24" s="45">
        <f t="shared" si="2"/>
        <v>3.4452503455999999</v>
      </c>
      <c r="L24" s="89">
        <v>44274</v>
      </c>
    </row>
    <row r="25" spans="1:12" ht="15.75" customHeight="1" x14ac:dyDescent="0.25">
      <c r="A25" s="22">
        <f t="shared" si="3"/>
        <v>14</v>
      </c>
      <c r="B25" s="100" t="s">
        <v>45</v>
      </c>
      <c r="C25" s="50" t="s">
        <v>46</v>
      </c>
      <c r="D25" s="25">
        <v>14</v>
      </c>
      <c r="E25" s="51">
        <v>13</v>
      </c>
      <c r="F25" s="38">
        <v>228540219</v>
      </c>
      <c r="G25" s="28"/>
      <c r="H25" s="29">
        <f t="shared" si="0"/>
        <v>2971022847</v>
      </c>
      <c r="I25" s="91">
        <f t="shared" si="1"/>
        <v>2.3418258001305176E-2</v>
      </c>
      <c r="J25" s="44">
        <v>1.7100000000000001E-2</v>
      </c>
      <c r="K25" s="45">
        <f t="shared" si="2"/>
        <v>2.971022847</v>
      </c>
      <c r="L25" s="89">
        <v>44274</v>
      </c>
    </row>
    <row r="26" spans="1:12" ht="15.75" customHeight="1" x14ac:dyDescent="0.25">
      <c r="A26" s="22">
        <f t="shared" si="3"/>
        <v>15</v>
      </c>
      <c r="B26" s="100" t="s">
        <v>43</v>
      </c>
      <c r="C26" s="76" t="s">
        <v>44</v>
      </c>
      <c r="D26" s="25">
        <v>15</v>
      </c>
      <c r="E26" s="51">
        <v>3.39</v>
      </c>
      <c r="F26" s="38">
        <v>762055209</v>
      </c>
      <c r="G26" s="28"/>
      <c r="H26" s="29">
        <f t="shared" si="0"/>
        <v>2583367158.5100002</v>
      </c>
      <c r="I26" s="91">
        <f t="shared" si="1"/>
        <v>2.0362670280766722E-2</v>
      </c>
      <c r="J26" s="44">
        <v>1.89E-2</v>
      </c>
      <c r="K26" s="45">
        <f t="shared" si="2"/>
        <v>2.5833671585100002</v>
      </c>
      <c r="L26" s="89">
        <v>44274</v>
      </c>
    </row>
    <row r="27" spans="1:12" ht="15.75" customHeight="1" x14ac:dyDescent="0.25">
      <c r="A27" s="22">
        <f t="shared" si="3"/>
        <v>16</v>
      </c>
      <c r="B27" s="100" t="s">
        <v>39</v>
      </c>
      <c r="C27" s="78" t="s">
        <v>40</v>
      </c>
      <c r="D27" s="25">
        <v>16</v>
      </c>
      <c r="E27" s="51">
        <v>2.2650000000000001</v>
      </c>
      <c r="F27" s="38">
        <v>1099257995</v>
      </c>
      <c r="G27" s="28"/>
      <c r="H27" s="29">
        <f t="shared" si="0"/>
        <v>2489819358.6750002</v>
      </c>
      <c r="I27" s="91">
        <f t="shared" si="1"/>
        <v>1.962530586965067E-2</v>
      </c>
      <c r="J27" s="44">
        <v>2.1499999999999998E-2</v>
      </c>
      <c r="K27" s="45">
        <f t="shared" si="2"/>
        <v>2.4898193586750001</v>
      </c>
      <c r="L27" s="89">
        <v>44274</v>
      </c>
    </row>
    <row r="28" spans="1:12" ht="15.75" customHeight="1" x14ac:dyDescent="0.25">
      <c r="A28" s="22">
        <f t="shared" si="3"/>
        <v>17</v>
      </c>
      <c r="B28" s="97" t="s">
        <v>41</v>
      </c>
      <c r="C28" s="39" t="s">
        <v>42</v>
      </c>
      <c r="D28" s="25">
        <v>17</v>
      </c>
      <c r="E28" s="26">
        <v>7.47</v>
      </c>
      <c r="F28" s="38">
        <v>312235892</v>
      </c>
      <c r="G28" s="28"/>
      <c r="H28" s="29">
        <f t="shared" si="0"/>
        <v>2332402113.2399998</v>
      </c>
      <c r="I28" s="91">
        <f t="shared" si="1"/>
        <v>1.8384508387674383E-2</v>
      </c>
      <c r="J28" s="48">
        <v>1.9099999999999999E-2</v>
      </c>
      <c r="K28" s="31">
        <f t="shared" si="2"/>
        <v>2.3324021132399997</v>
      </c>
      <c r="L28" s="89">
        <v>44274</v>
      </c>
    </row>
    <row r="29" spans="1:12" ht="15.75" customHeight="1" x14ac:dyDescent="0.25">
      <c r="A29" s="22">
        <f t="shared" si="3"/>
        <v>18</v>
      </c>
      <c r="B29" s="100" t="s">
        <v>51</v>
      </c>
      <c r="C29" s="77" t="s">
        <v>52</v>
      </c>
      <c r="D29" s="25">
        <v>18</v>
      </c>
      <c r="E29" s="51">
        <v>1.25</v>
      </c>
      <c r="F29" s="38">
        <v>1564269100</v>
      </c>
      <c r="G29" s="28"/>
      <c r="H29" s="29">
        <f t="shared" si="0"/>
        <v>1955336375</v>
      </c>
      <c r="I29" s="91">
        <f t="shared" si="1"/>
        <v>1.5412392992980174E-2</v>
      </c>
      <c r="J29" s="44">
        <v>1.38E-2</v>
      </c>
      <c r="K29" s="45">
        <f t="shared" si="2"/>
        <v>1.9553363749999999</v>
      </c>
      <c r="L29" s="89">
        <v>44274</v>
      </c>
    </row>
    <row r="30" spans="1:12" ht="15.75" customHeight="1" x14ac:dyDescent="0.25">
      <c r="A30" s="22">
        <f t="shared" si="3"/>
        <v>19</v>
      </c>
      <c r="B30" s="100" t="s">
        <v>49</v>
      </c>
      <c r="C30" s="76" t="s">
        <v>50</v>
      </c>
      <c r="D30" s="25">
        <v>19</v>
      </c>
      <c r="E30" s="51">
        <v>1.67</v>
      </c>
      <c r="F30" s="38">
        <v>1080664049</v>
      </c>
      <c r="G30" s="28"/>
      <c r="H30" s="29">
        <f t="shared" si="0"/>
        <v>1804708961.8299999</v>
      </c>
      <c r="I30" s="91">
        <f t="shared" si="1"/>
        <v>1.42251144679274E-2</v>
      </c>
      <c r="J30" s="44">
        <v>1.52E-2</v>
      </c>
      <c r="K30" s="45">
        <f t="shared" si="2"/>
        <v>1.8047089618299998</v>
      </c>
      <c r="L30" s="89">
        <v>44274</v>
      </c>
    </row>
    <row r="31" spans="1:12" ht="15.75" customHeight="1" x14ac:dyDescent="0.25">
      <c r="A31" s="22">
        <f t="shared" si="3"/>
        <v>20</v>
      </c>
      <c r="B31" s="100" t="s">
        <v>59</v>
      </c>
      <c r="C31" s="28" t="s">
        <v>60</v>
      </c>
      <c r="D31" s="25">
        <v>20</v>
      </c>
      <c r="E31" s="51">
        <v>10.78</v>
      </c>
      <c r="F31" s="38">
        <v>165893104</v>
      </c>
      <c r="G31" s="28"/>
      <c r="H31" s="29">
        <f t="shared" si="0"/>
        <v>1788327661.1199999</v>
      </c>
      <c r="I31" s="91">
        <f t="shared" si="1"/>
        <v>1.409599343918435E-2</v>
      </c>
      <c r="J31" s="44">
        <v>1.0699999999999999E-2</v>
      </c>
      <c r="K31" s="45">
        <f t="shared" si="2"/>
        <v>1.7883276611199999</v>
      </c>
      <c r="L31" s="89">
        <v>44274</v>
      </c>
    </row>
    <row r="32" spans="1:12" ht="15.75" customHeight="1" x14ac:dyDescent="0.25">
      <c r="A32" s="22">
        <f t="shared" si="3"/>
        <v>21</v>
      </c>
      <c r="B32" s="100" t="s">
        <v>53</v>
      </c>
      <c r="C32" s="47" t="s">
        <v>54</v>
      </c>
      <c r="D32" s="25">
        <v>21</v>
      </c>
      <c r="E32" s="51">
        <v>3.45</v>
      </c>
      <c r="F32" s="38">
        <v>507640994</v>
      </c>
      <c r="G32" s="28"/>
      <c r="H32" s="29">
        <f t="shared" si="0"/>
        <v>1751361429.3000002</v>
      </c>
      <c r="I32" s="91">
        <f t="shared" si="1"/>
        <v>1.3804617438837891E-2</v>
      </c>
      <c r="J32" s="44">
        <v>1.24E-2</v>
      </c>
      <c r="K32" s="45">
        <f t="shared" si="2"/>
        <v>1.7513614293000002</v>
      </c>
      <c r="L32" s="89">
        <v>44274</v>
      </c>
    </row>
    <row r="33" spans="1:12" ht="15.75" customHeight="1" x14ac:dyDescent="0.25">
      <c r="A33" s="22">
        <f t="shared" si="3"/>
        <v>22</v>
      </c>
      <c r="B33" s="100" t="s">
        <v>47</v>
      </c>
      <c r="C33" s="50" t="s">
        <v>48</v>
      </c>
      <c r="D33" s="25">
        <v>22</v>
      </c>
      <c r="E33" s="51">
        <v>1.81</v>
      </c>
      <c r="F33" s="38">
        <v>858007245</v>
      </c>
      <c r="G33" s="28"/>
      <c r="H33" s="29">
        <f t="shared" si="0"/>
        <v>1552993113.45</v>
      </c>
      <c r="I33" s="91">
        <f t="shared" si="1"/>
        <v>1.2241034578965087E-2</v>
      </c>
      <c r="J33" s="44">
        <v>1.5800000000000002E-2</v>
      </c>
      <c r="K33" s="45">
        <f t="shared" si="2"/>
        <v>1.5529931134500001</v>
      </c>
      <c r="L33" s="89">
        <v>44274</v>
      </c>
    </row>
    <row r="34" spans="1:12" ht="15.75" customHeight="1" x14ac:dyDescent="0.25">
      <c r="A34" s="22">
        <f t="shared" si="3"/>
        <v>23</v>
      </c>
      <c r="B34" s="100" t="s">
        <v>55</v>
      </c>
      <c r="C34" s="77" t="s">
        <v>56</v>
      </c>
      <c r="D34" s="25">
        <v>23</v>
      </c>
      <c r="E34" s="51">
        <v>2.84</v>
      </c>
      <c r="F34" s="38">
        <v>521846969</v>
      </c>
      <c r="G34" s="28"/>
      <c r="H34" s="29">
        <f t="shared" si="0"/>
        <v>1482045391.96</v>
      </c>
      <c r="I34" s="91">
        <f t="shared" si="1"/>
        <v>1.1681808974848565E-2</v>
      </c>
      <c r="J34" s="44">
        <v>1.1900000000000001E-2</v>
      </c>
      <c r="K34" s="45">
        <f t="shared" si="2"/>
        <v>1.4820453919600001</v>
      </c>
      <c r="L34" s="89">
        <v>44274</v>
      </c>
    </row>
    <row r="35" spans="1:12" ht="15.75" customHeight="1" x14ac:dyDescent="0.25">
      <c r="A35" s="22">
        <f t="shared" si="3"/>
        <v>24</v>
      </c>
      <c r="B35" s="100" t="s">
        <v>57</v>
      </c>
      <c r="C35" s="50" t="s">
        <v>58</v>
      </c>
      <c r="D35" s="25">
        <v>24</v>
      </c>
      <c r="E35" s="51">
        <v>2.79</v>
      </c>
      <c r="F35" s="38">
        <v>497664714</v>
      </c>
      <c r="G35" s="28"/>
      <c r="H35" s="29">
        <f t="shared" si="0"/>
        <v>1388484552.0599999</v>
      </c>
      <c r="I35" s="91">
        <f t="shared" si="1"/>
        <v>1.0944341779061293E-2</v>
      </c>
      <c r="J35" s="44">
        <v>1.11E-2</v>
      </c>
      <c r="K35" s="45">
        <f t="shared" si="2"/>
        <v>1.38848455206</v>
      </c>
      <c r="L35" s="89">
        <v>44274</v>
      </c>
    </row>
    <row r="36" spans="1:12" x14ac:dyDescent="0.25">
      <c r="A36" s="22">
        <f t="shared" si="3"/>
        <v>25</v>
      </c>
      <c r="B36" s="101" t="s">
        <v>61</v>
      </c>
      <c r="C36" s="28" t="s">
        <v>62</v>
      </c>
      <c r="D36" s="25">
        <v>25</v>
      </c>
      <c r="E36" s="51">
        <v>1.46</v>
      </c>
      <c r="F36" s="38">
        <v>830500232</v>
      </c>
      <c r="G36" s="28"/>
      <c r="H36" s="29">
        <f t="shared" si="0"/>
        <v>1212530338.72</v>
      </c>
      <c r="I36" s="91">
        <f t="shared" si="1"/>
        <v>9.5574318235981288E-3</v>
      </c>
      <c r="J36" s="44">
        <v>9.4000000000000004E-3</v>
      </c>
      <c r="K36" s="45">
        <f t="shared" si="2"/>
        <v>1.2125303387199999</v>
      </c>
      <c r="L36" s="89">
        <v>44274</v>
      </c>
    </row>
    <row r="37" spans="1:12" x14ac:dyDescent="0.25">
      <c r="A37" s="22">
        <f t="shared" si="3"/>
        <v>26</v>
      </c>
      <c r="B37" s="97" t="s">
        <v>63</v>
      </c>
      <c r="C37" s="88" t="s">
        <v>64</v>
      </c>
      <c r="D37" s="25">
        <v>26</v>
      </c>
      <c r="E37" s="26">
        <v>4.25</v>
      </c>
      <c r="F37" s="38">
        <v>249270000</v>
      </c>
      <c r="G37" s="28"/>
      <c r="H37" s="29">
        <f t="shared" si="0"/>
        <v>1059397500</v>
      </c>
      <c r="I37" s="91">
        <f t="shared" si="1"/>
        <v>8.3504049812302573E-3</v>
      </c>
      <c r="J37" s="48">
        <v>8.8999999999999999E-3</v>
      </c>
      <c r="K37" s="31">
        <f t="shared" si="2"/>
        <v>1.0593975</v>
      </c>
      <c r="L37" s="89">
        <v>44274</v>
      </c>
    </row>
    <row r="38" spans="1:12" x14ac:dyDescent="0.25">
      <c r="A38" s="22">
        <f t="shared" si="3"/>
        <v>27</v>
      </c>
      <c r="B38" s="102" t="s">
        <v>73</v>
      </c>
      <c r="C38" s="28" t="s">
        <v>74</v>
      </c>
      <c r="D38" s="25">
        <v>27</v>
      </c>
      <c r="E38" s="51">
        <v>1.84</v>
      </c>
      <c r="F38" s="35">
        <v>535000000</v>
      </c>
      <c r="G38" s="28"/>
      <c r="H38" s="29">
        <f t="shared" si="0"/>
        <v>984400000</v>
      </c>
      <c r="I38" s="91">
        <f t="shared" si="1"/>
        <v>7.7592581288166767E-3</v>
      </c>
      <c r="J38" s="44">
        <v>6.1000000000000004E-3</v>
      </c>
      <c r="K38" s="45">
        <f t="shared" si="2"/>
        <v>0.98440000000000005</v>
      </c>
      <c r="L38" s="89">
        <v>44274</v>
      </c>
    </row>
    <row r="39" spans="1:12" x14ac:dyDescent="0.25">
      <c r="A39" s="22">
        <f t="shared" si="3"/>
        <v>28</v>
      </c>
      <c r="B39" s="100" t="s">
        <v>65</v>
      </c>
      <c r="C39" s="77" t="s">
        <v>66</v>
      </c>
      <c r="D39" s="25">
        <v>28</v>
      </c>
      <c r="E39" s="51">
        <v>2.89</v>
      </c>
      <c r="F39" s="38">
        <v>339822695</v>
      </c>
      <c r="G39" s="28"/>
      <c r="H39" s="29">
        <f t="shared" si="0"/>
        <v>982087588.55000007</v>
      </c>
      <c r="I39" s="91">
        <f t="shared" si="1"/>
        <v>7.7410311912500564E-3</v>
      </c>
      <c r="J39" s="44">
        <v>8.3999999999999995E-3</v>
      </c>
      <c r="K39" s="45">
        <f t="shared" si="2"/>
        <v>0.98208758855000011</v>
      </c>
      <c r="L39" s="89">
        <v>44274</v>
      </c>
    </row>
    <row r="40" spans="1:12" x14ac:dyDescent="0.25">
      <c r="A40" s="22">
        <f t="shared" si="3"/>
        <v>29</v>
      </c>
      <c r="B40" s="100" t="s">
        <v>77</v>
      </c>
      <c r="C40" s="50" t="s">
        <v>78</v>
      </c>
      <c r="D40" s="25">
        <v>29</v>
      </c>
      <c r="E40" s="51">
        <v>1.86</v>
      </c>
      <c r="F40" s="38">
        <v>520379106</v>
      </c>
      <c r="G40" s="28"/>
      <c r="H40" s="29">
        <f t="shared" si="0"/>
        <v>967905137.16000009</v>
      </c>
      <c r="I40" s="91">
        <f t="shared" si="1"/>
        <v>7.6292419782935305E-3</v>
      </c>
      <c r="J40" s="44">
        <v>5.4999999999999997E-3</v>
      </c>
      <c r="K40" s="45">
        <f t="shared" si="2"/>
        <v>0.96790513716000004</v>
      </c>
      <c r="L40" s="89">
        <v>44274</v>
      </c>
    </row>
    <row r="41" spans="1:12" x14ac:dyDescent="0.25">
      <c r="A41" s="22">
        <f t="shared" si="3"/>
        <v>30</v>
      </c>
      <c r="B41" s="101" t="s">
        <v>67</v>
      </c>
      <c r="C41" s="28" t="s">
        <v>68</v>
      </c>
      <c r="D41" s="25">
        <v>30</v>
      </c>
      <c r="E41" s="51">
        <v>1.73</v>
      </c>
      <c r="F41" s="38">
        <v>540307798</v>
      </c>
      <c r="G41" s="28"/>
      <c r="H41" s="29">
        <f t="shared" si="0"/>
        <v>934732490.53999996</v>
      </c>
      <c r="I41" s="91">
        <f t="shared" si="1"/>
        <v>7.3677678540141735E-3</v>
      </c>
      <c r="J41" s="44">
        <v>7.6E-3</v>
      </c>
      <c r="K41" s="45">
        <f t="shared" si="2"/>
        <v>0.93473249053999996</v>
      </c>
      <c r="L41" s="89">
        <v>44274</v>
      </c>
    </row>
    <row r="42" spans="1:12" x14ac:dyDescent="0.25">
      <c r="A42" s="22">
        <f t="shared" si="3"/>
        <v>31</v>
      </c>
      <c r="B42" s="100" t="s">
        <v>75</v>
      </c>
      <c r="C42" s="76" t="s">
        <v>76</v>
      </c>
      <c r="D42" s="25">
        <v>31</v>
      </c>
      <c r="E42" s="51">
        <v>1.41</v>
      </c>
      <c r="F42" s="38">
        <v>621871829</v>
      </c>
      <c r="G42" s="28"/>
      <c r="H42" s="29">
        <f t="shared" si="0"/>
        <v>876839278.88999999</v>
      </c>
      <c r="I42" s="91">
        <f t="shared" si="1"/>
        <v>6.9114407785381814E-3</v>
      </c>
      <c r="J42" s="44">
        <v>5.8999999999999999E-3</v>
      </c>
      <c r="K42" s="45">
        <f t="shared" si="2"/>
        <v>0.87683927889000002</v>
      </c>
      <c r="L42" s="89">
        <v>44274</v>
      </c>
    </row>
    <row r="43" spans="1:12" x14ac:dyDescent="0.25">
      <c r="A43" s="22">
        <f t="shared" si="3"/>
        <v>32</v>
      </c>
      <c r="B43" s="100" t="s">
        <v>69</v>
      </c>
      <c r="C43" s="50" t="s">
        <v>70</v>
      </c>
      <c r="D43" s="25">
        <v>32</v>
      </c>
      <c r="E43" s="51">
        <v>1.24</v>
      </c>
      <c r="F43" s="38">
        <v>663241384</v>
      </c>
      <c r="G43" s="28"/>
      <c r="H43" s="29">
        <f t="shared" si="0"/>
        <v>822419316.15999997</v>
      </c>
      <c r="I43" s="91">
        <f t="shared" si="1"/>
        <v>6.4824906178487726E-3</v>
      </c>
      <c r="J43" s="44">
        <v>6.8999999999999999E-3</v>
      </c>
      <c r="K43" s="45">
        <f t="shared" si="2"/>
        <v>0.82241931615999997</v>
      </c>
      <c r="L43" s="89">
        <v>44274</v>
      </c>
    </row>
    <row r="44" spans="1:12" x14ac:dyDescent="0.25">
      <c r="A44" s="22">
        <f t="shared" si="3"/>
        <v>33</v>
      </c>
      <c r="B44" s="100" t="s">
        <v>71</v>
      </c>
      <c r="C44" s="50" t="s">
        <v>72</v>
      </c>
      <c r="D44" s="25">
        <v>33</v>
      </c>
      <c r="E44" s="51">
        <v>2.17</v>
      </c>
      <c r="F44" s="38">
        <v>364451678</v>
      </c>
      <c r="G44" s="28"/>
      <c r="H44" s="29">
        <f t="shared" si="0"/>
        <v>790860141.25999999</v>
      </c>
      <c r="I44" s="91">
        <f t="shared" si="1"/>
        <v>6.2337342338772452E-3</v>
      </c>
      <c r="J44" s="44">
        <v>6.4000000000000003E-3</v>
      </c>
      <c r="K44" s="45">
        <f t="shared" si="2"/>
        <v>0.79086014126000004</v>
      </c>
      <c r="L44" s="89">
        <v>44274</v>
      </c>
    </row>
    <row r="45" spans="1:12" x14ac:dyDescent="0.25">
      <c r="A45" s="22">
        <f t="shared" si="3"/>
        <v>34</v>
      </c>
      <c r="B45" s="100" t="s">
        <v>83</v>
      </c>
      <c r="C45" s="50" t="s">
        <v>84</v>
      </c>
      <c r="D45" s="25">
        <v>34</v>
      </c>
      <c r="E45" s="51">
        <v>4.28</v>
      </c>
      <c r="F45" s="38">
        <v>184553340</v>
      </c>
      <c r="G45" s="28"/>
      <c r="H45" s="29">
        <f t="shared" si="0"/>
        <v>789888295.20000005</v>
      </c>
      <c r="I45" s="91">
        <f t="shared" si="1"/>
        <v>6.2260739286750782E-3</v>
      </c>
      <c r="J45" s="44">
        <v>4.4999999999999997E-3</v>
      </c>
      <c r="K45" s="45">
        <f t="shared" si="2"/>
        <v>0.78988829520000003</v>
      </c>
      <c r="L45" s="89">
        <v>44274</v>
      </c>
    </row>
    <row r="46" spans="1:12" x14ac:dyDescent="0.25">
      <c r="A46" s="22">
        <f t="shared" si="3"/>
        <v>35</v>
      </c>
      <c r="B46" s="53" t="s">
        <v>85</v>
      </c>
      <c r="C46" s="54" t="s">
        <v>86</v>
      </c>
      <c r="D46" s="25">
        <v>35</v>
      </c>
      <c r="E46" s="51">
        <v>26.51</v>
      </c>
      <c r="F46" s="38">
        <v>27754870</v>
      </c>
      <c r="G46" s="28"/>
      <c r="H46" s="29">
        <f t="shared" si="0"/>
        <v>735781603.70000005</v>
      </c>
      <c r="I46" s="91">
        <f t="shared" si="1"/>
        <v>5.7995930409823204E-3</v>
      </c>
      <c r="J46" s="44">
        <v>4.1999999999999997E-3</v>
      </c>
      <c r="K46" s="45">
        <f t="shared" si="2"/>
        <v>0.73578160370000001</v>
      </c>
      <c r="L46" s="89">
        <v>44274</v>
      </c>
    </row>
    <row r="47" spans="1:12" x14ac:dyDescent="0.25">
      <c r="A47" s="22">
        <f t="shared" si="3"/>
        <v>36</v>
      </c>
      <c r="B47" s="53" t="s">
        <v>91</v>
      </c>
      <c r="C47" s="54" t="s">
        <v>92</v>
      </c>
      <c r="D47" s="25">
        <v>36</v>
      </c>
      <c r="E47" s="51">
        <v>30.54</v>
      </c>
      <c r="F47" s="38">
        <v>23800422</v>
      </c>
      <c r="G47" s="28"/>
      <c r="H47" s="29">
        <f t="shared" si="0"/>
        <v>726864887.88</v>
      </c>
      <c r="I47" s="91">
        <f t="shared" si="1"/>
        <v>5.7293095183201057E-3</v>
      </c>
      <c r="J47" s="44">
        <v>3.7000000000000002E-3</v>
      </c>
      <c r="K47" s="45">
        <f t="shared" si="2"/>
        <v>0.72686488788000003</v>
      </c>
      <c r="L47" s="89">
        <v>44274</v>
      </c>
    </row>
    <row r="48" spans="1:12" x14ac:dyDescent="0.25">
      <c r="A48" s="22">
        <f t="shared" si="3"/>
        <v>37</v>
      </c>
      <c r="B48" s="100" t="s">
        <v>79</v>
      </c>
      <c r="C48" s="50" t="s">
        <v>80</v>
      </c>
      <c r="D48" s="25">
        <v>37</v>
      </c>
      <c r="E48" s="51">
        <v>2.0699999999999998</v>
      </c>
      <c r="F48" s="38">
        <v>299035033</v>
      </c>
      <c r="G48" s="28"/>
      <c r="H48" s="29">
        <f t="shared" si="0"/>
        <v>619002518.30999994</v>
      </c>
      <c r="I48" s="91">
        <f t="shared" si="1"/>
        <v>4.8791145082840923E-3</v>
      </c>
      <c r="J48" s="44">
        <v>5.4999999999999997E-3</v>
      </c>
      <c r="K48" s="45">
        <f t="shared" si="2"/>
        <v>0.61900251830999997</v>
      </c>
      <c r="L48" s="89">
        <v>44274</v>
      </c>
    </row>
    <row r="49" spans="1:12" x14ac:dyDescent="0.25">
      <c r="A49" s="22">
        <f t="shared" si="3"/>
        <v>38</v>
      </c>
      <c r="B49" s="97" t="s">
        <v>87</v>
      </c>
      <c r="C49" s="39" t="s">
        <v>88</v>
      </c>
      <c r="D49" s="25">
        <v>38</v>
      </c>
      <c r="E49" s="26">
        <v>8.08</v>
      </c>
      <c r="F49" s="38">
        <v>68900000</v>
      </c>
      <c r="G49" s="28"/>
      <c r="H49" s="29">
        <f t="shared" si="0"/>
        <v>556712000</v>
      </c>
      <c r="I49" s="91">
        <f t="shared" si="1"/>
        <v>4.3881268909079542E-3</v>
      </c>
      <c r="J49" s="48">
        <v>4.1000000000000003E-3</v>
      </c>
      <c r="K49" s="45">
        <f t="shared" si="2"/>
        <v>0.55671199999999998</v>
      </c>
      <c r="L49" s="89">
        <v>44274</v>
      </c>
    </row>
    <row r="50" spans="1:12" x14ac:dyDescent="0.25">
      <c r="A50" s="22">
        <f t="shared" si="3"/>
        <v>39</v>
      </c>
      <c r="B50" s="55" t="s">
        <v>93</v>
      </c>
      <c r="C50" s="81" t="s">
        <v>93</v>
      </c>
      <c r="D50" s="25">
        <v>39</v>
      </c>
      <c r="E50" s="51">
        <v>2.02</v>
      </c>
      <c r="F50" s="38">
        <v>274404904</v>
      </c>
      <c r="G50" s="28"/>
      <c r="H50" s="29">
        <f t="shared" si="0"/>
        <v>554297906.08000004</v>
      </c>
      <c r="I50" s="91">
        <f t="shared" si="1"/>
        <v>4.3690984696640629E-3</v>
      </c>
      <c r="J50" s="44">
        <v>3.7000000000000002E-3</v>
      </c>
      <c r="K50" s="31">
        <f t="shared" si="2"/>
        <v>0.55429790608000007</v>
      </c>
      <c r="L50" s="89">
        <v>44274</v>
      </c>
    </row>
    <row r="51" spans="1:12" x14ac:dyDescent="0.25">
      <c r="A51" s="22">
        <f t="shared" si="3"/>
        <v>40</v>
      </c>
      <c r="B51" s="55" t="s">
        <v>94</v>
      </c>
      <c r="C51" s="79" t="s">
        <v>95</v>
      </c>
      <c r="D51" s="25">
        <v>40</v>
      </c>
      <c r="E51" s="51">
        <v>5.05</v>
      </c>
      <c r="F51" s="38">
        <v>105121516</v>
      </c>
      <c r="G51" s="28"/>
      <c r="H51" s="29">
        <f t="shared" si="0"/>
        <v>530863655.79999995</v>
      </c>
      <c r="I51" s="91">
        <f t="shared" si="1"/>
        <v>4.1843845353103292E-3</v>
      </c>
      <c r="J51" s="44">
        <v>3.5000000000000001E-3</v>
      </c>
      <c r="K51" s="45">
        <f t="shared" si="2"/>
        <v>0.53086365579999995</v>
      </c>
      <c r="L51" s="89">
        <v>44274</v>
      </c>
    </row>
    <row r="52" spans="1:12" x14ac:dyDescent="0.25">
      <c r="A52" s="22">
        <f t="shared" si="3"/>
        <v>41</v>
      </c>
      <c r="B52" s="46" t="s">
        <v>81</v>
      </c>
      <c r="C52" s="50" t="s">
        <v>82</v>
      </c>
      <c r="D52" s="25">
        <v>41</v>
      </c>
      <c r="E52" s="51">
        <v>4.3499999999999996</v>
      </c>
      <c r="F52" s="38">
        <v>120640521</v>
      </c>
      <c r="G52" s="28"/>
      <c r="H52" s="29">
        <f t="shared" si="0"/>
        <v>524786266.34999996</v>
      </c>
      <c r="I52" s="91">
        <f t="shared" si="1"/>
        <v>4.1364812099426969E-3</v>
      </c>
      <c r="J52" s="44">
        <v>4.8999999999999998E-3</v>
      </c>
      <c r="K52" s="45">
        <f t="shared" si="2"/>
        <v>0.52478626634999992</v>
      </c>
      <c r="L52" s="89">
        <v>44274</v>
      </c>
    </row>
    <row r="53" spans="1:12" x14ac:dyDescent="0.25">
      <c r="A53" s="22">
        <f t="shared" si="3"/>
        <v>42</v>
      </c>
      <c r="B53" s="59" t="s">
        <v>104</v>
      </c>
      <c r="C53" s="82" t="s">
        <v>105</v>
      </c>
      <c r="D53" s="25">
        <v>42</v>
      </c>
      <c r="E53" s="51">
        <v>1.02</v>
      </c>
      <c r="F53" s="27">
        <v>513790020</v>
      </c>
      <c r="G53" s="28"/>
      <c r="H53" s="29">
        <f t="shared" si="0"/>
        <v>524065820.40000004</v>
      </c>
      <c r="I53" s="91">
        <f t="shared" si="1"/>
        <v>4.1308024959098751E-3</v>
      </c>
      <c r="J53" s="61">
        <v>2.7000000000000001E-3</v>
      </c>
      <c r="K53" s="45">
        <f t="shared" si="2"/>
        <v>0.52406582040000005</v>
      </c>
      <c r="L53" s="89">
        <v>44274</v>
      </c>
    </row>
    <row r="54" spans="1:12" x14ac:dyDescent="0.25">
      <c r="A54" s="22">
        <f t="shared" si="3"/>
        <v>43</v>
      </c>
      <c r="B54" s="55" t="s">
        <v>100</v>
      </c>
      <c r="C54" s="56" t="s">
        <v>101</v>
      </c>
      <c r="D54" s="25">
        <v>43</v>
      </c>
      <c r="E54" s="51">
        <v>2.14</v>
      </c>
      <c r="F54" s="38">
        <v>225714812</v>
      </c>
      <c r="G54" s="28"/>
      <c r="H54" s="29">
        <f t="shared" si="0"/>
        <v>483029697.68000001</v>
      </c>
      <c r="I54" s="91">
        <f t="shared" si="1"/>
        <v>3.8073467169681043E-3</v>
      </c>
      <c r="J54" s="44">
        <v>3.0999999999999999E-3</v>
      </c>
      <c r="K54" s="45">
        <f t="shared" si="2"/>
        <v>0.48302969767999998</v>
      </c>
      <c r="L54" s="89">
        <v>44274</v>
      </c>
    </row>
    <row r="55" spans="1:12" x14ac:dyDescent="0.25">
      <c r="A55" s="22">
        <f t="shared" si="3"/>
        <v>44</v>
      </c>
      <c r="B55" s="55" t="s">
        <v>106</v>
      </c>
      <c r="C55" s="56" t="s">
        <v>107</v>
      </c>
      <c r="D55" s="25">
        <v>44</v>
      </c>
      <c r="E55" s="51">
        <v>6.08</v>
      </c>
      <c r="F55" s="38">
        <v>69254324</v>
      </c>
      <c r="G55" s="28"/>
      <c r="H55" s="29">
        <f t="shared" si="0"/>
        <v>421066289.92000002</v>
      </c>
      <c r="I55" s="91">
        <f t="shared" si="1"/>
        <v>3.3189374571642011E-3</v>
      </c>
      <c r="J55" s="44">
        <v>2.5999999999999999E-3</v>
      </c>
      <c r="K55" s="45">
        <f t="shared" si="2"/>
        <v>0.42106628992</v>
      </c>
      <c r="L55" s="89">
        <v>44274</v>
      </c>
    </row>
    <row r="56" spans="1:12" x14ac:dyDescent="0.25">
      <c r="A56" s="22">
        <f t="shared" si="3"/>
        <v>45</v>
      </c>
      <c r="B56" s="55" t="s">
        <v>98</v>
      </c>
      <c r="C56" s="80" t="s">
        <v>99</v>
      </c>
      <c r="D56" s="25">
        <v>45</v>
      </c>
      <c r="E56" s="51">
        <v>13.33</v>
      </c>
      <c r="F56" s="38">
        <v>31309923</v>
      </c>
      <c r="G56" s="28"/>
      <c r="H56" s="29">
        <f t="shared" si="0"/>
        <v>417361273.58999997</v>
      </c>
      <c r="I56" s="91">
        <f t="shared" si="1"/>
        <v>3.2897337004840392E-3</v>
      </c>
      <c r="J56" s="44">
        <v>3.0999999999999999E-3</v>
      </c>
      <c r="K56" s="45">
        <f t="shared" si="2"/>
        <v>0.41736127358999997</v>
      </c>
      <c r="L56" s="89">
        <v>44274</v>
      </c>
    </row>
    <row r="57" spans="1:12" x14ac:dyDescent="0.25">
      <c r="A57" s="22">
        <f t="shared" si="3"/>
        <v>46</v>
      </c>
      <c r="B57" s="46" t="s">
        <v>89</v>
      </c>
      <c r="C57" s="50" t="s">
        <v>90</v>
      </c>
      <c r="D57" s="25">
        <v>46</v>
      </c>
      <c r="E57" s="51">
        <v>4.51</v>
      </c>
      <c r="F57" s="38">
        <v>82200137</v>
      </c>
      <c r="G57" s="28"/>
      <c r="H57" s="29">
        <f t="shared" si="0"/>
        <v>370722617.87</v>
      </c>
      <c r="I57" s="91">
        <f t="shared" si="1"/>
        <v>2.92211751954896E-3</v>
      </c>
      <c r="J57" s="44">
        <v>3.8999999999999998E-3</v>
      </c>
      <c r="K57" s="45">
        <f t="shared" si="2"/>
        <v>0.37072261786999999</v>
      </c>
      <c r="L57" s="89">
        <v>44274</v>
      </c>
    </row>
    <row r="58" spans="1:12" x14ac:dyDescent="0.25">
      <c r="A58" s="22">
        <f t="shared" si="3"/>
        <v>47</v>
      </c>
      <c r="B58" s="55" t="s">
        <v>102</v>
      </c>
      <c r="C58" s="80" t="s">
        <v>103</v>
      </c>
      <c r="D58" s="25">
        <v>47</v>
      </c>
      <c r="E58" s="51">
        <v>3.43</v>
      </c>
      <c r="F58" s="38">
        <v>91375937</v>
      </c>
      <c r="G58" s="28"/>
      <c r="H58" s="29">
        <f t="shared" si="0"/>
        <v>313419463.91000003</v>
      </c>
      <c r="I58" s="91">
        <f t="shared" si="1"/>
        <v>2.4704414090542795E-3</v>
      </c>
      <c r="J58" s="44">
        <v>2.7000000000000001E-3</v>
      </c>
      <c r="K58" s="45">
        <f t="shared" si="2"/>
        <v>0.31341946391000003</v>
      </c>
      <c r="L58" s="89">
        <v>44274</v>
      </c>
    </row>
    <row r="59" spans="1:12" x14ac:dyDescent="0.25">
      <c r="A59" s="22">
        <f t="shared" si="3"/>
        <v>48</v>
      </c>
      <c r="B59" s="55" t="s">
        <v>108</v>
      </c>
      <c r="C59" s="56" t="s">
        <v>109</v>
      </c>
      <c r="D59" s="25">
        <v>48</v>
      </c>
      <c r="E59" s="51">
        <v>2.59</v>
      </c>
      <c r="F59" s="38">
        <v>119064900</v>
      </c>
      <c r="G59" s="28"/>
      <c r="H59" s="29">
        <f t="shared" si="0"/>
        <v>308378091</v>
      </c>
      <c r="I59" s="91">
        <f t="shared" si="1"/>
        <v>2.4307041947792757E-3</v>
      </c>
      <c r="J59" s="44">
        <v>2.2000000000000001E-3</v>
      </c>
      <c r="K59" s="45">
        <f t="shared" si="2"/>
        <v>0.30837809100000002</v>
      </c>
      <c r="L59" s="89">
        <v>44274</v>
      </c>
    </row>
    <row r="60" spans="1:12" x14ac:dyDescent="0.25">
      <c r="A60" s="22">
        <f t="shared" si="3"/>
        <v>49</v>
      </c>
      <c r="B60" s="55" t="s">
        <v>110</v>
      </c>
      <c r="C60" s="58" t="s">
        <v>111</v>
      </c>
      <c r="D60" s="25">
        <v>49</v>
      </c>
      <c r="E60" s="51">
        <v>0.17</v>
      </c>
      <c r="F60" s="38">
        <v>1776679558</v>
      </c>
      <c r="G60" s="28"/>
      <c r="H60" s="29">
        <f t="shared" si="0"/>
        <v>302035524.86000001</v>
      </c>
      <c r="I60" s="91">
        <f t="shared" si="1"/>
        <v>2.3807106881972434E-3</v>
      </c>
      <c r="J60" s="44">
        <v>2.0999999999999999E-3</v>
      </c>
      <c r="K60" s="45">
        <f t="shared" si="2"/>
        <v>0.30203552486000002</v>
      </c>
      <c r="L60" s="89">
        <v>44274</v>
      </c>
    </row>
    <row r="61" spans="1:12" x14ac:dyDescent="0.25">
      <c r="A61" s="22">
        <f t="shared" si="3"/>
        <v>50</v>
      </c>
      <c r="B61" s="55" t="s">
        <v>96</v>
      </c>
      <c r="C61" s="56" t="s">
        <v>97</v>
      </c>
      <c r="D61" s="25">
        <v>50</v>
      </c>
      <c r="E61" s="51">
        <v>4.03</v>
      </c>
      <c r="F61" s="38">
        <v>74556908</v>
      </c>
      <c r="G61" s="28"/>
      <c r="H61" s="29">
        <f t="shared" si="0"/>
        <v>300464339.24000001</v>
      </c>
      <c r="I61" s="91">
        <f t="shared" si="1"/>
        <v>2.3683262562652395E-3</v>
      </c>
      <c r="J61" s="44">
        <v>3.3999999999999998E-3</v>
      </c>
      <c r="K61" s="45">
        <f t="shared" si="2"/>
        <v>0.30046433923999999</v>
      </c>
      <c r="L61" s="89">
        <v>44274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520157975.54289067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-1484353247.2809317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228362038.04322025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72" priority="1">
      <formula>LEN(TRIM(C5))&gt;0</formula>
    </cfRule>
  </conditionalFormatting>
  <dataValidations count="1">
    <dataValidation type="custom" allowBlank="1" showDropDown="1" sqref="E5" xr:uid="{00000000-0002-0000-18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L998"/>
  <sheetViews>
    <sheetView workbookViewId="0"/>
  </sheetViews>
  <sheetFormatPr defaultColWidth="12.5703125" defaultRowHeight="15.75" customHeight="1" x14ac:dyDescent="0.2"/>
  <cols>
    <col min="4" max="4" width="9.5703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91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91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92">
        <f>SUM(H12:H61)</f>
        <v>125905067242.67599</v>
      </c>
      <c r="I3" s="91"/>
      <c r="J3" s="93">
        <f>SUM(J12:J61)</f>
        <v>1.0058000000000002</v>
      </c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94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44281</v>
      </c>
      <c r="F5" s="2"/>
      <c r="H5" s="74">
        <f>H3/J3</f>
        <v>125179028875.1998</v>
      </c>
      <c r="I5" s="91"/>
      <c r="J5" s="4"/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94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94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94"/>
      <c r="J8" s="4"/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91"/>
      <c r="J9" s="4"/>
    </row>
    <row r="10" spans="1:12" ht="15.75" customHeight="1" x14ac:dyDescent="0.25">
      <c r="I10" s="94"/>
      <c r="J10" s="75" t="s">
        <v>115</v>
      </c>
    </row>
    <row r="11" spans="1:12" ht="15.75" customHeight="1" x14ac:dyDescent="0.25">
      <c r="I11" s="94"/>
      <c r="J11" s="4"/>
    </row>
    <row r="12" spans="1:12" ht="15.75" customHeight="1" x14ac:dyDescent="0.25">
      <c r="A12" s="22">
        <v>1</v>
      </c>
      <c r="B12" s="97" t="s">
        <v>13</v>
      </c>
      <c r="C12" s="24" t="s">
        <v>14</v>
      </c>
      <c r="D12" s="25">
        <v>1</v>
      </c>
      <c r="E12" s="26">
        <v>32.5</v>
      </c>
      <c r="F12" s="38">
        <v>574928790</v>
      </c>
      <c r="G12" s="28"/>
      <c r="H12" s="29">
        <f t="shared" ref="H12:H61" si="0">E12*F12</f>
        <v>18685185675</v>
      </c>
      <c r="I12" s="91">
        <f t="shared" ref="I12:I61" si="1">H12/H$5</f>
        <v>0.14926769957313407</v>
      </c>
      <c r="J12" s="30">
        <v>0.15920000000000001</v>
      </c>
      <c r="K12" s="31">
        <f t="shared" ref="K12:K61" si="2">H12/1000000000</f>
        <v>18.685185675</v>
      </c>
      <c r="L12" s="89">
        <v>44281</v>
      </c>
    </row>
    <row r="13" spans="1:12" ht="15.75" customHeight="1" x14ac:dyDescent="0.25">
      <c r="A13" s="22">
        <f t="shared" ref="A13:A61" si="3">A12+1</f>
        <v>2</v>
      </c>
      <c r="B13" s="99" t="s">
        <v>17</v>
      </c>
      <c r="C13" s="37" t="s">
        <v>18</v>
      </c>
      <c r="D13" s="25">
        <v>2</v>
      </c>
      <c r="E13" s="26">
        <v>7.29</v>
      </c>
      <c r="F13" s="38">
        <v>1208000000</v>
      </c>
      <c r="G13" s="28"/>
      <c r="H13" s="29">
        <f t="shared" si="0"/>
        <v>8806320000</v>
      </c>
      <c r="I13" s="91">
        <f t="shared" si="1"/>
        <v>7.0349802831428498E-2</v>
      </c>
      <c r="J13" s="30">
        <v>7.3200000000000001E-2</v>
      </c>
      <c r="K13" s="31">
        <f t="shared" si="2"/>
        <v>8.8063199999999995</v>
      </c>
      <c r="L13" s="89">
        <v>44281</v>
      </c>
    </row>
    <row r="14" spans="1:12" ht="15.75" customHeight="1" x14ac:dyDescent="0.25">
      <c r="A14" s="22">
        <f t="shared" si="3"/>
        <v>3</v>
      </c>
      <c r="B14" s="97" t="s">
        <v>19</v>
      </c>
      <c r="C14" s="39" t="s">
        <v>20</v>
      </c>
      <c r="D14" s="25">
        <v>3</v>
      </c>
      <c r="E14" s="26">
        <v>4.4000000000000004</v>
      </c>
      <c r="F14" s="38">
        <v>1834160000</v>
      </c>
      <c r="G14" s="28"/>
      <c r="H14" s="29">
        <f t="shared" si="0"/>
        <v>8070304000.000001</v>
      </c>
      <c r="I14" s="91">
        <f t="shared" si="1"/>
        <v>6.4470095929933136E-2</v>
      </c>
      <c r="J14" s="30">
        <v>7.1900000000000006E-2</v>
      </c>
      <c r="K14" s="31">
        <f t="shared" si="2"/>
        <v>8.0703040000000001</v>
      </c>
      <c r="L14" s="89">
        <v>44281</v>
      </c>
    </row>
    <row r="15" spans="1:12" ht="15.75" customHeight="1" x14ac:dyDescent="0.25">
      <c r="A15" s="22">
        <f t="shared" si="3"/>
        <v>4</v>
      </c>
      <c r="B15" s="98" t="s">
        <v>15</v>
      </c>
      <c r="C15" s="34" t="s">
        <v>16</v>
      </c>
      <c r="D15" s="25">
        <v>4</v>
      </c>
      <c r="E15" s="26">
        <v>8.75</v>
      </c>
      <c r="F15" s="35">
        <v>742531421</v>
      </c>
      <c r="G15" s="28"/>
      <c r="H15" s="29">
        <f t="shared" si="0"/>
        <v>6497149933.75</v>
      </c>
      <c r="I15" s="91">
        <f t="shared" si="1"/>
        <v>5.1902862581139589E-2</v>
      </c>
      <c r="J15" s="30">
        <v>9.4799999999999995E-2</v>
      </c>
      <c r="K15" s="31">
        <f t="shared" si="2"/>
        <v>6.4971499337500003</v>
      </c>
      <c r="L15" s="89">
        <v>44281</v>
      </c>
    </row>
    <row r="16" spans="1:12" ht="15.75" customHeight="1" x14ac:dyDescent="0.25">
      <c r="A16" s="22">
        <f t="shared" si="3"/>
        <v>5</v>
      </c>
      <c r="B16" s="97" t="s">
        <v>21</v>
      </c>
      <c r="C16" s="39" t="s">
        <v>22</v>
      </c>
      <c r="D16" s="25">
        <v>5</v>
      </c>
      <c r="E16" s="26">
        <v>5.1100000000000003</v>
      </c>
      <c r="F16" s="38">
        <v>1254909000</v>
      </c>
      <c r="G16" s="28"/>
      <c r="H16" s="29">
        <f t="shared" si="0"/>
        <v>6412584990</v>
      </c>
      <c r="I16" s="91">
        <f t="shared" si="1"/>
        <v>5.1227310577662166E-2</v>
      </c>
      <c r="J16" s="30">
        <v>5.1700000000000003E-2</v>
      </c>
      <c r="K16" s="31">
        <f t="shared" si="2"/>
        <v>6.41258499</v>
      </c>
      <c r="L16" s="89">
        <v>44281</v>
      </c>
    </row>
    <row r="17" spans="1:12" ht="15.75" customHeight="1" x14ac:dyDescent="0.25">
      <c r="A17" s="22">
        <f t="shared" si="3"/>
        <v>6</v>
      </c>
      <c r="B17" s="97" t="s">
        <v>23</v>
      </c>
      <c r="C17" s="39" t="s">
        <v>24</v>
      </c>
      <c r="D17" s="25">
        <v>6</v>
      </c>
      <c r="E17" s="26">
        <v>14.87</v>
      </c>
      <c r="F17" s="38">
        <v>414730000</v>
      </c>
      <c r="G17" s="28"/>
      <c r="H17" s="29">
        <f t="shared" si="0"/>
        <v>6167035100</v>
      </c>
      <c r="I17" s="91">
        <f t="shared" si="1"/>
        <v>4.9265720907200612E-2</v>
      </c>
      <c r="J17" s="30">
        <v>4.8599999999999997E-2</v>
      </c>
      <c r="K17" s="31">
        <f t="shared" si="2"/>
        <v>6.1670350999999997</v>
      </c>
      <c r="L17" s="89">
        <v>44281</v>
      </c>
    </row>
    <row r="18" spans="1:12" ht="15.75" customHeight="1" x14ac:dyDescent="0.25">
      <c r="A18" s="22">
        <f t="shared" si="3"/>
        <v>7</v>
      </c>
      <c r="B18" s="100" t="s">
        <v>37</v>
      </c>
      <c r="C18" s="28" t="s">
        <v>38</v>
      </c>
      <c r="D18" s="25">
        <v>7</v>
      </c>
      <c r="E18" s="51">
        <v>6.95</v>
      </c>
      <c r="F18" s="38">
        <v>823906416</v>
      </c>
      <c r="G18" s="28"/>
      <c r="H18" s="29">
        <f t="shared" si="0"/>
        <v>5726149591.1999998</v>
      </c>
      <c r="I18" s="91">
        <f t="shared" si="1"/>
        <v>4.5743681211242025E-2</v>
      </c>
      <c r="J18" s="44">
        <v>2.64E-2</v>
      </c>
      <c r="K18" s="31">
        <f t="shared" si="2"/>
        <v>5.7261495911999996</v>
      </c>
      <c r="L18" s="89">
        <v>44281</v>
      </c>
    </row>
    <row r="19" spans="1:12" ht="15.75" customHeight="1" x14ac:dyDescent="0.25">
      <c r="A19" s="22">
        <f t="shared" si="3"/>
        <v>8</v>
      </c>
      <c r="B19" s="97" t="s">
        <v>27</v>
      </c>
      <c r="C19" s="39" t="s">
        <v>28</v>
      </c>
      <c r="D19" s="25">
        <v>8</v>
      </c>
      <c r="E19" s="26">
        <v>66.2</v>
      </c>
      <c r="F19" s="38">
        <v>84593000</v>
      </c>
      <c r="G19" s="28"/>
      <c r="H19" s="29">
        <f t="shared" si="0"/>
        <v>5600056600</v>
      </c>
      <c r="I19" s="91">
        <f t="shared" si="1"/>
        <v>4.4736379969708098E-2</v>
      </c>
      <c r="J19" s="30">
        <v>3.2399999999999998E-2</v>
      </c>
      <c r="K19" s="31">
        <f t="shared" si="2"/>
        <v>5.6000566000000003</v>
      </c>
      <c r="L19" s="89">
        <v>44281</v>
      </c>
    </row>
    <row r="20" spans="1:12" ht="15.75" customHeight="1" x14ac:dyDescent="0.25">
      <c r="A20" s="22">
        <f t="shared" si="3"/>
        <v>9</v>
      </c>
      <c r="B20" s="97" t="s">
        <v>31</v>
      </c>
      <c r="C20" s="39" t="s">
        <v>32</v>
      </c>
      <c r="D20" s="25">
        <v>9</v>
      </c>
      <c r="E20" s="26">
        <v>6.97</v>
      </c>
      <c r="F20" s="38">
        <v>722352533</v>
      </c>
      <c r="G20" s="28"/>
      <c r="H20" s="29">
        <f t="shared" si="0"/>
        <v>5034797155.0100002</v>
      </c>
      <c r="I20" s="91">
        <f t="shared" si="1"/>
        <v>4.0220771803794395E-2</v>
      </c>
      <c r="J20" s="30">
        <v>0.03</v>
      </c>
      <c r="K20" s="31">
        <f t="shared" si="2"/>
        <v>5.0347971550100006</v>
      </c>
      <c r="L20" s="89">
        <v>44281</v>
      </c>
    </row>
    <row r="21" spans="1:12" ht="15.75" customHeight="1" x14ac:dyDescent="0.25">
      <c r="A21" s="22">
        <f t="shared" si="3"/>
        <v>10</v>
      </c>
      <c r="B21" s="99" t="s">
        <v>25</v>
      </c>
      <c r="C21" s="37" t="s">
        <v>26</v>
      </c>
      <c r="D21" s="25">
        <v>10</v>
      </c>
      <c r="E21" s="26">
        <v>6.76</v>
      </c>
      <c r="F21" s="38">
        <v>717301884</v>
      </c>
      <c r="G21" s="28"/>
      <c r="H21" s="29">
        <f t="shared" si="0"/>
        <v>4848960735.8400002</v>
      </c>
      <c r="I21" s="91">
        <f t="shared" si="1"/>
        <v>3.8736206690613381E-2</v>
      </c>
      <c r="J21" s="30">
        <v>3.9699999999999999E-2</v>
      </c>
      <c r="K21" s="31">
        <f t="shared" si="2"/>
        <v>4.8489607358400004</v>
      </c>
      <c r="L21" s="89">
        <v>44281</v>
      </c>
    </row>
    <row r="22" spans="1:12" ht="15.75" customHeight="1" x14ac:dyDescent="0.25">
      <c r="A22" s="22">
        <f t="shared" si="3"/>
        <v>11</v>
      </c>
      <c r="B22" s="101" t="s">
        <v>33</v>
      </c>
      <c r="C22" s="28" t="s">
        <v>34</v>
      </c>
      <c r="D22" s="25">
        <v>11</v>
      </c>
      <c r="E22" s="51">
        <v>29.5</v>
      </c>
      <c r="F22" s="38">
        <v>131752020</v>
      </c>
      <c r="G22" s="28"/>
      <c r="H22" s="29">
        <f t="shared" si="0"/>
        <v>3886684590</v>
      </c>
      <c r="I22" s="91">
        <f t="shared" si="1"/>
        <v>3.1049007369077151E-2</v>
      </c>
      <c r="J22" s="44">
        <v>2.6800000000000001E-2</v>
      </c>
      <c r="K22" s="45">
        <f t="shared" si="2"/>
        <v>3.8866845900000002</v>
      </c>
      <c r="L22" s="89">
        <v>44281</v>
      </c>
    </row>
    <row r="23" spans="1:12" ht="15.75" customHeight="1" x14ac:dyDescent="0.25">
      <c r="A23" s="22">
        <f t="shared" si="3"/>
        <v>12</v>
      </c>
      <c r="B23" s="97" t="s">
        <v>35</v>
      </c>
      <c r="C23" s="39" t="s">
        <v>36</v>
      </c>
      <c r="D23" s="25">
        <v>12</v>
      </c>
      <c r="E23" s="26">
        <v>6.2</v>
      </c>
      <c r="F23" s="38">
        <v>626670000</v>
      </c>
      <c r="G23" s="28"/>
      <c r="H23" s="29">
        <f t="shared" si="0"/>
        <v>3885354000</v>
      </c>
      <c r="I23" s="91">
        <f t="shared" si="1"/>
        <v>3.1038377872971007E-2</v>
      </c>
      <c r="J23" s="44">
        <v>2.6599999999999999E-2</v>
      </c>
      <c r="K23" s="31">
        <f t="shared" si="2"/>
        <v>3.885354</v>
      </c>
      <c r="L23" s="89">
        <v>44281</v>
      </c>
    </row>
    <row r="24" spans="1:12" ht="15.75" customHeight="1" x14ac:dyDescent="0.25">
      <c r="A24" s="22">
        <f t="shared" si="3"/>
        <v>13</v>
      </c>
      <c r="B24" s="99" t="s">
        <v>29</v>
      </c>
      <c r="C24" s="37" t="s">
        <v>30</v>
      </c>
      <c r="D24" s="25">
        <v>13</v>
      </c>
      <c r="E24" s="26">
        <v>7.3</v>
      </c>
      <c r="F24" s="38">
        <v>443975560</v>
      </c>
      <c r="G24" s="28"/>
      <c r="H24" s="29">
        <f t="shared" si="0"/>
        <v>3241021588</v>
      </c>
      <c r="I24" s="91">
        <f t="shared" si="1"/>
        <v>2.5891090681261102E-2</v>
      </c>
      <c r="J24" s="30">
        <v>3.2000000000000001E-2</v>
      </c>
      <c r="K24" s="45">
        <f t="shared" si="2"/>
        <v>3.2410215880000002</v>
      </c>
      <c r="L24" s="89">
        <v>44281</v>
      </c>
    </row>
    <row r="25" spans="1:12" ht="15.75" customHeight="1" x14ac:dyDescent="0.25">
      <c r="A25" s="22">
        <f t="shared" si="3"/>
        <v>14</v>
      </c>
      <c r="B25" s="100" t="s">
        <v>45</v>
      </c>
      <c r="C25" s="50" t="s">
        <v>46</v>
      </c>
      <c r="D25" s="25">
        <v>14</v>
      </c>
      <c r="E25" s="51">
        <v>11.7</v>
      </c>
      <c r="F25" s="38">
        <v>228540219</v>
      </c>
      <c r="G25" s="28"/>
      <c r="H25" s="29">
        <f t="shared" si="0"/>
        <v>2673920562.2999997</v>
      </c>
      <c r="I25" s="91">
        <f t="shared" si="1"/>
        <v>2.1360770940041629E-2</v>
      </c>
      <c r="J25" s="44">
        <v>1.7100000000000001E-2</v>
      </c>
      <c r="K25" s="45">
        <f t="shared" si="2"/>
        <v>2.6739205622999997</v>
      </c>
      <c r="L25" s="89">
        <v>44281</v>
      </c>
    </row>
    <row r="26" spans="1:12" ht="15.75" customHeight="1" x14ac:dyDescent="0.25">
      <c r="A26" s="22">
        <f t="shared" si="3"/>
        <v>15</v>
      </c>
      <c r="B26" s="100" t="s">
        <v>43</v>
      </c>
      <c r="C26" s="76" t="s">
        <v>44</v>
      </c>
      <c r="D26" s="25">
        <v>15</v>
      </c>
      <c r="E26" s="51">
        <v>3.45</v>
      </c>
      <c r="F26" s="38">
        <v>762055209</v>
      </c>
      <c r="G26" s="28"/>
      <c r="H26" s="29">
        <f t="shared" si="0"/>
        <v>2629090471.0500002</v>
      </c>
      <c r="I26" s="91">
        <f t="shared" si="1"/>
        <v>2.1002643131791142E-2</v>
      </c>
      <c r="J26" s="44">
        <v>1.89E-2</v>
      </c>
      <c r="K26" s="45">
        <f t="shared" si="2"/>
        <v>2.62909047105</v>
      </c>
      <c r="L26" s="89">
        <v>44281</v>
      </c>
    </row>
    <row r="27" spans="1:12" ht="15.75" customHeight="1" x14ac:dyDescent="0.25">
      <c r="A27" s="22">
        <f t="shared" si="3"/>
        <v>16</v>
      </c>
      <c r="B27" s="100" t="s">
        <v>39</v>
      </c>
      <c r="C27" s="78" t="s">
        <v>40</v>
      </c>
      <c r="D27" s="25">
        <v>16</v>
      </c>
      <c r="E27" s="51">
        <v>2.2400000000000002</v>
      </c>
      <c r="F27" s="38">
        <v>1099257995</v>
      </c>
      <c r="G27" s="28"/>
      <c r="H27" s="29">
        <f t="shared" si="0"/>
        <v>2462337908.8000002</v>
      </c>
      <c r="I27" s="91">
        <f t="shared" si="1"/>
        <v>1.9670530526761685E-2</v>
      </c>
      <c r="J27" s="44">
        <v>2.1499999999999998E-2</v>
      </c>
      <c r="K27" s="45">
        <f t="shared" si="2"/>
        <v>2.4623379088000004</v>
      </c>
      <c r="L27" s="89">
        <v>44281</v>
      </c>
    </row>
    <row r="28" spans="1:12" ht="15.75" customHeight="1" x14ac:dyDescent="0.25">
      <c r="A28" s="22">
        <f t="shared" si="3"/>
        <v>17</v>
      </c>
      <c r="B28" s="97" t="s">
        <v>41</v>
      </c>
      <c r="C28" s="39" t="s">
        <v>42</v>
      </c>
      <c r="D28" s="25">
        <v>17</v>
      </c>
      <c r="E28" s="26">
        <v>7.4</v>
      </c>
      <c r="F28" s="38">
        <v>312235892</v>
      </c>
      <c r="G28" s="28"/>
      <c r="H28" s="29">
        <f t="shared" si="0"/>
        <v>2310545600.8000002</v>
      </c>
      <c r="I28" s="91">
        <f t="shared" si="1"/>
        <v>1.8457928788563727E-2</v>
      </c>
      <c r="J28" s="48">
        <v>1.9099999999999999E-2</v>
      </c>
      <c r="K28" s="31">
        <f t="shared" si="2"/>
        <v>2.3105456008000003</v>
      </c>
      <c r="L28" s="89">
        <v>44281</v>
      </c>
    </row>
    <row r="29" spans="1:12" ht="15.75" customHeight="1" x14ac:dyDescent="0.25">
      <c r="A29" s="22">
        <f t="shared" si="3"/>
        <v>18</v>
      </c>
      <c r="B29" s="100" t="s">
        <v>51</v>
      </c>
      <c r="C29" s="77" t="s">
        <v>52</v>
      </c>
      <c r="D29" s="25">
        <v>18</v>
      </c>
      <c r="E29" s="51">
        <v>1.25</v>
      </c>
      <c r="F29" s="38">
        <v>1564269100</v>
      </c>
      <c r="G29" s="28"/>
      <c r="H29" s="29">
        <f t="shared" si="0"/>
        <v>1955336375</v>
      </c>
      <c r="I29" s="91">
        <f t="shared" si="1"/>
        <v>1.5620319094737658E-2</v>
      </c>
      <c r="J29" s="44">
        <v>1.38E-2</v>
      </c>
      <c r="K29" s="45">
        <f t="shared" si="2"/>
        <v>1.9553363749999999</v>
      </c>
      <c r="L29" s="89">
        <v>44281</v>
      </c>
    </row>
    <row r="30" spans="1:12" ht="15.75" customHeight="1" x14ac:dyDescent="0.25">
      <c r="A30" s="22">
        <f t="shared" si="3"/>
        <v>19</v>
      </c>
      <c r="B30" s="100" t="s">
        <v>59</v>
      </c>
      <c r="C30" s="28" t="s">
        <v>60</v>
      </c>
      <c r="D30" s="25">
        <v>19</v>
      </c>
      <c r="E30" s="51">
        <v>11</v>
      </c>
      <c r="F30" s="38">
        <v>165893104</v>
      </c>
      <c r="G30" s="28"/>
      <c r="H30" s="29">
        <f t="shared" si="0"/>
        <v>1824824144</v>
      </c>
      <c r="I30" s="91">
        <f t="shared" si="1"/>
        <v>1.4577714497364424E-2</v>
      </c>
      <c r="J30" s="44">
        <v>1.0699999999999999E-2</v>
      </c>
      <c r="K30" s="45">
        <f t="shared" si="2"/>
        <v>1.8248241439999999</v>
      </c>
      <c r="L30" s="89">
        <v>44281</v>
      </c>
    </row>
    <row r="31" spans="1:12" ht="15.75" customHeight="1" x14ac:dyDescent="0.25">
      <c r="A31" s="22">
        <f t="shared" si="3"/>
        <v>20</v>
      </c>
      <c r="B31" s="100" t="s">
        <v>49</v>
      </c>
      <c r="C31" s="76" t="s">
        <v>50</v>
      </c>
      <c r="D31" s="25">
        <v>20</v>
      </c>
      <c r="E31" s="51">
        <v>1.65</v>
      </c>
      <c r="F31" s="38">
        <v>1080664049</v>
      </c>
      <c r="G31" s="28"/>
      <c r="H31" s="29">
        <f t="shared" si="0"/>
        <v>1783095680.8499999</v>
      </c>
      <c r="I31" s="91">
        <f t="shared" si="1"/>
        <v>1.424436422675638E-2</v>
      </c>
      <c r="J31" s="44">
        <v>1.52E-2</v>
      </c>
      <c r="K31" s="45">
        <f t="shared" si="2"/>
        <v>1.7830956808499998</v>
      </c>
      <c r="L31" s="89">
        <v>44281</v>
      </c>
    </row>
    <row r="32" spans="1:12" ht="15.75" customHeight="1" x14ac:dyDescent="0.25">
      <c r="A32" s="22">
        <f t="shared" si="3"/>
        <v>21</v>
      </c>
      <c r="B32" s="100" t="s">
        <v>53</v>
      </c>
      <c r="C32" s="47" t="s">
        <v>54</v>
      </c>
      <c r="D32" s="25">
        <v>21</v>
      </c>
      <c r="E32" s="51">
        <v>3.47</v>
      </c>
      <c r="F32" s="38">
        <v>507640994</v>
      </c>
      <c r="G32" s="28"/>
      <c r="H32" s="29">
        <f t="shared" si="0"/>
        <v>1761514249.1800001</v>
      </c>
      <c r="I32" s="91">
        <f t="shared" si="1"/>
        <v>1.4071959696509416E-2</v>
      </c>
      <c r="J32" s="44">
        <v>1.24E-2</v>
      </c>
      <c r="K32" s="45">
        <f t="shared" si="2"/>
        <v>1.76151424918</v>
      </c>
      <c r="L32" s="89">
        <v>44281</v>
      </c>
    </row>
    <row r="33" spans="1:12" ht="15.75" customHeight="1" x14ac:dyDescent="0.25">
      <c r="A33" s="22">
        <f t="shared" si="3"/>
        <v>22</v>
      </c>
      <c r="B33" s="100" t="s">
        <v>47</v>
      </c>
      <c r="C33" s="50" t="s">
        <v>48</v>
      </c>
      <c r="D33" s="25">
        <v>22</v>
      </c>
      <c r="E33" s="51">
        <v>1.96</v>
      </c>
      <c r="F33" s="38">
        <v>858007245</v>
      </c>
      <c r="G33" s="28"/>
      <c r="H33" s="29">
        <f t="shared" si="0"/>
        <v>1681694200.2</v>
      </c>
      <c r="I33" s="91">
        <f t="shared" si="1"/>
        <v>1.3434312562662592E-2</v>
      </c>
      <c r="J33" s="44">
        <v>1.5800000000000002E-2</v>
      </c>
      <c r="K33" s="45">
        <f t="shared" si="2"/>
        <v>1.6816942002000002</v>
      </c>
      <c r="L33" s="89">
        <v>44281</v>
      </c>
    </row>
    <row r="34" spans="1:12" ht="15.75" customHeight="1" x14ac:dyDescent="0.25">
      <c r="A34" s="22">
        <f t="shared" si="3"/>
        <v>23</v>
      </c>
      <c r="B34" s="100" t="s">
        <v>55</v>
      </c>
      <c r="C34" s="77" t="s">
        <v>56</v>
      </c>
      <c r="D34" s="25">
        <v>23</v>
      </c>
      <c r="E34" s="51">
        <v>2.9</v>
      </c>
      <c r="F34" s="38">
        <v>521846969</v>
      </c>
      <c r="G34" s="28"/>
      <c r="H34" s="29">
        <f t="shared" si="0"/>
        <v>1513356210.0999999</v>
      </c>
      <c r="I34" s="91">
        <f t="shared" si="1"/>
        <v>1.208953467444436E-2</v>
      </c>
      <c r="J34" s="44">
        <v>1.1900000000000001E-2</v>
      </c>
      <c r="K34" s="45">
        <f t="shared" si="2"/>
        <v>1.5133562101</v>
      </c>
      <c r="L34" s="89">
        <v>44281</v>
      </c>
    </row>
    <row r="35" spans="1:12" ht="15.75" customHeight="1" x14ac:dyDescent="0.25">
      <c r="A35" s="22">
        <f t="shared" si="3"/>
        <v>24</v>
      </c>
      <c r="B35" s="100" t="s">
        <v>57</v>
      </c>
      <c r="C35" s="50" t="s">
        <v>58</v>
      </c>
      <c r="D35" s="25">
        <v>24</v>
      </c>
      <c r="E35" s="51">
        <v>2.8149999999999999</v>
      </c>
      <c r="F35" s="38">
        <v>497664714</v>
      </c>
      <c r="G35" s="28"/>
      <c r="H35" s="29">
        <f t="shared" si="0"/>
        <v>1400926169.9100001</v>
      </c>
      <c r="I35" s="91">
        <f t="shared" si="1"/>
        <v>1.1191380716866614E-2</v>
      </c>
      <c r="J35" s="44">
        <v>1.11E-2</v>
      </c>
      <c r="K35" s="45">
        <f t="shared" si="2"/>
        <v>1.4009261699100002</v>
      </c>
      <c r="L35" s="89">
        <v>44281</v>
      </c>
    </row>
    <row r="36" spans="1:12" x14ac:dyDescent="0.25">
      <c r="A36" s="22">
        <f t="shared" si="3"/>
        <v>25</v>
      </c>
      <c r="B36" s="101" t="s">
        <v>61</v>
      </c>
      <c r="C36" s="28" t="s">
        <v>62</v>
      </c>
      <c r="D36" s="25">
        <v>25</v>
      </c>
      <c r="E36" s="51">
        <v>1.4550000000000001</v>
      </c>
      <c r="F36" s="38">
        <v>830500232</v>
      </c>
      <c r="G36" s="28"/>
      <c r="H36" s="29">
        <f t="shared" si="0"/>
        <v>1208377837.5599999</v>
      </c>
      <c r="I36" s="91">
        <f t="shared" si="1"/>
        <v>9.6531970923398117E-3</v>
      </c>
      <c r="J36" s="44">
        <v>9.4000000000000004E-3</v>
      </c>
      <c r="K36" s="45">
        <f t="shared" si="2"/>
        <v>1.2083778375599998</v>
      </c>
      <c r="L36" s="89">
        <v>44281</v>
      </c>
    </row>
    <row r="37" spans="1:12" x14ac:dyDescent="0.25">
      <c r="A37" s="22">
        <f t="shared" si="3"/>
        <v>26</v>
      </c>
      <c r="B37" s="97" t="s">
        <v>63</v>
      </c>
      <c r="C37" s="88" t="s">
        <v>64</v>
      </c>
      <c r="D37" s="25">
        <v>26</v>
      </c>
      <c r="E37" s="26">
        <v>4.1500000000000004</v>
      </c>
      <c r="F37" s="38">
        <v>249270000</v>
      </c>
      <c r="G37" s="28"/>
      <c r="H37" s="29">
        <f t="shared" si="0"/>
        <v>1034470500.0000001</v>
      </c>
      <c r="I37" s="91">
        <f t="shared" si="1"/>
        <v>8.2639281459144405E-3</v>
      </c>
      <c r="J37" s="48">
        <v>8.8999999999999999E-3</v>
      </c>
      <c r="K37" s="31">
        <f t="shared" si="2"/>
        <v>1.0344705000000001</v>
      </c>
      <c r="L37" s="89">
        <v>44281</v>
      </c>
    </row>
    <row r="38" spans="1:12" x14ac:dyDescent="0.25">
      <c r="A38" s="22">
        <f t="shared" si="3"/>
        <v>27</v>
      </c>
      <c r="B38" s="100" t="s">
        <v>65</v>
      </c>
      <c r="C38" s="50" t="s">
        <v>66</v>
      </c>
      <c r="D38" s="25">
        <v>27</v>
      </c>
      <c r="E38" s="51">
        <v>2.92</v>
      </c>
      <c r="F38" s="38">
        <v>339822695</v>
      </c>
      <c r="G38" s="28"/>
      <c r="H38" s="29">
        <f t="shared" si="0"/>
        <v>992282269.39999998</v>
      </c>
      <c r="I38" s="91">
        <f t="shared" si="1"/>
        <v>7.9269049961178343E-3</v>
      </c>
      <c r="J38" s="44">
        <v>8.3999999999999995E-3</v>
      </c>
      <c r="K38" s="45">
        <f t="shared" si="2"/>
        <v>0.99228226939999997</v>
      </c>
      <c r="L38" s="89">
        <v>44281</v>
      </c>
    </row>
    <row r="39" spans="1:12" x14ac:dyDescent="0.25">
      <c r="A39" s="22">
        <f t="shared" si="3"/>
        <v>28</v>
      </c>
      <c r="B39" s="102" t="s">
        <v>73</v>
      </c>
      <c r="C39" s="41" t="s">
        <v>74</v>
      </c>
      <c r="D39" s="25">
        <v>28</v>
      </c>
      <c r="E39" s="51">
        <v>1.7649999999999999</v>
      </c>
      <c r="F39" s="35">
        <v>535000000</v>
      </c>
      <c r="G39" s="28"/>
      <c r="H39" s="29">
        <f t="shared" si="0"/>
        <v>944275000</v>
      </c>
      <c r="I39" s="91">
        <f t="shared" si="1"/>
        <v>7.5433961142278658E-3</v>
      </c>
      <c r="J39" s="44">
        <v>6.1000000000000004E-3</v>
      </c>
      <c r="K39" s="45">
        <f t="shared" si="2"/>
        <v>0.94427499999999998</v>
      </c>
      <c r="L39" s="89">
        <v>44281</v>
      </c>
    </row>
    <row r="40" spans="1:12" x14ac:dyDescent="0.25">
      <c r="A40" s="22">
        <f t="shared" si="3"/>
        <v>29</v>
      </c>
      <c r="B40" s="100" t="s">
        <v>77</v>
      </c>
      <c r="C40" s="50" t="s">
        <v>78</v>
      </c>
      <c r="D40" s="25">
        <v>29</v>
      </c>
      <c r="E40" s="51">
        <v>1.78</v>
      </c>
      <c r="F40" s="38">
        <v>520379106</v>
      </c>
      <c r="G40" s="28"/>
      <c r="H40" s="29">
        <f t="shared" si="0"/>
        <v>926274808.68000007</v>
      </c>
      <c r="I40" s="91">
        <f t="shared" si="1"/>
        <v>7.399600532158399E-3</v>
      </c>
      <c r="J40" s="44">
        <v>5.4999999999999997E-3</v>
      </c>
      <c r="K40" s="45">
        <f t="shared" si="2"/>
        <v>0.92627480868000012</v>
      </c>
      <c r="L40" s="89">
        <v>44281</v>
      </c>
    </row>
    <row r="41" spans="1:12" x14ac:dyDescent="0.25">
      <c r="A41" s="22">
        <f t="shared" si="3"/>
        <v>30</v>
      </c>
      <c r="B41" s="100" t="s">
        <v>69</v>
      </c>
      <c r="C41" s="50" t="s">
        <v>70</v>
      </c>
      <c r="D41" s="25">
        <v>30</v>
      </c>
      <c r="E41" s="51">
        <v>1.37</v>
      </c>
      <c r="F41" s="38">
        <v>663241384</v>
      </c>
      <c r="G41" s="28"/>
      <c r="H41" s="29">
        <f t="shared" si="0"/>
        <v>908640696.08000004</v>
      </c>
      <c r="I41" s="91">
        <f t="shared" si="1"/>
        <v>7.2587293913734616E-3</v>
      </c>
      <c r="J41" s="44">
        <v>6.8999999999999999E-3</v>
      </c>
      <c r="K41" s="45">
        <f t="shared" si="2"/>
        <v>0.90864069608000009</v>
      </c>
      <c r="L41" s="89">
        <v>44281</v>
      </c>
    </row>
    <row r="42" spans="1:12" x14ac:dyDescent="0.25">
      <c r="A42" s="22">
        <f t="shared" si="3"/>
        <v>31</v>
      </c>
      <c r="B42" s="101" t="s">
        <v>67</v>
      </c>
      <c r="C42" s="28" t="s">
        <v>68</v>
      </c>
      <c r="D42" s="25">
        <v>31</v>
      </c>
      <c r="E42" s="51">
        <v>1.67</v>
      </c>
      <c r="F42" s="38">
        <v>540307798</v>
      </c>
      <c r="G42" s="28"/>
      <c r="H42" s="29">
        <f t="shared" si="0"/>
        <v>902314022.65999997</v>
      </c>
      <c r="I42" s="91">
        <f t="shared" si="1"/>
        <v>7.2081883904019043E-3</v>
      </c>
      <c r="J42" s="44">
        <v>7.6E-3</v>
      </c>
      <c r="K42" s="45">
        <f t="shared" si="2"/>
        <v>0.90231402265999994</v>
      </c>
      <c r="L42" s="89">
        <v>44281</v>
      </c>
    </row>
    <row r="43" spans="1:12" x14ac:dyDescent="0.25">
      <c r="A43" s="22">
        <f t="shared" si="3"/>
        <v>32</v>
      </c>
      <c r="B43" s="100" t="s">
        <v>75</v>
      </c>
      <c r="C43" s="76" t="s">
        <v>76</v>
      </c>
      <c r="D43" s="25">
        <v>32</v>
      </c>
      <c r="E43" s="51">
        <v>1.34</v>
      </c>
      <c r="F43" s="38">
        <v>621871829</v>
      </c>
      <c r="G43" s="28"/>
      <c r="H43" s="29">
        <f t="shared" si="0"/>
        <v>833308250.86000001</v>
      </c>
      <c r="I43" s="91">
        <f t="shared" si="1"/>
        <v>6.6569317428623485E-3</v>
      </c>
      <c r="J43" s="44">
        <v>5.8999999999999999E-3</v>
      </c>
      <c r="K43" s="45">
        <f t="shared" si="2"/>
        <v>0.83330825086000004</v>
      </c>
      <c r="L43" s="89">
        <v>44281</v>
      </c>
    </row>
    <row r="44" spans="1:12" x14ac:dyDescent="0.25">
      <c r="A44" s="22">
        <f t="shared" si="3"/>
        <v>33</v>
      </c>
      <c r="B44" s="100" t="s">
        <v>71</v>
      </c>
      <c r="C44" s="50" t="s">
        <v>72</v>
      </c>
      <c r="D44" s="25">
        <v>33</v>
      </c>
      <c r="E44" s="51">
        <v>2.2000000000000002</v>
      </c>
      <c r="F44" s="38">
        <v>364451678</v>
      </c>
      <c r="G44" s="28"/>
      <c r="H44" s="29">
        <f t="shared" si="0"/>
        <v>801793691.60000002</v>
      </c>
      <c r="I44" s="91">
        <f t="shared" si="1"/>
        <v>6.4051758413892733E-3</v>
      </c>
      <c r="J44" s="44">
        <v>6.4000000000000003E-3</v>
      </c>
      <c r="K44" s="45">
        <f t="shared" si="2"/>
        <v>0.80179369160000002</v>
      </c>
      <c r="L44" s="89">
        <v>44281</v>
      </c>
    </row>
    <row r="45" spans="1:12" x14ac:dyDescent="0.25">
      <c r="A45" s="22">
        <f t="shared" si="3"/>
        <v>34</v>
      </c>
      <c r="B45" s="100" t="s">
        <v>83</v>
      </c>
      <c r="C45" s="50" t="s">
        <v>84</v>
      </c>
      <c r="D45" s="25">
        <v>34</v>
      </c>
      <c r="E45" s="51">
        <v>4.1900000000000004</v>
      </c>
      <c r="F45" s="38">
        <v>184553340</v>
      </c>
      <c r="G45" s="28"/>
      <c r="H45" s="29">
        <f t="shared" si="0"/>
        <v>773278494.60000002</v>
      </c>
      <c r="I45" s="91">
        <f t="shared" si="1"/>
        <v>6.1773805209092841E-3</v>
      </c>
      <c r="J45" s="44">
        <v>4.4999999999999997E-3</v>
      </c>
      <c r="K45" s="45">
        <f t="shared" si="2"/>
        <v>0.77327849459999998</v>
      </c>
      <c r="L45" s="89">
        <v>44281</v>
      </c>
    </row>
    <row r="46" spans="1:12" x14ac:dyDescent="0.25">
      <c r="A46" s="22">
        <f t="shared" si="3"/>
        <v>35</v>
      </c>
      <c r="B46" s="53" t="s">
        <v>85</v>
      </c>
      <c r="C46" s="54" t="s">
        <v>86</v>
      </c>
      <c r="D46" s="25">
        <v>35</v>
      </c>
      <c r="E46" s="51">
        <v>26.66</v>
      </c>
      <c r="F46" s="38">
        <v>27754870</v>
      </c>
      <c r="G46" s="28"/>
      <c r="H46" s="29">
        <f t="shared" si="0"/>
        <v>739944834.20000005</v>
      </c>
      <c r="I46" s="91">
        <f t="shared" si="1"/>
        <v>5.9110926234913165E-3</v>
      </c>
      <c r="J46" s="44">
        <v>4.1999999999999997E-3</v>
      </c>
      <c r="K46" s="45">
        <f t="shared" si="2"/>
        <v>0.73994483420000001</v>
      </c>
      <c r="L46" s="89">
        <v>44281</v>
      </c>
    </row>
    <row r="47" spans="1:12" x14ac:dyDescent="0.25">
      <c r="A47" s="22">
        <f t="shared" si="3"/>
        <v>36</v>
      </c>
      <c r="B47" s="53" t="s">
        <v>91</v>
      </c>
      <c r="C47" s="54" t="s">
        <v>92</v>
      </c>
      <c r="D47" s="25">
        <v>36</v>
      </c>
      <c r="E47" s="51">
        <v>30.84</v>
      </c>
      <c r="F47" s="38">
        <v>23800422</v>
      </c>
      <c r="G47" s="28"/>
      <c r="H47" s="29">
        <f t="shared" si="0"/>
        <v>734005014.48000002</v>
      </c>
      <c r="I47" s="91">
        <f t="shared" si="1"/>
        <v>5.8636420259481617E-3</v>
      </c>
      <c r="J47" s="44">
        <v>3.7000000000000002E-3</v>
      </c>
      <c r="K47" s="45">
        <f t="shared" si="2"/>
        <v>0.73400501448</v>
      </c>
      <c r="L47" s="89">
        <v>44281</v>
      </c>
    </row>
    <row r="48" spans="1:12" x14ac:dyDescent="0.25">
      <c r="A48" s="22">
        <f t="shared" si="3"/>
        <v>37</v>
      </c>
      <c r="B48" s="100" t="s">
        <v>79</v>
      </c>
      <c r="C48" s="50" t="s">
        <v>80</v>
      </c>
      <c r="D48" s="25">
        <v>37</v>
      </c>
      <c r="E48" s="51">
        <v>2.0699999999999998</v>
      </c>
      <c r="F48" s="38">
        <v>299035033</v>
      </c>
      <c r="G48" s="28"/>
      <c r="H48" s="29">
        <f t="shared" si="0"/>
        <v>619002518.30999994</v>
      </c>
      <c r="I48" s="91">
        <f t="shared" si="1"/>
        <v>4.9449378531856896E-3</v>
      </c>
      <c r="J48" s="44">
        <v>5.4999999999999997E-3</v>
      </c>
      <c r="K48" s="45">
        <f t="shared" si="2"/>
        <v>0.61900251830999997</v>
      </c>
      <c r="L48" s="89">
        <v>44281</v>
      </c>
    </row>
    <row r="49" spans="1:12" x14ac:dyDescent="0.25">
      <c r="A49" s="22">
        <f t="shared" si="3"/>
        <v>38</v>
      </c>
      <c r="B49" s="103" t="s">
        <v>93</v>
      </c>
      <c r="C49" s="56" t="s">
        <v>93</v>
      </c>
      <c r="D49" s="25">
        <v>38</v>
      </c>
      <c r="E49" s="51">
        <v>2.0299999999999998</v>
      </c>
      <c r="F49" s="38">
        <v>274404904</v>
      </c>
      <c r="G49" s="28"/>
      <c r="H49" s="29">
        <f t="shared" si="0"/>
        <v>557041955.12</v>
      </c>
      <c r="I49" s="91">
        <f t="shared" si="1"/>
        <v>4.449962267045195E-3</v>
      </c>
      <c r="J49" s="44">
        <v>3.7000000000000002E-3</v>
      </c>
      <c r="K49" s="45">
        <f t="shared" si="2"/>
        <v>0.55704195511999999</v>
      </c>
      <c r="L49" s="89">
        <v>44281</v>
      </c>
    </row>
    <row r="50" spans="1:12" x14ac:dyDescent="0.25">
      <c r="A50" s="22">
        <f t="shared" si="3"/>
        <v>39</v>
      </c>
      <c r="B50" s="46" t="s">
        <v>81</v>
      </c>
      <c r="C50" s="77" t="s">
        <v>82</v>
      </c>
      <c r="D50" s="25">
        <v>39</v>
      </c>
      <c r="E50" s="51">
        <v>4.5999999999999996</v>
      </c>
      <c r="F50" s="38">
        <v>120640521</v>
      </c>
      <c r="G50" s="28"/>
      <c r="H50" s="29">
        <f t="shared" si="0"/>
        <v>554946396.5999999</v>
      </c>
      <c r="I50" s="91">
        <f t="shared" si="1"/>
        <v>4.4332217751366877E-3</v>
      </c>
      <c r="J50" s="44">
        <v>4.8999999999999998E-3</v>
      </c>
      <c r="K50" s="31">
        <f t="shared" si="2"/>
        <v>0.55494639659999989</v>
      </c>
      <c r="L50" s="89">
        <v>44281</v>
      </c>
    </row>
    <row r="51" spans="1:12" x14ac:dyDescent="0.25">
      <c r="A51" s="22">
        <f t="shared" si="3"/>
        <v>40</v>
      </c>
      <c r="B51" s="97" t="s">
        <v>87</v>
      </c>
      <c r="C51" s="39" t="s">
        <v>88</v>
      </c>
      <c r="D51" s="25">
        <v>40</v>
      </c>
      <c r="E51" s="26">
        <v>7.96</v>
      </c>
      <c r="F51" s="38">
        <v>68900000</v>
      </c>
      <c r="G51" s="28"/>
      <c r="H51" s="29">
        <f t="shared" si="0"/>
        <v>548444000</v>
      </c>
      <c r="I51" s="91">
        <f t="shared" si="1"/>
        <v>4.381276999255077E-3</v>
      </c>
      <c r="J51" s="48">
        <v>4.1000000000000003E-3</v>
      </c>
      <c r="K51" s="45">
        <f t="shared" si="2"/>
        <v>0.54844400000000004</v>
      </c>
      <c r="L51" s="89">
        <v>44281</v>
      </c>
    </row>
    <row r="52" spans="1:12" x14ac:dyDescent="0.25">
      <c r="A52" s="22">
        <f t="shared" si="3"/>
        <v>41</v>
      </c>
      <c r="B52" s="103" t="s">
        <v>94</v>
      </c>
      <c r="C52" s="79" t="s">
        <v>95</v>
      </c>
      <c r="D52" s="25">
        <v>41</v>
      </c>
      <c r="E52" s="51">
        <v>4.9400000000000004</v>
      </c>
      <c r="F52" s="38">
        <v>105121516</v>
      </c>
      <c r="G52" s="28"/>
      <c r="H52" s="29">
        <f t="shared" si="0"/>
        <v>519300289.04000002</v>
      </c>
      <c r="I52" s="91">
        <f t="shared" si="1"/>
        <v>4.1484607582131733E-3</v>
      </c>
      <c r="J52" s="44">
        <v>3.5000000000000001E-3</v>
      </c>
      <c r="K52" s="45">
        <f t="shared" si="2"/>
        <v>0.51930028904000003</v>
      </c>
      <c r="L52" s="89">
        <v>44281</v>
      </c>
    </row>
    <row r="53" spans="1:12" x14ac:dyDescent="0.25">
      <c r="A53" s="22">
        <f t="shared" si="3"/>
        <v>42</v>
      </c>
      <c r="B53" s="59" t="s">
        <v>104</v>
      </c>
      <c r="C53" s="82" t="s">
        <v>105</v>
      </c>
      <c r="D53" s="25">
        <v>42</v>
      </c>
      <c r="E53" s="51">
        <v>0.99</v>
      </c>
      <c r="F53" s="27">
        <v>513790020</v>
      </c>
      <c r="G53" s="28"/>
      <c r="H53" s="29">
        <f t="shared" si="0"/>
        <v>508652119.80000001</v>
      </c>
      <c r="I53" s="91">
        <f t="shared" si="1"/>
        <v>4.0633972349083548E-3</v>
      </c>
      <c r="J53" s="61">
        <v>2.7000000000000001E-3</v>
      </c>
      <c r="K53" s="45">
        <f t="shared" si="2"/>
        <v>0.50865211980000002</v>
      </c>
      <c r="L53" s="89">
        <v>44281</v>
      </c>
    </row>
    <row r="54" spans="1:12" x14ac:dyDescent="0.25">
      <c r="A54" s="22">
        <f t="shared" si="3"/>
        <v>43</v>
      </c>
      <c r="B54" s="55" t="s">
        <v>100</v>
      </c>
      <c r="C54" s="56" t="s">
        <v>101</v>
      </c>
      <c r="D54" s="25">
        <v>43</v>
      </c>
      <c r="E54" s="51">
        <v>2.15</v>
      </c>
      <c r="F54" s="38">
        <v>225714812</v>
      </c>
      <c r="G54" s="28"/>
      <c r="H54" s="29">
        <f t="shared" si="0"/>
        <v>485286845.79999995</v>
      </c>
      <c r="I54" s="91">
        <f t="shared" si="1"/>
        <v>3.8767423757841914E-3</v>
      </c>
      <c r="J54" s="44">
        <v>3.0999999999999999E-3</v>
      </c>
      <c r="K54" s="45">
        <f t="shared" si="2"/>
        <v>0.48528684579999998</v>
      </c>
      <c r="L54" s="89">
        <v>44281</v>
      </c>
    </row>
    <row r="55" spans="1:12" x14ac:dyDescent="0.25">
      <c r="A55" s="22">
        <f t="shared" si="3"/>
        <v>44</v>
      </c>
      <c r="B55" s="55" t="s">
        <v>106</v>
      </c>
      <c r="C55" s="56" t="s">
        <v>107</v>
      </c>
      <c r="D55" s="25">
        <v>44</v>
      </c>
      <c r="E55" s="51">
        <v>6.77</v>
      </c>
      <c r="F55" s="38">
        <v>69254324</v>
      </c>
      <c r="G55" s="28"/>
      <c r="H55" s="29">
        <f t="shared" si="0"/>
        <v>468851773.47999996</v>
      </c>
      <c r="I55" s="91">
        <f t="shared" si="1"/>
        <v>3.7454498384664166E-3</v>
      </c>
      <c r="J55" s="44">
        <v>2.5999999999999999E-3</v>
      </c>
      <c r="K55" s="45">
        <f t="shared" si="2"/>
        <v>0.46885177347999996</v>
      </c>
      <c r="L55" s="89">
        <v>44281</v>
      </c>
    </row>
    <row r="56" spans="1:12" x14ac:dyDescent="0.25">
      <c r="A56" s="22">
        <f t="shared" si="3"/>
        <v>45</v>
      </c>
      <c r="B56" s="55" t="s">
        <v>98</v>
      </c>
      <c r="C56" s="80" t="s">
        <v>99</v>
      </c>
      <c r="D56" s="25">
        <v>45</v>
      </c>
      <c r="E56" s="51">
        <v>12.85</v>
      </c>
      <c r="F56" s="38">
        <v>31309923</v>
      </c>
      <c r="G56" s="28"/>
      <c r="H56" s="29">
        <f t="shared" si="0"/>
        <v>402332510.55000001</v>
      </c>
      <c r="I56" s="91">
        <f t="shared" si="1"/>
        <v>3.2140568125921072E-3</v>
      </c>
      <c r="J56" s="44">
        <v>3.0999999999999999E-3</v>
      </c>
      <c r="K56" s="45">
        <f t="shared" si="2"/>
        <v>0.40233251055000002</v>
      </c>
      <c r="L56" s="89">
        <v>44281</v>
      </c>
    </row>
    <row r="57" spans="1:12" x14ac:dyDescent="0.25">
      <c r="A57" s="22">
        <f t="shared" si="3"/>
        <v>46</v>
      </c>
      <c r="B57" s="46" t="s">
        <v>89</v>
      </c>
      <c r="C57" s="50" t="s">
        <v>90</v>
      </c>
      <c r="D57" s="25">
        <v>46</v>
      </c>
      <c r="E57" s="51">
        <v>4.63</v>
      </c>
      <c r="F57" s="38">
        <v>82200137</v>
      </c>
      <c r="G57" s="28"/>
      <c r="H57" s="29">
        <f t="shared" si="0"/>
        <v>380586634.31</v>
      </c>
      <c r="I57" s="91">
        <f t="shared" si="1"/>
        <v>3.0403386072713097E-3</v>
      </c>
      <c r="J57" s="44">
        <v>3.8999999999999998E-3</v>
      </c>
      <c r="K57" s="45">
        <f t="shared" si="2"/>
        <v>0.38058663431</v>
      </c>
      <c r="L57" s="89">
        <v>44281</v>
      </c>
    </row>
    <row r="58" spans="1:12" x14ac:dyDescent="0.25">
      <c r="A58" s="22">
        <f t="shared" si="3"/>
        <v>47</v>
      </c>
      <c r="B58" s="55" t="s">
        <v>102</v>
      </c>
      <c r="C58" s="80" t="s">
        <v>103</v>
      </c>
      <c r="D58" s="25">
        <v>47</v>
      </c>
      <c r="E58" s="51">
        <v>3.47</v>
      </c>
      <c r="F58" s="38">
        <v>91375937</v>
      </c>
      <c r="G58" s="28"/>
      <c r="H58" s="29">
        <f t="shared" si="0"/>
        <v>317074501.39000005</v>
      </c>
      <c r="I58" s="91">
        <f t="shared" si="1"/>
        <v>2.5329682155156756E-3</v>
      </c>
      <c r="J58" s="44">
        <v>2.7000000000000001E-3</v>
      </c>
      <c r="K58" s="45">
        <f t="shared" si="2"/>
        <v>0.31707450139000004</v>
      </c>
      <c r="L58" s="89">
        <v>44281</v>
      </c>
    </row>
    <row r="59" spans="1:12" x14ac:dyDescent="0.25">
      <c r="A59" s="22">
        <f t="shared" si="3"/>
        <v>48</v>
      </c>
      <c r="B59" s="55" t="s">
        <v>110</v>
      </c>
      <c r="C59" s="80" t="s">
        <v>111</v>
      </c>
      <c r="D59" s="25">
        <v>48</v>
      </c>
      <c r="E59" s="51">
        <v>0.17699999999999999</v>
      </c>
      <c r="F59" s="38">
        <v>1776679558</v>
      </c>
      <c r="G59" s="28"/>
      <c r="H59" s="29">
        <f t="shared" si="0"/>
        <v>314472281.76599997</v>
      </c>
      <c r="I59" s="91">
        <f t="shared" si="1"/>
        <v>2.5121802317185299E-3</v>
      </c>
      <c r="J59" s="44">
        <v>2.0999999999999999E-3</v>
      </c>
      <c r="K59" s="45">
        <f t="shared" si="2"/>
        <v>0.31447228176599995</v>
      </c>
      <c r="L59" s="89">
        <v>44281</v>
      </c>
    </row>
    <row r="60" spans="1:12" x14ac:dyDescent="0.25">
      <c r="A60" s="22">
        <f t="shared" si="3"/>
        <v>49</v>
      </c>
      <c r="B60" s="55" t="s">
        <v>108</v>
      </c>
      <c r="C60" s="81" t="s">
        <v>109</v>
      </c>
      <c r="D60" s="25">
        <v>49</v>
      </c>
      <c r="E60" s="51">
        <v>2.58</v>
      </c>
      <c r="F60" s="38">
        <v>119064900</v>
      </c>
      <c r="G60" s="28"/>
      <c r="H60" s="29">
        <f t="shared" si="0"/>
        <v>307187442</v>
      </c>
      <c r="I60" s="91">
        <f t="shared" si="1"/>
        <v>2.4539848628020418E-3</v>
      </c>
      <c r="J60" s="44">
        <v>2.2000000000000001E-3</v>
      </c>
      <c r="K60" s="45">
        <f t="shared" si="2"/>
        <v>0.30718744199999998</v>
      </c>
      <c r="L60" s="89">
        <v>44281</v>
      </c>
    </row>
    <row r="61" spans="1:12" x14ac:dyDescent="0.25">
      <c r="A61" s="22">
        <f t="shared" si="3"/>
        <v>50</v>
      </c>
      <c r="B61" s="55" t="s">
        <v>96</v>
      </c>
      <c r="C61" s="56" t="s">
        <v>97</v>
      </c>
      <c r="D61" s="25">
        <v>50</v>
      </c>
      <c r="E61" s="51">
        <v>3.55</v>
      </c>
      <c r="F61" s="38">
        <v>74556908</v>
      </c>
      <c r="G61" s="28"/>
      <c r="H61" s="29">
        <f t="shared" si="0"/>
        <v>264677023.39999998</v>
      </c>
      <c r="I61" s="91">
        <f t="shared" si="1"/>
        <v>2.1143878953069368E-3</v>
      </c>
      <c r="J61" s="44">
        <v>3.3999999999999998E-3</v>
      </c>
      <c r="K61" s="45">
        <f t="shared" si="2"/>
        <v>0.26467702339999999</v>
      </c>
      <c r="L61" s="89">
        <v>44281</v>
      </c>
    </row>
    <row r="62" spans="1:12" x14ac:dyDescent="0.25">
      <c r="A62" s="22"/>
      <c r="B62" s="36"/>
      <c r="C62" s="62"/>
      <c r="D62" s="28"/>
      <c r="E62" s="26"/>
      <c r="F62" s="27"/>
      <c r="G62" s="28"/>
      <c r="H62" s="29"/>
      <c r="I62" s="91"/>
      <c r="J62" s="63"/>
      <c r="K62" s="31"/>
    </row>
    <row r="63" spans="1:12" x14ac:dyDescent="0.25">
      <c r="A63" s="64"/>
      <c r="B63" s="83" t="s">
        <v>112</v>
      </c>
      <c r="C63" s="54"/>
      <c r="D63" s="28"/>
      <c r="E63" s="51"/>
      <c r="F63" s="38"/>
      <c r="G63" s="28"/>
      <c r="H63" s="29">
        <f>H5*J63</f>
        <v>513234018.38831919</v>
      </c>
      <c r="I63" s="91"/>
      <c r="J63" s="65">
        <v>4.1000000000000003E-3</v>
      </c>
      <c r="K63" s="45"/>
    </row>
    <row r="64" spans="1:12" x14ac:dyDescent="0.25">
      <c r="A64" s="22"/>
      <c r="B64" s="84" t="s">
        <v>113</v>
      </c>
      <c r="C64" s="39"/>
      <c r="D64" s="28"/>
      <c r="E64" s="26"/>
      <c r="F64" s="27"/>
      <c r="G64" s="28"/>
      <c r="H64" s="85">
        <f>J64*H5</f>
        <v>-1464594637.8398378</v>
      </c>
      <c r="I64" s="96"/>
      <c r="J64" s="63">
        <v>-1.17E-2</v>
      </c>
      <c r="K64" s="31"/>
    </row>
    <row r="65" spans="1:11" x14ac:dyDescent="0.25">
      <c r="A65" s="22"/>
      <c r="B65" s="87" t="s">
        <v>114</v>
      </c>
      <c r="C65" s="37"/>
      <c r="D65" s="28"/>
      <c r="E65" s="26"/>
      <c r="F65" s="27"/>
      <c r="G65" s="28"/>
      <c r="H65" s="85">
        <f>J65*H5</f>
        <v>225322251.97535962</v>
      </c>
      <c r="I65" s="96"/>
      <c r="J65" s="63">
        <v>1.8E-3</v>
      </c>
      <c r="K65" s="31"/>
    </row>
    <row r="66" spans="1:11" x14ac:dyDescent="0.25">
      <c r="I66" s="94"/>
    </row>
    <row r="67" spans="1:11" x14ac:dyDescent="0.25">
      <c r="I67" s="94"/>
    </row>
    <row r="68" spans="1:11" x14ac:dyDescent="0.25">
      <c r="I68" s="94"/>
    </row>
    <row r="69" spans="1:11" x14ac:dyDescent="0.25">
      <c r="I69" s="94"/>
    </row>
    <row r="70" spans="1:11" x14ac:dyDescent="0.25">
      <c r="I70" s="94"/>
    </row>
    <row r="71" spans="1:11" x14ac:dyDescent="0.25">
      <c r="I71" s="94"/>
    </row>
    <row r="72" spans="1:11" x14ac:dyDescent="0.25">
      <c r="I72" s="94"/>
    </row>
    <row r="73" spans="1:11" x14ac:dyDescent="0.25">
      <c r="I73" s="94"/>
    </row>
    <row r="74" spans="1:11" x14ac:dyDescent="0.25">
      <c r="I74" s="94"/>
    </row>
    <row r="75" spans="1:11" x14ac:dyDescent="0.25">
      <c r="I75" s="94"/>
    </row>
    <row r="76" spans="1:11" x14ac:dyDescent="0.25">
      <c r="I76" s="94"/>
    </row>
    <row r="77" spans="1:11" x14ac:dyDescent="0.25">
      <c r="I77" s="94"/>
    </row>
    <row r="78" spans="1:11" x14ac:dyDescent="0.25">
      <c r="I78" s="94"/>
    </row>
    <row r="79" spans="1:11" x14ac:dyDescent="0.25">
      <c r="I79" s="94"/>
    </row>
    <row r="80" spans="1:11" x14ac:dyDescent="0.25">
      <c r="I80" s="94"/>
    </row>
    <row r="81" spans="9:9" x14ac:dyDescent="0.25">
      <c r="I81" s="94"/>
    </row>
    <row r="82" spans="9:9" x14ac:dyDescent="0.25">
      <c r="I82" s="94"/>
    </row>
    <row r="83" spans="9:9" x14ac:dyDescent="0.25">
      <c r="I83" s="94"/>
    </row>
    <row r="84" spans="9:9" x14ac:dyDescent="0.25">
      <c r="I84" s="94"/>
    </row>
    <row r="85" spans="9:9" x14ac:dyDescent="0.25">
      <c r="I85" s="94"/>
    </row>
    <row r="86" spans="9:9" x14ac:dyDescent="0.25">
      <c r="I86" s="94"/>
    </row>
    <row r="87" spans="9:9" x14ac:dyDescent="0.25">
      <c r="I87" s="94"/>
    </row>
    <row r="88" spans="9:9" x14ac:dyDescent="0.25">
      <c r="I88" s="94"/>
    </row>
    <row r="89" spans="9:9" x14ac:dyDescent="0.25">
      <c r="I89" s="94"/>
    </row>
    <row r="90" spans="9:9" x14ac:dyDescent="0.25">
      <c r="I90" s="94"/>
    </row>
    <row r="91" spans="9:9" x14ac:dyDescent="0.25">
      <c r="I91" s="94"/>
    </row>
    <row r="92" spans="9:9" x14ac:dyDescent="0.25">
      <c r="I92" s="94"/>
    </row>
    <row r="93" spans="9:9" x14ac:dyDescent="0.25">
      <c r="I93" s="94"/>
    </row>
    <row r="94" spans="9:9" x14ac:dyDescent="0.25">
      <c r="I94" s="94"/>
    </row>
    <row r="95" spans="9:9" x14ac:dyDescent="0.25">
      <c r="I95" s="94"/>
    </row>
    <row r="96" spans="9:9" x14ac:dyDescent="0.25">
      <c r="I96" s="94"/>
    </row>
    <row r="97" spans="9:9" x14ac:dyDescent="0.25">
      <c r="I97" s="94"/>
    </row>
    <row r="98" spans="9:9" x14ac:dyDescent="0.25">
      <c r="I98" s="94"/>
    </row>
    <row r="99" spans="9:9" x14ac:dyDescent="0.25">
      <c r="I99" s="94"/>
    </row>
    <row r="100" spans="9:9" x14ac:dyDescent="0.25">
      <c r="I100" s="94"/>
    </row>
    <row r="101" spans="9:9" x14ac:dyDescent="0.25">
      <c r="I101" s="94"/>
    </row>
    <row r="102" spans="9:9" x14ac:dyDescent="0.25">
      <c r="I102" s="94"/>
    </row>
    <row r="103" spans="9:9" x14ac:dyDescent="0.25">
      <c r="I103" s="94"/>
    </row>
    <row r="104" spans="9:9" x14ac:dyDescent="0.25">
      <c r="I104" s="94"/>
    </row>
    <row r="105" spans="9:9" x14ac:dyDescent="0.25">
      <c r="I105" s="94"/>
    </row>
    <row r="106" spans="9:9" x14ac:dyDescent="0.25">
      <c r="I106" s="94"/>
    </row>
    <row r="107" spans="9:9" x14ac:dyDescent="0.25">
      <c r="I107" s="94"/>
    </row>
    <row r="108" spans="9:9" x14ac:dyDescent="0.25">
      <c r="I108" s="94"/>
    </row>
    <row r="109" spans="9:9" x14ac:dyDescent="0.25">
      <c r="I109" s="94"/>
    </row>
    <row r="110" spans="9:9" x14ac:dyDescent="0.25">
      <c r="I110" s="94"/>
    </row>
    <row r="111" spans="9:9" x14ac:dyDescent="0.25">
      <c r="I111" s="94"/>
    </row>
    <row r="112" spans="9:9" x14ac:dyDescent="0.25">
      <c r="I112" s="94"/>
    </row>
    <row r="113" spans="9:9" x14ac:dyDescent="0.25">
      <c r="I113" s="94"/>
    </row>
    <row r="114" spans="9:9" x14ac:dyDescent="0.25">
      <c r="I114" s="94"/>
    </row>
    <row r="115" spans="9:9" x14ac:dyDescent="0.25">
      <c r="I115" s="94"/>
    </row>
    <row r="116" spans="9:9" x14ac:dyDescent="0.25">
      <c r="I116" s="94"/>
    </row>
    <row r="117" spans="9:9" x14ac:dyDescent="0.25">
      <c r="I117" s="94"/>
    </row>
    <row r="118" spans="9:9" x14ac:dyDescent="0.25">
      <c r="I118" s="94"/>
    </row>
    <row r="119" spans="9:9" x14ac:dyDescent="0.25">
      <c r="I119" s="94"/>
    </row>
    <row r="120" spans="9:9" x14ac:dyDescent="0.25">
      <c r="I120" s="94"/>
    </row>
    <row r="121" spans="9:9" x14ac:dyDescent="0.25">
      <c r="I121" s="94"/>
    </row>
    <row r="122" spans="9:9" x14ac:dyDescent="0.25">
      <c r="I122" s="94"/>
    </row>
    <row r="123" spans="9:9" x14ac:dyDescent="0.25">
      <c r="I123" s="94"/>
    </row>
    <row r="124" spans="9:9" x14ac:dyDescent="0.25">
      <c r="I124" s="94"/>
    </row>
    <row r="125" spans="9:9" x14ac:dyDescent="0.25">
      <c r="I125" s="94"/>
    </row>
    <row r="126" spans="9:9" x14ac:dyDescent="0.25">
      <c r="I126" s="94"/>
    </row>
    <row r="127" spans="9:9" x14ac:dyDescent="0.25">
      <c r="I127" s="94"/>
    </row>
    <row r="128" spans="9:9" x14ac:dyDescent="0.25">
      <c r="I128" s="94"/>
    </row>
    <row r="129" spans="9:9" x14ac:dyDescent="0.25">
      <c r="I129" s="94"/>
    </row>
    <row r="130" spans="9:9" x14ac:dyDescent="0.25">
      <c r="I130" s="94"/>
    </row>
    <row r="131" spans="9:9" x14ac:dyDescent="0.25">
      <c r="I131" s="94"/>
    </row>
    <row r="132" spans="9:9" x14ac:dyDescent="0.25">
      <c r="I132" s="94"/>
    </row>
    <row r="133" spans="9:9" x14ac:dyDescent="0.25">
      <c r="I133" s="94"/>
    </row>
    <row r="134" spans="9:9" x14ac:dyDescent="0.25">
      <c r="I134" s="94"/>
    </row>
    <row r="135" spans="9:9" x14ac:dyDescent="0.25">
      <c r="I135" s="94"/>
    </row>
    <row r="136" spans="9:9" x14ac:dyDescent="0.25">
      <c r="I136" s="94"/>
    </row>
    <row r="137" spans="9:9" x14ac:dyDescent="0.25">
      <c r="I137" s="94"/>
    </row>
    <row r="138" spans="9:9" x14ac:dyDescent="0.25">
      <c r="I138" s="94"/>
    </row>
    <row r="139" spans="9:9" x14ac:dyDescent="0.25">
      <c r="I139" s="94"/>
    </row>
    <row r="140" spans="9:9" x14ac:dyDescent="0.25">
      <c r="I140" s="94"/>
    </row>
    <row r="141" spans="9:9" x14ac:dyDescent="0.25">
      <c r="I141" s="94"/>
    </row>
    <row r="142" spans="9:9" x14ac:dyDescent="0.25">
      <c r="I142" s="94"/>
    </row>
    <row r="143" spans="9:9" x14ac:dyDescent="0.25">
      <c r="I143" s="94"/>
    </row>
    <row r="144" spans="9:9" x14ac:dyDescent="0.25">
      <c r="I144" s="94"/>
    </row>
    <row r="145" spans="9:9" x14ac:dyDescent="0.25">
      <c r="I145" s="94"/>
    </row>
    <row r="146" spans="9:9" x14ac:dyDescent="0.25">
      <c r="I146" s="94"/>
    </row>
    <row r="147" spans="9:9" x14ac:dyDescent="0.25">
      <c r="I147" s="94"/>
    </row>
    <row r="148" spans="9:9" x14ac:dyDescent="0.25">
      <c r="I148" s="94"/>
    </row>
    <row r="149" spans="9:9" x14ac:dyDescent="0.25">
      <c r="I149" s="94"/>
    </row>
    <row r="150" spans="9:9" x14ac:dyDescent="0.25">
      <c r="I150" s="94"/>
    </row>
    <row r="151" spans="9:9" x14ac:dyDescent="0.25">
      <c r="I151" s="94"/>
    </row>
    <row r="152" spans="9:9" x14ac:dyDescent="0.25">
      <c r="I152" s="94"/>
    </row>
    <row r="153" spans="9:9" x14ac:dyDescent="0.25">
      <c r="I153" s="94"/>
    </row>
    <row r="154" spans="9:9" x14ac:dyDescent="0.25">
      <c r="I154" s="94"/>
    </row>
    <row r="155" spans="9:9" x14ac:dyDescent="0.25">
      <c r="I155" s="94"/>
    </row>
    <row r="156" spans="9:9" x14ac:dyDescent="0.25">
      <c r="I156" s="94"/>
    </row>
    <row r="157" spans="9:9" x14ac:dyDescent="0.25">
      <c r="I157" s="94"/>
    </row>
    <row r="158" spans="9:9" x14ac:dyDescent="0.25">
      <c r="I158" s="94"/>
    </row>
    <row r="159" spans="9:9" x14ac:dyDescent="0.25">
      <c r="I159" s="94"/>
    </row>
    <row r="160" spans="9:9" x14ac:dyDescent="0.25">
      <c r="I160" s="94"/>
    </row>
    <row r="161" spans="9:9" x14ac:dyDescent="0.25">
      <c r="I161" s="94"/>
    </row>
    <row r="162" spans="9:9" x14ac:dyDescent="0.25">
      <c r="I162" s="94"/>
    </row>
    <row r="163" spans="9:9" x14ac:dyDescent="0.25">
      <c r="I163" s="94"/>
    </row>
    <row r="164" spans="9:9" x14ac:dyDescent="0.25">
      <c r="I164" s="94"/>
    </row>
    <row r="165" spans="9:9" x14ac:dyDescent="0.25">
      <c r="I165" s="94"/>
    </row>
    <row r="166" spans="9:9" x14ac:dyDescent="0.25">
      <c r="I166" s="94"/>
    </row>
    <row r="167" spans="9:9" x14ac:dyDescent="0.25">
      <c r="I167" s="94"/>
    </row>
    <row r="168" spans="9:9" x14ac:dyDescent="0.25">
      <c r="I168" s="94"/>
    </row>
    <row r="169" spans="9:9" x14ac:dyDescent="0.25">
      <c r="I169" s="94"/>
    </row>
    <row r="170" spans="9:9" x14ac:dyDescent="0.25">
      <c r="I170" s="94"/>
    </row>
    <row r="171" spans="9:9" x14ac:dyDescent="0.25">
      <c r="I171" s="94"/>
    </row>
    <row r="172" spans="9:9" x14ac:dyDescent="0.25">
      <c r="I172" s="94"/>
    </row>
    <row r="173" spans="9:9" x14ac:dyDescent="0.25">
      <c r="I173" s="94"/>
    </row>
    <row r="174" spans="9:9" x14ac:dyDescent="0.25">
      <c r="I174" s="94"/>
    </row>
    <row r="175" spans="9:9" x14ac:dyDescent="0.25">
      <c r="I175" s="94"/>
    </row>
    <row r="176" spans="9:9" x14ac:dyDescent="0.25">
      <c r="I176" s="94"/>
    </row>
    <row r="177" spans="9:9" x14ac:dyDescent="0.25">
      <c r="I177" s="94"/>
    </row>
    <row r="178" spans="9:9" x14ac:dyDescent="0.25">
      <c r="I178" s="94"/>
    </row>
    <row r="179" spans="9:9" x14ac:dyDescent="0.25">
      <c r="I179" s="94"/>
    </row>
    <row r="180" spans="9:9" x14ac:dyDescent="0.25">
      <c r="I180" s="94"/>
    </row>
    <row r="181" spans="9:9" x14ac:dyDescent="0.25">
      <c r="I181" s="94"/>
    </row>
    <row r="182" spans="9:9" x14ac:dyDescent="0.25">
      <c r="I182" s="94"/>
    </row>
    <row r="183" spans="9:9" x14ac:dyDescent="0.25">
      <c r="I183" s="94"/>
    </row>
    <row r="184" spans="9:9" x14ac:dyDescent="0.25">
      <c r="I184" s="94"/>
    </row>
    <row r="185" spans="9:9" x14ac:dyDescent="0.25">
      <c r="I185" s="94"/>
    </row>
    <row r="186" spans="9:9" x14ac:dyDescent="0.25">
      <c r="I186" s="94"/>
    </row>
    <row r="187" spans="9:9" x14ac:dyDescent="0.25">
      <c r="I187" s="94"/>
    </row>
    <row r="188" spans="9:9" x14ac:dyDescent="0.25">
      <c r="I188" s="94"/>
    </row>
    <row r="189" spans="9:9" x14ac:dyDescent="0.25">
      <c r="I189" s="94"/>
    </row>
    <row r="190" spans="9:9" x14ac:dyDescent="0.25">
      <c r="I190" s="94"/>
    </row>
    <row r="191" spans="9:9" x14ac:dyDescent="0.25">
      <c r="I191" s="94"/>
    </row>
    <row r="192" spans="9:9" x14ac:dyDescent="0.25">
      <c r="I192" s="94"/>
    </row>
    <row r="193" spans="9:9" x14ac:dyDescent="0.25">
      <c r="I193" s="94"/>
    </row>
    <row r="194" spans="9:9" x14ac:dyDescent="0.25">
      <c r="I194" s="94"/>
    </row>
    <row r="195" spans="9:9" x14ac:dyDescent="0.25">
      <c r="I195" s="94"/>
    </row>
    <row r="196" spans="9:9" x14ac:dyDescent="0.25">
      <c r="I196" s="94"/>
    </row>
    <row r="197" spans="9:9" x14ac:dyDescent="0.25">
      <c r="I197" s="94"/>
    </row>
    <row r="198" spans="9:9" x14ac:dyDescent="0.25">
      <c r="I198" s="94"/>
    </row>
    <row r="199" spans="9:9" x14ac:dyDescent="0.25">
      <c r="I199" s="94"/>
    </row>
    <row r="200" spans="9:9" x14ac:dyDescent="0.25">
      <c r="I200" s="94"/>
    </row>
    <row r="201" spans="9:9" x14ac:dyDescent="0.25">
      <c r="I201" s="94"/>
    </row>
    <row r="202" spans="9:9" x14ac:dyDescent="0.25">
      <c r="I202" s="94"/>
    </row>
    <row r="203" spans="9:9" x14ac:dyDescent="0.25">
      <c r="I203" s="94"/>
    </row>
    <row r="204" spans="9:9" x14ac:dyDescent="0.25">
      <c r="I204" s="94"/>
    </row>
    <row r="205" spans="9:9" x14ac:dyDescent="0.25">
      <c r="I205" s="94"/>
    </row>
    <row r="206" spans="9:9" x14ac:dyDescent="0.25">
      <c r="I206" s="94"/>
    </row>
    <row r="207" spans="9:9" x14ac:dyDescent="0.25">
      <c r="I207" s="94"/>
    </row>
    <row r="208" spans="9:9" x14ac:dyDescent="0.25">
      <c r="I208" s="94"/>
    </row>
    <row r="209" spans="9:9" x14ac:dyDescent="0.25">
      <c r="I209" s="94"/>
    </row>
    <row r="210" spans="9:9" x14ac:dyDescent="0.25">
      <c r="I210" s="94"/>
    </row>
    <row r="211" spans="9:9" x14ac:dyDescent="0.25">
      <c r="I211" s="94"/>
    </row>
    <row r="212" spans="9:9" x14ac:dyDescent="0.25">
      <c r="I212" s="94"/>
    </row>
    <row r="213" spans="9:9" x14ac:dyDescent="0.25">
      <c r="I213" s="94"/>
    </row>
    <row r="214" spans="9:9" x14ac:dyDescent="0.25">
      <c r="I214" s="94"/>
    </row>
    <row r="215" spans="9:9" x14ac:dyDescent="0.25">
      <c r="I215" s="94"/>
    </row>
    <row r="216" spans="9:9" x14ac:dyDescent="0.25">
      <c r="I216" s="94"/>
    </row>
    <row r="217" spans="9:9" x14ac:dyDescent="0.25">
      <c r="I217" s="94"/>
    </row>
    <row r="218" spans="9:9" x14ac:dyDescent="0.25">
      <c r="I218" s="94"/>
    </row>
    <row r="219" spans="9:9" x14ac:dyDescent="0.25">
      <c r="I219" s="94"/>
    </row>
    <row r="220" spans="9:9" x14ac:dyDescent="0.25">
      <c r="I220" s="94"/>
    </row>
    <row r="221" spans="9:9" x14ac:dyDescent="0.25">
      <c r="I221" s="94"/>
    </row>
    <row r="222" spans="9:9" x14ac:dyDescent="0.25">
      <c r="I222" s="94"/>
    </row>
    <row r="223" spans="9:9" x14ac:dyDescent="0.25">
      <c r="I223" s="94"/>
    </row>
    <row r="224" spans="9:9" x14ac:dyDescent="0.25">
      <c r="I224" s="94"/>
    </row>
    <row r="225" spans="9:9" x14ac:dyDescent="0.25">
      <c r="I225" s="94"/>
    </row>
    <row r="226" spans="9:9" x14ac:dyDescent="0.25">
      <c r="I226" s="94"/>
    </row>
    <row r="227" spans="9:9" x14ac:dyDescent="0.25">
      <c r="I227" s="94"/>
    </row>
    <row r="228" spans="9:9" x14ac:dyDescent="0.25">
      <c r="I228" s="94"/>
    </row>
    <row r="229" spans="9:9" x14ac:dyDescent="0.25">
      <c r="I229" s="94"/>
    </row>
    <row r="230" spans="9:9" x14ac:dyDescent="0.25">
      <c r="I230" s="94"/>
    </row>
    <row r="231" spans="9:9" x14ac:dyDescent="0.25">
      <c r="I231" s="94"/>
    </row>
    <row r="232" spans="9:9" x14ac:dyDescent="0.25">
      <c r="I232" s="94"/>
    </row>
    <row r="233" spans="9:9" x14ac:dyDescent="0.25">
      <c r="I233" s="94"/>
    </row>
    <row r="234" spans="9:9" x14ac:dyDescent="0.25">
      <c r="I234" s="94"/>
    </row>
    <row r="235" spans="9:9" x14ac:dyDescent="0.25">
      <c r="I235" s="94"/>
    </row>
    <row r="236" spans="9:9" x14ac:dyDescent="0.25">
      <c r="I236" s="94"/>
    </row>
    <row r="237" spans="9:9" x14ac:dyDescent="0.25">
      <c r="I237" s="94"/>
    </row>
    <row r="238" spans="9:9" x14ac:dyDescent="0.25">
      <c r="I238" s="94"/>
    </row>
    <row r="239" spans="9:9" x14ac:dyDescent="0.25">
      <c r="I239" s="94"/>
    </row>
    <row r="240" spans="9:9" x14ac:dyDescent="0.25">
      <c r="I240" s="94"/>
    </row>
    <row r="241" spans="9:9" x14ac:dyDescent="0.25">
      <c r="I241" s="94"/>
    </row>
    <row r="242" spans="9:9" x14ac:dyDescent="0.25">
      <c r="I242" s="94"/>
    </row>
    <row r="243" spans="9:9" x14ac:dyDescent="0.25">
      <c r="I243" s="94"/>
    </row>
    <row r="244" spans="9:9" x14ac:dyDescent="0.25">
      <c r="I244" s="94"/>
    </row>
    <row r="245" spans="9:9" x14ac:dyDescent="0.25">
      <c r="I245" s="94"/>
    </row>
    <row r="246" spans="9:9" x14ac:dyDescent="0.25">
      <c r="I246" s="94"/>
    </row>
    <row r="247" spans="9:9" x14ac:dyDescent="0.25">
      <c r="I247" s="94"/>
    </row>
    <row r="248" spans="9:9" x14ac:dyDescent="0.25">
      <c r="I248" s="94"/>
    </row>
    <row r="249" spans="9:9" x14ac:dyDescent="0.25">
      <c r="I249" s="94"/>
    </row>
    <row r="250" spans="9:9" x14ac:dyDescent="0.25">
      <c r="I250" s="94"/>
    </row>
    <row r="251" spans="9:9" x14ac:dyDescent="0.25">
      <c r="I251" s="94"/>
    </row>
    <row r="252" spans="9:9" x14ac:dyDescent="0.25">
      <c r="I252" s="94"/>
    </row>
    <row r="253" spans="9:9" x14ac:dyDescent="0.25">
      <c r="I253" s="94"/>
    </row>
    <row r="254" spans="9:9" x14ac:dyDescent="0.25">
      <c r="I254" s="94"/>
    </row>
    <row r="255" spans="9:9" x14ac:dyDescent="0.25">
      <c r="I255" s="94"/>
    </row>
    <row r="256" spans="9:9" x14ac:dyDescent="0.25">
      <c r="I256" s="94"/>
    </row>
    <row r="257" spans="9:9" x14ac:dyDescent="0.25">
      <c r="I257" s="94"/>
    </row>
    <row r="258" spans="9:9" x14ac:dyDescent="0.25">
      <c r="I258" s="94"/>
    </row>
    <row r="259" spans="9:9" x14ac:dyDescent="0.25">
      <c r="I259" s="94"/>
    </row>
    <row r="260" spans="9:9" x14ac:dyDescent="0.25">
      <c r="I260" s="94"/>
    </row>
    <row r="261" spans="9:9" x14ac:dyDescent="0.25">
      <c r="I261" s="94"/>
    </row>
    <row r="262" spans="9:9" x14ac:dyDescent="0.25">
      <c r="I262" s="94"/>
    </row>
    <row r="263" spans="9:9" x14ac:dyDescent="0.25">
      <c r="I263" s="94"/>
    </row>
    <row r="264" spans="9:9" x14ac:dyDescent="0.25">
      <c r="I264" s="94"/>
    </row>
    <row r="265" spans="9:9" x14ac:dyDescent="0.25">
      <c r="I265" s="94"/>
    </row>
    <row r="266" spans="9:9" x14ac:dyDescent="0.25">
      <c r="I266" s="94"/>
    </row>
    <row r="267" spans="9:9" x14ac:dyDescent="0.25">
      <c r="I267" s="94"/>
    </row>
    <row r="268" spans="9:9" x14ac:dyDescent="0.25">
      <c r="I268" s="94"/>
    </row>
    <row r="269" spans="9:9" x14ac:dyDescent="0.25">
      <c r="I269" s="94"/>
    </row>
    <row r="270" spans="9:9" x14ac:dyDescent="0.25">
      <c r="I270" s="94"/>
    </row>
    <row r="271" spans="9:9" x14ac:dyDescent="0.25">
      <c r="I271" s="94"/>
    </row>
    <row r="272" spans="9:9" x14ac:dyDescent="0.25">
      <c r="I272" s="94"/>
    </row>
    <row r="273" spans="9:9" x14ac:dyDescent="0.25">
      <c r="I273" s="94"/>
    </row>
    <row r="274" spans="9:9" x14ac:dyDescent="0.25">
      <c r="I274" s="94"/>
    </row>
    <row r="275" spans="9:9" x14ac:dyDescent="0.25">
      <c r="I275" s="94"/>
    </row>
    <row r="276" spans="9:9" x14ac:dyDescent="0.25">
      <c r="I276" s="94"/>
    </row>
    <row r="277" spans="9:9" x14ac:dyDescent="0.25">
      <c r="I277" s="94"/>
    </row>
    <row r="278" spans="9:9" x14ac:dyDescent="0.25">
      <c r="I278" s="94"/>
    </row>
    <row r="279" spans="9:9" x14ac:dyDescent="0.25">
      <c r="I279" s="94"/>
    </row>
    <row r="280" spans="9:9" x14ac:dyDescent="0.25">
      <c r="I280" s="94"/>
    </row>
    <row r="281" spans="9:9" x14ac:dyDescent="0.25">
      <c r="I281" s="94"/>
    </row>
    <row r="282" spans="9:9" x14ac:dyDescent="0.25">
      <c r="I282" s="94"/>
    </row>
    <row r="283" spans="9:9" x14ac:dyDescent="0.25">
      <c r="I283" s="94"/>
    </row>
    <row r="284" spans="9:9" x14ac:dyDescent="0.25">
      <c r="I284" s="94"/>
    </row>
    <row r="285" spans="9:9" x14ac:dyDescent="0.25">
      <c r="I285" s="94"/>
    </row>
    <row r="286" spans="9:9" x14ac:dyDescent="0.25">
      <c r="I286" s="94"/>
    </row>
    <row r="287" spans="9:9" x14ac:dyDescent="0.25">
      <c r="I287" s="94"/>
    </row>
    <row r="288" spans="9:9" x14ac:dyDescent="0.25">
      <c r="I288" s="94"/>
    </row>
    <row r="289" spans="9:9" x14ac:dyDescent="0.25">
      <c r="I289" s="94"/>
    </row>
    <row r="290" spans="9:9" x14ac:dyDescent="0.25">
      <c r="I290" s="94"/>
    </row>
    <row r="291" spans="9:9" x14ac:dyDescent="0.25">
      <c r="I291" s="94"/>
    </row>
    <row r="292" spans="9:9" x14ac:dyDescent="0.25">
      <c r="I292" s="94"/>
    </row>
    <row r="293" spans="9:9" x14ac:dyDescent="0.25">
      <c r="I293" s="94"/>
    </row>
    <row r="294" spans="9:9" x14ac:dyDescent="0.25">
      <c r="I294" s="94"/>
    </row>
    <row r="295" spans="9:9" x14ac:dyDescent="0.25">
      <c r="I295" s="94"/>
    </row>
    <row r="296" spans="9:9" x14ac:dyDescent="0.25">
      <c r="I296" s="94"/>
    </row>
    <row r="297" spans="9:9" x14ac:dyDescent="0.25">
      <c r="I297" s="94"/>
    </row>
    <row r="298" spans="9:9" x14ac:dyDescent="0.25">
      <c r="I298" s="94"/>
    </row>
    <row r="299" spans="9:9" x14ac:dyDescent="0.25">
      <c r="I299" s="94"/>
    </row>
    <row r="300" spans="9:9" x14ac:dyDescent="0.25">
      <c r="I300" s="94"/>
    </row>
    <row r="301" spans="9:9" x14ac:dyDescent="0.25">
      <c r="I301" s="94"/>
    </row>
    <row r="302" spans="9:9" x14ac:dyDescent="0.25">
      <c r="I302" s="94"/>
    </row>
    <row r="303" spans="9:9" x14ac:dyDescent="0.25">
      <c r="I303" s="94"/>
    </row>
    <row r="304" spans="9:9" x14ac:dyDescent="0.25">
      <c r="I304" s="94"/>
    </row>
    <row r="305" spans="9:9" x14ac:dyDescent="0.25">
      <c r="I305" s="94"/>
    </row>
    <row r="306" spans="9:9" x14ac:dyDescent="0.25">
      <c r="I306" s="94"/>
    </row>
    <row r="307" spans="9:9" x14ac:dyDescent="0.25">
      <c r="I307" s="94"/>
    </row>
    <row r="308" spans="9:9" x14ac:dyDescent="0.25">
      <c r="I308" s="94"/>
    </row>
    <row r="309" spans="9:9" x14ac:dyDescent="0.25">
      <c r="I309" s="94"/>
    </row>
    <row r="310" spans="9:9" x14ac:dyDescent="0.25">
      <c r="I310" s="94"/>
    </row>
    <row r="311" spans="9:9" x14ac:dyDescent="0.25">
      <c r="I311" s="94"/>
    </row>
    <row r="312" spans="9:9" x14ac:dyDescent="0.25">
      <c r="I312" s="94"/>
    </row>
    <row r="313" spans="9:9" x14ac:dyDescent="0.25">
      <c r="I313" s="94"/>
    </row>
    <row r="314" spans="9:9" x14ac:dyDescent="0.25">
      <c r="I314" s="94"/>
    </row>
    <row r="315" spans="9:9" x14ac:dyDescent="0.25">
      <c r="I315" s="94"/>
    </row>
    <row r="316" spans="9:9" x14ac:dyDescent="0.25">
      <c r="I316" s="94"/>
    </row>
    <row r="317" spans="9:9" x14ac:dyDescent="0.25">
      <c r="I317" s="94"/>
    </row>
    <row r="318" spans="9:9" x14ac:dyDescent="0.25">
      <c r="I318" s="94"/>
    </row>
    <row r="319" spans="9:9" x14ac:dyDescent="0.25">
      <c r="I319" s="94"/>
    </row>
    <row r="320" spans="9:9" x14ac:dyDescent="0.25">
      <c r="I320" s="94"/>
    </row>
    <row r="321" spans="9:9" x14ac:dyDescent="0.25">
      <c r="I321" s="94"/>
    </row>
    <row r="322" spans="9:9" x14ac:dyDescent="0.25">
      <c r="I322" s="94"/>
    </row>
    <row r="323" spans="9:9" x14ac:dyDescent="0.25">
      <c r="I323" s="94"/>
    </row>
    <row r="324" spans="9:9" x14ac:dyDescent="0.25">
      <c r="I324" s="94"/>
    </row>
    <row r="325" spans="9:9" x14ac:dyDescent="0.25">
      <c r="I325" s="94"/>
    </row>
    <row r="326" spans="9:9" x14ac:dyDescent="0.25">
      <c r="I326" s="94"/>
    </row>
    <row r="327" spans="9:9" x14ac:dyDescent="0.25">
      <c r="I327" s="94"/>
    </row>
    <row r="328" spans="9:9" x14ac:dyDescent="0.25">
      <c r="I328" s="94"/>
    </row>
    <row r="329" spans="9:9" x14ac:dyDescent="0.25">
      <c r="I329" s="94"/>
    </row>
    <row r="330" spans="9:9" x14ac:dyDescent="0.25">
      <c r="I330" s="94"/>
    </row>
    <row r="331" spans="9:9" x14ac:dyDescent="0.25">
      <c r="I331" s="94"/>
    </row>
    <row r="332" spans="9:9" x14ac:dyDescent="0.25">
      <c r="I332" s="94"/>
    </row>
    <row r="333" spans="9:9" x14ac:dyDescent="0.25">
      <c r="I333" s="94"/>
    </row>
    <row r="334" spans="9:9" x14ac:dyDescent="0.25">
      <c r="I334" s="94"/>
    </row>
    <row r="335" spans="9:9" x14ac:dyDescent="0.25">
      <c r="I335" s="94"/>
    </row>
    <row r="336" spans="9:9" x14ac:dyDescent="0.25">
      <c r="I336" s="94"/>
    </row>
    <row r="337" spans="9:9" x14ac:dyDescent="0.25">
      <c r="I337" s="94"/>
    </row>
    <row r="338" spans="9:9" x14ac:dyDescent="0.25">
      <c r="I338" s="94"/>
    </row>
    <row r="339" spans="9:9" x14ac:dyDescent="0.25">
      <c r="I339" s="94"/>
    </row>
    <row r="340" spans="9:9" x14ac:dyDescent="0.25">
      <c r="I340" s="94"/>
    </row>
    <row r="341" spans="9:9" x14ac:dyDescent="0.25">
      <c r="I341" s="94"/>
    </row>
    <row r="342" spans="9:9" x14ac:dyDescent="0.25">
      <c r="I342" s="94"/>
    </row>
    <row r="343" spans="9:9" x14ac:dyDescent="0.25">
      <c r="I343" s="94"/>
    </row>
    <row r="344" spans="9:9" x14ac:dyDescent="0.25">
      <c r="I344" s="94"/>
    </row>
    <row r="345" spans="9:9" x14ac:dyDescent="0.25">
      <c r="I345" s="94"/>
    </row>
    <row r="346" spans="9:9" x14ac:dyDescent="0.25">
      <c r="I346" s="94"/>
    </row>
    <row r="347" spans="9:9" x14ac:dyDescent="0.25">
      <c r="I347" s="94"/>
    </row>
    <row r="348" spans="9:9" x14ac:dyDescent="0.25">
      <c r="I348" s="94"/>
    </row>
    <row r="349" spans="9:9" x14ac:dyDescent="0.25">
      <c r="I349" s="94"/>
    </row>
    <row r="350" spans="9:9" x14ac:dyDescent="0.25">
      <c r="I350" s="94"/>
    </row>
    <row r="351" spans="9:9" x14ac:dyDescent="0.25">
      <c r="I351" s="94"/>
    </row>
    <row r="352" spans="9:9" x14ac:dyDescent="0.25">
      <c r="I352" s="94"/>
    </row>
    <row r="353" spans="9:9" x14ac:dyDescent="0.25">
      <c r="I353" s="94"/>
    </row>
    <row r="354" spans="9:9" x14ac:dyDescent="0.25">
      <c r="I354" s="94"/>
    </row>
    <row r="355" spans="9:9" x14ac:dyDescent="0.25">
      <c r="I355" s="94"/>
    </row>
    <row r="356" spans="9:9" x14ac:dyDescent="0.25">
      <c r="I356" s="94"/>
    </row>
    <row r="357" spans="9:9" x14ac:dyDescent="0.25">
      <c r="I357" s="94"/>
    </row>
    <row r="358" spans="9:9" x14ac:dyDescent="0.25">
      <c r="I358" s="94"/>
    </row>
    <row r="359" spans="9:9" x14ac:dyDescent="0.25">
      <c r="I359" s="94"/>
    </row>
    <row r="360" spans="9:9" x14ac:dyDescent="0.25">
      <c r="I360" s="94"/>
    </row>
    <row r="361" spans="9:9" x14ac:dyDescent="0.25">
      <c r="I361" s="94"/>
    </row>
    <row r="362" spans="9:9" x14ac:dyDescent="0.25">
      <c r="I362" s="94"/>
    </row>
    <row r="363" spans="9:9" x14ac:dyDescent="0.25">
      <c r="I363" s="94"/>
    </row>
    <row r="364" spans="9:9" x14ac:dyDescent="0.25">
      <c r="I364" s="94"/>
    </row>
    <row r="365" spans="9:9" x14ac:dyDescent="0.25">
      <c r="I365" s="94"/>
    </row>
    <row r="366" spans="9:9" x14ac:dyDescent="0.25">
      <c r="I366" s="94"/>
    </row>
    <row r="367" spans="9:9" x14ac:dyDescent="0.25">
      <c r="I367" s="94"/>
    </row>
    <row r="368" spans="9:9" x14ac:dyDescent="0.25">
      <c r="I368" s="94"/>
    </row>
    <row r="369" spans="9:9" x14ac:dyDescent="0.25">
      <c r="I369" s="94"/>
    </row>
    <row r="370" spans="9:9" x14ac:dyDescent="0.25">
      <c r="I370" s="94"/>
    </row>
    <row r="371" spans="9:9" x14ac:dyDescent="0.25">
      <c r="I371" s="94"/>
    </row>
    <row r="372" spans="9:9" x14ac:dyDescent="0.25">
      <c r="I372" s="94"/>
    </row>
    <row r="373" spans="9:9" x14ac:dyDescent="0.25">
      <c r="I373" s="94"/>
    </row>
    <row r="374" spans="9:9" x14ac:dyDescent="0.25">
      <c r="I374" s="94"/>
    </row>
    <row r="375" spans="9:9" x14ac:dyDescent="0.25">
      <c r="I375" s="94"/>
    </row>
    <row r="376" spans="9:9" x14ac:dyDescent="0.25">
      <c r="I376" s="94"/>
    </row>
    <row r="377" spans="9:9" x14ac:dyDescent="0.25">
      <c r="I377" s="94"/>
    </row>
    <row r="378" spans="9:9" x14ac:dyDescent="0.25">
      <c r="I378" s="94"/>
    </row>
    <row r="379" spans="9:9" x14ac:dyDescent="0.25">
      <c r="I379" s="94"/>
    </row>
    <row r="380" spans="9:9" x14ac:dyDescent="0.25">
      <c r="I380" s="94"/>
    </row>
    <row r="381" spans="9:9" x14ac:dyDescent="0.25">
      <c r="I381" s="94"/>
    </row>
    <row r="382" spans="9:9" x14ac:dyDescent="0.25">
      <c r="I382" s="94"/>
    </row>
    <row r="383" spans="9:9" x14ac:dyDescent="0.25">
      <c r="I383" s="94"/>
    </row>
    <row r="384" spans="9:9" x14ac:dyDescent="0.25">
      <c r="I384" s="94"/>
    </row>
    <row r="385" spans="9:9" x14ac:dyDescent="0.25">
      <c r="I385" s="94"/>
    </row>
    <row r="386" spans="9:9" x14ac:dyDescent="0.25">
      <c r="I386" s="94"/>
    </row>
    <row r="387" spans="9:9" x14ac:dyDescent="0.25">
      <c r="I387" s="94"/>
    </row>
    <row r="388" spans="9:9" x14ac:dyDescent="0.25">
      <c r="I388" s="94"/>
    </row>
    <row r="389" spans="9:9" x14ac:dyDescent="0.25">
      <c r="I389" s="94"/>
    </row>
    <row r="390" spans="9:9" x14ac:dyDescent="0.25">
      <c r="I390" s="94"/>
    </row>
    <row r="391" spans="9:9" x14ac:dyDescent="0.25">
      <c r="I391" s="94"/>
    </row>
    <row r="392" spans="9:9" x14ac:dyDescent="0.25">
      <c r="I392" s="94"/>
    </row>
    <row r="393" spans="9:9" x14ac:dyDescent="0.25">
      <c r="I393" s="94"/>
    </row>
    <row r="394" spans="9:9" x14ac:dyDescent="0.25">
      <c r="I394" s="94"/>
    </row>
    <row r="395" spans="9:9" x14ac:dyDescent="0.25">
      <c r="I395" s="94"/>
    </row>
    <row r="396" spans="9:9" x14ac:dyDescent="0.25">
      <c r="I396" s="94"/>
    </row>
    <row r="397" spans="9:9" x14ac:dyDescent="0.25">
      <c r="I397" s="94"/>
    </row>
    <row r="398" spans="9:9" x14ac:dyDescent="0.25">
      <c r="I398" s="94"/>
    </row>
    <row r="399" spans="9:9" x14ac:dyDescent="0.25">
      <c r="I399" s="94"/>
    </row>
    <row r="400" spans="9:9" x14ac:dyDescent="0.25">
      <c r="I400" s="94"/>
    </row>
    <row r="401" spans="9:9" x14ac:dyDescent="0.25">
      <c r="I401" s="94"/>
    </row>
    <row r="402" spans="9:9" x14ac:dyDescent="0.25">
      <c r="I402" s="94"/>
    </row>
    <row r="403" spans="9:9" x14ac:dyDescent="0.25">
      <c r="I403" s="94"/>
    </row>
    <row r="404" spans="9:9" x14ac:dyDescent="0.25">
      <c r="I404" s="94"/>
    </row>
    <row r="405" spans="9:9" x14ac:dyDescent="0.25">
      <c r="I405" s="94"/>
    </row>
    <row r="406" spans="9:9" x14ac:dyDescent="0.25">
      <c r="I406" s="94"/>
    </row>
    <row r="407" spans="9:9" x14ac:dyDescent="0.25">
      <c r="I407" s="94"/>
    </row>
    <row r="408" spans="9:9" x14ac:dyDescent="0.25">
      <c r="I408" s="94"/>
    </row>
    <row r="409" spans="9:9" x14ac:dyDescent="0.25">
      <c r="I409" s="94"/>
    </row>
    <row r="410" spans="9:9" x14ac:dyDescent="0.25">
      <c r="I410" s="94"/>
    </row>
    <row r="411" spans="9:9" x14ac:dyDescent="0.25">
      <c r="I411" s="94"/>
    </row>
    <row r="412" spans="9:9" x14ac:dyDescent="0.25">
      <c r="I412" s="94"/>
    </row>
    <row r="413" spans="9:9" x14ac:dyDescent="0.25">
      <c r="I413" s="94"/>
    </row>
    <row r="414" spans="9:9" x14ac:dyDescent="0.25">
      <c r="I414" s="94"/>
    </row>
    <row r="415" spans="9:9" x14ac:dyDescent="0.25">
      <c r="I415" s="94"/>
    </row>
    <row r="416" spans="9:9" x14ac:dyDescent="0.25">
      <c r="I416" s="94"/>
    </row>
    <row r="417" spans="9:9" x14ac:dyDescent="0.25">
      <c r="I417" s="94"/>
    </row>
    <row r="418" spans="9:9" x14ac:dyDescent="0.25">
      <c r="I418" s="94"/>
    </row>
    <row r="419" spans="9:9" x14ac:dyDescent="0.25">
      <c r="I419" s="94"/>
    </row>
    <row r="420" spans="9:9" x14ac:dyDescent="0.25">
      <c r="I420" s="94"/>
    </row>
    <row r="421" spans="9:9" x14ac:dyDescent="0.25">
      <c r="I421" s="94"/>
    </row>
    <row r="422" spans="9:9" x14ac:dyDescent="0.25">
      <c r="I422" s="94"/>
    </row>
    <row r="423" spans="9:9" x14ac:dyDescent="0.25">
      <c r="I423" s="94"/>
    </row>
    <row r="424" spans="9:9" x14ac:dyDescent="0.25">
      <c r="I424" s="94"/>
    </row>
    <row r="425" spans="9:9" x14ac:dyDescent="0.25">
      <c r="I425" s="94"/>
    </row>
    <row r="426" spans="9:9" x14ac:dyDescent="0.25">
      <c r="I426" s="94"/>
    </row>
    <row r="427" spans="9:9" x14ac:dyDescent="0.25">
      <c r="I427" s="94"/>
    </row>
    <row r="428" spans="9:9" x14ac:dyDescent="0.25">
      <c r="I428" s="94"/>
    </row>
    <row r="429" spans="9:9" x14ac:dyDescent="0.25">
      <c r="I429" s="94"/>
    </row>
    <row r="430" spans="9:9" x14ac:dyDescent="0.25">
      <c r="I430" s="94"/>
    </row>
    <row r="431" spans="9:9" x14ac:dyDescent="0.25">
      <c r="I431" s="94"/>
    </row>
    <row r="432" spans="9:9" x14ac:dyDescent="0.25">
      <c r="I432" s="94"/>
    </row>
    <row r="433" spans="9:9" x14ac:dyDescent="0.25">
      <c r="I433" s="94"/>
    </row>
    <row r="434" spans="9:9" x14ac:dyDescent="0.25">
      <c r="I434" s="94"/>
    </row>
    <row r="435" spans="9:9" x14ac:dyDescent="0.25">
      <c r="I435" s="94"/>
    </row>
    <row r="436" spans="9:9" x14ac:dyDescent="0.25">
      <c r="I436" s="94"/>
    </row>
    <row r="437" spans="9:9" x14ac:dyDescent="0.25">
      <c r="I437" s="94"/>
    </row>
    <row r="438" spans="9:9" x14ac:dyDescent="0.25">
      <c r="I438" s="94"/>
    </row>
    <row r="439" spans="9:9" x14ac:dyDescent="0.25">
      <c r="I439" s="94"/>
    </row>
    <row r="440" spans="9:9" x14ac:dyDescent="0.25">
      <c r="I440" s="94"/>
    </row>
    <row r="441" spans="9:9" x14ac:dyDescent="0.25">
      <c r="I441" s="94"/>
    </row>
    <row r="442" spans="9:9" x14ac:dyDescent="0.25">
      <c r="I442" s="94"/>
    </row>
    <row r="443" spans="9:9" x14ac:dyDescent="0.25">
      <c r="I443" s="94"/>
    </row>
    <row r="444" spans="9:9" x14ac:dyDescent="0.25">
      <c r="I444" s="94"/>
    </row>
    <row r="445" spans="9:9" x14ac:dyDescent="0.25">
      <c r="I445" s="94"/>
    </row>
    <row r="446" spans="9:9" x14ac:dyDescent="0.25">
      <c r="I446" s="94"/>
    </row>
    <row r="447" spans="9:9" x14ac:dyDescent="0.25">
      <c r="I447" s="94"/>
    </row>
    <row r="448" spans="9:9" x14ac:dyDescent="0.25">
      <c r="I448" s="94"/>
    </row>
    <row r="449" spans="9:9" x14ac:dyDescent="0.25">
      <c r="I449" s="94"/>
    </row>
    <row r="450" spans="9:9" x14ac:dyDescent="0.25">
      <c r="I450" s="94"/>
    </row>
    <row r="451" spans="9:9" x14ac:dyDescent="0.25">
      <c r="I451" s="94"/>
    </row>
    <row r="452" spans="9:9" x14ac:dyDescent="0.25">
      <c r="I452" s="94"/>
    </row>
    <row r="453" spans="9:9" x14ac:dyDescent="0.25">
      <c r="I453" s="94"/>
    </row>
    <row r="454" spans="9:9" x14ac:dyDescent="0.25">
      <c r="I454" s="94"/>
    </row>
    <row r="455" spans="9:9" x14ac:dyDescent="0.25">
      <c r="I455" s="94"/>
    </row>
    <row r="456" spans="9:9" x14ac:dyDescent="0.25">
      <c r="I456" s="94"/>
    </row>
    <row r="457" spans="9:9" x14ac:dyDescent="0.25">
      <c r="I457" s="94"/>
    </row>
    <row r="458" spans="9:9" x14ac:dyDescent="0.25">
      <c r="I458" s="94"/>
    </row>
    <row r="459" spans="9:9" x14ac:dyDescent="0.25">
      <c r="I459" s="94"/>
    </row>
    <row r="460" spans="9:9" x14ac:dyDescent="0.25">
      <c r="I460" s="94"/>
    </row>
    <row r="461" spans="9:9" x14ac:dyDescent="0.25">
      <c r="I461" s="94"/>
    </row>
    <row r="462" spans="9:9" x14ac:dyDescent="0.25">
      <c r="I462" s="94"/>
    </row>
    <row r="463" spans="9:9" x14ac:dyDescent="0.25">
      <c r="I463" s="94"/>
    </row>
    <row r="464" spans="9:9" x14ac:dyDescent="0.25">
      <c r="I464" s="94"/>
    </row>
    <row r="465" spans="9:9" x14ac:dyDescent="0.25">
      <c r="I465" s="94"/>
    </row>
    <row r="466" spans="9:9" x14ac:dyDescent="0.25">
      <c r="I466" s="94"/>
    </row>
    <row r="467" spans="9:9" x14ac:dyDescent="0.25">
      <c r="I467" s="94"/>
    </row>
    <row r="468" spans="9:9" x14ac:dyDescent="0.25">
      <c r="I468" s="94"/>
    </row>
    <row r="469" spans="9:9" x14ac:dyDescent="0.25">
      <c r="I469" s="94"/>
    </row>
    <row r="470" spans="9:9" x14ac:dyDescent="0.25">
      <c r="I470" s="94"/>
    </row>
    <row r="471" spans="9:9" x14ac:dyDescent="0.25">
      <c r="I471" s="94"/>
    </row>
    <row r="472" spans="9:9" x14ac:dyDescent="0.25">
      <c r="I472" s="94"/>
    </row>
    <row r="473" spans="9:9" x14ac:dyDescent="0.25">
      <c r="I473" s="94"/>
    </row>
    <row r="474" spans="9:9" x14ac:dyDescent="0.25">
      <c r="I474" s="94"/>
    </row>
    <row r="475" spans="9:9" x14ac:dyDescent="0.25">
      <c r="I475" s="94"/>
    </row>
    <row r="476" spans="9:9" x14ac:dyDescent="0.25">
      <c r="I476" s="94"/>
    </row>
    <row r="477" spans="9:9" x14ac:dyDescent="0.25">
      <c r="I477" s="94"/>
    </row>
    <row r="478" spans="9:9" x14ac:dyDescent="0.25">
      <c r="I478" s="94"/>
    </row>
    <row r="479" spans="9:9" x14ac:dyDescent="0.25">
      <c r="I479" s="94"/>
    </row>
    <row r="480" spans="9:9" x14ac:dyDescent="0.25">
      <c r="I480" s="94"/>
    </row>
    <row r="481" spans="9:9" x14ac:dyDescent="0.25">
      <c r="I481" s="94"/>
    </row>
    <row r="482" spans="9:9" x14ac:dyDescent="0.25">
      <c r="I482" s="94"/>
    </row>
    <row r="483" spans="9:9" x14ac:dyDescent="0.25">
      <c r="I483" s="94"/>
    </row>
    <row r="484" spans="9:9" x14ac:dyDescent="0.25">
      <c r="I484" s="94"/>
    </row>
    <row r="485" spans="9:9" x14ac:dyDescent="0.25">
      <c r="I485" s="94"/>
    </row>
    <row r="486" spans="9:9" x14ac:dyDescent="0.25">
      <c r="I486" s="94"/>
    </row>
    <row r="487" spans="9:9" x14ac:dyDescent="0.25">
      <c r="I487" s="94"/>
    </row>
    <row r="488" spans="9:9" x14ac:dyDescent="0.25">
      <c r="I488" s="94"/>
    </row>
    <row r="489" spans="9:9" x14ac:dyDescent="0.25">
      <c r="I489" s="94"/>
    </row>
    <row r="490" spans="9:9" x14ac:dyDescent="0.25">
      <c r="I490" s="94"/>
    </row>
    <row r="491" spans="9:9" x14ac:dyDescent="0.25">
      <c r="I491" s="94"/>
    </row>
    <row r="492" spans="9:9" x14ac:dyDescent="0.25">
      <c r="I492" s="94"/>
    </row>
    <row r="493" spans="9:9" x14ac:dyDescent="0.25">
      <c r="I493" s="94"/>
    </row>
    <row r="494" spans="9:9" x14ac:dyDescent="0.25">
      <c r="I494" s="94"/>
    </row>
    <row r="495" spans="9:9" x14ac:dyDescent="0.25">
      <c r="I495" s="94"/>
    </row>
    <row r="496" spans="9:9" x14ac:dyDescent="0.25">
      <c r="I496" s="94"/>
    </row>
    <row r="497" spans="9:9" x14ac:dyDescent="0.25">
      <c r="I497" s="94"/>
    </row>
    <row r="498" spans="9:9" x14ac:dyDescent="0.25">
      <c r="I498" s="94"/>
    </row>
    <row r="499" spans="9:9" x14ac:dyDescent="0.25">
      <c r="I499" s="94"/>
    </row>
    <row r="500" spans="9:9" x14ac:dyDescent="0.25">
      <c r="I500" s="94"/>
    </row>
    <row r="501" spans="9:9" x14ac:dyDescent="0.25">
      <c r="I501" s="94"/>
    </row>
    <row r="502" spans="9:9" x14ac:dyDescent="0.25">
      <c r="I502" s="94"/>
    </row>
    <row r="503" spans="9:9" x14ac:dyDescent="0.25">
      <c r="I503" s="94"/>
    </row>
    <row r="504" spans="9:9" x14ac:dyDescent="0.25">
      <c r="I504" s="94"/>
    </row>
    <row r="505" spans="9:9" x14ac:dyDescent="0.25">
      <c r="I505" s="94"/>
    </row>
    <row r="506" spans="9:9" x14ac:dyDescent="0.25">
      <c r="I506" s="94"/>
    </row>
    <row r="507" spans="9:9" x14ac:dyDescent="0.25">
      <c r="I507" s="94"/>
    </row>
    <row r="508" spans="9:9" x14ac:dyDescent="0.25">
      <c r="I508" s="94"/>
    </row>
    <row r="509" spans="9:9" x14ac:dyDescent="0.25">
      <c r="I509" s="94"/>
    </row>
    <row r="510" spans="9:9" x14ac:dyDescent="0.25">
      <c r="I510" s="94"/>
    </row>
    <row r="511" spans="9:9" x14ac:dyDescent="0.25">
      <c r="I511" s="94"/>
    </row>
    <row r="512" spans="9:9" x14ac:dyDescent="0.25">
      <c r="I512" s="94"/>
    </row>
    <row r="513" spans="9:9" x14ac:dyDescent="0.25">
      <c r="I513" s="94"/>
    </row>
    <row r="514" spans="9:9" x14ac:dyDescent="0.25">
      <c r="I514" s="94"/>
    </row>
    <row r="515" spans="9:9" x14ac:dyDescent="0.25">
      <c r="I515" s="94"/>
    </row>
    <row r="516" spans="9:9" x14ac:dyDescent="0.25">
      <c r="I516" s="94"/>
    </row>
    <row r="517" spans="9:9" x14ac:dyDescent="0.25">
      <c r="I517" s="94"/>
    </row>
    <row r="518" spans="9:9" x14ac:dyDescent="0.25">
      <c r="I518" s="94"/>
    </row>
    <row r="519" spans="9:9" x14ac:dyDescent="0.25">
      <c r="I519" s="94"/>
    </row>
    <row r="520" spans="9:9" x14ac:dyDescent="0.25">
      <c r="I520" s="94"/>
    </row>
    <row r="521" spans="9:9" x14ac:dyDescent="0.25">
      <c r="I521" s="94"/>
    </row>
    <row r="522" spans="9:9" x14ac:dyDescent="0.25">
      <c r="I522" s="94"/>
    </row>
    <row r="523" spans="9:9" x14ac:dyDescent="0.25">
      <c r="I523" s="94"/>
    </row>
    <row r="524" spans="9:9" x14ac:dyDescent="0.25">
      <c r="I524" s="94"/>
    </row>
    <row r="525" spans="9:9" x14ac:dyDescent="0.25">
      <c r="I525" s="94"/>
    </row>
    <row r="526" spans="9:9" x14ac:dyDescent="0.25">
      <c r="I526" s="94"/>
    </row>
    <row r="527" spans="9:9" x14ac:dyDescent="0.25">
      <c r="I527" s="94"/>
    </row>
    <row r="528" spans="9:9" x14ac:dyDescent="0.25">
      <c r="I528" s="94"/>
    </row>
    <row r="529" spans="9:9" x14ac:dyDescent="0.25">
      <c r="I529" s="94"/>
    </row>
    <row r="530" spans="9:9" x14ac:dyDescent="0.25">
      <c r="I530" s="94"/>
    </row>
    <row r="531" spans="9:9" x14ac:dyDescent="0.25">
      <c r="I531" s="94"/>
    </row>
    <row r="532" spans="9:9" x14ac:dyDescent="0.25">
      <c r="I532" s="94"/>
    </row>
    <row r="533" spans="9:9" x14ac:dyDescent="0.25">
      <c r="I533" s="94"/>
    </row>
    <row r="534" spans="9:9" x14ac:dyDescent="0.25">
      <c r="I534" s="94"/>
    </row>
    <row r="535" spans="9:9" x14ac:dyDescent="0.25">
      <c r="I535" s="94"/>
    </row>
    <row r="536" spans="9:9" x14ac:dyDescent="0.25">
      <c r="I536" s="94"/>
    </row>
    <row r="537" spans="9:9" x14ac:dyDescent="0.25">
      <c r="I537" s="94"/>
    </row>
    <row r="538" spans="9:9" x14ac:dyDescent="0.25">
      <c r="I538" s="94"/>
    </row>
    <row r="539" spans="9:9" x14ac:dyDescent="0.25">
      <c r="I539" s="94"/>
    </row>
    <row r="540" spans="9:9" x14ac:dyDescent="0.25">
      <c r="I540" s="94"/>
    </row>
    <row r="541" spans="9:9" x14ac:dyDescent="0.25">
      <c r="I541" s="94"/>
    </row>
    <row r="542" spans="9:9" x14ac:dyDescent="0.25">
      <c r="I542" s="94"/>
    </row>
    <row r="543" spans="9:9" x14ac:dyDescent="0.25">
      <c r="I543" s="94"/>
    </row>
    <row r="544" spans="9:9" x14ac:dyDescent="0.25">
      <c r="I544" s="94"/>
    </row>
    <row r="545" spans="9:9" x14ac:dyDescent="0.25">
      <c r="I545" s="94"/>
    </row>
    <row r="546" spans="9:9" x14ac:dyDescent="0.25">
      <c r="I546" s="94"/>
    </row>
    <row r="547" spans="9:9" x14ac:dyDescent="0.25">
      <c r="I547" s="94"/>
    </row>
    <row r="548" spans="9:9" x14ac:dyDescent="0.25">
      <c r="I548" s="94"/>
    </row>
    <row r="549" spans="9:9" x14ac:dyDescent="0.25">
      <c r="I549" s="94"/>
    </row>
    <row r="550" spans="9:9" x14ac:dyDescent="0.25">
      <c r="I550" s="94"/>
    </row>
    <row r="551" spans="9:9" x14ac:dyDescent="0.25">
      <c r="I551" s="94"/>
    </row>
    <row r="552" spans="9:9" x14ac:dyDescent="0.25">
      <c r="I552" s="94"/>
    </row>
    <row r="553" spans="9:9" x14ac:dyDescent="0.25">
      <c r="I553" s="94"/>
    </row>
    <row r="554" spans="9:9" x14ac:dyDescent="0.25">
      <c r="I554" s="94"/>
    </row>
    <row r="555" spans="9:9" x14ac:dyDescent="0.25">
      <c r="I555" s="94"/>
    </row>
    <row r="556" spans="9:9" x14ac:dyDescent="0.25">
      <c r="I556" s="94"/>
    </row>
    <row r="557" spans="9:9" x14ac:dyDescent="0.25">
      <c r="I557" s="94"/>
    </row>
    <row r="558" spans="9:9" x14ac:dyDescent="0.25">
      <c r="I558" s="94"/>
    </row>
    <row r="559" spans="9:9" x14ac:dyDescent="0.25">
      <c r="I559" s="94"/>
    </row>
    <row r="560" spans="9:9" x14ac:dyDescent="0.25">
      <c r="I560" s="94"/>
    </row>
    <row r="561" spans="9:9" x14ac:dyDescent="0.25">
      <c r="I561" s="94"/>
    </row>
    <row r="562" spans="9:9" x14ac:dyDescent="0.25">
      <c r="I562" s="94"/>
    </row>
    <row r="563" spans="9:9" x14ac:dyDescent="0.25">
      <c r="I563" s="94"/>
    </row>
    <row r="564" spans="9:9" x14ac:dyDescent="0.25">
      <c r="I564" s="94"/>
    </row>
    <row r="565" spans="9:9" x14ac:dyDescent="0.25">
      <c r="I565" s="94"/>
    </row>
    <row r="566" spans="9:9" x14ac:dyDescent="0.25">
      <c r="I566" s="94"/>
    </row>
    <row r="567" spans="9:9" x14ac:dyDescent="0.25">
      <c r="I567" s="94"/>
    </row>
    <row r="568" spans="9:9" x14ac:dyDescent="0.25">
      <c r="I568" s="94"/>
    </row>
    <row r="569" spans="9:9" x14ac:dyDescent="0.25">
      <c r="I569" s="94"/>
    </row>
    <row r="570" spans="9:9" x14ac:dyDescent="0.25">
      <c r="I570" s="94"/>
    </row>
    <row r="571" spans="9:9" x14ac:dyDescent="0.25">
      <c r="I571" s="94"/>
    </row>
    <row r="572" spans="9:9" x14ac:dyDescent="0.25">
      <c r="I572" s="94"/>
    </row>
    <row r="573" spans="9:9" x14ac:dyDescent="0.25">
      <c r="I573" s="94"/>
    </row>
    <row r="574" spans="9:9" x14ac:dyDescent="0.25">
      <c r="I574" s="94"/>
    </row>
    <row r="575" spans="9:9" x14ac:dyDescent="0.25">
      <c r="I575" s="94"/>
    </row>
    <row r="576" spans="9:9" x14ac:dyDescent="0.25">
      <c r="I576" s="94"/>
    </row>
    <row r="577" spans="9:9" x14ac:dyDescent="0.25">
      <c r="I577" s="94"/>
    </row>
    <row r="578" spans="9:9" x14ac:dyDescent="0.25">
      <c r="I578" s="94"/>
    </row>
    <row r="579" spans="9:9" x14ac:dyDescent="0.25">
      <c r="I579" s="94"/>
    </row>
    <row r="580" spans="9:9" x14ac:dyDescent="0.25">
      <c r="I580" s="94"/>
    </row>
    <row r="581" spans="9:9" x14ac:dyDescent="0.25">
      <c r="I581" s="94"/>
    </row>
    <row r="582" spans="9:9" x14ac:dyDescent="0.25">
      <c r="I582" s="94"/>
    </row>
    <row r="583" spans="9:9" x14ac:dyDescent="0.25">
      <c r="I583" s="94"/>
    </row>
    <row r="584" spans="9:9" x14ac:dyDescent="0.25">
      <c r="I584" s="94"/>
    </row>
    <row r="585" spans="9:9" x14ac:dyDescent="0.25">
      <c r="I585" s="94"/>
    </row>
    <row r="586" spans="9:9" x14ac:dyDescent="0.25">
      <c r="I586" s="94"/>
    </row>
    <row r="587" spans="9:9" x14ac:dyDescent="0.25">
      <c r="I587" s="94"/>
    </row>
    <row r="588" spans="9:9" x14ac:dyDescent="0.25">
      <c r="I588" s="94"/>
    </row>
    <row r="589" spans="9:9" x14ac:dyDescent="0.25">
      <c r="I589" s="94"/>
    </row>
    <row r="590" spans="9:9" x14ac:dyDescent="0.25">
      <c r="I590" s="94"/>
    </row>
    <row r="591" spans="9:9" x14ac:dyDescent="0.25">
      <c r="I591" s="94"/>
    </row>
    <row r="592" spans="9:9" x14ac:dyDescent="0.25">
      <c r="I592" s="94"/>
    </row>
    <row r="593" spans="9:9" x14ac:dyDescent="0.25">
      <c r="I593" s="94"/>
    </row>
    <row r="594" spans="9:9" x14ac:dyDescent="0.25">
      <c r="I594" s="94"/>
    </row>
    <row r="595" spans="9:9" x14ac:dyDescent="0.25">
      <c r="I595" s="94"/>
    </row>
    <row r="596" spans="9:9" x14ac:dyDescent="0.25">
      <c r="I596" s="94"/>
    </row>
    <row r="597" spans="9:9" x14ac:dyDescent="0.25">
      <c r="I597" s="94"/>
    </row>
    <row r="598" spans="9:9" x14ac:dyDescent="0.25">
      <c r="I598" s="94"/>
    </row>
    <row r="599" spans="9:9" x14ac:dyDescent="0.25">
      <c r="I599" s="94"/>
    </row>
    <row r="600" spans="9:9" x14ac:dyDescent="0.25">
      <c r="I600" s="94"/>
    </row>
    <row r="601" spans="9:9" x14ac:dyDescent="0.25">
      <c r="I601" s="94"/>
    </row>
    <row r="602" spans="9:9" x14ac:dyDescent="0.25">
      <c r="I602" s="94"/>
    </row>
    <row r="603" spans="9:9" x14ac:dyDescent="0.25">
      <c r="I603" s="94"/>
    </row>
    <row r="604" spans="9:9" x14ac:dyDescent="0.25">
      <c r="I604" s="94"/>
    </row>
    <row r="605" spans="9:9" x14ac:dyDescent="0.25">
      <c r="I605" s="94"/>
    </row>
    <row r="606" spans="9:9" x14ac:dyDescent="0.25">
      <c r="I606" s="94"/>
    </row>
    <row r="607" spans="9:9" x14ac:dyDescent="0.25">
      <c r="I607" s="94"/>
    </row>
    <row r="608" spans="9:9" x14ac:dyDescent="0.25">
      <c r="I608" s="94"/>
    </row>
    <row r="609" spans="9:9" x14ac:dyDescent="0.25">
      <c r="I609" s="94"/>
    </row>
    <row r="610" spans="9:9" x14ac:dyDescent="0.25">
      <c r="I610" s="94"/>
    </row>
    <row r="611" spans="9:9" x14ac:dyDescent="0.25">
      <c r="I611" s="94"/>
    </row>
    <row r="612" spans="9:9" x14ac:dyDescent="0.25">
      <c r="I612" s="94"/>
    </row>
    <row r="613" spans="9:9" x14ac:dyDescent="0.25">
      <c r="I613" s="94"/>
    </row>
    <row r="614" spans="9:9" x14ac:dyDescent="0.25">
      <c r="I614" s="94"/>
    </row>
    <row r="615" spans="9:9" x14ac:dyDescent="0.25">
      <c r="I615" s="94"/>
    </row>
    <row r="616" spans="9:9" x14ac:dyDescent="0.25">
      <c r="I616" s="94"/>
    </row>
    <row r="617" spans="9:9" x14ac:dyDescent="0.25">
      <c r="I617" s="94"/>
    </row>
    <row r="618" spans="9:9" x14ac:dyDescent="0.25">
      <c r="I618" s="94"/>
    </row>
    <row r="619" spans="9:9" x14ac:dyDescent="0.25">
      <c r="I619" s="94"/>
    </row>
    <row r="620" spans="9:9" x14ac:dyDescent="0.25">
      <c r="I620" s="94"/>
    </row>
    <row r="621" spans="9:9" x14ac:dyDescent="0.25">
      <c r="I621" s="94"/>
    </row>
    <row r="622" spans="9:9" x14ac:dyDescent="0.25">
      <c r="I622" s="94"/>
    </row>
    <row r="623" spans="9:9" x14ac:dyDescent="0.25">
      <c r="I623" s="94"/>
    </row>
    <row r="624" spans="9:9" x14ac:dyDescent="0.25">
      <c r="I624" s="94"/>
    </row>
    <row r="625" spans="9:9" x14ac:dyDescent="0.25">
      <c r="I625" s="94"/>
    </row>
    <row r="626" spans="9:9" x14ac:dyDescent="0.25">
      <c r="I626" s="94"/>
    </row>
    <row r="627" spans="9:9" x14ac:dyDescent="0.25">
      <c r="I627" s="94"/>
    </row>
    <row r="628" spans="9:9" x14ac:dyDescent="0.25">
      <c r="I628" s="94"/>
    </row>
    <row r="629" spans="9:9" x14ac:dyDescent="0.25">
      <c r="I629" s="94"/>
    </row>
    <row r="630" spans="9:9" x14ac:dyDescent="0.25">
      <c r="I630" s="94"/>
    </row>
    <row r="631" spans="9:9" x14ac:dyDescent="0.25">
      <c r="I631" s="94"/>
    </row>
    <row r="632" spans="9:9" x14ac:dyDescent="0.25">
      <c r="I632" s="94"/>
    </row>
    <row r="633" spans="9:9" x14ac:dyDescent="0.25">
      <c r="I633" s="94"/>
    </row>
    <row r="634" spans="9:9" x14ac:dyDescent="0.25">
      <c r="I634" s="94"/>
    </row>
    <row r="635" spans="9:9" x14ac:dyDescent="0.25">
      <c r="I635" s="94"/>
    </row>
    <row r="636" spans="9:9" x14ac:dyDescent="0.25">
      <c r="I636" s="94"/>
    </row>
    <row r="637" spans="9:9" x14ac:dyDescent="0.25">
      <c r="I637" s="94"/>
    </row>
    <row r="638" spans="9:9" x14ac:dyDescent="0.25">
      <c r="I638" s="94"/>
    </row>
    <row r="639" spans="9:9" x14ac:dyDescent="0.25">
      <c r="I639" s="94"/>
    </row>
    <row r="640" spans="9:9" x14ac:dyDescent="0.25">
      <c r="I640" s="94"/>
    </row>
    <row r="641" spans="9:9" x14ac:dyDescent="0.25">
      <c r="I641" s="94"/>
    </row>
    <row r="642" spans="9:9" x14ac:dyDescent="0.25">
      <c r="I642" s="94"/>
    </row>
    <row r="643" spans="9:9" x14ac:dyDescent="0.25">
      <c r="I643" s="94"/>
    </row>
    <row r="644" spans="9:9" x14ac:dyDescent="0.25">
      <c r="I644" s="94"/>
    </row>
    <row r="645" spans="9:9" x14ac:dyDescent="0.25">
      <c r="I645" s="94"/>
    </row>
    <row r="646" spans="9:9" x14ac:dyDescent="0.25">
      <c r="I646" s="94"/>
    </row>
    <row r="647" spans="9:9" x14ac:dyDescent="0.25">
      <c r="I647" s="94"/>
    </row>
    <row r="648" spans="9:9" x14ac:dyDescent="0.25">
      <c r="I648" s="94"/>
    </row>
    <row r="649" spans="9:9" x14ac:dyDescent="0.25">
      <c r="I649" s="94"/>
    </row>
    <row r="650" spans="9:9" x14ac:dyDescent="0.25">
      <c r="I650" s="94"/>
    </row>
    <row r="651" spans="9:9" x14ac:dyDescent="0.25">
      <c r="I651" s="94"/>
    </row>
    <row r="652" spans="9:9" x14ac:dyDescent="0.25">
      <c r="I652" s="94"/>
    </row>
    <row r="653" spans="9:9" x14ac:dyDescent="0.25">
      <c r="I653" s="94"/>
    </row>
    <row r="654" spans="9:9" x14ac:dyDescent="0.25">
      <c r="I654" s="94"/>
    </row>
    <row r="655" spans="9:9" x14ac:dyDescent="0.25">
      <c r="I655" s="94"/>
    </row>
    <row r="656" spans="9:9" x14ac:dyDescent="0.25">
      <c r="I656" s="94"/>
    </row>
    <row r="657" spans="9:9" x14ac:dyDescent="0.25">
      <c r="I657" s="94"/>
    </row>
    <row r="658" spans="9:9" x14ac:dyDescent="0.25">
      <c r="I658" s="94"/>
    </row>
    <row r="659" spans="9:9" x14ac:dyDescent="0.25">
      <c r="I659" s="94"/>
    </row>
    <row r="660" spans="9:9" x14ac:dyDescent="0.25">
      <c r="I660" s="94"/>
    </row>
    <row r="661" spans="9:9" x14ac:dyDescent="0.25">
      <c r="I661" s="94"/>
    </row>
    <row r="662" spans="9:9" x14ac:dyDescent="0.25">
      <c r="I662" s="94"/>
    </row>
    <row r="663" spans="9:9" x14ac:dyDescent="0.25">
      <c r="I663" s="94"/>
    </row>
    <row r="664" spans="9:9" x14ac:dyDescent="0.25">
      <c r="I664" s="94"/>
    </row>
    <row r="665" spans="9:9" x14ac:dyDescent="0.25">
      <c r="I665" s="94"/>
    </row>
    <row r="666" spans="9:9" x14ac:dyDescent="0.25">
      <c r="I666" s="94"/>
    </row>
    <row r="667" spans="9:9" x14ac:dyDescent="0.25">
      <c r="I667" s="94"/>
    </row>
    <row r="668" spans="9:9" x14ac:dyDescent="0.25">
      <c r="I668" s="94"/>
    </row>
    <row r="669" spans="9:9" x14ac:dyDescent="0.25">
      <c r="I669" s="94"/>
    </row>
    <row r="670" spans="9:9" x14ac:dyDescent="0.25">
      <c r="I670" s="94"/>
    </row>
    <row r="671" spans="9:9" x14ac:dyDescent="0.25">
      <c r="I671" s="94"/>
    </row>
    <row r="672" spans="9:9" x14ac:dyDescent="0.25">
      <c r="I672" s="94"/>
    </row>
    <row r="673" spans="9:9" x14ac:dyDescent="0.25">
      <c r="I673" s="94"/>
    </row>
    <row r="674" spans="9:9" x14ac:dyDescent="0.25">
      <c r="I674" s="94"/>
    </row>
    <row r="675" spans="9:9" x14ac:dyDescent="0.25">
      <c r="I675" s="94"/>
    </row>
    <row r="676" spans="9:9" x14ac:dyDescent="0.25">
      <c r="I676" s="94"/>
    </row>
    <row r="677" spans="9:9" x14ac:dyDescent="0.25">
      <c r="I677" s="94"/>
    </row>
    <row r="678" spans="9:9" x14ac:dyDescent="0.25">
      <c r="I678" s="94"/>
    </row>
    <row r="679" spans="9:9" x14ac:dyDescent="0.25">
      <c r="I679" s="94"/>
    </row>
    <row r="680" spans="9:9" x14ac:dyDescent="0.25">
      <c r="I680" s="94"/>
    </row>
    <row r="681" spans="9:9" x14ac:dyDescent="0.25">
      <c r="I681" s="94"/>
    </row>
    <row r="682" spans="9:9" x14ac:dyDescent="0.25">
      <c r="I682" s="94"/>
    </row>
    <row r="683" spans="9:9" x14ac:dyDescent="0.25">
      <c r="I683" s="94"/>
    </row>
    <row r="684" spans="9:9" x14ac:dyDescent="0.25">
      <c r="I684" s="94"/>
    </row>
    <row r="685" spans="9:9" x14ac:dyDescent="0.25">
      <c r="I685" s="94"/>
    </row>
    <row r="686" spans="9:9" x14ac:dyDescent="0.25">
      <c r="I686" s="94"/>
    </row>
    <row r="687" spans="9:9" x14ac:dyDescent="0.25">
      <c r="I687" s="94"/>
    </row>
    <row r="688" spans="9:9" x14ac:dyDescent="0.25">
      <c r="I688" s="94"/>
    </row>
    <row r="689" spans="9:9" x14ac:dyDescent="0.25">
      <c r="I689" s="94"/>
    </row>
    <row r="690" spans="9:9" x14ac:dyDescent="0.25">
      <c r="I690" s="94"/>
    </row>
    <row r="691" spans="9:9" x14ac:dyDescent="0.25">
      <c r="I691" s="94"/>
    </row>
    <row r="692" spans="9:9" x14ac:dyDescent="0.25">
      <c r="I692" s="94"/>
    </row>
    <row r="693" spans="9:9" x14ac:dyDescent="0.25">
      <c r="I693" s="94"/>
    </row>
    <row r="694" spans="9:9" x14ac:dyDescent="0.25">
      <c r="I694" s="94"/>
    </row>
    <row r="695" spans="9:9" x14ac:dyDescent="0.25">
      <c r="I695" s="94"/>
    </row>
    <row r="696" spans="9:9" x14ac:dyDescent="0.25">
      <c r="I696" s="94"/>
    </row>
    <row r="697" spans="9:9" x14ac:dyDescent="0.25">
      <c r="I697" s="94"/>
    </row>
    <row r="698" spans="9:9" x14ac:dyDescent="0.25">
      <c r="I698" s="94"/>
    </row>
    <row r="699" spans="9:9" x14ac:dyDescent="0.25">
      <c r="I699" s="94"/>
    </row>
    <row r="700" spans="9:9" x14ac:dyDescent="0.25">
      <c r="I700" s="94"/>
    </row>
    <row r="701" spans="9:9" x14ac:dyDescent="0.25">
      <c r="I701" s="94"/>
    </row>
    <row r="702" spans="9:9" x14ac:dyDescent="0.25">
      <c r="I702" s="94"/>
    </row>
    <row r="703" spans="9:9" x14ac:dyDescent="0.25">
      <c r="I703" s="94"/>
    </row>
    <row r="704" spans="9:9" x14ac:dyDescent="0.25">
      <c r="I704" s="94"/>
    </row>
    <row r="705" spans="9:9" x14ac:dyDescent="0.25">
      <c r="I705" s="94"/>
    </row>
    <row r="706" spans="9:9" x14ac:dyDescent="0.25">
      <c r="I706" s="94"/>
    </row>
    <row r="707" spans="9:9" x14ac:dyDescent="0.25">
      <c r="I707" s="94"/>
    </row>
    <row r="708" spans="9:9" x14ac:dyDescent="0.25">
      <c r="I708" s="94"/>
    </row>
    <row r="709" spans="9:9" x14ac:dyDescent="0.25">
      <c r="I709" s="94"/>
    </row>
    <row r="710" spans="9:9" x14ac:dyDescent="0.25">
      <c r="I710" s="94"/>
    </row>
    <row r="711" spans="9:9" x14ac:dyDescent="0.25">
      <c r="I711" s="94"/>
    </row>
    <row r="712" spans="9:9" x14ac:dyDescent="0.25">
      <c r="I712" s="94"/>
    </row>
    <row r="713" spans="9:9" x14ac:dyDescent="0.25">
      <c r="I713" s="94"/>
    </row>
    <row r="714" spans="9:9" x14ac:dyDescent="0.25">
      <c r="I714" s="94"/>
    </row>
    <row r="715" spans="9:9" x14ac:dyDescent="0.25">
      <c r="I715" s="94"/>
    </row>
    <row r="716" spans="9:9" x14ac:dyDescent="0.25">
      <c r="I716" s="94"/>
    </row>
    <row r="717" spans="9:9" x14ac:dyDescent="0.25">
      <c r="I717" s="94"/>
    </row>
    <row r="718" spans="9:9" x14ac:dyDescent="0.25">
      <c r="I718" s="94"/>
    </row>
    <row r="719" spans="9:9" x14ac:dyDescent="0.25">
      <c r="I719" s="94"/>
    </row>
    <row r="720" spans="9:9" x14ac:dyDescent="0.25">
      <c r="I720" s="94"/>
    </row>
    <row r="721" spans="9:9" x14ac:dyDescent="0.25">
      <c r="I721" s="94"/>
    </row>
    <row r="722" spans="9:9" x14ac:dyDescent="0.25">
      <c r="I722" s="94"/>
    </row>
    <row r="723" spans="9:9" x14ac:dyDescent="0.25">
      <c r="I723" s="94"/>
    </row>
    <row r="724" spans="9:9" x14ac:dyDescent="0.25">
      <c r="I724" s="94"/>
    </row>
    <row r="725" spans="9:9" x14ac:dyDescent="0.25">
      <c r="I725" s="94"/>
    </row>
    <row r="726" spans="9:9" x14ac:dyDescent="0.25">
      <c r="I726" s="94"/>
    </row>
    <row r="727" spans="9:9" x14ac:dyDescent="0.25">
      <c r="I727" s="94"/>
    </row>
    <row r="728" spans="9:9" x14ac:dyDescent="0.25">
      <c r="I728" s="94"/>
    </row>
    <row r="729" spans="9:9" x14ac:dyDescent="0.25">
      <c r="I729" s="94"/>
    </row>
    <row r="730" spans="9:9" x14ac:dyDescent="0.25">
      <c r="I730" s="94"/>
    </row>
    <row r="731" spans="9:9" x14ac:dyDescent="0.25">
      <c r="I731" s="94"/>
    </row>
    <row r="732" spans="9:9" x14ac:dyDescent="0.25">
      <c r="I732" s="94"/>
    </row>
    <row r="733" spans="9:9" x14ac:dyDescent="0.25">
      <c r="I733" s="94"/>
    </row>
    <row r="734" spans="9:9" x14ac:dyDescent="0.25">
      <c r="I734" s="94"/>
    </row>
    <row r="735" spans="9:9" x14ac:dyDescent="0.25">
      <c r="I735" s="94"/>
    </row>
    <row r="736" spans="9:9" x14ac:dyDescent="0.25">
      <c r="I736" s="94"/>
    </row>
    <row r="737" spans="9:9" x14ac:dyDescent="0.25">
      <c r="I737" s="94"/>
    </row>
    <row r="738" spans="9:9" x14ac:dyDescent="0.25">
      <c r="I738" s="94"/>
    </row>
    <row r="739" spans="9:9" x14ac:dyDescent="0.25">
      <c r="I739" s="94"/>
    </row>
    <row r="740" spans="9:9" x14ac:dyDescent="0.25">
      <c r="I740" s="94"/>
    </row>
    <row r="741" spans="9:9" x14ac:dyDescent="0.25">
      <c r="I741" s="94"/>
    </row>
    <row r="742" spans="9:9" x14ac:dyDescent="0.25">
      <c r="I742" s="94"/>
    </row>
    <row r="743" spans="9:9" x14ac:dyDescent="0.25">
      <c r="I743" s="94"/>
    </row>
    <row r="744" spans="9:9" x14ac:dyDescent="0.25">
      <c r="I744" s="94"/>
    </row>
    <row r="745" spans="9:9" x14ac:dyDescent="0.25">
      <c r="I745" s="94"/>
    </row>
    <row r="746" spans="9:9" x14ac:dyDescent="0.25">
      <c r="I746" s="94"/>
    </row>
    <row r="747" spans="9:9" x14ac:dyDescent="0.25">
      <c r="I747" s="94"/>
    </row>
    <row r="748" spans="9:9" x14ac:dyDescent="0.25">
      <c r="I748" s="94"/>
    </row>
    <row r="749" spans="9:9" x14ac:dyDescent="0.25">
      <c r="I749" s="94"/>
    </row>
    <row r="750" spans="9:9" x14ac:dyDescent="0.25">
      <c r="I750" s="94"/>
    </row>
    <row r="751" spans="9:9" x14ac:dyDescent="0.25">
      <c r="I751" s="94"/>
    </row>
    <row r="752" spans="9:9" x14ac:dyDescent="0.25">
      <c r="I752" s="94"/>
    </row>
    <row r="753" spans="9:9" x14ac:dyDescent="0.25">
      <c r="I753" s="94"/>
    </row>
    <row r="754" spans="9:9" x14ac:dyDescent="0.25">
      <c r="I754" s="94"/>
    </row>
    <row r="755" spans="9:9" x14ac:dyDescent="0.25">
      <c r="I755" s="94"/>
    </row>
    <row r="756" spans="9:9" x14ac:dyDescent="0.25">
      <c r="I756" s="94"/>
    </row>
    <row r="757" spans="9:9" x14ac:dyDescent="0.25">
      <c r="I757" s="94"/>
    </row>
    <row r="758" spans="9:9" x14ac:dyDescent="0.25">
      <c r="I758" s="94"/>
    </row>
    <row r="759" spans="9:9" x14ac:dyDescent="0.25">
      <c r="I759" s="94"/>
    </row>
    <row r="760" spans="9:9" x14ac:dyDescent="0.25">
      <c r="I760" s="94"/>
    </row>
    <row r="761" spans="9:9" x14ac:dyDescent="0.25">
      <c r="I761" s="94"/>
    </row>
    <row r="762" spans="9:9" x14ac:dyDescent="0.25">
      <c r="I762" s="94"/>
    </row>
    <row r="763" spans="9:9" x14ac:dyDescent="0.25">
      <c r="I763" s="94"/>
    </row>
    <row r="764" spans="9:9" x14ac:dyDescent="0.25">
      <c r="I764" s="94"/>
    </row>
    <row r="765" spans="9:9" x14ac:dyDescent="0.25">
      <c r="I765" s="94"/>
    </row>
    <row r="766" spans="9:9" x14ac:dyDescent="0.25">
      <c r="I766" s="94"/>
    </row>
    <row r="767" spans="9:9" x14ac:dyDescent="0.25">
      <c r="I767" s="94"/>
    </row>
    <row r="768" spans="9:9" x14ac:dyDescent="0.25">
      <c r="I768" s="94"/>
    </row>
    <row r="769" spans="9:9" x14ac:dyDescent="0.25">
      <c r="I769" s="94"/>
    </row>
    <row r="770" spans="9:9" x14ac:dyDescent="0.25">
      <c r="I770" s="94"/>
    </row>
    <row r="771" spans="9:9" x14ac:dyDescent="0.25">
      <c r="I771" s="94"/>
    </row>
    <row r="772" spans="9:9" x14ac:dyDescent="0.25">
      <c r="I772" s="94"/>
    </row>
    <row r="773" spans="9:9" x14ac:dyDescent="0.25">
      <c r="I773" s="94"/>
    </row>
    <row r="774" spans="9:9" x14ac:dyDescent="0.25">
      <c r="I774" s="94"/>
    </row>
    <row r="775" spans="9:9" x14ac:dyDescent="0.25">
      <c r="I775" s="94"/>
    </row>
    <row r="776" spans="9:9" x14ac:dyDescent="0.25">
      <c r="I776" s="94"/>
    </row>
    <row r="777" spans="9:9" x14ac:dyDescent="0.25">
      <c r="I777" s="94"/>
    </row>
    <row r="778" spans="9:9" x14ac:dyDescent="0.25">
      <c r="I778" s="94"/>
    </row>
    <row r="779" spans="9:9" x14ac:dyDescent="0.25">
      <c r="I779" s="94"/>
    </row>
    <row r="780" spans="9:9" x14ac:dyDescent="0.25">
      <c r="I780" s="94"/>
    </row>
    <row r="781" spans="9:9" x14ac:dyDescent="0.25">
      <c r="I781" s="94"/>
    </row>
    <row r="782" spans="9:9" x14ac:dyDescent="0.25">
      <c r="I782" s="94"/>
    </row>
    <row r="783" spans="9:9" x14ac:dyDescent="0.25">
      <c r="I783" s="94"/>
    </row>
    <row r="784" spans="9:9" x14ac:dyDescent="0.25">
      <c r="I784" s="94"/>
    </row>
    <row r="785" spans="9:9" x14ac:dyDescent="0.25">
      <c r="I785" s="94"/>
    </row>
    <row r="786" spans="9:9" x14ac:dyDescent="0.25">
      <c r="I786" s="94"/>
    </row>
    <row r="787" spans="9:9" x14ac:dyDescent="0.25">
      <c r="I787" s="94"/>
    </row>
    <row r="788" spans="9:9" x14ac:dyDescent="0.25">
      <c r="I788" s="94"/>
    </row>
    <row r="789" spans="9:9" x14ac:dyDescent="0.25">
      <c r="I789" s="94"/>
    </row>
    <row r="790" spans="9:9" x14ac:dyDescent="0.25">
      <c r="I790" s="94"/>
    </row>
    <row r="791" spans="9:9" x14ac:dyDescent="0.25">
      <c r="I791" s="94"/>
    </row>
    <row r="792" spans="9:9" x14ac:dyDescent="0.25">
      <c r="I792" s="94"/>
    </row>
    <row r="793" spans="9:9" x14ac:dyDescent="0.25">
      <c r="I793" s="94"/>
    </row>
    <row r="794" spans="9:9" x14ac:dyDescent="0.25">
      <c r="I794" s="94"/>
    </row>
    <row r="795" spans="9:9" x14ac:dyDescent="0.25">
      <c r="I795" s="94"/>
    </row>
    <row r="796" spans="9:9" x14ac:dyDescent="0.25">
      <c r="I796" s="94"/>
    </row>
    <row r="797" spans="9:9" x14ac:dyDescent="0.25">
      <c r="I797" s="94"/>
    </row>
    <row r="798" spans="9:9" x14ac:dyDescent="0.25">
      <c r="I798" s="94"/>
    </row>
    <row r="799" spans="9:9" x14ac:dyDescent="0.25">
      <c r="I799" s="94"/>
    </row>
    <row r="800" spans="9:9" x14ac:dyDescent="0.25">
      <c r="I800" s="94"/>
    </row>
    <row r="801" spans="9:9" x14ac:dyDescent="0.25">
      <c r="I801" s="94"/>
    </row>
    <row r="802" spans="9:9" x14ac:dyDescent="0.25">
      <c r="I802" s="94"/>
    </row>
    <row r="803" spans="9:9" x14ac:dyDescent="0.25">
      <c r="I803" s="94"/>
    </row>
    <row r="804" spans="9:9" x14ac:dyDescent="0.25">
      <c r="I804" s="94"/>
    </row>
    <row r="805" spans="9:9" x14ac:dyDescent="0.25">
      <c r="I805" s="94"/>
    </row>
    <row r="806" spans="9:9" x14ac:dyDescent="0.25">
      <c r="I806" s="94"/>
    </row>
    <row r="807" spans="9:9" x14ac:dyDescent="0.25">
      <c r="I807" s="94"/>
    </row>
    <row r="808" spans="9:9" x14ac:dyDescent="0.25">
      <c r="I808" s="94"/>
    </row>
    <row r="809" spans="9:9" x14ac:dyDescent="0.25">
      <c r="I809" s="94"/>
    </row>
    <row r="810" spans="9:9" x14ac:dyDescent="0.25">
      <c r="I810" s="94"/>
    </row>
    <row r="811" spans="9:9" x14ac:dyDescent="0.25">
      <c r="I811" s="94"/>
    </row>
    <row r="812" spans="9:9" x14ac:dyDescent="0.25">
      <c r="I812" s="94"/>
    </row>
    <row r="813" spans="9:9" x14ac:dyDescent="0.25">
      <c r="I813" s="94"/>
    </row>
    <row r="814" spans="9:9" x14ac:dyDescent="0.25">
      <c r="I814" s="94"/>
    </row>
    <row r="815" spans="9:9" x14ac:dyDescent="0.25">
      <c r="I815" s="94"/>
    </row>
    <row r="816" spans="9:9" x14ac:dyDescent="0.25">
      <c r="I816" s="94"/>
    </row>
    <row r="817" spans="9:9" x14ac:dyDescent="0.25">
      <c r="I817" s="94"/>
    </row>
    <row r="818" spans="9:9" x14ac:dyDescent="0.25">
      <c r="I818" s="94"/>
    </row>
    <row r="819" spans="9:9" x14ac:dyDescent="0.25">
      <c r="I819" s="94"/>
    </row>
    <row r="820" spans="9:9" x14ac:dyDescent="0.25">
      <c r="I820" s="94"/>
    </row>
    <row r="821" spans="9:9" x14ac:dyDescent="0.25">
      <c r="I821" s="94"/>
    </row>
    <row r="822" spans="9:9" x14ac:dyDescent="0.25">
      <c r="I822" s="94"/>
    </row>
    <row r="823" spans="9:9" x14ac:dyDescent="0.25">
      <c r="I823" s="94"/>
    </row>
    <row r="824" spans="9:9" x14ac:dyDescent="0.25">
      <c r="I824" s="94"/>
    </row>
    <row r="825" spans="9:9" x14ac:dyDescent="0.25">
      <c r="I825" s="94"/>
    </row>
    <row r="826" spans="9:9" x14ac:dyDescent="0.25">
      <c r="I826" s="94"/>
    </row>
    <row r="827" spans="9:9" x14ac:dyDescent="0.25">
      <c r="I827" s="94"/>
    </row>
    <row r="828" spans="9:9" x14ac:dyDescent="0.25">
      <c r="I828" s="94"/>
    </row>
    <row r="829" spans="9:9" x14ac:dyDescent="0.25">
      <c r="I829" s="94"/>
    </row>
    <row r="830" spans="9:9" x14ac:dyDescent="0.25">
      <c r="I830" s="94"/>
    </row>
    <row r="831" spans="9:9" x14ac:dyDescent="0.25">
      <c r="I831" s="94"/>
    </row>
    <row r="832" spans="9:9" x14ac:dyDescent="0.25">
      <c r="I832" s="94"/>
    </row>
    <row r="833" spans="9:9" x14ac:dyDescent="0.25">
      <c r="I833" s="94"/>
    </row>
    <row r="834" spans="9:9" x14ac:dyDescent="0.25">
      <c r="I834" s="94"/>
    </row>
    <row r="835" spans="9:9" x14ac:dyDescent="0.25">
      <c r="I835" s="94"/>
    </row>
    <row r="836" spans="9:9" x14ac:dyDescent="0.25">
      <c r="I836" s="94"/>
    </row>
    <row r="837" spans="9:9" x14ac:dyDescent="0.25">
      <c r="I837" s="94"/>
    </row>
    <row r="838" spans="9:9" x14ac:dyDescent="0.25">
      <c r="I838" s="94"/>
    </row>
    <row r="839" spans="9:9" x14ac:dyDescent="0.25">
      <c r="I839" s="94"/>
    </row>
    <row r="840" spans="9:9" x14ac:dyDescent="0.25">
      <c r="I840" s="94"/>
    </row>
    <row r="841" spans="9:9" x14ac:dyDescent="0.25">
      <c r="I841" s="94"/>
    </row>
    <row r="842" spans="9:9" x14ac:dyDescent="0.25">
      <c r="I842" s="94"/>
    </row>
    <row r="843" spans="9:9" x14ac:dyDescent="0.25">
      <c r="I843" s="94"/>
    </row>
    <row r="844" spans="9:9" x14ac:dyDescent="0.25">
      <c r="I844" s="94"/>
    </row>
    <row r="845" spans="9:9" x14ac:dyDescent="0.25">
      <c r="I845" s="94"/>
    </row>
    <row r="846" spans="9:9" x14ac:dyDescent="0.25">
      <c r="I846" s="94"/>
    </row>
    <row r="847" spans="9:9" x14ac:dyDescent="0.25">
      <c r="I847" s="94"/>
    </row>
    <row r="848" spans="9:9" x14ac:dyDescent="0.25">
      <c r="I848" s="94"/>
    </row>
    <row r="849" spans="9:9" x14ac:dyDescent="0.25">
      <c r="I849" s="94"/>
    </row>
    <row r="850" spans="9:9" x14ac:dyDescent="0.25">
      <c r="I850" s="94"/>
    </row>
    <row r="851" spans="9:9" x14ac:dyDescent="0.25">
      <c r="I851" s="94"/>
    </row>
    <row r="852" spans="9:9" x14ac:dyDescent="0.25">
      <c r="I852" s="94"/>
    </row>
    <row r="853" spans="9:9" x14ac:dyDescent="0.25">
      <c r="I853" s="94"/>
    </row>
    <row r="854" spans="9:9" x14ac:dyDescent="0.25">
      <c r="I854" s="94"/>
    </row>
    <row r="855" spans="9:9" x14ac:dyDescent="0.25">
      <c r="I855" s="94"/>
    </row>
    <row r="856" spans="9:9" x14ac:dyDescent="0.25">
      <c r="I856" s="94"/>
    </row>
    <row r="857" spans="9:9" x14ac:dyDescent="0.25">
      <c r="I857" s="94"/>
    </row>
    <row r="858" spans="9:9" x14ac:dyDescent="0.25">
      <c r="I858" s="94"/>
    </row>
    <row r="859" spans="9:9" x14ac:dyDescent="0.25">
      <c r="I859" s="94"/>
    </row>
    <row r="860" spans="9:9" x14ac:dyDescent="0.25">
      <c r="I860" s="94"/>
    </row>
    <row r="861" spans="9:9" x14ac:dyDescent="0.25">
      <c r="I861" s="94"/>
    </row>
    <row r="862" spans="9:9" x14ac:dyDescent="0.25">
      <c r="I862" s="94"/>
    </row>
    <row r="863" spans="9:9" x14ac:dyDescent="0.25">
      <c r="I863" s="94"/>
    </row>
    <row r="864" spans="9:9" x14ac:dyDescent="0.25">
      <c r="I864" s="94"/>
    </row>
    <row r="865" spans="9:9" x14ac:dyDescent="0.25">
      <c r="I865" s="94"/>
    </row>
    <row r="866" spans="9:9" x14ac:dyDescent="0.25">
      <c r="I866" s="94"/>
    </row>
    <row r="867" spans="9:9" x14ac:dyDescent="0.25">
      <c r="I867" s="94"/>
    </row>
    <row r="868" spans="9:9" x14ac:dyDescent="0.25">
      <c r="I868" s="94"/>
    </row>
    <row r="869" spans="9:9" x14ac:dyDescent="0.25">
      <c r="I869" s="94"/>
    </row>
    <row r="870" spans="9:9" x14ac:dyDescent="0.25">
      <c r="I870" s="94"/>
    </row>
    <row r="871" spans="9:9" x14ac:dyDescent="0.25">
      <c r="I871" s="94"/>
    </row>
    <row r="872" spans="9:9" x14ac:dyDescent="0.25">
      <c r="I872" s="94"/>
    </row>
    <row r="873" spans="9:9" x14ac:dyDescent="0.25">
      <c r="I873" s="94"/>
    </row>
    <row r="874" spans="9:9" x14ac:dyDescent="0.25">
      <c r="I874" s="94"/>
    </row>
    <row r="875" spans="9:9" x14ac:dyDescent="0.25">
      <c r="I875" s="94"/>
    </row>
    <row r="876" spans="9:9" x14ac:dyDescent="0.25">
      <c r="I876" s="94"/>
    </row>
    <row r="877" spans="9:9" x14ac:dyDescent="0.25">
      <c r="I877" s="94"/>
    </row>
    <row r="878" spans="9:9" x14ac:dyDescent="0.25">
      <c r="I878" s="94"/>
    </row>
    <row r="879" spans="9:9" x14ac:dyDescent="0.25">
      <c r="I879" s="94"/>
    </row>
    <row r="880" spans="9:9" x14ac:dyDescent="0.25">
      <c r="I880" s="94"/>
    </row>
    <row r="881" spans="9:9" x14ac:dyDescent="0.25">
      <c r="I881" s="94"/>
    </row>
    <row r="882" spans="9:9" x14ac:dyDescent="0.25">
      <c r="I882" s="94"/>
    </row>
    <row r="883" spans="9:9" x14ac:dyDescent="0.25">
      <c r="I883" s="94"/>
    </row>
    <row r="884" spans="9:9" x14ac:dyDescent="0.25">
      <c r="I884" s="94"/>
    </row>
    <row r="885" spans="9:9" x14ac:dyDescent="0.25">
      <c r="I885" s="94"/>
    </row>
    <row r="886" spans="9:9" x14ac:dyDescent="0.25">
      <c r="I886" s="94"/>
    </row>
    <row r="887" spans="9:9" x14ac:dyDescent="0.25">
      <c r="I887" s="94"/>
    </row>
    <row r="888" spans="9:9" x14ac:dyDescent="0.25">
      <c r="I888" s="94"/>
    </row>
    <row r="889" spans="9:9" x14ac:dyDescent="0.25">
      <c r="I889" s="94"/>
    </row>
    <row r="890" spans="9:9" x14ac:dyDescent="0.25">
      <c r="I890" s="94"/>
    </row>
    <row r="891" spans="9:9" x14ac:dyDescent="0.25">
      <c r="I891" s="94"/>
    </row>
    <row r="892" spans="9:9" x14ac:dyDescent="0.25">
      <c r="I892" s="94"/>
    </row>
    <row r="893" spans="9:9" x14ac:dyDescent="0.25">
      <c r="I893" s="94"/>
    </row>
    <row r="894" spans="9:9" x14ac:dyDescent="0.25">
      <c r="I894" s="94"/>
    </row>
    <row r="895" spans="9:9" x14ac:dyDescent="0.25">
      <c r="I895" s="94"/>
    </row>
    <row r="896" spans="9:9" x14ac:dyDescent="0.25">
      <c r="I896" s="94"/>
    </row>
    <row r="897" spans="9:9" x14ac:dyDescent="0.25">
      <c r="I897" s="94"/>
    </row>
    <row r="898" spans="9:9" x14ac:dyDescent="0.25">
      <c r="I898" s="94"/>
    </row>
    <row r="899" spans="9:9" x14ac:dyDescent="0.25">
      <c r="I899" s="94"/>
    </row>
    <row r="900" spans="9:9" x14ac:dyDescent="0.25">
      <c r="I900" s="94"/>
    </row>
    <row r="901" spans="9:9" x14ac:dyDescent="0.25">
      <c r="I901" s="94"/>
    </row>
    <row r="902" spans="9:9" x14ac:dyDescent="0.25">
      <c r="I902" s="94"/>
    </row>
    <row r="903" spans="9:9" x14ac:dyDescent="0.25">
      <c r="I903" s="94"/>
    </row>
    <row r="904" spans="9:9" x14ac:dyDescent="0.25">
      <c r="I904" s="94"/>
    </row>
    <row r="905" spans="9:9" x14ac:dyDescent="0.25">
      <c r="I905" s="94"/>
    </row>
    <row r="906" spans="9:9" x14ac:dyDescent="0.25">
      <c r="I906" s="94"/>
    </row>
    <row r="907" spans="9:9" x14ac:dyDescent="0.25">
      <c r="I907" s="94"/>
    </row>
    <row r="908" spans="9:9" x14ac:dyDescent="0.25">
      <c r="I908" s="94"/>
    </row>
    <row r="909" spans="9:9" x14ac:dyDescent="0.25">
      <c r="I909" s="94"/>
    </row>
    <row r="910" spans="9:9" x14ac:dyDescent="0.25">
      <c r="I910" s="94"/>
    </row>
    <row r="911" spans="9:9" x14ac:dyDescent="0.25">
      <c r="I911" s="94"/>
    </row>
    <row r="912" spans="9:9" x14ac:dyDescent="0.25">
      <c r="I912" s="94"/>
    </row>
    <row r="913" spans="9:9" x14ac:dyDescent="0.25">
      <c r="I913" s="94"/>
    </row>
    <row r="914" spans="9:9" x14ac:dyDescent="0.25">
      <c r="I914" s="94"/>
    </row>
    <row r="915" spans="9:9" x14ac:dyDescent="0.25">
      <c r="I915" s="94"/>
    </row>
    <row r="916" spans="9:9" x14ac:dyDescent="0.25">
      <c r="I916" s="94"/>
    </row>
    <row r="917" spans="9:9" x14ac:dyDescent="0.25">
      <c r="I917" s="94"/>
    </row>
    <row r="918" spans="9:9" x14ac:dyDescent="0.25">
      <c r="I918" s="94"/>
    </row>
    <row r="919" spans="9:9" x14ac:dyDescent="0.25">
      <c r="I919" s="94"/>
    </row>
    <row r="920" spans="9:9" x14ac:dyDescent="0.25">
      <c r="I920" s="94"/>
    </row>
    <row r="921" spans="9:9" x14ac:dyDescent="0.25">
      <c r="I921" s="94"/>
    </row>
    <row r="922" spans="9:9" x14ac:dyDescent="0.25">
      <c r="I922" s="94"/>
    </row>
    <row r="923" spans="9:9" x14ac:dyDescent="0.25">
      <c r="I923" s="94"/>
    </row>
    <row r="924" spans="9:9" x14ac:dyDescent="0.25">
      <c r="I924" s="94"/>
    </row>
    <row r="925" spans="9:9" x14ac:dyDescent="0.25">
      <c r="I925" s="94"/>
    </row>
    <row r="926" spans="9:9" x14ac:dyDescent="0.25">
      <c r="I926" s="94"/>
    </row>
    <row r="927" spans="9:9" x14ac:dyDescent="0.25">
      <c r="I927" s="94"/>
    </row>
    <row r="928" spans="9:9" x14ac:dyDescent="0.25">
      <c r="I928" s="94"/>
    </row>
    <row r="929" spans="9:9" x14ac:dyDescent="0.25">
      <c r="I929" s="94"/>
    </row>
    <row r="930" spans="9:9" x14ac:dyDescent="0.25">
      <c r="I930" s="94"/>
    </row>
    <row r="931" spans="9:9" x14ac:dyDescent="0.25">
      <c r="I931" s="94"/>
    </row>
    <row r="932" spans="9:9" x14ac:dyDescent="0.25">
      <c r="I932" s="94"/>
    </row>
    <row r="933" spans="9:9" x14ac:dyDescent="0.25">
      <c r="I933" s="94"/>
    </row>
    <row r="934" spans="9:9" x14ac:dyDescent="0.25">
      <c r="I934" s="94"/>
    </row>
    <row r="935" spans="9:9" x14ac:dyDescent="0.25">
      <c r="I935" s="94"/>
    </row>
    <row r="936" spans="9:9" x14ac:dyDescent="0.25">
      <c r="I936" s="94"/>
    </row>
    <row r="937" spans="9:9" x14ac:dyDescent="0.25">
      <c r="I937" s="94"/>
    </row>
    <row r="938" spans="9:9" x14ac:dyDescent="0.25">
      <c r="I938" s="94"/>
    </row>
    <row r="939" spans="9:9" x14ac:dyDescent="0.25">
      <c r="I939" s="94"/>
    </row>
    <row r="940" spans="9:9" x14ac:dyDescent="0.25">
      <c r="I940" s="94"/>
    </row>
    <row r="941" spans="9:9" x14ac:dyDescent="0.25">
      <c r="I941" s="94"/>
    </row>
    <row r="942" spans="9:9" x14ac:dyDescent="0.25">
      <c r="I942" s="94"/>
    </row>
    <row r="943" spans="9:9" x14ac:dyDescent="0.25">
      <c r="I943" s="94"/>
    </row>
    <row r="944" spans="9:9" x14ac:dyDescent="0.25">
      <c r="I944" s="94"/>
    </row>
    <row r="945" spans="9:9" x14ac:dyDescent="0.25">
      <c r="I945" s="94"/>
    </row>
    <row r="946" spans="9:9" x14ac:dyDescent="0.25">
      <c r="I946" s="94"/>
    </row>
    <row r="947" spans="9:9" x14ac:dyDescent="0.25">
      <c r="I947" s="94"/>
    </row>
    <row r="948" spans="9:9" x14ac:dyDescent="0.25">
      <c r="I948" s="94"/>
    </row>
    <row r="949" spans="9:9" x14ac:dyDescent="0.25">
      <c r="I949" s="94"/>
    </row>
    <row r="950" spans="9:9" x14ac:dyDescent="0.25">
      <c r="I950" s="94"/>
    </row>
    <row r="951" spans="9:9" x14ac:dyDescent="0.25">
      <c r="I951" s="94"/>
    </row>
    <row r="952" spans="9:9" x14ac:dyDescent="0.25">
      <c r="I952" s="94"/>
    </row>
    <row r="953" spans="9:9" x14ac:dyDescent="0.25">
      <c r="I953" s="94"/>
    </row>
    <row r="954" spans="9:9" x14ac:dyDescent="0.25">
      <c r="I954" s="94"/>
    </row>
    <row r="955" spans="9:9" x14ac:dyDescent="0.25">
      <c r="I955" s="94"/>
    </row>
    <row r="956" spans="9:9" x14ac:dyDescent="0.25">
      <c r="I956" s="94"/>
    </row>
    <row r="957" spans="9:9" x14ac:dyDescent="0.25">
      <c r="I957" s="94"/>
    </row>
    <row r="958" spans="9:9" x14ac:dyDescent="0.25">
      <c r="I958" s="94"/>
    </row>
    <row r="959" spans="9:9" x14ac:dyDescent="0.25">
      <c r="I959" s="94"/>
    </row>
    <row r="960" spans="9:9" x14ac:dyDescent="0.25">
      <c r="I960" s="94"/>
    </row>
    <row r="961" spans="9:9" x14ac:dyDescent="0.25">
      <c r="I961" s="94"/>
    </row>
    <row r="962" spans="9:9" x14ac:dyDescent="0.25">
      <c r="I962" s="94"/>
    </row>
    <row r="963" spans="9:9" x14ac:dyDescent="0.25">
      <c r="I963" s="94"/>
    </row>
    <row r="964" spans="9:9" x14ac:dyDescent="0.25">
      <c r="I964" s="94"/>
    </row>
    <row r="965" spans="9:9" x14ac:dyDescent="0.25">
      <c r="I965" s="94"/>
    </row>
    <row r="966" spans="9:9" x14ac:dyDescent="0.25">
      <c r="I966" s="94"/>
    </row>
    <row r="967" spans="9:9" x14ac:dyDescent="0.25">
      <c r="I967" s="94"/>
    </row>
    <row r="968" spans="9:9" x14ac:dyDescent="0.25">
      <c r="I968" s="94"/>
    </row>
    <row r="969" spans="9:9" x14ac:dyDescent="0.25">
      <c r="I969" s="94"/>
    </row>
    <row r="970" spans="9:9" x14ac:dyDescent="0.25">
      <c r="I970" s="94"/>
    </row>
    <row r="971" spans="9:9" x14ac:dyDescent="0.25">
      <c r="I971" s="94"/>
    </row>
    <row r="972" spans="9:9" x14ac:dyDescent="0.25">
      <c r="I972" s="94"/>
    </row>
    <row r="973" spans="9:9" x14ac:dyDescent="0.25">
      <c r="I973" s="94"/>
    </row>
    <row r="974" spans="9:9" x14ac:dyDescent="0.25">
      <c r="I974" s="94"/>
    </row>
    <row r="975" spans="9:9" x14ac:dyDescent="0.25">
      <c r="I975" s="94"/>
    </row>
    <row r="976" spans="9:9" x14ac:dyDescent="0.25">
      <c r="I976" s="94"/>
    </row>
    <row r="977" spans="9:9" x14ac:dyDescent="0.25">
      <c r="I977" s="94"/>
    </row>
    <row r="978" spans="9:9" x14ac:dyDescent="0.25">
      <c r="I978" s="94"/>
    </row>
    <row r="979" spans="9:9" x14ac:dyDescent="0.25">
      <c r="I979" s="94"/>
    </row>
    <row r="980" spans="9:9" x14ac:dyDescent="0.25">
      <c r="I980" s="94"/>
    </row>
    <row r="981" spans="9:9" x14ac:dyDescent="0.25">
      <c r="I981" s="94"/>
    </row>
    <row r="982" spans="9:9" x14ac:dyDescent="0.25">
      <c r="I982" s="94"/>
    </row>
    <row r="983" spans="9:9" x14ac:dyDescent="0.25">
      <c r="I983" s="94"/>
    </row>
    <row r="984" spans="9:9" x14ac:dyDescent="0.25">
      <c r="I984" s="94"/>
    </row>
    <row r="985" spans="9:9" x14ac:dyDescent="0.25">
      <c r="I985" s="94"/>
    </row>
    <row r="986" spans="9:9" x14ac:dyDescent="0.25">
      <c r="I986" s="94"/>
    </row>
    <row r="987" spans="9:9" x14ac:dyDescent="0.25">
      <c r="I987" s="94"/>
    </row>
    <row r="988" spans="9:9" x14ac:dyDescent="0.25">
      <c r="I988" s="94"/>
    </row>
    <row r="989" spans="9:9" x14ac:dyDescent="0.25">
      <c r="I989" s="94"/>
    </row>
    <row r="990" spans="9:9" x14ac:dyDescent="0.25">
      <c r="I990" s="94"/>
    </row>
    <row r="991" spans="9:9" x14ac:dyDescent="0.25">
      <c r="I991" s="94"/>
    </row>
    <row r="992" spans="9:9" x14ac:dyDescent="0.25">
      <c r="I992" s="94"/>
    </row>
    <row r="993" spans="9:9" x14ac:dyDescent="0.25">
      <c r="I993" s="94"/>
    </row>
    <row r="994" spans="9:9" x14ac:dyDescent="0.25">
      <c r="I994" s="94"/>
    </row>
    <row r="995" spans="9:9" x14ac:dyDescent="0.25">
      <c r="I995" s="94"/>
    </row>
    <row r="996" spans="9:9" x14ac:dyDescent="0.25">
      <c r="I996" s="94"/>
    </row>
    <row r="997" spans="9:9" x14ac:dyDescent="0.25">
      <c r="I997" s="94"/>
    </row>
    <row r="998" spans="9:9" x14ac:dyDescent="0.25">
      <c r="I998" s="94"/>
    </row>
  </sheetData>
  <conditionalFormatting sqref="C5:D5">
    <cfRule type="notContainsBlanks" dxfId="71" priority="1">
      <formula>LEN(TRIM(C5))&gt;0</formula>
    </cfRule>
  </conditionalFormatting>
  <dataValidations count="1">
    <dataValidation type="custom" allowBlank="1" showDropDown="1" sqref="E5" xr:uid="{00000000-0002-0000-19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M1005"/>
  <sheetViews>
    <sheetView workbookViewId="0"/>
  </sheetViews>
  <sheetFormatPr defaultColWidth="12.5703125" defaultRowHeight="15.75" customHeight="1" x14ac:dyDescent="0.2"/>
  <cols>
    <col min="3" max="3" width="14.7109375" customWidth="1"/>
    <col min="8" max="8" width="13.710937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3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3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2"/>
      <c r="I3" s="3"/>
      <c r="J3" s="4"/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11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44286</v>
      </c>
      <c r="F5" s="2"/>
      <c r="H5" s="14">
        <f>H12/J12</f>
        <v>129785568056.96204</v>
      </c>
      <c r="I5" s="3"/>
      <c r="J5" s="4">
        <f>SUM(H12:H61)</f>
        <v>128928651903.23195</v>
      </c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11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11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11"/>
      <c r="J8" s="75" t="s">
        <v>116</v>
      </c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3"/>
      <c r="J9" s="4"/>
    </row>
    <row r="10" spans="1:12" x14ac:dyDescent="0.2">
      <c r="I10" s="11"/>
      <c r="J10" s="4"/>
    </row>
    <row r="11" spans="1:12" x14ac:dyDescent="0.2">
      <c r="I11" s="11"/>
      <c r="J11" s="4"/>
    </row>
    <row r="12" spans="1:12" ht="15.75" customHeight="1" x14ac:dyDescent="0.25">
      <c r="A12" s="22">
        <v>1</v>
      </c>
      <c r="B12" s="23" t="s">
        <v>13</v>
      </c>
      <c r="C12" s="24" t="s">
        <v>14</v>
      </c>
      <c r="D12" s="25">
        <v>1</v>
      </c>
      <c r="E12" s="26">
        <v>32.1</v>
      </c>
      <c r="F12" s="27">
        <v>574937937</v>
      </c>
      <c r="G12" s="28"/>
      <c r="H12" s="29">
        <f t="shared" ref="H12:H61" si="0">E12*F12</f>
        <v>18455507777.700001</v>
      </c>
      <c r="I12" s="3">
        <f t="shared" ref="I12:I47" si="1">H12/H$5</f>
        <v>0.14219999999999999</v>
      </c>
      <c r="J12" s="30">
        <v>0.14219999999999999</v>
      </c>
      <c r="K12" s="31">
        <f t="shared" ref="K12:K61" si="2">H12/1000000000</f>
        <v>18.455507777699999</v>
      </c>
      <c r="L12" s="89">
        <v>44286</v>
      </c>
    </row>
    <row r="13" spans="1:12" ht="15.75" customHeight="1" x14ac:dyDescent="0.25">
      <c r="A13" s="22">
        <f t="shared" ref="A13:A61" si="3">A12+1</f>
        <v>2</v>
      </c>
      <c r="B13" s="36" t="s">
        <v>17</v>
      </c>
      <c r="C13" s="37" t="s">
        <v>18</v>
      </c>
      <c r="D13" s="25">
        <v>2</v>
      </c>
      <c r="E13" s="26">
        <v>7.84</v>
      </c>
      <c r="F13" s="38">
        <v>1205100000</v>
      </c>
      <c r="G13" s="28"/>
      <c r="H13" s="29">
        <f t="shared" si="0"/>
        <v>9447984000</v>
      </c>
      <c r="I13" s="3">
        <f t="shared" si="1"/>
        <v>7.279687673635131E-2</v>
      </c>
      <c r="J13" s="30">
        <v>7.2800000000000004E-2</v>
      </c>
      <c r="K13" s="31">
        <f t="shared" si="2"/>
        <v>9.4479839999999999</v>
      </c>
      <c r="L13" s="89">
        <v>44286</v>
      </c>
    </row>
    <row r="14" spans="1:12" ht="15.75" customHeight="1" x14ac:dyDescent="0.25">
      <c r="A14" s="22">
        <f t="shared" si="3"/>
        <v>3</v>
      </c>
      <c r="B14" s="23" t="s">
        <v>19</v>
      </c>
      <c r="C14" s="39" t="s">
        <v>20</v>
      </c>
      <c r="D14" s="25">
        <v>3</v>
      </c>
      <c r="E14" s="26">
        <v>4.4800000000000004</v>
      </c>
      <c r="F14" s="38">
        <v>1848160000</v>
      </c>
      <c r="G14" s="28"/>
      <c r="H14" s="29">
        <f t="shared" si="0"/>
        <v>8279756800.000001</v>
      </c>
      <c r="I14" s="3">
        <f t="shared" si="1"/>
        <v>6.3795666374600837E-2</v>
      </c>
      <c r="J14" s="30">
        <v>6.3799999999999996E-2</v>
      </c>
      <c r="K14" s="31">
        <f t="shared" si="2"/>
        <v>8.2797568000000012</v>
      </c>
      <c r="L14" s="89">
        <v>44286</v>
      </c>
    </row>
    <row r="15" spans="1:12" ht="15.75" customHeight="1" x14ac:dyDescent="0.25">
      <c r="A15" s="22">
        <f t="shared" si="3"/>
        <v>4</v>
      </c>
      <c r="B15" s="23" t="s">
        <v>21</v>
      </c>
      <c r="C15" s="39" t="s">
        <v>22</v>
      </c>
      <c r="D15" s="25">
        <v>4</v>
      </c>
      <c r="E15" s="26">
        <v>5.39</v>
      </c>
      <c r="F15" s="38">
        <v>1252009000</v>
      </c>
      <c r="G15" s="28"/>
      <c r="H15" s="29">
        <f t="shared" si="0"/>
        <v>6748328510</v>
      </c>
      <c r="I15" s="3">
        <f t="shared" si="1"/>
        <v>5.1995985463023149E-2</v>
      </c>
      <c r="J15" s="30">
        <v>5.1999999999999998E-2</v>
      </c>
      <c r="K15" s="31">
        <f t="shared" si="2"/>
        <v>6.7483285100000003</v>
      </c>
      <c r="L15" s="89">
        <v>44286</v>
      </c>
    </row>
    <row r="16" spans="1:12" ht="15.75" customHeight="1" x14ac:dyDescent="0.25">
      <c r="A16" s="22">
        <f t="shared" si="3"/>
        <v>5</v>
      </c>
      <c r="B16" s="33" t="s">
        <v>15</v>
      </c>
      <c r="C16" s="34" t="s">
        <v>16</v>
      </c>
      <c r="D16" s="25">
        <v>5</v>
      </c>
      <c r="E16" s="26">
        <v>8.6199999999999992</v>
      </c>
      <c r="F16" s="35">
        <v>740831421</v>
      </c>
      <c r="G16" s="28"/>
      <c r="H16" s="29">
        <f t="shared" si="0"/>
        <v>6385966849.0199995</v>
      </c>
      <c r="I16" s="3">
        <f t="shared" si="1"/>
        <v>4.9203982728012102E-2</v>
      </c>
      <c r="J16" s="30">
        <v>4.9200000000000001E-2</v>
      </c>
      <c r="K16" s="31">
        <f t="shared" si="2"/>
        <v>6.3859668490199999</v>
      </c>
      <c r="L16" s="89">
        <v>44286</v>
      </c>
    </row>
    <row r="17" spans="1:12" ht="15.75" customHeight="1" x14ac:dyDescent="0.25">
      <c r="A17" s="22">
        <f t="shared" si="3"/>
        <v>6</v>
      </c>
      <c r="B17" s="23" t="s">
        <v>23</v>
      </c>
      <c r="C17" s="39" t="s">
        <v>24</v>
      </c>
      <c r="D17" s="25">
        <v>6</v>
      </c>
      <c r="E17" s="26">
        <v>15.3</v>
      </c>
      <c r="F17" s="38">
        <v>413950000</v>
      </c>
      <c r="G17" s="28"/>
      <c r="H17" s="29">
        <f t="shared" si="0"/>
        <v>6333435000</v>
      </c>
      <c r="I17" s="3">
        <f t="shared" si="1"/>
        <v>4.8799223941604179E-2</v>
      </c>
      <c r="J17" s="30">
        <v>4.8800000000000003E-2</v>
      </c>
      <c r="K17" s="31">
        <f t="shared" si="2"/>
        <v>6.3334349999999997</v>
      </c>
      <c r="L17" s="89">
        <v>44286</v>
      </c>
    </row>
    <row r="18" spans="1:12" ht="15.75" customHeight="1" x14ac:dyDescent="0.25">
      <c r="A18" s="22">
        <f t="shared" si="3"/>
        <v>7</v>
      </c>
      <c r="B18" s="23" t="s">
        <v>27</v>
      </c>
      <c r="C18" s="39" t="s">
        <v>28</v>
      </c>
      <c r="D18" s="25">
        <v>7</v>
      </c>
      <c r="E18" s="26">
        <v>69.400000000000006</v>
      </c>
      <c r="F18" s="38">
        <v>84390000</v>
      </c>
      <c r="G18" s="28"/>
      <c r="H18" s="29">
        <f t="shared" si="0"/>
        <v>5856666000.000001</v>
      </c>
      <c r="I18" s="3">
        <f t="shared" si="1"/>
        <v>4.5125710721777235E-2</v>
      </c>
      <c r="J18" s="30">
        <v>4.5100000000000001E-2</v>
      </c>
      <c r="K18" s="31">
        <f t="shared" si="2"/>
        <v>5.8566660000000006</v>
      </c>
      <c r="L18" s="89">
        <v>44286</v>
      </c>
    </row>
    <row r="19" spans="1:12" ht="15.75" customHeight="1" x14ac:dyDescent="0.25">
      <c r="A19" s="22">
        <f t="shared" si="3"/>
        <v>8</v>
      </c>
      <c r="B19" s="46" t="s">
        <v>37</v>
      </c>
      <c r="C19" s="28" t="s">
        <v>38</v>
      </c>
      <c r="D19" s="25">
        <v>8</v>
      </c>
      <c r="E19" s="51">
        <v>7.08</v>
      </c>
      <c r="F19" s="38">
        <v>823106416</v>
      </c>
      <c r="G19" s="28"/>
      <c r="H19" s="29">
        <f t="shared" si="0"/>
        <v>5827593425.2799997</v>
      </c>
      <c r="I19" s="43">
        <f t="shared" si="1"/>
        <v>4.4901706041170213E-2</v>
      </c>
      <c r="J19" s="44">
        <v>4.4900000000000002E-2</v>
      </c>
      <c r="K19" s="31">
        <f t="shared" si="2"/>
        <v>5.8275934252799999</v>
      </c>
      <c r="L19" s="89">
        <v>44286</v>
      </c>
    </row>
    <row r="20" spans="1:12" ht="15.75" customHeight="1" x14ac:dyDescent="0.25">
      <c r="A20" s="22">
        <f t="shared" si="3"/>
        <v>9</v>
      </c>
      <c r="B20" s="40" t="s">
        <v>25</v>
      </c>
      <c r="C20" s="28" t="s">
        <v>26</v>
      </c>
      <c r="D20" s="25">
        <v>9</v>
      </c>
      <c r="E20" s="42">
        <v>7.01</v>
      </c>
      <c r="F20" s="38">
        <v>762851884</v>
      </c>
      <c r="G20" s="28"/>
      <c r="H20" s="29">
        <f t="shared" si="0"/>
        <v>5347591706.8400002</v>
      </c>
      <c r="I20" s="43">
        <f t="shared" si="1"/>
        <v>4.1203284671011933E-2</v>
      </c>
      <c r="J20" s="104">
        <v>4.1200000000000001E-2</v>
      </c>
      <c r="K20" s="45">
        <f t="shared" si="2"/>
        <v>5.3475917068400003</v>
      </c>
      <c r="L20" s="89">
        <v>44286</v>
      </c>
    </row>
    <row r="21" spans="1:12" ht="15.75" customHeight="1" x14ac:dyDescent="0.25">
      <c r="A21" s="22">
        <f t="shared" si="3"/>
        <v>10</v>
      </c>
      <c r="B21" s="23" t="s">
        <v>31</v>
      </c>
      <c r="C21" s="39" t="s">
        <v>32</v>
      </c>
      <c r="D21" s="25">
        <v>10</v>
      </c>
      <c r="E21" s="26">
        <v>7.13</v>
      </c>
      <c r="F21" s="38">
        <v>720852533</v>
      </c>
      <c r="G21" s="28"/>
      <c r="H21" s="29">
        <f t="shared" si="0"/>
        <v>5139678560.29</v>
      </c>
      <c r="I21" s="3">
        <f t="shared" si="1"/>
        <v>3.9601310355510629E-2</v>
      </c>
      <c r="J21" s="30">
        <v>3.9600000000000003E-2</v>
      </c>
      <c r="K21" s="31">
        <f t="shared" si="2"/>
        <v>5.1396785602900001</v>
      </c>
      <c r="L21" s="89">
        <v>44286</v>
      </c>
    </row>
    <row r="22" spans="1:12" ht="15.75" customHeight="1" x14ac:dyDescent="0.25">
      <c r="A22" s="22">
        <f t="shared" si="3"/>
        <v>11</v>
      </c>
      <c r="B22" s="23" t="s">
        <v>35</v>
      </c>
      <c r="C22" s="88" t="s">
        <v>36</v>
      </c>
      <c r="D22" s="25">
        <v>11</v>
      </c>
      <c r="E22" s="26">
        <v>6.5</v>
      </c>
      <c r="F22" s="38">
        <v>624870000</v>
      </c>
      <c r="G22" s="28"/>
      <c r="H22" s="29">
        <f t="shared" si="0"/>
        <v>4061655000</v>
      </c>
      <c r="I22" s="3">
        <f t="shared" si="1"/>
        <v>3.129512056546508E-2</v>
      </c>
      <c r="J22" s="44">
        <v>3.1300000000000001E-2</v>
      </c>
      <c r="K22" s="45">
        <f t="shared" si="2"/>
        <v>4.061655</v>
      </c>
      <c r="L22" s="89">
        <v>44286</v>
      </c>
    </row>
    <row r="23" spans="1:12" ht="15.75" customHeight="1" x14ac:dyDescent="0.25">
      <c r="A23" s="22">
        <f t="shared" si="3"/>
        <v>12</v>
      </c>
      <c r="B23" s="40" t="s">
        <v>33</v>
      </c>
      <c r="C23" s="28" t="s">
        <v>34</v>
      </c>
      <c r="D23" s="25">
        <v>12</v>
      </c>
      <c r="E23" s="51">
        <v>29.5</v>
      </c>
      <c r="F23" s="38">
        <v>132852020</v>
      </c>
      <c r="G23" s="28"/>
      <c r="H23" s="29">
        <f t="shared" si="0"/>
        <v>3919134590</v>
      </c>
      <c r="I23" s="43">
        <f t="shared" si="1"/>
        <v>3.0196998392609552E-2</v>
      </c>
      <c r="J23" s="44">
        <v>3.0200000000000001E-2</v>
      </c>
      <c r="K23" s="31">
        <f t="shared" si="2"/>
        <v>3.9191345900000001</v>
      </c>
      <c r="L23" s="89">
        <v>44286</v>
      </c>
    </row>
    <row r="24" spans="1:12" ht="15.75" customHeight="1" x14ac:dyDescent="0.25">
      <c r="A24" s="22">
        <f t="shared" si="3"/>
        <v>13</v>
      </c>
      <c r="B24" s="36" t="s">
        <v>29</v>
      </c>
      <c r="C24" s="37" t="s">
        <v>30</v>
      </c>
      <c r="D24" s="25">
        <v>13</v>
      </c>
      <c r="E24" s="26">
        <v>7.08</v>
      </c>
      <c r="F24" s="38">
        <v>445375560</v>
      </c>
      <c r="G24" s="28"/>
      <c r="H24" s="29">
        <f t="shared" si="0"/>
        <v>3153258964.8000002</v>
      </c>
      <c r="I24" s="3">
        <f t="shared" si="1"/>
        <v>2.4295913729144795E-2</v>
      </c>
      <c r="J24" s="30">
        <v>2.4299999999999999E-2</v>
      </c>
      <c r="K24" s="45">
        <f t="shared" si="2"/>
        <v>3.1532589648</v>
      </c>
      <c r="L24" s="89">
        <v>44286</v>
      </c>
    </row>
    <row r="25" spans="1:12" ht="15.75" customHeight="1" x14ac:dyDescent="0.25">
      <c r="A25" s="22">
        <f t="shared" si="3"/>
        <v>14</v>
      </c>
      <c r="B25" s="46" t="s">
        <v>45</v>
      </c>
      <c r="C25" s="77" t="s">
        <v>46</v>
      </c>
      <c r="D25" s="25">
        <v>14</v>
      </c>
      <c r="E25" s="51">
        <v>12.14</v>
      </c>
      <c r="F25" s="38">
        <v>228740219</v>
      </c>
      <c r="G25" s="28"/>
      <c r="H25" s="29">
        <f t="shared" si="0"/>
        <v>2776906258.6600003</v>
      </c>
      <c r="I25" s="43">
        <f t="shared" si="1"/>
        <v>2.1396109754215773E-2</v>
      </c>
      <c r="J25" s="44">
        <v>2.1399999999999999E-2</v>
      </c>
      <c r="K25" s="45">
        <f t="shared" si="2"/>
        <v>2.7769062586600004</v>
      </c>
      <c r="L25" s="89">
        <v>44286</v>
      </c>
    </row>
    <row r="26" spans="1:12" ht="15.75" customHeight="1" x14ac:dyDescent="0.25">
      <c r="A26" s="22">
        <f t="shared" si="3"/>
        <v>15</v>
      </c>
      <c r="B26" s="46" t="s">
        <v>43</v>
      </c>
      <c r="C26" s="76" t="s">
        <v>44</v>
      </c>
      <c r="D26" s="25">
        <v>15</v>
      </c>
      <c r="E26" s="51">
        <v>3.48</v>
      </c>
      <c r="F26" s="38">
        <v>757055209</v>
      </c>
      <c r="G26" s="28"/>
      <c r="H26" s="29">
        <f t="shared" si="0"/>
        <v>2634552127.3200002</v>
      </c>
      <c r="I26" s="43">
        <f t="shared" si="1"/>
        <v>2.0299268761251734E-2</v>
      </c>
      <c r="J26" s="44">
        <v>2.0299999999999999E-2</v>
      </c>
      <c r="K26" s="31">
        <f t="shared" si="2"/>
        <v>2.6345521273200001</v>
      </c>
      <c r="L26" s="89">
        <v>44286</v>
      </c>
    </row>
    <row r="27" spans="1:12" ht="15.75" customHeight="1" x14ac:dyDescent="0.25">
      <c r="A27" s="22">
        <f t="shared" si="3"/>
        <v>16</v>
      </c>
      <c r="B27" s="46" t="s">
        <v>39</v>
      </c>
      <c r="C27" s="47" t="s">
        <v>40</v>
      </c>
      <c r="D27" s="25">
        <v>16</v>
      </c>
      <c r="E27" s="51">
        <v>2.2599999999999998</v>
      </c>
      <c r="F27" s="38">
        <v>1097057995</v>
      </c>
      <c r="G27" s="28"/>
      <c r="H27" s="29">
        <f t="shared" si="0"/>
        <v>2479351068.6999998</v>
      </c>
      <c r="I27" s="43">
        <f t="shared" si="1"/>
        <v>1.9103441976012533E-2</v>
      </c>
      <c r="J27" s="44">
        <v>1.9099999999999999E-2</v>
      </c>
      <c r="K27" s="45">
        <f t="shared" si="2"/>
        <v>2.4793510686999998</v>
      </c>
      <c r="L27" s="89">
        <v>44286</v>
      </c>
    </row>
    <row r="28" spans="1:12" ht="15.75" customHeight="1" x14ac:dyDescent="0.25">
      <c r="A28" s="22">
        <f t="shared" si="3"/>
        <v>17</v>
      </c>
      <c r="B28" s="23" t="s">
        <v>41</v>
      </c>
      <c r="C28" s="39" t="s">
        <v>42</v>
      </c>
      <c r="D28" s="25">
        <v>17</v>
      </c>
      <c r="E28" s="26">
        <v>7.71</v>
      </c>
      <c r="F28" s="38">
        <v>311495892</v>
      </c>
      <c r="G28" s="28"/>
      <c r="H28" s="29">
        <f t="shared" si="0"/>
        <v>2401633327.3200002</v>
      </c>
      <c r="I28" s="3">
        <f t="shared" si="1"/>
        <v>1.8504625462408417E-2</v>
      </c>
      <c r="J28" s="48">
        <v>1.8499999999999999E-2</v>
      </c>
      <c r="K28" s="45">
        <f t="shared" si="2"/>
        <v>2.4016333273200003</v>
      </c>
      <c r="L28" s="89">
        <v>44286</v>
      </c>
    </row>
    <row r="29" spans="1:12" ht="15.75" customHeight="1" x14ac:dyDescent="0.25">
      <c r="A29" s="22">
        <f t="shared" si="3"/>
        <v>18</v>
      </c>
      <c r="B29" s="46" t="s">
        <v>51</v>
      </c>
      <c r="C29" s="50" t="s">
        <v>52</v>
      </c>
      <c r="D29" s="25">
        <v>18</v>
      </c>
      <c r="E29" s="51">
        <v>1.24</v>
      </c>
      <c r="F29" s="38">
        <v>1570269100</v>
      </c>
      <c r="G29" s="28"/>
      <c r="H29" s="29">
        <f t="shared" si="0"/>
        <v>1947133684</v>
      </c>
      <c r="I29" s="43">
        <f t="shared" si="1"/>
        <v>1.5002698012967173E-2</v>
      </c>
      <c r="J29" s="44">
        <v>1.4999999999999999E-2</v>
      </c>
      <c r="K29" s="45">
        <f t="shared" si="2"/>
        <v>1.947133684</v>
      </c>
      <c r="L29" s="89">
        <v>44286</v>
      </c>
    </row>
    <row r="30" spans="1:12" ht="15.75" customHeight="1" x14ac:dyDescent="0.25">
      <c r="A30" s="22">
        <f t="shared" si="3"/>
        <v>19</v>
      </c>
      <c r="B30" s="46" t="s">
        <v>59</v>
      </c>
      <c r="C30" s="41" t="s">
        <v>60</v>
      </c>
      <c r="D30" s="25">
        <v>19</v>
      </c>
      <c r="E30" s="51">
        <v>11.3</v>
      </c>
      <c r="F30" s="38">
        <v>165393104</v>
      </c>
      <c r="G30" s="28"/>
      <c r="H30" s="29">
        <f t="shared" si="0"/>
        <v>1868942075.2</v>
      </c>
      <c r="I30" s="43">
        <f t="shared" si="1"/>
        <v>1.440023034286627E-2</v>
      </c>
      <c r="J30" s="44">
        <v>1.44E-2</v>
      </c>
      <c r="K30" s="45">
        <f t="shared" si="2"/>
        <v>1.8689420752000001</v>
      </c>
      <c r="L30" s="89">
        <v>44286</v>
      </c>
    </row>
    <row r="31" spans="1:12" ht="15.75" customHeight="1" x14ac:dyDescent="0.25">
      <c r="A31" s="22">
        <f t="shared" si="3"/>
        <v>20</v>
      </c>
      <c r="B31" s="46" t="s">
        <v>47</v>
      </c>
      <c r="C31" s="50" t="s">
        <v>48</v>
      </c>
      <c r="D31" s="25">
        <v>20</v>
      </c>
      <c r="E31" s="51">
        <v>2.08</v>
      </c>
      <c r="F31" s="38">
        <v>861007245</v>
      </c>
      <c r="G31" s="28"/>
      <c r="H31" s="29">
        <f t="shared" si="0"/>
        <v>1790895069.6000001</v>
      </c>
      <c r="I31" s="43">
        <f t="shared" si="1"/>
        <v>1.3798876842870449E-2</v>
      </c>
      <c r="J31" s="44">
        <v>1.38E-2</v>
      </c>
      <c r="K31" s="45">
        <f t="shared" si="2"/>
        <v>1.7908950696000001</v>
      </c>
      <c r="L31" s="89">
        <v>44286</v>
      </c>
    </row>
    <row r="32" spans="1:12" ht="15.75" customHeight="1" x14ac:dyDescent="0.25">
      <c r="A32" s="22">
        <f t="shared" si="3"/>
        <v>21</v>
      </c>
      <c r="B32" s="46" t="s">
        <v>53</v>
      </c>
      <c r="C32" s="47" t="s">
        <v>54</v>
      </c>
      <c r="D32" s="25">
        <v>21</v>
      </c>
      <c r="E32" s="51">
        <v>3.49</v>
      </c>
      <c r="F32" s="38">
        <v>509540994</v>
      </c>
      <c r="G32" s="28"/>
      <c r="H32" s="29">
        <f t="shared" si="0"/>
        <v>1778298069.0600002</v>
      </c>
      <c r="I32" s="43">
        <f t="shared" si="1"/>
        <v>1.370181674035989E-2</v>
      </c>
      <c r="J32" s="44">
        <v>1.37E-2</v>
      </c>
      <c r="K32" s="45">
        <f t="shared" si="2"/>
        <v>1.7782980690600001</v>
      </c>
      <c r="L32" s="89">
        <v>44286</v>
      </c>
    </row>
    <row r="33" spans="1:12" ht="15.75" customHeight="1" x14ac:dyDescent="0.25">
      <c r="A33" s="22">
        <f t="shared" si="3"/>
        <v>22</v>
      </c>
      <c r="B33" s="46" t="s">
        <v>49</v>
      </c>
      <c r="C33" s="76" t="s">
        <v>50</v>
      </c>
      <c r="D33" s="25">
        <v>22</v>
      </c>
      <c r="E33" s="51">
        <v>1.63</v>
      </c>
      <c r="F33" s="38">
        <v>1074664049</v>
      </c>
      <c r="G33" s="28"/>
      <c r="H33" s="29">
        <f t="shared" si="0"/>
        <v>1751702399.8699999</v>
      </c>
      <c r="I33" s="43">
        <f t="shared" si="1"/>
        <v>1.3496896658811781E-2</v>
      </c>
      <c r="J33" s="44">
        <v>1.35E-2</v>
      </c>
      <c r="K33" s="45">
        <f t="shared" si="2"/>
        <v>1.7517023998699999</v>
      </c>
      <c r="L33" s="89">
        <v>44286</v>
      </c>
    </row>
    <row r="34" spans="1:12" ht="15.75" customHeight="1" x14ac:dyDescent="0.25">
      <c r="A34" s="22">
        <f t="shared" si="3"/>
        <v>23</v>
      </c>
      <c r="B34" s="46" t="s">
        <v>55</v>
      </c>
      <c r="C34" s="50" t="s">
        <v>56</v>
      </c>
      <c r="D34" s="25">
        <v>23</v>
      </c>
      <c r="E34" s="51">
        <v>2.83</v>
      </c>
      <c r="F34" s="38">
        <v>518346969</v>
      </c>
      <c r="G34" s="28"/>
      <c r="H34" s="29">
        <f t="shared" si="0"/>
        <v>1466921922.27</v>
      </c>
      <c r="I34" s="43">
        <f t="shared" si="1"/>
        <v>1.1302658255702033E-2</v>
      </c>
      <c r="J34" s="44">
        <v>1.1299999999999999E-2</v>
      </c>
      <c r="K34" s="45">
        <f t="shared" si="2"/>
        <v>1.4669219222700001</v>
      </c>
      <c r="L34" s="89">
        <v>44286</v>
      </c>
    </row>
    <row r="35" spans="1:12" ht="15.75" customHeight="1" x14ac:dyDescent="0.25">
      <c r="A35" s="22">
        <f t="shared" si="3"/>
        <v>24</v>
      </c>
      <c r="B35" s="46" t="s">
        <v>57</v>
      </c>
      <c r="C35" s="50" t="s">
        <v>58</v>
      </c>
      <c r="D35" s="25">
        <v>24</v>
      </c>
      <c r="E35" s="51">
        <v>2.81</v>
      </c>
      <c r="F35" s="38">
        <v>498664714</v>
      </c>
      <c r="G35" s="28"/>
      <c r="H35" s="29">
        <f t="shared" si="0"/>
        <v>1401247846.3399999</v>
      </c>
      <c r="I35" s="43">
        <f t="shared" si="1"/>
        <v>1.079663838836843E-2</v>
      </c>
      <c r="J35" s="44">
        <v>1.0800000000000001E-2</v>
      </c>
      <c r="K35" s="45">
        <f t="shared" si="2"/>
        <v>1.40124784634</v>
      </c>
      <c r="L35" s="89">
        <v>44286</v>
      </c>
    </row>
    <row r="36" spans="1:12" ht="15" x14ac:dyDescent="0.25">
      <c r="A36" s="22">
        <f t="shared" si="3"/>
        <v>25</v>
      </c>
      <c r="B36" s="40" t="s">
        <v>61</v>
      </c>
      <c r="C36" s="28" t="s">
        <v>62</v>
      </c>
      <c r="D36" s="25">
        <v>25</v>
      </c>
      <c r="E36" s="51">
        <v>1.4350000000000001</v>
      </c>
      <c r="F36" s="38">
        <v>831800232</v>
      </c>
      <c r="G36" s="28"/>
      <c r="H36" s="29">
        <f t="shared" si="0"/>
        <v>1193633332.9200001</v>
      </c>
      <c r="I36" s="43">
        <f t="shared" si="1"/>
        <v>9.1969650461915936E-3</v>
      </c>
      <c r="J36" s="44">
        <v>9.1999999999999998E-3</v>
      </c>
      <c r="K36" s="45">
        <f t="shared" si="2"/>
        <v>1.1936333329200002</v>
      </c>
      <c r="L36" s="89">
        <v>44286</v>
      </c>
    </row>
    <row r="37" spans="1:12" ht="15" x14ac:dyDescent="0.25">
      <c r="A37" s="22">
        <f t="shared" si="3"/>
        <v>26</v>
      </c>
      <c r="B37" s="46" t="s">
        <v>65</v>
      </c>
      <c r="C37" s="50" t="s">
        <v>66</v>
      </c>
      <c r="D37" s="25">
        <v>26</v>
      </c>
      <c r="E37" s="42">
        <v>2.91</v>
      </c>
      <c r="F37" s="38">
        <v>387822695</v>
      </c>
      <c r="G37" s="28"/>
      <c r="H37" s="29">
        <f t="shared" si="0"/>
        <v>1128564042.45</v>
      </c>
      <c r="I37" s="43">
        <f t="shared" si="1"/>
        <v>8.6956050610702777E-3</v>
      </c>
      <c r="J37" s="61">
        <v>8.6999999999999994E-3</v>
      </c>
      <c r="K37" s="45">
        <f t="shared" si="2"/>
        <v>1.1285640424500001</v>
      </c>
      <c r="L37" s="89">
        <v>44286</v>
      </c>
    </row>
    <row r="38" spans="1:12" ht="15" x14ac:dyDescent="0.25">
      <c r="A38" s="22">
        <f t="shared" si="3"/>
        <v>27</v>
      </c>
      <c r="B38" s="46" t="s">
        <v>71</v>
      </c>
      <c r="C38" s="77" t="s">
        <v>72</v>
      </c>
      <c r="D38" s="25">
        <v>27</v>
      </c>
      <c r="E38" s="42">
        <v>2.2799999999999998</v>
      </c>
      <c r="F38" s="38">
        <v>472451678</v>
      </c>
      <c r="G38" s="28"/>
      <c r="H38" s="29">
        <f t="shared" si="0"/>
        <v>1077189825.8399999</v>
      </c>
      <c r="I38" s="43">
        <f t="shared" si="1"/>
        <v>8.2997658519877067E-3</v>
      </c>
      <c r="J38" s="61">
        <v>8.3000000000000001E-3</v>
      </c>
      <c r="K38" s="45">
        <f t="shared" si="2"/>
        <v>1.0771898258399999</v>
      </c>
      <c r="L38" s="89">
        <v>44286</v>
      </c>
    </row>
    <row r="39" spans="1:12" ht="15" x14ac:dyDescent="0.25">
      <c r="A39" s="22">
        <f t="shared" si="3"/>
        <v>28</v>
      </c>
      <c r="B39" s="23" t="s">
        <v>63</v>
      </c>
      <c r="C39" s="39" t="s">
        <v>64</v>
      </c>
      <c r="D39" s="25">
        <v>28</v>
      </c>
      <c r="E39" s="26">
        <v>4.05</v>
      </c>
      <c r="F39" s="38">
        <v>249870000</v>
      </c>
      <c r="G39" s="28"/>
      <c r="H39" s="29">
        <f t="shared" si="0"/>
        <v>1011973500</v>
      </c>
      <c r="I39" s="3">
        <f t="shared" si="1"/>
        <v>7.7972729568502675E-3</v>
      </c>
      <c r="J39" s="48">
        <v>7.7999999999999996E-3</v>
      </c>
      <c r="K39" s="31">
        <f t="shared" si="2"/>
        <v>1.0119735000000001</v>
      </c>
      <c r="L39" s="89">
        <v>44286</v>
      </c>
    </row>
    <row r="40" spans="1:12" ht="15" x14ac:dyDescent="0.25">
      <c r="A40" s="22">
        <f t="shared" si="3"/>
        <v>29</v>
      </c>
      <c r="B40" s="52" t="s">
        <v>73</v>
      </c>
      <c r="C40" s="28" t="s">
        <v>74</v>
      </c>
      <c r="D40" s="25">
        <v>29</v>
      </c>
      <c r="E40" s="51">
        <v>1.71</v>
      </c>
      <c r="F40" s="35">
        <v>538500000</v>
      </c>
      <c r="G40" s="28"/>
      <c r="H40" s="29">
        <f t="shared" si="0"/>
        <v>920835000</v>
      </c>
      <c r="I40" s="43">
        <f t="shared" si="1"/>
        <v>7.0950492707775609E-3</v>
      </c>
      <c r="J40" s="44">
        <v>7.1000000000000004E-3</v>
      </c>
      <c r="K40" s="45">
        <f t="shared" si="2"/>
        <v>0.92083499999999996</v>
      </c>
      <c r="L40" s="89">
        <v>44286</v>
      </c>
    </row>
    <row r="41" spans="1:12" ht="15" x14ac:dyDescent="0.25">
      <c r="A41" s="22">
        <f t="shared" si="3"/>
        <v>30</v>
      </c>
      <c r="B41" s="46" t="s">
        <v>77</v>
      </c>
      <c r="C41" s="50" t="s">
        <v>78</v>
      </c>
      <c r="D41" s="25">
        <v>30</v>
      </c>
      <c r="E41" s="51">
        <v>1.75</v>
      </c>
      <c r="F41" s="38">
        <v>526379106</v>
      </c>
      <c r="G41" s="28"/>
      <c r="H41" s="29">
        <f t="shared" si="0"/>
        <v>921163435.5</v>
      </c>
      <c r="I41" s="43">
        <f t="shared" si="1"/>
        <v>7.097579871867629E-3</v>
      </c>
      <c r="J41" s="44">
        <v>7.1000000000000004E-3</v>
      </c>
      <c r="K41" s="45">
        <f t="shared" si="2"/>
        <v>0.92116343550000002</v>
      </c>
      <c r="L41" s="89">
        <v>44286</v>
      </c>
    </row>
    <row r="42" spans="1:12" ht="15" x14ac:dyDescent="0.25">
      <c r="A42" s="22">
        <f t="shared" si="3"/>
        <v>31</v>
      </c>
      <c r="B42" s="40" t="s">
        <v>67</v>
      </c>
      <c r="C42" s="28" t="s">
        <v>68</v>
      </c>
      <c r="D42" s="25">
        <v>31</v>
      </c>
      <c r="E42" s="51">
        <v>1.65</v>
      </c>
      <c r="F42" s="38">
        <v>542507798</v>
      </c>
      <c r="G42" s="28"/>
      <c r="H42" s="29">
        <f t="shared" si="0"/>
        <v>895137866.69999993</v>
      </c>
      <c r="I42" s="43">
        <f t="shared" si="1"/>
        <v>6.8970524234800113E-3</v>
      </c>
      <c r="J42" s="44">
        <v>6.8999999999999999E-3</v>
      </c>
      <c r="K42" s="45">
        <f t="shared" si="2"/>
        <v>0.89513786669999995</v>
      </c>
      <c r="L42" s="89">
        <v>44286</v>
      </c>
    </row>
    <row r="43" spans="1:12" ht="15" x14ac:dyDescent="0.25">
      <c r="A43" s="22">
        <f t="shared" si="3"/>
        <v>32</v>
      </c>
      <c r="B43" s="46" t="s">
        <v>69</v>
      </c>
      <c r="C43" s="50" t="s">
        <v>70</v>
      </c>
      <c r="D43" s="25">
        <v>32</v>
      </c>
      <c r="E43" s="51">
        <v>1.33</v>
      </c>
      <c r="F43" s="38">
        <v>654241384</v>
      </c>
      <c r="G43" s="28"/>
      <c r="H43" s="29">
        <f t="shared" si="0"/>
        <v>870141040.72000003</v>
      </c>
      <c r="I43" s="43">
        <f t="shared" si="1"/>
        <v>6.7044514559438601E-3</v>
      </c>
      <c r="J43" s="44">
        <v>6.7000000000000002E-3</v>
      </c>
      <c r="K43" s="45">
        <f t="shared" si="2"/>
        <v>0.87014104071999998</v>
      </c>
      <c r="L43" s="89">
        <v>44286</v>
      </c>
    </row>
    <row r="44" spans="1:12" ht="15" x14ac:dyDescent="0.25">
      <c r="A44" s="22">
        <f t="shared" si="3"/>
        <v>33</v>
      </c>
      <c r="B44" s="46" t="s">
        <v>75</v>
      </c>
      <c r="C44" s="76" t="s">
        <v>76</v>
      </c>
      <c r="D44" s="25">
        <v>33</v>
      </c>
      <c r="E44" s="51">
        <v>1.28</v>
      </c>
      <c r="F44" s="38">
        <v>678871829</v>
      </c>
      <c r="G44" s="28"/>
      <c r="H44" s="29">
        <f t="shared" si="0"/>
        <v>868955941.12</v>
      </c>
      <c r="I44" s="43">
        <f t="shared" si="1"/>
        <v>6.695320243454349E-3</v>
      </c>
      <c r="J44" s="44">
        <v>6.7000000000000002E-3</v>
      </c>
      <c r="K44" s="45">
        <f t="shared" si="2"/>
        <v>0.86895594111999996</v>
      </c>
      <c r="L44" s="89">
        <v>44286</v>
      </c>
    </row>
    <row r="45" spans="1:12" ht="15" x14ac:dyDescent="0.25">
      <c r="A45" s="22">
        <f t="shared" si="3"/>
        <v>34</v>
      </c>
      <c r="B45" s="46" t="s">
        <v>91</v>
      </c>
      <c r="C45" s="49" t="s">
        <v>92</v>
      </c>
      <c r="D45" s="25">
        <v>34</v>
      </c>
      <c r="E45" s="42">
        <v>31.16</v>
      </c>
      <c r="F45" s="38">
        <v>25000422</v>
      </c>
      <c r="G45" s="28"/>
      <c r="H45" s="29">
        <f t="shared" si="0"/>
        <v>779013149.51999998</v>
      </c>
      <c r="I45" s="43">
        <f t="shared" si="1"/>
        <v>6.0023095108548297E-3</v>
      </c>
      <c r="J45" s="61">
        <v>6.0000000000000001E-3</v>
      </c>
      <c r="K45" s="45">
        <f t="shared" si="2"/>
        <v>0.77901314952</v>
      </c>
      <c r="L45" s="89">
        <v>44286</v>
      </c>
    </row>
    <row r="46" spans="1:12" ht="15" x14ac:dyDescent="0.25">
      <c r="A46" s="22">
        <f t="shared" si="3"/>
        <v>35</v>
      </c>
      <c r="B46" s="46" t="s">
        <v>83</v>
      </c>
      <c r="C46" s="50" t="s">
        <v>84</v>
      </c>
      <c r="D46" s="25">
        <v>35</v>
      </c>
      <c r="E46" s="51">
        <v>4.26</v>
      </c>
      <c r="F46" s="38">
        <v>182753340</v>
      </c>
      <c r="G46" s="28"/>
      <c r="H46" s="29">
        <f t="shared" si="0"/>
        <v>778529228.39999998</v>
      </c>
      <c r="I46" s="43">
        <f t="shared" si="1"/>
        <v>5.9985808904292701E-3</v>
      </c>
      <c r="J46" s="44">
        <v>6.0000000000000001E-3</v>
      </c>
      <c r="K46" s="45">
        <f t="shared" si="2"/>
        <v>0.77852922839999994</v>
      </c>
      <c r="L46" s="89">
        <v>44286</v>
      </c>
    </row>
    <row r="47" spans="1:12" ht="15" x14ac:dyDescent="0.25">
      <c r="A47" s="22">
        <f t="shared" si="3"/>
        <v>36</v>
      </c>
      <c r="B47" s="53" t="s">
        <v>85</v>
      </c>
      <c r="C47" s="54" t="s">
        <v>86</v>
      </c>
      <c r="D47" s="25">
        <v>36</v>
      </c>
      <c r="E47" s="51">
        <v>26.92</v>
      </c>
      <c r="F47" s="38">
        <v>27954870</v>
      </c>
      <c r="G47" s="28"/>
      <c r="H47" s="29">
        <f t="shared" si="0"/>
        <v>752545100.4000001</v>
      </c>
      <c r="I47" s="43">
        <f t="shared" si="1"/>
        <v>5.7983727441075191E-3</v>
      </c>
      <c r="J47" s="44">
        <v>5.7999999999999996E-3</v>
      </c>
      <c r="K47" s="45">
        <f t="shared" si="2"/>
        <v>0.75254510040000011</v>
      </c>
      <c r="L47" s="89">
        <v>44286</v>
      </c>
    </row>
    <row r="48" spans="1:12" ht="15" x14ac:dyDescent="0.25">
      <c r="A48" s="22">
        <f t="shared" si="3"/>
        <v>37</v>
      </c>
      <c r="B48" s="40" t="s">
        <v>104</v>
      </c>
      <c r="C48" s="28" t="s">
        <v>105</v>
      </c>
      <c r="D48" s="25">
        <v>37</v>
      </c>
      <c r="E48" s="42">
        <v>1.01</v>
      </c>
      <c r="F48" s="27">
        <v>513790020</v>
      </c>
      <c r="G48" s="28"/>
      <c r="H48" s="29">
        <f t="shared" si="0"/>
        <v>518927920.19999999</v>
      </c>
      <c r="I48" s="105">
        <v>5.5999999999999999E-3</v>
      </c>
      <c r="J48" s="61">
        <v>5.5999999999999999E-3</v>
      </c>
      <c r="K48" s="45">
        <f t="shared" si="2"/>
        <v>0.5189279202</v>
      </c>
      <c r="L48" s="89">
        <v>44286</v>
      </c>
    </row>
    <row r="49" spans="1:13" ht="15" x14ac:dyDescent="0.25">
      <c r="A49" s="22">
        <f t="shared" si="3"/>
        <v>38</v>
      </c>
      <c r="B49" s="46" t="s">
        <v>79</v>
      </c>
      <c r="C49" s="50" t="s">
        <v>80</v>
      </c>
      <c r="D49" s="25">
        <v>38</v>
      </c>
      <c r="E49" s="51">
        <v>2.06</v>
      </c>
      <c r="F49" s="38">
        <v>296035033</v>
      </c>
      <c r="G49" s="28"/>
      <c r="H49" s="29">
        <f t="shared" si="0"/>
        <v>609832167.98000002</v>
      </c>
      <c r="I49" s="43">
        <f t="shared" ref="I49:I61" si="4">H49/H$5</f>
        <v>4.6987671827452239E-3</v>
      </c>
      <c r="J49" s="44">
        <v>4.7000000000000002E-3</v>
      </c>
      <c r="K49" s="45">
        <f t="shared" si="2"/>
        <v>0.60983216798000006</v>
      </c>
      <c r="L49" s="89">
        <v>44286</v>
      </c>
    </row>
    <row r="50" spans="1:13" ht="15" x14ac:dyDescent="0.25">
      <c r="A50" s="22">
        <f t="shared" si="3"/>
        <v>39</v>
      </c>
      <c r="B50" s="55" t="s">
        <v>106</v>
      </c>
      <c r="C50" s="81" t="s">
        <v>107</v>
      </c>
      <c r="D50" s="25">
        <v>39</v>
      </c>
      <c r="E50" s="42">
        <v>6.99</v>
      </c>
      <c r="F50" s="38">
        <v>87254324</v>
      </c>
      <c r="G50" s="28"/>
      <c r="H50" s="29">
        <f t="shared" si="0"/>
        <v>609907724.75999999</v>
      </c>
      <c r="I50" s="43">
        <f t="shared" si="4"/>
        <v>4.6993493490147956E-3</v>
      </c>
      <c r="J50" s="61">
        <v>4.7000000000000002E-3</v>
      </c>
      <c r="K50" s="45">
        <f t="shared" si="2"/>
        <v>0.60990772475999999</v>
      </c>
      <c r="L50" s="89">
        <v>44286</v>
      </c>
    </row>
    <row r="51" spans="1:13" ht="15" x14ac:dyDescent="0.25">
      <c r="A51" s="22">
        <f t="shared" si="3"/>
        <v>40</v>
      </c>
      <c r="B51" s="55" t="s">
        <v>93</v>
      </c>
      <c r="C51" s="56" t="s">
        <v>93</v>
      </c>
      <c r="D51" s="25">
        <v>40</v>
      </c>
      <c r="E51" s="51">
        <v>2.1</v>
      </c>
      <c r="F51" s="38">
        <v>278404904</v>
      </c>
      <c r="G51" s="28"/>
      <c r="H51" s="29">
        <f t="shared" si="0"/>
        <v>584650298.39999998</v>
      </c>
      <c r="I51" s="43">
        <f t="shared" si="4"/>
        <v>4.5047404511370697E-3</v>
      </c>
      <c r="J51" s="44">
        <v>4.4999999999999997E-3</v>
      </c>
      <c r="K51" s="31">
        <f t="shared" si="2"/>
        <v>0.58465029839999993</v>
      </c>
      <c r="L51" s="89">
        <v>44286</v>
      </c>
    </row>
    <row r="52" spans="1:13" ht="15" x14ac:dyDescent="0.25">
      <c r="A52" s="22">
        <f t="shared" si="3"/>
        <v>41</v>
      </c>
      <c r="B52" s="23" t="s">
        <v>87</v>
      </c>
      <c r="C52" s="39" t="s">
        <v>88</v>
      </c>
      <c r="D52" s="25">
        <v>41</v>
      </c>
      <c r="E52" s="26">
        <v>8.23</v>
      </c>
      <c r="F52" s="38">
        <v>69400000</v>
      </c>
      <c r="G52" s="28"/>
      <c r="H52" s="29">
        <f t="shared" si="0"/>
        <v>571162000</v>
      </c>
      <c r="I52" s="3">
        <f t="shared" si="4"/>
        <v>4.4008128835196893E-3</v>
      </c>
      <c r="J52" s="48">
        <v>4.4000000000000003E-3</v>
      </c>
      <c r="K52" s="45">
        <f t="shared" si="2"/>
        <v>0.57116199999999995</v>
      </c>
      <c r="L52" s="89">
        <v>44286</v>
      </c>
    </row>
    <row r="53" spans="1:13" ht="15" x14ac:dyDescent="0.25">
      <c r="A53" s="22">
        <f t="shared" si="3"/>
        <v>42</v>
      </c>
      <c r="B53" s="46" t="s">
        <v>81</v>
      </c>
      <c r="C53" s="50" t="s">
        <v>82</v>
      </c>
      <c r="D53" s="25">
        <v>42</v>
      </c>
      <c r="E53" s="51">
        <v>4.6399999999999997</v>
      </c>
      <c r="F53" s="38">
        <v>120240521</v>
      </c>
      <c r="G53" s="28"/>
      <c r="H53" s="29">
        <f t="shared" si="0"/>
        <v>557916017.43999994</v>
      </c>
      <c r="I53" s="43">
        <f t="shared" si="4"/>
        <v>4.2987523635535062E-3</v>
      </c>
      <c r="J53" s="44">
        <v>4.3E-3</v>
      </c>
      <c r="K53" s="45">
        <f t="shared" si="2"/>
        <v>0.55791601743999997</v>
      </c>
      <c r="L53" s="89">
        <v>44286</v>
      </c>
    </row>
    <row r="54" spans="1:13" ht="15" x14ac:dyDescent="0.25">
      <c r="A54" s="22">
        <f t="shared" si="3"/>
        <v>43</v>
      </c>
      <c r="B54" s="55" t="s">
        <v>94</v>
      </c>
      <c r="C54" s="57" t="s">
        <v>95</v>
      </c>
      <c r="D54" s="25">
        <v>43</v>
      </c>
      <c r="E54" s="51">
        <v>4.93</v>
      </c>
      <c r="F54" s="38">
        <v>105321516</v>
      </c>
      <c r="G54" s="28"/>
      <c r="H54" s="29">
        <f t="shared" si="0"/>
        <v>519235073.88</v>
      </c>
      <c r="I54" s="43">
        <f t="shared" si="4"/>
        <v>4.0007150383015704E-3</v>
      </c>
      <c r="J54" s="44">
        <v>4.0000000000000001E-3</v>
      </c>
      <c r="K54" s="45">
        <f t="shared" si="2"/>
        <v>0.51923507388000001</v>
      </c>
      <c r="L54" s="89">
        <v>44286</v>
      </c>
    </row>
    <row r="55" spans="1:13" ht="15" x14ac:dyDescent="0.25">
      <c r="A55" s="22">
        <f t="shared" si="3"/>
        <v>44</v>
      </c>
      <c r="B55" s="55" t="s">
        <v>100</v>
      </c>
      <c r="C55" s="56" t="s">
        <v>101</v>
      </c>
      <c r="D55" s="25">
        <v>44</v>
      </c>
      <c r="E55" s="51">
        <v>2.2000000000000002</v>
      </c>
      <c r="F55" s="38">
        <v>230014812</v>
      </c>
      <c r="G55" s="28"/>
      <c r="H55" s="29">
        <f t="shared" si="0"/>
        <v>506032586.40000004</v>
      </c>
      <c r="I55" s="43">
        <f t="shared" si="4"/>
        <v>3.8989896486634448E-3</v>
      </c>
      <c r="J55" s="44">
        <v>3.8999999999999998E-3</v>
      </c>
      <c r="K55" s="45">
        <f t="shared" si="2"/>
        <v>0.50603258640000004</v>
      </c>
      <c r="L55" s="89">
        <v>44286</v>
      </c>
    </row>
    <row r="56" spans="1:13" ht="15" x14ac:dyDescent="0.25">
      <c r="A56" s="22">
        <f t="shared" si="3"/>
        <v>45</v>
      </c>
      <c r="B56" s="55" t="s">
        <v>98</v>
      </c>
      <c r="C56" s="80" t="s">
        <v>99</v>
      </c>
      <c r="D56" s="25">
        <v>45</v>
      </c>
      <c r="E56" s="51">
        <v>13.3</v>
      </c>
      <c r="F56" s="38">
        <v>31200000</v>
      </c>
      <c r="G56" s="28"/>
      <c r="H56" s="29">
        <f t="shared" si="0"/>
        <v>414960000</v>
      </c>
      <c r="I56" s="43">
        <f t="shared" si="4"/>
        <v>3.1972738279950879E-3</v>
      </c>
      <c r="J56" s="44">
        <v>3.2000000000000002E-3</v>
      </c>
      <c r="K56" s="45">
        <f t="shared" si="2"/>
        <v>0.41496</v>
      </c>
      <c r="L56" s="89">
        <v>44286</v>
      </c>
    </row>
    <row r="57" spans="1:13" ht="15" x14ac:dyDescent="0.25">
      <c r="A57" s="22">
        <f t="shared" si="3"/>
        <v>46</v>
      </c>
      <c r="B57" s="46" t="s">
        <v>89</v>
      </c>
      <c r="C57" s="77" t="s">
        <v>90</v>
      </c>
      <c r="D57" s="25">
        <v>46</v>
      </c>
      <c r="E57" s="51">
        <v>4.6900000000000004</v>
      </c>
      <c r="F57" s="38">
        <v>83000137</v>
      </c>
      <c r="G57" s="28"/>
      <c r="H57" s="29">
        <f t="shared" si="0"/>
        <v>389270642.53000003</v>
      </c>
      <c r="I57" s="43">
        <f t="shared" si="4"/>
        <v>2.9993368935993846E-3</v>
      </c>
      <c r="J57" s="44">
        <v>3.0000000000000001E-3</v>
      </c>
      <c r="K57" s="45">
        <f t="shared" si="2"/>
        <v>0.38927064253000004</v>
      </c>
      <c r="L57" s="89">
        <v>44286</v>
      </c>
    </row>
    <row r="58" spans="1:13" ht="15" x14ac:dyDescent="0.25">
      <c r="A58" s="22">
        <f t="shared" si="3"/>
        <v>47</v>
      </c>
      <c r="B58" s="55" t="s">
        <v>102</v>
      </c>
      <c r="C58" s="58" t="s">
        <v>103</v>
      </c>
      <c r="D58" s="25">
        <v>47</v>
      </c>
      <c r="E58" s="51">
        <v>3.39</v>
      </c>
      <c r="F58" s="38">
        <v>88075937</v>
      </c>
      <c r="G58" s="28"/>
      <c r="H58" s="29">
        <f t="shared" si="0"/>
        <v>298577426.43000001</v>
      </c>
      <c r="I58" s="43">
        <f t="shared" si="4"/>
        <v>2.3005441275177553E-3</v>
      </c>
      <c r="J58" s="44">
        <v>2.3E-3</v>
      </c>
      <c r="K58" s="45">
        <f t="shared" si="2"/>
        <v>0.29857742643000001</v>
      </c>
      <c r="L58" s="89">
        <v>44286</v>
      </c>
    </row>
    <row r="59" spans="1:13" ht="15" x14ac:dyDescent="0.25">
      <c r="A59" s="22">
        <f t="shared" si="3"/>
        <v>48</v>
      </c>
      <c r="B59" s="55" t="s">
        <v>110</v>
      </c>
      <c r="C59" s="80" t="s">
        <v>111</v>
      </c>
      <c r="D59" s="25">
        <v>48</v>
      </c>
      <c r="E59" s="51">
        <v>0.17399999999999999</v>
      </c>
      <c r="F59" s="38">
        <v>1717679558</v>
      </c>
      <c r="G59" s="28"/>
      <c r="H59" s="29">
        <f t="shared" si="0"/>
        <v>298876243.09200001</v>
      </c>
      <c r="I59" s="43">
        <f t="shared" si="4"/>
        <v>2.3028465149593919E-3</v>
      </c>
      <c r="J59" s="44">
        <v>2.3E-3</v>
      </c>
      <c r="K59" s="45">
        <f t="shared" si="2"/>
        <v>0.298876243092</v>
      </c>
      <c r="L59" s="89">
        <v>44286</v>
      </c>
    </row>
    <row r="60" spans="1:13" ht="15" x14ac:dyDescent="0.25">
      <c r="A60" s="22">
        <f t="shared" si="3"/>
        <v>49</v>
      </c>
      <c r="B60" s="55" t="s">
        <v>96</v>
      </c>
      <c r="C60" s="81" t="s">
        <v>97</v>
      </c>
      <c r="D60" s="25">
        <v>49</v>
      </c>
      <c r="E60" s="42">
        <v>3.41</v>
      </c>
      <c r="F60" s="38">
        <v>87556908</v>
      </c>
      <c r="G60" s="28"/>
      <c r="H60" s="29">
        <f t="shared" si="0"/>
        <v>298569056.28000003</v>
      </c>
      <c r="I60" s="43">
        <f t="shared" si="4"/>
        <v>2.3004796353702441E-3</v>
      </c>
      <c r="J60" s="69">
        <v>2.3E-3</v>
      </c>
      <c r="K60" s="45">
        <f t="shared" si="2"/>
        <v>0.29856905628000002</v>
      </c>
      <c r="L60" s="89">
        <v>44286</v>
      </c>
    </row>
    <row r="61" spans="1:13" ht="15" x14ac:dyDescent="0.25">
      <c r="A61" s="22">
        <f t="shared" si="3"/>
        <v>50</v>
      </c>
      <c r="B61" s="55" t="s">
        <v>108</v>
      </c>
      <c r="C61" s="56" t="s">
        <v>109</v>
      </c>
      <c r="D61" s="25">
        <v>50</v>
      </c>
      <c r="E61" s="51">
        <v>2.5</v>
      </c>
      <c r="F61" s="38">
        <v>119564900</v>
      </c>
      <c r="G61" s="28"/>
      <c r="H61" s="29">
        <f t="shared" si="0"/>
        <v>298912250</v>
      </c>
      <c r="I61" s="43">
        <f t="shared" si="4"/>
        <v>2.303123948795365E-3</v>
      </c>
      <c r="J61" s="44">
        <v>2.3E-3</v>
      </c>
      <c r="K61" s="45">
        <f t="shared" si="2"/>
        <v>0.29891224999999999</v>
      </c>
      <c r="L61" s="89">
        <v>44286</v>
      </c>
    </row>
    <row r="62" spans="1:13" ht="15" x14ac:dyDescent="0.25">
      <c r="A62" s="22"/>
      <c r="B62" s="36"/>
      <c r="C62" s="62"/>
      <c r="D62" s="28"/>
      <c r="E62" s="26"/>
      <c r="F62" s="27"/>
      <c r="G62" s="28"/>
      <c r="H62" s="29"/>
      <c r="I62" s="3"/>
      <c r="J62" s="63"/>
      <c r="K62" s="31"/>
    </row>
    <row r="63" spans="1:13" ht="15" x14ac:dyDescent="0.25">
      <c r="A63" s="22"/>
      <c r="B63" s="23"/>
      <c r="C63" s="37"/>
      <c r="D63" s="28"/>
      <c r="E63" s="26"/>
      <c r="F63" s="27"/>
      <c r="G63" s="28"/>
      <c r="H63" s="29"/>
      <c r="I63" s="3"/>
      <c r="J63" s="4"/>
      <c r="K63" s="31"/>
      <c r="M63" s="4">
        <f>SUM(J12:J67)</f>
        <v>1</v>
      </c>
    </row>
    <row r="64" spans="1:13" ht="15" x14ac:dyDescent="0.25">
      <c r="A64" s="22"/>
      <c r="B64" s="68"/>
      <c r="C64" s="62"/>
      <c r="D64" s="28"/>
      <c r="E64" s="26"/>
      <c r="F64" s="27"/>
      <c r="G64" s="28"/>
      <c r="H64" s="29"/>
      <c r="I64" s="3"/>
      <c r="J64" s="63"/>
      <c r="K64" s="31"/>
    </row>
    <row r="65" spans="1:11" ht="15" x14ac:dyDescent="0.25">
      <c r="A65" s="64"/>
      <c r="B65" s="106" t="s">
        <v>112</v>
      </c>
      <c r="C65" s="54"/>
      <c r="D65" s="28"/>
      <c r="E65" s="51"/>
      <c r="F65" s="38"/>
      <c r="G65" s="28"/>
      <c r="H65" s="29"/>
      <c r="I65" s="43"/>
      <c r="J65" s="65">
        <v>3.2000000000000002E-3</v>
      </c>
      <c r="K65" s="45"/>
    </row>
    <row r="66" spans="1:11" ht="15" x14ac:dyDescent="0.25">
      <c r="A66" s="22"/>
      <c r="B66" s="107" t="s">
        <v>113</v>
      </c>
      <c r="C66" s="39"/>
      <c r="D66" s="28"/>
      <c r="E66" s="26"/>
      <c r="F66" s="27"/>
      <c r="G66" s="28"/>
      <c r="I66" s="67"/>
      <c r="J66" s="63">
        <v>-1.6500000000000001E-2</v>
      </c>
      <c r="K66" s="31"/>
    </row>
    <row r="67" spans="1:11" ht="15" x14ac:dyDescent="0.25">
      <c r="A67" s="22"/>
      <c r="B67" s="68" t="s">
        <v>117</v>
      </c>
      <c r="C67" s="62"/>
      <c r="D67" s="28"/>
      <c r="E67" s="26"/>
      <c r="F67" s="27"/>
      <c r="G67" s="28"/>
      <c r="H67" s="29"/>
      <c r="I67" s="3"/>
      <c r="J67" s="63">
        <v>1.83E-2</v>
      </c>
      <c r="K67" s="31"/>
    </row>
    <row r="68" spans="1:11" ht="12.75" x14ac:dyDescent="0.2">
      <c r="I68" s="11"/>
      <c r="J68" s="4"/>
    </row>
    <row r="69" spans="1:11" ht="15" x14ac:dyDescent="0.25">
      <c r="H69" s="29"/>
      <c r="I69" s="11"/>
      <c r="J69" s="4"/>
    </row>
    <row r="70" spans="1:11" ht="15" x14ac:dyDescent="0.25">
      <c r="H70" s="29"/>
      <c r="I70" s="11"/>
      <c r="J70" s="4"/>
    </row>
    <row r="71" spans="1:11" ht="15" x14ac:dyDescent="0.25">
      <c r="A71" s="1"/>
      <c r="B71" s="40"/>
      <c r="C71" s="41"/>
      <c r="D71" s="28"/>
      <c r="E71" s="42"/>
      <c r="F71" s="27"/>
      <c r="G71" s="28"/>
      <c r="H71" s="29"/>
      <c r="I71" s="43"/>
      <c r="J71" s="69"/>
      <c r="K71" s="45"/>
    </row>
    <row r="72" spans="1:11" ht="12.75" x14ac:dyDescent="0.2">
      <c r="I72" s="11"/>
      <c r="J72" s="4"/>
    </row>
    <row r="73" spans="1:11" ht="12.75" x14ac:dyDescent="0.2">
      <c r="I73" s="11"/>
      <c r="J73" s="4"/>
    </row>
    <row r="74" spans="1:11" ht="12.75" x14ac:dyDescent="0.2">
      <c r="I74" s="11"/>
      <c r="J74" s="4"/>
    </row>
    <row r="75" spans="1:11" ht="12.75" x14ac:dyDescent="0.2">
      <c r="I75" s="11"/>
      <c r="J75" s="4"/>
    </row>
    <row r="76" spans="1:11" ht="12.75" x14ac:dyDescent="0.2">
      <c r="I76" s="11"/>
      <c r="J76" s="4"/>
    </row>
    <row r="77" spans="1:11" ht="12.75" x14ac:dyDescent="0.2">
      <c r="I77" s="11"/>
      <c r="J77" s="4"/>
    </row>
    <row r="78" spans="1:11" ht="12.75" x14ac:dyDescent="0.2">
      <c r="I78" s="11"/>
      <c r="J78" s="4"/>
    </row>
    <row r="79" spans="1:11" ht="12.75" x14ac:dyDescent="0.2">
      <c r="I79" s="11"/>
      <c r="J79" s="4"/>
    </row>
    <row r="80" spans="1:11" ht="12.75" x14ac:dyDescent="0.2">
      <c r="I80" s="11"/>
      <c r="J80" s="4"/>
    </row>
    <row r="81" spans="9:10" ht="12.75" x14ac:dyDescent="0.2">
      <c r="I81" s="11"/>
      <c r="J81" s="4"/>
    </row>
    <row r="82" spans="9:10" ht="12.75" x14ac:dyDescent="0.2">
      <c r="I82" s="11"/>
      <c r="J82" s="4"/>
    </row>
    <row r="83" spans="9:10" ht="12.75" x14ac:dyDescent="0.2">
      <c r="I83" s="11"/>
      <c r="J83" s="4"/>
    </row>
    <row r="84" spans="9:10" ht="12.75" x14ac:dyDescent="0.2">
      <c r="I84" s="11"/>
      <c r="J84" s="4"/>
    </row>
    <row r="85" spans="9:10" ht="12.75" x14ac:dyDescent="0.2">
      <c r="I85" s="11"/>
      <c r="J85" s="4"/>
    </row>
    <row r="86" spans="9:10" ht="12.75" x14ac:dyDescent="0.2">
      <c r="I86" s="11"/>
      <c r="J86" s="4"/>
    </row>
    <row r="87" spans="9:10" ht="12.75" x14ac:dyDescent="0.2">
      <c r="I87" s="11"/>
      <c r="J87" s="4"/>
    </row>
    <row r="88" spans="9:10" ht="12.75" x14ac:dyDescent="0.2">
      <c r="I88" s="11"/>
      <c r="J88" s="4"/>
    </row>
    <row r="89" spans="9:10" ht="12.75" x14ac:dyDescent="0.2">
      <c r="I89" s="11"/>
      <c r="J89" s="4"/>
    </row>
    <row r="90" spans="9:10" ht="12.75" x14ac:dyDescent="0.2">
      <c r="I90" s="11"/>
      <c r="J90" s="4"/>
    </row>
    <row r="91" spans="9:10" ht="12.75" x14ac:dyDescent="0.2">
      <c r="I91" s="11"/>
      <c r="J91" s="4"/>
    </row>
    <row r="92" spans="9:10" ht="12.75" x14ac:dyDescent="0.2">
      <c r="I92" s="11"/>
      <c r="J92" s="4"/>
    </row>
    <row r="93" spans="9:10" ht="12.75" x14ac:dyDescent="0.2">
      <c r="I93" s="11"/>
      <c r="J93" s="4"/>
    </row>
    <row r="94" spans="9:10" ht="12.75" x14ac:dyDescent="0.2">
      <c r="I94" s="11"/>
      <c r="J94" s="4"/>
    </row>
    <row r="95" spans="9:10" ht="12.75" x14ac:dyDescent="0.2">
      <c r="I95" s="11"/>
      <c r="J95" s="4"/>
    </row>
    <row r="96" spans="9:10" ht="12.75" x14ac:dyDescent="0.2">
      <c r="I96" s="11"/>
      <c r="J96" s="4"/>
    </row>
    <row r="97" spans="9:10" ht="12.75" x14ac:dyDescent="0.2">
      <c r="I97" s="11"/>
      <c r="J97" s="4"/>
    </row>
    <row r="98" spans="9:10" ht="12.75" x14ac:dyDescent="0.2">
      <c r="I98" s="11"/>
      <c r="J98" s="4"/>
    </row>
    <row r="99" spans="9:10" ht="12.75" x14ac:dyDescent="0.2">
      <c r="I99" s="11"/>
      <c r="J99" s="4"/>
    </row>
    <row r="100" spans="9:10" ht="12.75" x14ac:dyDescent="0.2">
      <c r="I100" s="11"/>
      <c r="J100" s="4"/>
    </row>
    <row r="101" spans="9:10" ht="12.75" x14ac:dyDescent="0.2">
      <c r="I101" s="11"/>
      <c r="J101" s="4"/>
    </row>
    <row r="102" spans="9:10" ht="12.75" x14ac:dyDescent="0.2">
      <c r="I102" s="11"/>
      <c r="J102" s="4"/>
    </row>
    <row r="103" spans="9:10" ht="12.75" x14ac:dyDescent="0.2">
      <c r="I103" s="11"/>
      <c r="J103" s="4"/>
    </row>
    <row r="104" spans="9:10" ht="12.75" x14ac:dyDescent="0.2">
      <c r="I104" s="11"/>
      <c r="J104" s="4"/>
    </row>
    <row r="105" spans="9:10" ht="12.75" x14ac:dyDescent="0.2">
      <c r="I105" s="11"/>
      <c r="J105" s="4"/>
    </row>
    <row r="106" spans="9:10" ht="12.75" x14ac:dyDescent="0.2">
      <c r="I106" s="11"/>
      <c r="J106" s="4"/>
    </row>
    <row r="107" spans="9:10" ht="12.75" x14ac:dyDescent="0.2">
      <c r="I107" s="11"/>
      <c r="J107" s="4"/>
    </row>
    <row r="108" spans="9:10" ht="12.75" x14ac:dyDescent="0.2">
      <c r="I108" s="11"/>
      <c r="J108" s="4"/>
    </row>
    <row r="109" spans="9:10" ht="12.75" x14ac:dyDescent="0.2">
      <c r="I109" s="11"/>
      <c r="J109" s="4"/>
    </row>
    <row r="110" spans="9:10" ht="12.75" x14ac:dyDescent="0.2">
      <c r="I110" s="11"/>
      <c r="J110" s="4"/>
    </row>
    <row r="111" spans="9:10" ht="12.75" x14ac:dyDescent="0.2">
      <c r="I111" s="11"/>
      <c r="J111" s="4"/>
    </row>
    <row r="112" spans="9:10" ht="12.75" x14ac:dyDescent="0.2">
      <c r="I112" s="11"/>
      <c r="J112" s="4"/>
    </row>
    <row r="113" spans="9:10" ht="12.75" x14ac:dyDescent="0.2">
      <c r="I113" s="11"/>
      <c r="J113" s="4"/>
    </row>
    <row r="114" spans="9:10" ht="12.75" x14ac:dyDescent="0.2">
      <c r="I114" s="11"/>
      <c r="J114" s="4"/>
    </row>
    <row r="115" spans="9:10" ht="12.75" x14ac:dyDescent="0.2">
      <c r="I115" s="11"/>
      <c r="J115" s="4"/>
    </row>
    <row r="116" spans="9:10" ht="12.75" x14ac:dyDescent="0.2">
      <c r="I116" s="11"/>
      <c r="J116" s="4"/>
    </row>
    <row r="117" spans="9:10" ht="12.75" x14ac:dyDescent="0.2">
      <c r="I117" s="11"/>
      <c r="J117" s="4"/>
    </row>
    <row r="118" spans="9:10" ht="12.75" x14ac:dyDescent="0.2">
      <c r="I118" s="11"/>
      <c r="J118" s="4"/>
    </row>
    <row r="119" spans="9:10" ht="12.75" x14ac:dyDescent="0.2">
      <c r="I119" s="11"/>
      <c r="J119" s="4"/>
    </row>
    <row r="120" spans="9:10" ht="12.75" x14ac:dyDescent="0.2">
      <c r="I120" s="11"/>
      <c r="J120" s="4"/>
    </row>
    <row r="121" spans="9:10" ht="12.75" x14ac:dyDescent="0.2">
      <c r="I121" s="11"/>
      <c r="J121" s="4"/>
    </row>
    <row r="122" spans="9:10" ht="12.75" x14ac:dyDescent="0.2">
      <c r="I122" s="11"/>
      <c r="J122" s="4"/>
    </row>
    <row r="123" spans="9:10" ht="12.75" x14ac:dyDescent="0.2">
      <c r="I123" s="11"/>
      <c r="J123" s="4"/>
    </row>
    <row r="124" spans="9:10" ht="12.75" x14ac:dyDescent="0.2">
      <c r="I124" s="11"/>
      <c r="J124" s="4"/>
    </row>
    <row r="125" spans="9:10" ht="12.75" x14ac:dyDescent="0.2">
      <c r="I125" s="11"/>
      <c r="J125" s="4"/>
    </row>
    <row r="126" spans="9:10" ht="12.75" x14ac:dyDescent="0.2">
      <c r="I126" s="11"/>
      <c r="J126" s="4"/>
    </row>
    <row r="127" spans="9:10" ht="12.75" x14ac:dyDescent="0.2">
      <c r="I127" s="11"/>
      <c r="J127" s="4"/>
    </row>
    <row r="128" spans="9:10" ht="12.75" x14ac:dyDescent="0.2">
      <c r="I128" s="11"/>
      <c r="J128" s="4"/>
    </row>
    <row r="129" spans="9:10" ht="12.75" x14ac:dyDescent="0.2">
      <c r="I129" s="11"/>
      <c r="J129" s="4"/>
    </row>
    <row r="130" spans="9:10" ht="12.75" x14ac:dyDescent="0.2">
      <c r="I130" s="11"/>
      <c r="J130" s="4"/>
    </row>
    <row r="131" spans="9:10" ht="12.75" x14ac:dyDescent="0.2">
      <c r="I131" s="11"/>
      <c r="J131" s="4"/>
    </row>
    <row r="132" spans="9:10" ht="12.75" x14ac:dyDescent="0.2">
      <c r="I132" s="11"/>
      <c r="J132" s="4"/>
    </row>
    <row r="133" spans="9:10" ht="12.75" x14ac:dyDescent="0.2">
      <c r="I133" s="11"/>
      <c r="J133" s="4"/>
    </row>
    <row r="134" spans="9:10" ht="12.75" x14ac:dyDescent="0.2">
      <c r="I134" s="11"/>
      <c r="J134" s="4"/>
    </row>
    <row r="135" spans="9:10" ht="12.75" x14ac:dyDescent="0.2">
      <c r="I135" s="11"/>
      <c r="J135" s="4"/>
    </row>
    <row r="136" spans="9:10" ht="12.75" x14ac:dyDescent="0.2">
      <c r="I136" s="11"/>
      <c r="J136" s="4"/>
    </row>
    <row r="137" spans="9:10" ht="12.75" x14ac:dyDescent="0.2">
      <c r="I137" s="11"/>
      <c r="J137" s="4"/>
    </row>
    <row r="138" spans="9:10" ht="12.75" x14ac:dyDescent="0.2">
      <c r="I138" s="11"/>
      <c r="J138" s="4"/>
    </row>
    <row r="139" spans="9:10" ht="12.75" x14ac:dyDescent="0.2">
      <c r="I139" s="11"/>
      <c r="J139" s="4"/>
    </row>
    <row r="140" spans="9:10" ht="12.75" x14ac:dyDescent="0.2">
      <c r="I140" s="11"/>
      <c r="J140" s="4"/>
    </row>
    <row r="141" spans="9:10" ht="12.75" x14ac:dyDescent="0.2">
      <c r="I141" s="11"/>
      <c r="J141" s="4"/>
    </row>
    <row r="142" spans="9:10" ht="12.75" x14ac:dyDescent="0.2">
      <c r="I142" s="11"/>
      <c r="J142" s="4"/>
    </row>
    <row r="143" spans="9:10" ht="12.75" x14ac:dyDescent="0.2">
      <c r="I143" s="11"/>
      <c r="J143" s="4"/>
    </row>
    <row r="144" spans="9:10" ht="12.75" x14ac:dyDescent="0.2">
      <c r="I144" s="11"/>
      <c r="J144" s="4"/>
    </row>
    <row r="145" spans="9:10" ht="12.75" x14ac:dyDescent="0.2">
      <c r="I145" s="11"/>
      <c r="J145" s="4"/>
    </row>
    <row r="146" spans="9:10" ht="12.75" x14ac:dyDescent="0.2">
      <c r="I146" s="11"/>
      <c r="J146" s="4"/>
    </row>
    <row r="147" spans="9:10" ht="12.75" x14ac:dyDescent="0.2">
      <c r="I147" s="11"/>
      <c r="J147" s="4"/>
    </row>
    <row r="148" spans="9:10" ht="12.75" x14ac:dyDescent="0.2">
      <c r="I148" s="11"/>
      <c r="J148" s="4"/>
    </row>
    <row r="149" spans="9:10" ht="12.75" x14ac:dyDescent="0.2">
      <c r="I149" s="11"/>
      <c r="J149" s="4"/>
    </row>
    <row r="150" spans="9:10" ht="12.75" x14ac:dyDescent="0.2">
      <c r="I150" s="11"/>
      <c r="J150" s="4"/>
    </row>
    <row r="151" spans="9:10" ht="12.75" x14ac:dyDescent="0.2">
      <c r="I151" s="11"/>
      <c r="J151" s="4"/>
    </row>
    <row r="152" spans="9:10" ht="12.75" x14ac:dyDescent="0.2">
      <c r="I152" s="11"/>
      <c r="J152" s="4"/>
    </row>
    <row r="153" spans="9:10" ht="12.75" x14ac:dyDescent="0.2">
      <c r="I153" s="11"/>
      <c r="J153" s="4"/>
    </row>
    <row r="154" spans="9:10" ht="12.75" x14ac:dyDescent="0.2">
      <c r="I154" s="11"/>
      <c r="J154" s="4"/>
    </row>
    <row r="155" spans="9:10" ht="12.75" x14ac:dyDescent="0.2">
      <c r="I155" s="11"/>
      <c r="J155" s="4"/>
    </row>
    <row r="156" spans="9:10" ht="12.75" x14ac:dyDescent="0.2">
      <c r="I156" s="11"/>
      <c r="J156" s="4"/>
    </row>
    <row r="157" spans="9:10" ht="12.75" x14ac:dyDescent="0.2">
      <c r="I157" s="11"/>
      <c r="J157" s="4"/>
    </row>
    <row r="158" spans="9:10" ht="12.75" x14ac:dyDescent="0.2">
      <c r="I158" s="11"/>
      <c r="J158" s="4"/>
    </row>
    <row r="159" spans="9:10" ht="12.75" x14ac:dyDescent="0.2">
      <c r="I159" s="11"/>
      <c r="J159" s="4"/>
    </row>
    <row r="160" spans="9:10" ht="12.75" x14ac:dyDescent="0.2">
      <c r="I160" s="11"/>
      <c r="J160" s="4"/>
    </row>
    <row r="161" spans="9:10" ht="12.75" x14ac:dyDescent="0.2">
      <c r="I161" s="11"/>
      <c r="J161" s="4"/>
    </row>
    <row r="162" spans="9:10" ht="12.75" x14ac:dyDescent="0.2">
      <c r="I162" s="11"/>
      <c r="J162" s="4"/>
    </row>
    <row r="163" spans="9:10" ht="12.75" x14ac:dyDescent="0.2">
      <c r="I163" s="11"/>
      <c r="J163" s="4"/>
    </row>
    <row r="164" spans="9:10" ht="12.75" x14ac:dyDescent="0.2">
      <c r="I164" s="11"/>
      <c r="J164" s="4"/>
    </row>
    <row r="165" spans="9:10" ht="12.75" x14ac:dyDescent="0.2">
      <c r="I165" s="11"/>
      <c r="J165" s="4"/>
    </row>
    <row r="166" spans="9:10" ht="12.75" x14ac:dyDescent="0.2">
      <c r="I166" s="11"/>
      <c r="J166" s="4"/>
    </row>
    <row r="167" spans="9:10" ht="12.75" x14ac:dyDescent="0.2">
      <c r="I167" s="11"/>
      <c r="J167" s="4"/>
    </row>
    <row r="168" spans="9:10" ht="12.75" x14ac:dyDescent="0.2">
      <c r="I168" s="11"/>
      <c r="J168" s="4"/>
    </row>
    <row r="169" spans="9:10" ht="12.75" x14ac:dyDescent="0.2">
      <c r="I169" s="11"/>
      <c r="J169" s="4"/>
    </row>
    <row r="170" spans="9:10" ht="12.75" x14ac:dyDescent="0.2">
      <c r="I170" s="11"/>
      <c r="J170" s="4"/>
    </row>
    <row r="171" spans="9:10" ht="12.75" x14ac:dyDescent="0.2">
      <c r="I171" s="11"/>
      <c r="J171" s="4"/>
    </row>
    <row r="172" spans="9:10" ht="12.75" x14ac:dyDescent="0.2">
      <c r="I172" s="11"/>
      <c r="J172" s="4"/>
    </row>
    <row r="173" spans="9:10" ht="12.75" x14ac:dyDescent="0.2">
      <c r="I173" s="11"/>
      <c r="J173" s="4"/>
    </row>
    <row r="174" spans="9:10" ht="12.75" x14ac:dyDescent="0.2">
      <c r="I174" s="11"/>
      <c r="J174" s="4"/>
    </row>
    <row r="175" spans="9:10" ht="12.75" x14ac:dyDescent="0.2">
      <c r="I175" s="11"/>
      <c r="J175" s="4"/>
    </row>
    <row r="176" spans="9:10" ht="12.75" x14ac:dyDescent="0.2">
      <c r="I176" s="11"/>
      <c r="J176" s="4"/>
    </row>
    <row r="177" spans="9:10" ht="12.75" x14ac:dyDescent="0.2">
      <c r="I177" s="11"/>
      <c r="J177" s="4"/>
    </row>
    <row r="178" spans="9:10" ht="12.75" x14ac:dyDescent="0.2">
      <c r="I178" s="11"/>
      <c r="J178" s="4"/>
    </row>
    <row r="179" spans="9:10" ht="12.75" x14ac:dyDescent="0.2">
      <c r="I179" s="11"/>
      <c r="J179" s="4"/>
    </row>
    <row r="180" spans="9:10" ht="12.75" x14ac:dyDescent="0.2">
      <c r="I180" s="11"/>
      <c r="J180" s="4"/>
    </row>
    <row r="181" spans="9:10" ht="12.75" x14ac:dyDescent="0.2">
      <c r="I181" s="11"/>
      <c r="J181" s="4"/>
    </row>
    <row r="182" spans="9:10" ht="12.75" x14ac:dyDescent="0.2">
      <c r="I182" s="11"/>
      <c r="J182" s="4"/>
    </row>
    <row r="183" spans="9:10" ht="12.75" x14ac:dyDescent="0.2">
      <c r="I183" s="11"/>
      <c r="J183" s="4"/>
    </row>
    <row r="184" spans="9:10" ht="12.75" x14ac:dyDescent="0.2">
      <c r="I184" s="11"/>
      <c r="J184" s="4"/>
    </row>
    <row r="185" spans="9:10" ht="12.75" x14ac:dyDescent="0.2">
      <c r="I185" s="11"/>
      <c r="J185" s="4"/>
    </row>
    <row r="186" spans="9:10" ht="12.75" x14ac:dyDescent="0.2">
      <c r="I186" s="11"/>
      <c r="J186" s="4"/>
    </row>
    <row r="187" spans="9:10" ht="12.75" x14ac:dyDescent="0.2">
      <c r="I187" s="11"/>
      <c r="J187" s="4"/>
    </row>
    <row r="188" spans="9:10" ht="12.75" x14ac:dyDescent="0.2">
      <c r="I188" s="11"/>
      <c r="J188" s="4"/>
    </row>
    <row r="189" spans="9:10" ht="12.75" x14ac:dyDescent="0.2">
      <c r="I189" s="11"/>
      <c r="J189" s="4"/>
    </row>
    <row r="190" spans="9:10" ht="12.75" x14ac:dyDescent="0.2">
      <c r="I190" s="11"/>
      <c r="J190" s="4"/>
    </row>
    <row r="191" spans="9:10" ht="12.75" x14ac:dyDescent="0.2">
      <c r="I191" s="11"/>
      <c r="J191" s="4"/>
    </row>
    <row r="192" spans="9:10" ht="12.75" x14ac:dyDescent="0.2">
      <c r="I192" s="11"/>
      <c r="J192" s="4"/>
    </row>
    <row r="193" spans="9:10" ht="12.75" x14ac:dyDescent="0.2">
      <c r="I193" s="11"/>
      <c r="J193" s="4"/>
    </row>
    <row r="194" spans="9:10" ht="12.75" x14ac:dyDescent="0.2">
      <c r="I194" s="11"/>
      <c r="J194" s="4"/>
    </row>
    <row r="195" spans="9:10" ht="12.75" x14ac:dyDescent="0.2">
      <c r="I195" s="11"/>
      <c r="J195" s="4"/>
    </row>
    <row r="196" spans="9:10" ht="12.75" x14ac:dyDescent="0.2">
      <c r="I196" s="11"/>
      <c r="J196" s="4"/>
    </row>
    <row r="197" spans="9:10" ht="12.75" x14ac:dyDescent="0.2">
      <c r="I197" s="11"/>
      <c r="J197" s="4"/>
    </row>
    <row r="198" spans="9:10" ht="12.75" x14ac:dyDescent="0.2">
      <c r="I198" s="11"/>
      <c r="J198" s="4"/>
    </row>
    <row r="199" spans="9:10" ht="12.75" x14ac:dyDescent="0.2">
      <c r="I199" s="11"/>
      <c r="J199" s="4"/>
    </row>
    <row r="200" spans="9:10" ht="12.75" x14ac:dyDescent="0.2">
      <c r="I200" s="11"/>
      <c r="J200" s="4"/>
    </row>
    <row r="201" spans="9:10" ht="12.75" x14ac:dyDescent="0.2">
      <c r="I201" s="11"/>
      <c r="J201" s="4"/>
    </row>
    <row r="202" spans="9:10" ht="12.75" x14ac:dyDescent="0.2">
      <c r="I202" s="11"/>
      <c r="J202" s="4"/>
    </row>
    <row r="203" spans="9:10" ht="12.75" x14ac:dyDescent="0.2">
      <c r="I203" s="11"/>
      <c r="J203" s="4"/>
    </row>
    <row r="204" spans="9:10" ht="12.75" x14ac:dyDescent="0.2">
      <c r="I204" s="11"/>
      <c r="J204" s="4"/>
    </row>
    <row r="205" spans="9:10" ht="12.75" x14ac:dyDescent="0.2">
      <c r="I205" s="11"/>
      <c r="J205" s="4"/>
    </row>
    <row r="206" spans="9:10" ht="12.75" x14ac:dyDescent="0.2">
      <c r="I206" s="11"/>
      <c r="J206" s="4"/>
    </row>
    <row r="207" spans="9:10" ht="12.75" x14ac:dyDescent="0.2">
      <c r="I207" s="11"/>
      <c r="J207" s="4"/>
    </row>
    <row r="208" spans="9:10" ht="12.75" x14ac:dyDescent="0.2">
      <c r="I208" s="11"/>
      <c r="J208" s="4"/>
    </row>
    <row r="209" spans="9:10" ht="12.75" x14ac:dyDescent="0.2">
      <c r="I209" s="11"/>
      <c r="J209" s="4"/>
    </row>
    <row r="210" spans="9:10" ht="12.75" x14ac:dyDescent="0.2">
      <c r="I210" s="11"/>
      <c r="J210" s="4"/>
    </row>
    <row r="211" spans="9:10" ht="12.75" x14ac:dyDescent="0.2">
      <c r="I211" s="11"/>
      <c r="J211" s="4"/>
    </row>
    <row r="212" spans="9:10" ht="12.75" x14ac:dyDescent="0.2">
      <c r="I212" s="11"/>
      <c r="J212" s="4"/>
    </row>
    <row r="213" spans="9:10" ht="12.75" x14ac:dyDescent="0.2">
      <c r="I213" s="11"/>
      <c r="J213" s="4"/>
    </row>
    <row r="214" spans="9:10" ht="12.75" x14ac:dyDescent="0.2">
      <c r="I214" s="11"/>
      <c r="J214" s="4"/>
    </row>
    <row r="215" spans="9:10" ht="12.75" x14ac:dyDescent="0.2">
      <c r="I215" s="11"/>
      <c r="J215" s="4"/>
    </row>
    <row r="216" spans="9:10" ht="12.75" x14ac:dyDescent="0.2">
      <c r="I216" s="11"/>
      <c r="J216" s="4"/>
    </row>
    <row r="217" spans="9:10" ht="12.75" x14ac:dyDescent="0.2">
      <c r="I217" s="11"/>
      <c r="J217" s="4"/>
    </row>
    <row r="218" spans="9:10" ht="12.75" x14ac:dyDescent="0.2">
      <c r="I218" s="11"/>
      <c r="J218" s="4"/>
    </row>
    <row r="219" spans="9:10" ht="12.75" x14ac:dyDescent="0.2">
      <c r="I219" s="11"/>
      <c r="J219" s="4"/>
    </row>
    <row r="220" spans="9:10" ht="12.75" x14ac:dyDescent="0.2">
      <c r="I220" s="11"/>
      <c r="J220" s="4"/>
    </row>
    <row r="221" spans="9:10" ht="12.75" x14ac:dyDescent="0.2">
      <c r="I221" s="11"/>
      <c r="J221" s="4"/>
    </row>
    <row r="222" spans="9:10" ht="12.75" x14ac:dyDescent="0.2">
      <c r="I222" s="11"/>
      <c r="J222" s="4"/>
    </row>
    <row r="223" spans="9:10" ht="12.75" x14ac:dyDescent="0.2">
      <c r="I223" s="11"/>
      <c r="J223" s="4"/>
    </row>
    <row r="224" spans="9:10" ht="12.75" x14ac:dyDescent="0.2">
      <c r="I224" s="11"/>
      <c r="J224" s="4"/>
    </row>
    <row r="225" spans="9:10" ht="12.75" x14ac:dyDescent="0.2">
      <c r="I225" s="11"/>
      <c r="J225" s="4"/>
    </row>
    <row r="226" spans="9:10" ht="12.75" x14ac:dyDescent="0.2">
      <c r="I226" s="11"/>
      <c r="J226" s="4"/>
    </row>
    <row r="227" spans="9:10" ht="12.75" x14ac:dyDescent="0.2">
      <c r="I227" s="11"/>
      <c r="J227" s="4"/>
    </row>
    <row r="228" spans="9:10" ht="12.75" x14ac:dyDescent="0.2">
      <c r="I228" s="11"/>
      <c r="J228" s="4"/>
    </row>
    <row r="229" spans="9:10" ht="12.75" x14ac:dyDescent="0.2">
      <c r="I229" s="11"/>
      <c r="J229" s="4"/>
    </row>
    <row r="230" spans="9:10" ht="12.75" x14ac:dyDescent="0.2">
      <c r="I230" s="11"/>
      <c r="J230" s="4"/>
    </row>
    <row r="231" spans="9:10" ht="12.75" x14ac:dyDescent="0.2">
      <c r="I231" s="11"/>
      <c r="J231" s="4"/>
    </row>
    <row r="232" spans="9:10" ht="12.75" x14ac:dyDescent="0.2">
      <c r="I232" s="11"/>
      <c r="J232" s="4"/>
    </row>
    <row r="233" spans="9:10" ht="12.75" x14ac:dyDescent="0.2">
      <c r="I233" s="11"/>
      <c r="J233" s="4"/>
    </row>
    <row r="234" spans="9:10" ht="12.75" x14ac:dyDescent="0.2">
      <c r="I234" s="11"/>
      <c r="J234" s="4"/>
    </row>
    <row r="235" spans="9:10" ht="12.75" x14ac:dyDescent="0.2">
      <c r="I235" s="11"/>
      <c r="J235" s="4"/>
    </row>
    <row r="236" spans="9:10" ht="12.75" x14ac:dyDescent="0.2">
      <c r="I236" s="11"/>
      <c r="J236" s="4"/>
    </row>
    <row r="237" spans="9:10" ht="12.75" x14ac:dyDescent="0.2">
      <c r="I237" s="11"/>
      <c r="J237" s="4"/>
    </row>
    <row r="238" spans="9:10" ht="12.75" x14ac:dyDescent="0.2">
      <c r="I238" s="11"/>
      <c r="J238" s="4"/>
    </row>
    <row r="239" spans="9:10" ht="12.75" x14ac:dyDescent="0.2">
      <c r="I239" s="11"/>
      <c r="J239" s="4"/>
    </row>
    <row r="240" spans="9:10" ht="12.75" x14ac:dyDescent="0.2">
      <c r="I240" s="11"/>
      <c r="J240" s="4"/>
    </row>
    <row r="241" spans="9:10" ht="12.75" x14ac:dyDescent="0.2">
      <c r="I241" s="11"/>
      <c r="J241" s="4"/>
    </row>
    <row r="242" spans="9:10" ht="12.75" x14ac:dyDescent="0.2">
      <c r="I242" s="11"/>
      <c r="J242" s="4"/>
    </row>
    <row r="243" spans="9:10" ht="12.75" x14ac:dyDescent="0.2">
      <c r="I243" s="11"/>
      <c r="J243" s="4"/>
    </row>
    <row r="244" spans="9:10" ht="12.75" x14ac:dyDescent="0.2">
      <c r="I244" s="11"/>
      <c r="J244" s="4"/>
    </row>
    <row r="245" spans="9:10" ht="12.75" x14ac:dyDescent="0.2">
      <c r="I245" s="11"/>
      <c r="J245" s="4"/>
    </row>
    <row r="246" spans="9:10" ht="12.75" x14ac:dyDescent="0.2">
      <c r="I246" s="11"/>
      <c r="J246" s="4"/>
    </row>
    <row r="247" spans="9:10" ht="12.75" x14ac:dyDescent="0.2">
      <c r="I247" s="11"/>
      <c r="J247" s="4"/>
    </row>
    <row r="248" spans="9:10" ht="12.75" x14ac:dyDescent="0.2">
      <c r="I248" s="11"/>
      <c r="J248" s="4"/>
    </row>
    <row r="249" spans="9:10" ht="12.75" x14ac:dyDescent="0.2">
      <c r="I249" s="11"/>
      <c r="J249" s="4"/>
    </row>
    <row r="250" spans="9:10" ht="12.75" x14ac:dyDescent="0.2">
      <c r="I250" s="11"/>
      <c r="J250" s="4"/>
    </row>
    <row r="251" spans="9:10" ht="12.75" x14ac:dyDescent="0.2">
      <c r="I251" s="11"/>
      <c r="J251" s="4"/>
    </row>
    <row r="252" spans="9:10" ht="12.75" x14ac:dyDescent="0.2">
      <c r="I252" s="11"/>
      <c r="J252" s="4"/>
    </row>
    <row r="253" spans="9:10" ht="12.75" x14ac:dyDescent="0.2">
      <c r="I253" s="11"/>
      <c r="J253" s="4"/>
    </row>
    <row r="254" spans="9:10" ht="12.75" x14ac:dyDescent="0.2">
      <c r="I254" s="11"/>
      <c r="J254" s="4"/>
    </row>
    <row r="255" spans="9:10" ht="12.75" x14ac:dyDescent="0.2">
      <c r="I255" s="11"/>
      <c r="J255" s="4"/>
    </row>
    <row r="256" spans="9:10" ht="12.75" x14ac:dyDescent="0.2">
      <c r="I256" s="11"/>
      <c r="J256" s="4"/>
    </row>
    <row r="257" spans="9:10" ht="12.75" x14ac:dyDescent="0.2">
      <c r="I257" s="11"/>
      <c r="J257" s="4"/>
    </row>
    <row r="258" spans="9:10" ht="12.75" x14ac:dyDescent="0.2">
      <c r="I258" s="11"/>
      <c r="J258" s="4"/>
    </row>
    <row r="259" spans="9:10" ht="12.75" x14ac:dyDescent="0.2">
      <c r="I259" s="11"/>
      <c r="J259" s="4"/>
    </row>
    <row r="260" spans="9:10" ht="12.75" x14ac:dyDescent="0.2">
      <c r="I260" s="11"/>
      <c r="J260" s="4"/>
    </row>
    <row r="261" spans="9:10" ht="12.75" x14ac:dyDescent="0.2">
      <c r="I261" s="11"/>
      <c r="J261" s="4"/>
    </row>
    <row r="262" spans="9:10" ht="12.75" x14ac:dyDescent="0.2">
      <c r="I262" s="11"/>
      <c r="J262" s="4"/>
    </row>
    <row r="263" spans="9:10" ht="12.75" x14ac:dyDescent="0.2">
      <c r="I263" s="11"/>
      <c r="J263" s="4"/>
    </row>
    <row r="264" spans="9:10" ht="12.75" x14ac:dyDescent="0.2">
      <c r="I264" s="11"/>
      <c r="J264" s="4"/>
    </row>
    <row r="265" spans="9:10" ht="12.75" x14ac:dyDescent="0.2">
      <c r="I265" s="11"/>
      <c r="J265" s="4"/>
    </row>
    <row r="266" spans="9:10" ht="12.75" x14ac:dyDescent="0.2">
      <c r="I266" s="11"/>
      <c r="J266" s="4"/>
    </row>
    <row r="267" spans="9:10" ht="12.75" x14ac:dyDescent="0.2">
      <c r="I267" s="11"/>
      <c r="J267" s="4"/>
    </row>
    <row r="268" spans="9:10" ht="12.75" x14ac:dyDescent="0.2">
      <c r="I268" s="11"/>
      <c r="J268" s="4"/>
    </row>
    <row r="269" spans="9:10" ht="12.75" x14ac:dyDescent="0.2">
      <c r="I269" s="11"/>
      <c r="J269" s="4"/>
    </row>
    <row r="270" spans="9:10" ht="12.75" x14ac:dyDescent="0.2">
      <c r="I270" s="11"/>
      <c r="J270" s="4"/>
    </row>
    <row r="271" spans="9:10" ht="12.75" x14ac:dyDescent="0.2">
      <c r="I271" s="11"/>
      <c r="J271" s="4"/>
    </row>
    <row r="272" spans="9:10" ht="12.75" x14ac:dyDescent="0.2">
      <c r="I272" s="11"/>
      <c r="J272" s="4"/>
    </row>
    <row r="273" spans="9:10" ht="12.75" x14ac:dyDescent="0.2">
      <c r="I273" s="11"/>
      <c r="J273" s="4"/>
    </row>
    <row r="274" spans="9:10" ht="12.75" x14ac:dyDescent="0.2">
      <c r="I274" s="11"/>
      <c r="J274" s="4"/>
    </row>
    <row r="275" spans="9:10" ht="12.75" x14ac:dyDescent="0.2">
      <c r="I275" s="11"/>
      <c r="J275" s="4"/>
    </row>
    <row r="276" spans="9:10" ht="12.75" x14ac:dyDescent="0.2">
      <c r="I276" s="11"/>
      <c r="J276" s="4"/>
    </row>
    <row r="277" spans="9:10" ht="12.75" x14ac:dyDescent="0.2">
      <c r="I277" s="11"/>
      <c r="J277" s="4"/>
    </row>
    <row r="278" spans="9:10" ht="12.75" x14ac:dyDescent="0.2">
      <c r="I278" s="11"/>
      <c r="J278" s="4"/>
    </row>
    <row r="279" spans="9:10" ht="12.75" x14ac:dyDescent="0.2">
      <c r="I279" s="11"/>
      <c r="J279" s="4"/>
    </row>
    <row r="280" spans="9:10" ht="12.75" x14ac:dyDescent="0.2">
      <c r="I280" s="11"/>
      <c r="J280" s="4"/>
    </row>
    <row r="281" spans="9:10" ht="12.75" x14ac:dyDescent="0.2">
      <c r="I281" s="11"/>
      <c r="J281" s="4"/>
    </row>
    <row r="282" spans="9:10" ht="12.75" x14ac:dyDescent="0.2">
      <c r="I282" s="11"/>
      <c r="J282" s="4"/>
    </row>
    <row r="283" spans="9:10" ht="12.75" x14ac:dyDescent="0.2">
      <c r="I283" s="11"/>
      <c r="J283" s="4"/>
    </row>
    <row r="284" spans="9:10" ht="12.75" x14ac:dyDescent="0.2">
      <c r="I284" s="11"/>
      <c r="J284" s="4"/>
    </row>
    <row r="285" spans="9:10" ht="12.75" x14ac:dyDescent="0.2">
      <c r="I285" s="11"/>
      <c r="J285" s="4"/>
    </row>
    <row r="286" spans="9:10" ht="12.75" x14ac:dyDescent="0.2">
      <c r="I286" s="11"/>
      <c r="J286" s="4"/>
    </row>
    <row r="287" spans="9:10" ht="12.75" x14ac:dyDescent="0.2">
      <c r="I287" s="11"/>
      <c r="J287" s="4"/>
    </row>
    <row r="288" spans="9:10" ht="12.75" x14ac:dyDescent="0.2">
      <c r="I288" s="11"/>
      <c r="J288" s="4"/>
    </row>
    <row r="289" spans="9:10" ht="12.75" x14ac:dyDescent="0.2">
      <c r="I289" s="11"/>
      <c r="J289" s="4"/>
    </row>
    <row r="290" spans="9:10" ht="12.75" x14ac:dyDescent="0.2">
      <c r="I290" s="11"/>
      <c r="J290" s="4"/>
    </row>
    <row r="291" spans="9:10" ht="12.75" x14ac:dyDescent="0.2">
      <c r="I291" s="11"/>
      <c r="J291" s="4"/>
    </row>
    <row r="292" spans="9:10" ht="12.75" x14ac:dyDescent="0.2">
      <c r="I292" s="11"/>
      <c r="J292" s="4"/>
    </row>
    <row r="293" spans="9:10" ht="12.75" x14ac:dyDescent="0.2">
      <c r="I293" s="11"/>
      <c r="J293" s="4"/>
    </row>
    <row r="294" spans="9:10" ht="12.75" x14ac:dyDescent="0.2">
      <c r="I294" s="11"/>
      <c r="J294" s="4"/>
    </row>
    <row r="295" spans="9:10" ht="12.75" x14ac:dyDescent="0.2">
      <c r="I295" s="11"/>
      <c r="J295" s="4"/>
    </row>
    <row r="296" spans="9:10" ht="12.75" x14ac:dyDescent="0.2">
      <c r="I296" s="11"/>
      <c r="J296" s="4"/>
    </row>
    <row r="297" spans="9:10" ht="12.75" x14ac:dyDescent="0.2">
      <c r="I297" s="11"/>
      <c r="J297" s="4"/>
    </row>
    <row r="298" spans="9:10" ht="12.75" x14ac:dyDescent="0.2">
      <c r="I298" s="11"/>
      <c r="J298" s="4"/>
    </row>
    <row r="299" spans="9:10" ht="12.75" x14ac:dyDescent="0.2">
      <c r="I299" s="11"/>
      <c r="J299" s="4"/>
    </row>
    <row r="300" spans="9:10" ht="12.75" x14ac:dyDescent="0.2">
      <c r="I300" s="11"/>
      <c r="J300" s="4"/>
    </row>
    <row r="301" spans="9:10" ht="12.75" x14ac:dyDescent="0.2">
      <c r="I301" s="11"/>
      <c r="J301" s="4"/>
    </row>
    <row r="302" spans="9:10" ht="12.75" x14ac:dyDescent="0.2">
      <c r="I302" s="11"/>
      <c r="J302" s="4"/>
    </row>
    <row r="303" spans="9:10" ht="12.75" x14ac:dyDescent="0.2">
      <c r="I303" s="11"/>
      <c r="J303" s="4"/>
    </row>
    <row r="304" spans="9:10" ht="12.75" x14ac:dyDescent="0.2">
      <c r="I304" s="11"/>
      <c r="J304" s="4"/>
    </row>
    <row r="305" spans="9:10" ht="12.75" x14ac:dyDescent="0.2">
      <c r="I305" s="11"/>
      <c r="J305" s="4"/>
    </row>
    <row r="306" spans="9:10" ht="12.75" x14ac:dyDescent="0.2">
      <c r="I306" s="11"/>
      <c r="J306" s="4"/>
    </row>
    <row r="307" spans="9:10" ht="12.75" x14ac:dyDescent="0.2">
      <c r="I307" s="11"/>
      <c r="J307" s="4"/>
    </row>
    <row r="308" spans="9:10" ht="12.75" x14ac:dyDescent="0.2">
      <c r="I308" s="11"/>
      <c r="J308" s="4"/>
    </row>
    <row r="309" spans="9:10" ht="12.75" x14ac:dyDescent="0.2">
      <c r="I309" s="11"/>
      <c r="J309" s="4"/>
    </row>
    <row r="310" spans="9:10" ht="12.75" x14ac:dyDescent="0.2">
      <c r="I310" s="11"/>
      <c r="J310" s="4"/>
    </row>
    <row r="311" spans="9:10" ht="12.75" x14ac:dyDescent="0.2">
      <c r="I311" s="11"/>
      <c r="J311" s="4"/>
    </row>
    <row r="312" spans="9:10" ht="12.75" x14ac:dyDescent="0.2">
      <c r="I312" s="11"/>
      <c r="J312" s="4"/>
    </row>
    <row r="313" spans="9:10" ht="12.75" x14ac:dyDescent="0.2">
      <c r="I313" s="11"/>
      <c r="J313" s="4"/>
    </row>
    <row r="314" spans="9:10" ht="12.75" x14ac:dyDescent="0.2">
      <c r="I314" s="11"/>
      <c r="J314" s="4"/>
    </row>
    <row r="315" spans="9:10" ht="12.75" x14ac:dyDescent="0.2">
      <c r="I315" s="11"/>
      <c r="J315" s="4"/>
    </row>
    <row r="316" spans="9:10" ht="12.75" x14ac:dyDescent="0.2">
      <c r="I316" s="11"/>
      <c r="J316" s="4"/>
    </row>
    <row r="317" spans="9:10" ht="12.75" x14ac:dyDescent="0.2">
      <c r="I317" s="11"/>
      <c r="J317" s="4"/>
    </row>
    <row r="318" spans="9:10" ht="12.75" x14ac:dyDescent="0.2">
      <c r="I318" s="11"/>
      <c r="J318" s="4"/>
    </row>
    <row r="319" spans="9:10" ht="12.75" x14ac:dyDescent="0.2">
      <c r="I319" s="11"/>
      <c r="J319" s="4"/>
    </row>
    <row r="320" spans="9:10" ht="12.75" x14ac:dyDescent="0.2">
      <c r="I320" s="11"/>
      <c r="J320" s="4"/>
    </row>
    <row r="321" spans="9:10" ht="12.75" x14ac:dyDescent="0.2">
      <c r="I321" s="11"/>
      <c r="J321" s="4"/>
    </row>
    <row r="322" spans="9:10" ht="12.75" x14ac:dyDescent="0.2">
      <c r="I322" s="11"/>
      <c r="J322" s="4"/>
    </row>
    <row r="323" spans="9:10" ht="12.75" x14ac:dyDescent="0.2">
      <c r="I323" s="11"/>
      <c r="J323" s="4"/>
    </row>
    <row r="324" spans="9:10" ht="12.75" x14ac:dyDescent="0.2">
      <c r="I324" s="11"/>
      <c r="J324" s="4"/>
    </row>
    <row r="325" spans="9:10" ht="12.75" x14ac:dyDescent="0.2">
      <c r="I325" s="11"/>
      <c r="J325" s="4"/>
    </row>
    <row r="326" spans="9:10" ht="12.75" x14ac:dyDescent="0.2">
      <c r="I326" s="11"/>
      <c r="J326" s="4"/>
    </row>
    <row r="327" spans="9:10" ht="12.75" x14ac:dyDescent="0.2">
      <c r="I327" s="11"/>
      <c r="J327" s="4"/>
    </row>
    <row r="328" spans="9:10" ht="12.75" x14ac:dyDescent="0.2">
      <c r="I328" s="11"/>
      <c r="J328" s="4"/>
    </row>
    <row r="329" spans="9:10" ht="12.75" x14ac:dyDescent="0.2">
      <c r="I329" s="11"/>
      <c r="J329" s="4"/>
    </row>
    <row r="330" spans="9:10" ht="12.75" x14ac:dyDescent="0.2">
      <c r="I330" s="11"/>
      <c r="J330" s="4"/>
    </row>
    <row r="331" spans="9:10" ht="12.75" x14ac:dyDescent="0.2">
      <c r="I331" s="11"/>
      <c r="J331" s="4"/>
    </row>
    <row r="332" spans="9:10" ht="12.75" x14ac:dyDescent="0.2">
      <c r="I332" s="11"/>
      <c r="J332" s="4"/>
    </row>
    <row r="333" spans="9:10" ht="12.75" x14ac:dyDescent="0.2">
      <c r="I333" s="11"/>
      <c r="J333" s="4"/>
    </row>
    <row r="334" spans="9:10" ht="12.75" x14ac:dyDescent="0.2">
      <c r="I334" s="11"/>
      <c r="J334" s="4"/>
    </row>
    <row r="335" spans="9:10" ht="12.75" x14ac:dyDescent="0.2">
      <c r="I335" s="11"/>
      <c r="J335" s="4"/>
    </row>
    <row r="336" spans="9:10" ht="12.75" x14ac:dyDescent="0.2">
      <c r="I336" s="11"/>
      <c r="J336" s="4"/>
    </row>
    <row r="337" spans="9:10" ht="12.75" x14ac:dyDescent="0.2">
      <c r="I337" s="11"/>
      <c r="J337" s="4"/>
    </row>
    <row r="338" spans="9:10" ht="12.75" x14ac:dyDescent="0.2">
      <c r="I338" s="11"/>
      <c r="J338" s="4"/>
    </row>
    <row r="339" spans="9:10" ht="12.75" x14ac:dyDescent="0.2">
      <c r="I339" s="11"/>
      <c r="J339" s="4"/>
    </row>
    <row r="340" spans="9:10" ht="12.75" x14ac:dyDescent="0.2">
      <c r="I340" s="11"/>
      <c r="J340" s="4"/>
    </row>
    <row r="341" spans="9:10" ht="12.75" x14ac:dyDescent="0.2">
      <c r="I341" s="11"/>
      <c r="J341" s="4"/>
    </row>
    <row r="342" spans="9:10" ht="12.75" x14ac:dyDescent="0.2">
      <c r="I342" s="11"/>
      <c r="J342" s="4"/>
    </row>
    <row r="343" spans="9:10" ht="12.75" x14ac:dyDescent="0.2">
      <c r="I343" s="11"/>
      <c r="J343" s="4"/>
    </row>
    <row r="344" spans="9:10" ht="12.75" x14ac:dyDescent="0.2">
      <c r="I344" s="11"/>
      <c r="J344" s="4"/>
    </row>
    <row r="345" spans="9:10" ht="12.75" x14ac:dyDescent="0.2">
      <c r="I345" s="11"/>
      <c r="J345" s="4"/>
    </row>
    <row r="346" spans="9:10" ht="12.75" x14ac:dyDescent="0.2">
      <c r="I346" s="11"/>
      <c r="J346" s="4"/>
    </row>
    <row r="347" spans="9:10" ht="12.75" x14ac:dyDescent="0.2">
      <c r="I347" s="11"/>
      <c r="J347" s="4"/>
    </row>
    <row r="348" spans="9:10" ht="12.75" x14ac:dyDescent="0.2">
      <c r="I348" s="11"/>
      <c r="J348" s="4"/>
    </row>
    <row r="349" spans="9:10" ht="12.75" x14ac:dyDescent="0.2">
      <c r="I349" s="11"/>
      <c r="J349" s="4"/>
    </row>
    <row r="350" spans="9:10" ht="12.75" x14ac:dyDescent="0.2">
      <c r="I350" s="11"/>
      <c r="J350" s="4"/>
    </row>
    <row r="351" spans="9:10" ht="12.75" x14ac:dyDescent="0.2">
      <c r="I351" s="11"/>
      <c r="J351" s="4"/>
    </row>
    <row r="352" spans="9:10" ht="12.75" x14ac:dyDescent="0.2">
      <c r="I352" s="11"/>
      <c r="J352" s="4"/>
    </row>
    <row r="353" spans="9:10" ht="12.75" x14ac:dyDescent="0.2">
      <c r="I353" s="11"/>
      <c r="J353" s="4"/>
    </row>
    <row r="354" spans="9:10" ht="12.75" x14ac:dyDescent="0.2">
      <c r="I354" s="11"/>
      <c r="J354" s="4"/>
    </row>
    <row r="355" spans="9:10" ht="12.75" x14ac:dyDescent="0.2">
      <c r="I355" s="11"/>
      <c r="J355" s="4"/>
    </row>
    <row r="356" spans="9:10" ht="12.75" x14ac:dyDescent="0.2">
      <c r="I356" s="11"/>
      <c r="J356" s="4"/>
    </row>
    <row r="357" spans="9:10" ht="12.75" x14ac:dyDescent="0.2">
      <c r="I357" s="11"/>
      <c r="J357" s="4"/>
    </row>
    <row r="358" spans="9:10" ht="12.75" x14ac:dyDescent="0.2">
      <c r="I358" s="11"/>
      <c r="J358" s="4"/>
    </row>
    <row r="359" spans="9:10" ht="12.75" x14ac:dyDescent="0.2">
      <c r="I359" s="11"/>
      <c r="J359" s="4"/>
    </row>
    <row r="360" spans="9:10" ht="12.75" x14ac:dyDescent="0.2">
      <c r="I360" s="11"/>
      <c r="J360" s="4"/>
    </row>
    <row r="361" spans="9:10" ht="12.75" x14ac:dyDescent="0.2">
      <c r="I361" s="11"/>
      <c r="J361" s="4"/>
    </row>
    <row r="362" spans="9:10" ht="12.75" x14ac:dyDescent="0.2">
      <c r="I362" s="11"/>
      <c r="J362" s="4"/>
    </row>
    <row r="363" spans="9:10" ht="12.75" x14ac:dyDescent="0.2">
      <c r="I363" s="11"/>
      <c r="J363" s="4"/>
    </row>
    <row r="364" spans="9:10" ht="12.75" x14ac:dyDescent="0.2">
      <c r="I364" s="11"/>
      <c r="J364" s="4"/>
    </row>
    <row r="365" spans="9:10" ht="12.75" x14ac:dyDescent="0.2">
      <c r="I365" s="11"/>
      <c r="J365" s="4"/>
    </row>
    <row r="366" spans="9:10" ht="12.75" x14ac:dyDescent="0.2">
      <c r="I366" s="11"/>
      <c r="J366" s="4"/>
    </row>
    <row r="367" spans="9:10" ht="12.75" x14ac:dyDescent="0.2">
      <c r="I367" s="11"/>
      <c r="J367" s="4"/>
    </row>
    <row r="368" spans="9:10" ht="12.75" x14ac:dyDescent="0.2">
      <c r="I368" s="11"/>
      <c r="J368" s="4"/>
    </row>
    <row r="369" spans="9:10" ht="12.75" x14ac:dyDescent="0.2">
      <c r="I369" s="11"/>
      <c r="J369" s="4"/>
    </row>
    <row r="370" spans="9:10" ht="12.75" x14ac:dyDescent="0.2">
      <c r="I370" s="11"/>
      <c r="J370" s="4"/>
    </row>
    <row r="371" spans="9:10" ht="12.75" x14ac:dyDescent="0.2">
      <c r="I371" s="11"/>
      <c r="J371" s="4"/>
    </row>
    <row r="372" spans="9:10" ht="12.75" x14ac:dyDescent="0.2">
      <c r="I372" s="11"/>
      <c r="J372" s="4"/>
    </row>
    <row r="373" spans="9:10" ht="12.75" x14ac:dyDescent="0.2">
      <c r="I373" s="11"/>
      <c r="J373" s="4"/>
    </row>
    <row r="374" spans="9:10" ht="12.75" x14ac:dyDescent="0.2">
      <c r="I374" s="11"/>
      <c r="J374" s="4"/>
    </row>
    <row r="375" spans="9:10" ht="12.75" x14ac:dyDescent="0.2">
      <c r="I375" s="11"/>
      <c r="J375" s="4"/>
    </row>
    <row r="376" spans="9:10" ht="12.75" x14ac:dyDescent="0.2">
      <c r="I376" s="11"/>
      <c r="J376" s="4"/>
    </row>
    <row r="377" spans="9:10" ht="12.75" x14ac:dyDescent="0.2">
      <c r="I377" s="11"/>
      <c r="J377" s="4"/>
    </row>
    <row r="378" spans="9:10" ht="12.75" x14ac:dyDescent="0.2">
      <c r="I378" s="11"/>
      <c r="J378" s="4"/>
    </row>
    <row r="379" spans="9:10" ht="12.75" x14ac:dyDescent="0.2">
      <c r="I379" s="11"/>
      <c r="J379" s="4"/>
    </row>
    <row r="380" spans="9:10" ht="12.75" x14ac:dyDescent="0.2">
      <c r="I380" s="11"/>
      <c r="J380" s="4"/>
    </row>
    <row r="381" spans="9:10" ht="12.75" x14ac:dyDescent="0.2">
      <c r="I381" s="11"/>
      <c r="J381" s="4"/>
    </row>
    <row r="382" spans="9:10" ht="12.75" x14ac:dyDescent="0.2">
      <c r="I382" s="11"/>
      <c r="J382" s="4"/>
    </row>
    <row r="383" spans="9:10" ht="12.75" x14ac:dyDescent="0.2">
      <c r="I383" s="11"/>
      <c r="J383" s="4"/>
    </row>
    <row r="384" spans="9:10" ht="12.75" x14ac:dyDescent="0.2">
      <c r="I384" s="11"/>
      <c r="J384" s="4"/>
    </row>
    <row r="385" spans="9:10" ht="12.75" x14ac:dyDescent="0.2">
      <c r="I385" s="11"/>
      <c r="J385" s="4"/>
    </row>
    <row r="386" spans="9:10" ht="12.75" x14ac:dyDescent="0.2">
      <c r="I386" s="11"/>
      <c r="J386" s="4"/>
    </row>
    <row r="387" spans="9:10" ht="12.75" x14ac:dyDescent="0.2">
      <c r="I387" s="11"/>
      <c r="J387" s="4"/>
    </row>
    <row r="388" spans="9:10" ht="12.75" x14ac:dyDescent="0.2">
      <c r="I388" s="11"/>
      <c r="J388" s="4"/>
    </row>
    <row r="389" spans="9:10" ht="12.75" x14ac:dyDescent="0.2">
      <c r="I389" s="11"/>
      <c r="J389" s="4"/>
    </row>
    <row r="390" spans="9:10" ht="12.75" x14ac:dyDescent="0.2">
      <c r="I390" s="11"/>
      <c r="J390" s="4"/>
    </row>
    <row r="391" spans="9:10" ht="12.75" x14ac:dyDescent="0.2">
      <c r="I391" s="11"/>
      <c r="J391" s="4"/>
    </row>
    <row r="392" spans="9:10" ht="12.75" x14ac:dyDescent="0.2">
      <c r="I392" s="11"/>
      <c r="J392" s="4"/>
    </row>
    <row r="393" spans="9:10" ht="12.75" x14ac:dyDescent="0.2">
      <c r="I393" s="11"/>
      <c r="J393" s="4"/>
    </row>
    <row r="394" spans="9:10" ht="12.75" x14ac:dyDescent="0.2">
      <c r="I394" s="11"/>
      <c r="J394" s="4"/>
    </row>
    <row r="395" spans="9:10" ht="12.75" x14ac:dyDescent="0.2">
      <c r="I395" s="11"/>
      <c r="J395" s="4"/>
    </row>
    <row r="396" spans="9:10" ht="12.75" x14ac:dyDescent="0.2">
      <c r="I396" s="11"/>
      <c r="J396" s="4"/>
    </row>
    <row r="397" spans="9:10" ht="12.75" x14ac:dyDescent="0.2">
      <c r="I397" s="11"/>
      <c r="J397" s="4"/>
    </row>
    <row r="398" spans="9:10" ht="12.75" x14ac:dyDescent="0.2">
      <c r="I398" s="11"/>
      <c r="J398" s="4"/>
    </row>
    <row r="399" spans="9:10" ht="12.75" x14ac:dyDescent="0.2">
      <c r="I399" s="11"/>
      <c r="J399" s="4"/>
    </row>
    <row r="400" spans="9:10" ht="12.75" x14ac:dyDescent="0.2">
      <c r="I400" s="11"/>
      <c r="J400" s="4"/>
    </row>
    <row r="401" spans="9:10" ht="12.75" x14ac:dyDescent="0.2">
      <c r="I401" s="11"/>
      <c r="J401" s="4"/>
    </row>
    <row r="402" spans="9:10" ht="12.75" x14ac:dyDescent="0.2">
      <c r="I402" s="11"/>
      <c r="J402" s="4"/>
    </row>
    <row r="403" spans="9:10" ht="12.75" x14ac:dyDescent="0.2">
      <c r="I403" s="11"/>
      <c r="J403" s="4"/>
    </row>
    <row r="404" spans="9:10" ht="12.75" x14ac:dyDescent="0.2">
      <c r="I404" s="11"/>
      <c r="J404" s="4"/>
    </row>
    <row r="405" spans="9:10" ht="12.75" x14ac:dyDescent="0.2">
      <c r="I405" s="11"/>
      <c r="J405" s="4"/>
    </row>
    <row r="406" spans="9:10" ht="12.75" x14ac:dyDescent="0.2">
      <c r="I406" s="11"/>
      <c r="J406" s="4"/>
    </row>
    <row r="407" spans="9:10" ht="12.75" x14ac:dyDescent="0.2">
      <c r="I407" s="11"/>
      <c r="J407" s="4"/>
    </row>
    <row r="408" spans="9:10" ht="12.75" x14ac:dyDescent="0.2">
      <c r="I408" s="11"/>
      <c r="J408" s="4"/>
    </row>
    <row r="409" spans="9:10" ht="12.75" x14ac:dyDescent="0.2">
      <c r="I409" s="11"/>
      <c r="J409" s="4"/>
    </row>
    <row r="410" spans="9:10" ht="12.75" x14ac:dyDescent="0.2">
      <c r="I410" s="11"/>
      <c r="J410" s="4"/>
    </row>
    <row r="411" spans="9:10" ht="12.75" x14ac:dyDescent="0.2">
      <c r="I411" s="11"/>
      <c r="J411" s="4"/>
    </row>
    <row r="412" spans="9:10" ht="12.75" x14ac:dyDescent="0.2">
      <c r="I412" s="11"/>
      <c r="J412" s="4"/>
    </row>
    <row r="413" spans="9:10" ht="12.75" x14ac:dyDescent="0.2">
      <c r="I413" s="11"/>
      <c r="J413" s="4"/>
    </row>
    <row r="414" spans="9:10" ht="12.75" x14ac:dyDescent="0.2">
      <c r="I414" s="11"/>
      <c r="J414" s="4"/>
    </row>
    <row r="415" spans="9:10" ht="12.75" x14ac:dyDescent="0.2">
      <c r="I415" s="11"/>
      <c r="J415" s="4"/>
    </row>
    <row r="416" spans="9:10" ht="12.75" x14ac:dyDescent="0.2">
      <c r="I416" s="11"/>
      <c r="J416" s="4"/>
    </row>
    <row r="417" spans="9:10" ht="12.75" x14ac:dyDescent="0.2">
      <c r="I417" s="11"/>
      <c r="J417" s="4"/>
    </row>
    <row r="418" spans="9:10" ht="12.75" x14ac:dyDescent="0.2">
      <c r="I418" s="11"/>
      <c r="J418" s="4"/>
    </row>
    <row r="419" spans="9:10" ht="12.75" x14ac:dyDescent="0.2">
      <c r="I419" s="11"/>
      <c r="J419" s="4"/>
    </row>
    <row r="420" spans="9:10" ht="12.75" x14ac:dyDescent="0.2">
      <c r="I420" s="11"/>
      <c r="J420" s="4"/>
    </row>
    <row r="421" spans="9:10" ht="12.75" x14ac:dyDescent="0.2">
      <c r="I421" s="11"/>
      <c r="J421" s="4"/>
    </row>
    <row r="422" spans="9:10" ht="12.75" x14ac:dyDescent="0.2">
      <c r="I422" s="11"/>
      <c r="J422" s="4"/>
    </row>
    <row r="423" spans="9:10" ht="12.75" x14ac:dyDescent="0.2">
      <c r="I423" s="11"/>
      <c r="J423" s="4"/>
    </row>
    <row r="424" spans="9:10" ht="12.75" x14ac:dyDescent="0.2">
      <c r="I424" s="11"/>
      <c r="J424" s="4"/>
    </row>
    <row r="425" spans="9:10" ht="12.75" x14ac:dyDescent="0.2">
      <c r="I425" s="11"/>
      <c r="J425" s="4"/>
    </row>
    <row r="426" spans="9:10" ht="12.75" x14ac:dyDescent="0.2">
      <c r="I426" s="11"/>
      <c r="J426" s="4"/>
    </row>
    <row r="427" spans="9:10" ht="12.75" x14ac:dyDescent="0.2">
      <c r="I427" s="11"/>
      <c r="J427" s="4"/>
    </row>
    <row r="428" spans="9:10" ht="12.75" x14ac:dyDescent="0.2">
      <c r="I428" s="11"/>
      <c r="J428" s="4"/>
    </row>
    <row r="429" spans="9:10" ht="12.75" x14ac:dyDescent="0.2">
      <c r="I429" s="11"/>
      <c r="J429" s="4"/>
    </row>
    <row r="430" spans="9:10" ht="12.75" x14ac:dyDescent="0.2">
      <c r="I430" s="11"/>
      <c r="J430" s="4"/>
    </row>
    <row r="431" spans="9:10" ht="12.75" x14ac:dyDescent="0.2">
      <c r="I431" s="11"/>
      <c r="J431" s="4"/>
    </row>
    <row r="432" spans="9:10" ht="12.75" x14ac:dyDescent="0.2">
      <c r="I432" s="11"/>
      <c r="J432" s="4"/>
    </row>
    <row r="433" spans="9:10" ht="12.75" x14ac:dyDescent="0.2">
      <c r="I433" s="11"/>
      <c r="J433" s="4"/>
    </row>
    <row r="434" spans="9:10" ht="12.75" x14ac:dyDescent="0.2">
      <c r="I434" s="11"/>
      <c r="J434" s="4"/>
    </row>
    <row r="435" spans="9:10" ht="12.75" x14ac:dyDescent="0.2">
      <c r="I435" s="11"/>
      <c r="J435" s="4"/>
    </row>
    <row r="436" spans="9:10" ht="12.75" x14ac:dyDescent="0.2">
      <c r="I436" s="11"/>
      <c r="J436" s="4"/>
    </row>
    <row r="437" spans="9:10" ht="12.75" x14ac:dyDescent="0.2">
      <c r="I437" s="11"/>
      <c r="J437" s="4"/>
    </row>
    <row r="438" spans="9:10" ht="12.75" x14ac:dyDescent="0.2">
      <c r="I438" s="11"/>
      <c r="J438" s="4"/>
    </row>
    <row r="439" spans="9:10" ht="12.75" x14ac:dyDescent="0.2">
      <c r="I439" s="11"/>
      <c r="J439" s="4"/>
    </row>
    <row r="440" spans="9:10" ht="12.75" x14ac:dyDescent="0.2">
      <c r="I440" s="11"/>
      <c r="J440" s="4"/>
    </row>
    <row r="441" spans="9:10" ht="12.75" x14ac:dyDescent="0.2">
      <c r="I441" s="11"/>
      <c r="J441" s="4"/>
    </row>
    <row r="442" spans="9:10" ht="12.75" x14ac:dyDescent="0.2">
      <c r="I442" s="11"/>
      <c r="J442" s="4"/>
    </row>
    <row r="443" spans="9:10" ht="12.75" x14ac:dyDescent="0.2">
      <c r="I443" s="11"/>
      <c r="J443" s="4"/>
    </row>
    <row r="444" spans="9:10" ht="12.75" x14ac:dyDescent="0.2">
      <c r="I444" s="11"/>
      <c r="J444" s="4"/>
    </row>
    <row r="445" spans="9:10" ht="12.75" x14ac:dyDescent="0.2">
      <c r="I445" s="11"/>
      <c r="J445" s="4"/>
    </row>
    <row r="446" spans="9:10" ht="12.75" x14ac:dyDescent="0.2">
      <c r="I446" s="11"/>
      <c r="J446" s="4"/>
    </row>
    <row r="447" spans="9:10" ht="12.75" x14ac:dyDescent="0.2">
      <c r="I447" s="11"/>
      <c r="J447" s="4"/>
    </row>
    <row r="448" spans="9:10" ht="12.75" x14ac:dyDescent="0.2">
      <c r="I448" s="11"/>
      <c r="J448" s="4"/>
    </row>
    <row r="449" spans="9:10" ht="12.75" x14ac:dyDescent="0.2">
      <c r="I449" s="11"/>
      <c r="J449" s="4"/>
    </row>
    <row r="450" spans="9:10" ht="12.75" x14ac:dyDescent="0.2">
      <c r="I450" s="11"/>
      <c r="J450" s="4"/>
    </row>
    <row r="451" spans="9:10" ht="12.75" x14ac:dyDescent="0.2">
      <c r="I451" s="11"/>
      <c r="J451" s="4"/>
    </row>
    <row r="452" spans="9:10" ht="12.75" x14ac:dyDescent="0.2">
      <c r="I452" s="11"/>
      <c r="J452" s="4"/>
    </row>
    <row r="453" spans="9:10" ht="12.75" x14ac:dyDescent="0.2">
      <c r="I453" s="11"/>
      <c r="J453" s="4"/>
    </row>
    <row r="454" spans="9:10" ht="12.75" x14ac:dyDescent="0.2">
      <c r="I454" s="11"/>
      <c r="J454" s="4"/>
    </row>
    <row r="455" spans="9:10" ht="12.75" x14ac:dyDescent="0.2">
      <c r="I455" s="11"/>
      <c r="J455" s="4"/>
    </row>
    <row r="456" spans="9:10" ht="12.75" x14ac:dyDescent="0.2">
      <c r="I456" s="11"/>
      <c r="J456" s="4"/>
    </row>
    <row r="457" spans="9:10" ht="12.75" x14ac:dyDescent="0.2">
      <c r="I457" s="11"/>
      <c r="J457" s="4"/>
    </row>
    <row r="458" spans="9:10" ht="12.75" x14ac:dyDescent="0.2">
      <c r="I458" s="11"/>
      <c r="J458" s="4"/>
    </row>
    <row r="459" spans="9:10" ht="12.75" x14ac:dyDescent="0.2">
      <c r="I459" s="11"/>
      <c r="J459" s="4"/>
    </row>
    <row r="460" spans="9:10" ht="12.75" x14ac:dyDescent="0.2">
      <c r="I460" s="11"/>
      <c r="J460" s="4"/>
    </row>
    <row r="461" spans="9:10" ht="12.75" x14ac:dyDescent="0.2">
      <c r="I461" s="11"/>
      <c r="J461" s="4"/>
    </row>
    <row r="462" spans="9:10" ht="12.75" x14ac:dyDescent="0.2">
      <c r="I462" s="11"/>
      <c r="J462" s="4"/>
    </row>
    <row r="463" spans="9:10" ht="12.75" x14ac:dyDescent="0.2">
      <c r="I463" s="11"/>
      <c r="J463" s="4"/>
    </row>
    <row r="464" spans="9:10" ht="12.75" x14ac:dyDescent="0.2">
      <c r="I464" s="11"/>
      <c r="J464" s="4"/>
    </row>
    <row r="465" spans="9:10" ht="12.75" x14ac:dyDescent="0.2">
      <c r="I465" s="11"/>
      <c r="J465" s="4"/>
    </row>
    <row r="466" spans="9:10" ht="12.75" x14ac:dyDescent="0.2">
      <c r="I466" s="11"/>
      <c r="J466" s="4"/>
    </row>
    <row r="467" spans="9:10" ht="12.75" x14ac:dyDescent="0.2">
      <c r="I467" s="11"/>
      <c r="J467" s="4"/>
    </row>
    <row r="468" spans="9:10" ht="12.75" x14ac:dyDescent="0.2">
      <c r="I468" s="11"/>
      <c r="J468" s="4"/>
    </row>
    <row r="469" spans="9:10" ht="12.75" x14ac:dyDescent="0.2">
      <c r="I469" s="11"/>
      <c r="J469" s="4"/>
    </row>
    <row r="470" spans="9:10" ht="12.75" x14ac:dyDescent="0.2">
      <c r="I470" s="11"/>
      <c r="J470" s="4"/>
    </row>
    <row r="471" spans="9:10" ht="12.75" x14ac:dyDescent="0.2">
      <c r="I471" s="11"/>
      <c r="J471" s="4"/>
    </row>
    <row r="472" spans="9:10" ht="12.75" x14ac:dyDescent="0.2">
      <c r="I472" s="11"/>
      <c r="J472" s="4"/>
    </row>
    <row r="473" spans="9:10" ht="12.75" x14ac:dyDescent="0.2">
      <c r="I473" s="11"/>
      <c r="J473" s="4"/>
    </row>
    <row r="474" spans="9:10" ht="12.75" x14ac:dyDescent="0.2">
      <c r="I474" s="11"/>
      <c r="J474" s="4"/>
    </row>
    <row r="475" spans="9:10" ht="12.75" x14ac:dyDescent="0.2">
      <c r="I475" s="11"/>
      <c r="J475" s="4"/>
    </row>
    <row r="476" spans="9:10" ht="12.75" x14ac:dyDescent="0.2">
      <c r="I476" s="11"/>
      <c r="J476" s="4"/>
    </row>
    <row r="477" spans="9:10" ht="12.75" x14ac:dyDescent="0.2">
      <c r="I477" s="11"/>
      <c r="J477" s="4"/>
    </row>
    <row r="478" spans="9:10" ht="12.75" x14ac:dyDescent="0.2">
      <c r="I478" s="11"/>
      <c r="J478" s="4"/>
    </row>
    <row r="479" spans="9:10" ht="12.75" x14ac:dyDescent="0.2">
      <c r="I479" s="11"/>
      <c r="J479" s="4"/>
    </row>
    <row r="480" spans="9:10" ht="12.75" x14ac:dyDescent="0.2">
      <c r="I480" s="11"/>
      <c r="J480" s="4"/>
    </row>
    <row r="481" spans="9:10" ht="12.75" x14ac:dyDescent="0.2">
      <c r="I481" s="11"/>
      <c r="J481" s="4"/>
    </row>
    <row r="482" spans="9:10" ht="12.75" x14ac:dyDescent="0.2">
      <c r="I482" s="11"/>
      <c r="J482" s="4"/>
    </row>
    <row r="483" spans="9:10" ht="12.75" x14ac:dyDescent="0.2">
      <c r="I483" s="11"/>
      <c r="J483" s="4"/>
    </row>
    <row r="484" spans="9:10" ht="12.75" x14ac:dyDescent="0.2">
      <c r="I484" s="11"/>
      <c r="J484" s="4"/>
    </row>
    <row r="485" spans="9:10" ht="12.75" x14ac:dyDescent="0.2">
      <c r="I485" s="11"/>
      <c r="J485" s="4"/>
    </row>
    <row r="486" spans="9:10" ht="12.75" x14ac:dyDescent="0.2">
      <c r="I486" s="11"/>
      <c r="J486" s="4"/>
    </row>
    <row r="487" spans="9:10" ht="12.75" x14ac:dyDescent="0.2">
      <c r="I487" s="11"/>
      <c r="J487" s="4"/>
    </row>
    <row r="488" spans="9:10" ht="12.75" x14ac:dyDescent="0.2">
      <c r="I488" s="11"/>
      <c r="J488" s="4"/>
    </row>
    <row r="489" spans="9:10" ht="12.75" x14ac:dyDescent="0.2">
      <c r="I489" s="11"/>
      <c r="J489" s="4"/>
    </row>
    <row r="490" spans="9:10" ht="12.75" x14ac:dyDescent="0.2">
      <c r="I490" s="11"/>
      <c r="J490" s="4"/>
    </row>
    <row r="491" spans="9:10" ht="12.75" x14ac:dyDescent="0.2">
      <c r="I491" s="11"/>
      <c r="J491" s="4"/>
    </row>
    <row r="492" spans="9:10" ht="12.75" x14ac:dyDescent="0.2">
      <c r="I492" s="11"/>
      <c r="J492" s="4"/>
    </row>
    <row r="493" spans="9:10" ht="12.75" x14ac:dyDescent="0.2">
      <c r="I493" s="11"/>
      <c r="J493" s="4"/>
    </row>
    <row r="494" spans="9:10" ht="12.75" x14ac:dyDescent="0.2">
      <c r="I494" s="11"/>
      <c r="J494" s="4"/>
    </row>
    <row r="495" spans="9:10" ht="12.75" x14ac:dyDescent="0.2">
      <c r="I495" s="11"/>
      <c r="J495" s="4"/>
    </row>
    <row r="496" spans="9:10" ht="12.75" x14ac:dyDescent="0.2">
      <c r="I496" s="11"/>
      <c r="J496" s="4"/>
    </row>
    <row r="497" spans="9:10" ht="12.75" x14ac:dyDescent="0.2">
      <c r="I497" s="11"/>
      <c r="J497" s="4"/>
    </row>
    <row r="498" spans="9:10" ht="12.75" x14ac:dyDescent="0.2">
      <c r="I498" s="11"/>
      <c r="J498" s="4"/>
    </row>
    <row r="499" spans="9:10" ht="12.75" x14ac:dyDescent="0.2">
      <c r="I499" s="11"/>
      <c r="J499" s="4"/>
    </row>
    <row r="500" spans="9:10" ht="12.75" x14ac:dyDescent="0.2">
      <c r="I500" s="11"/>
      <c r="J500" s="4"/>
    </row>
    <row r="501" spans="9:10" ht="12.75" x14ac:dyDescent="0.2">
      <c r="I501" s="11"/>
      <c r="J501" s="4"/>
    </row>
    <row r="502" spans="9:10" ht="12.75" x14ac:dyDescent="0.2">
      <c r="I502" s="11"/>
      <c r="J502" s="4"/>
    </row>
    <row r="503" spans="9:10" ht="12.75" x14ac:dyDescent="0.2">
      <c r="I503" s="11"/>
      <c r="J503" s="4"/>
    </row>
    <row r="504" spans="9:10" ht="12.75" x14ac:dyDescent="0.2">
      <c r="I504" s="11"/>
      <c r="J504" s="4"/>
    </row>
    <row r="505" spans="9:10" ht="12.75" x14ac:dyDescent="0.2">
      <c r="I505" s="11"/>
      <c r="J505" s="4"/>
    </row>
    <row r="506" spans="9:10" ht="12.75" x14ac:dyDescent="0.2">
      <c r="I506" s="11"/>
      <c r="J506" s="4"/>
    </row>
    <row r="507" spans="9:10" ht="12.75" x14ac:dyDescent="0.2">
      <c r="I507" s="11"/>
      <c r="J507" s="4"/>
    </row>
    <row r="508" spans="9:10" ht="12.75" x14ac:dyDescent="0.2">
      <c r="I508" s="11"/>
      <c r="J508" s="4"/>
    </row>
    <row r="509" spans="9:10" ht="12.75" x14ac:dyDescent="0.2">
      <c r="I509" s="11"/>
      <c r="J509" s="4"/>
    </row>
    <row r="510" spans="9:10" ht="12.75" x14ac:dyDescent="0.2">
      <c r="I510" s="11"/>
      <c r="J510" s="4"/>
    </row>
    <row r="511" spans="9:10" ht="12.75" x14ac:dyDescent="0.2">
      <c r="I511" s="11"/>
      <c r="J511" s="4"/>
    </row>
    <row r="512" spans="9:10" ht="12.75" x14ac:dyDescent="0.2">
      <c r="I512" s="11"/>
      <c r="J512" s="4"/>
    </row>
    <row r="513" spans="9:10" ht="12.75" x14ac:dyDescent="0.2">
      <c r="I513" s="11"/>
      <c r="J513" s="4"/>
    </row>
    <row r="514" spans="9:10" ht="12.75" x14ac:dyDescent="0.2">
      <c r="I514" s="11"/>
      <c r="J514" s="4"/>
    </row>
    <row r="515" spans="9:10" ht="12.75" x14ac:dyDescent="0.2">
      <c r="I515" s="11"/>
      <c r="J515" s="4"/>
    </row>
    <row r="516" spans="9:10" ht="12.75" x14ac:dyDescent="0.2">
      <c r="I516" s="11"/>
      <c r="J516" s="4"/>
    </row>
    <row r="517" spans="9:10" ht="12.75" x14ac:dyDescent="0.2">
      <c r="I517" s="11"/>
      <c r="J517" s="4"/>
    </row>
    <row r="518" spans="9:10" ht="12.75" x14ac:dyDescent="0.2">
      <c r="I518" s="11"/>
      <c r="J518" s="4"/>
    </row>
    <row r="519" spans="9:10" ht="12.75" x14ac:dyDescent="0.2">
      <c r="I519" s="11"/>
      <c r="J519" s="4"/>
    </row>
    <row r="520" spans="9:10" ht="12.75" x14ac:dyDescent="0.2">
      <c r="I520" s="11"/>
      <c r="J520" s="4"/>
    </row>
    <row r="521" spans="9:10" ht="12.75" x14ac:dyDescent="0.2">
      <c r="I521" s="11"/>
      <c r="J521" s="4"/>
    </row>
    <row r="522" spans="9:10" ht="12.75" x14ac:dyDescent="0.2">
      <c r="I522" s="11"/>
      <c r="J522" s="4"/>
    </row>
    <row r="523" spans="9:10" ht="12.75" x14ac:dyDescent="0.2">
      <c r="I523" s="11"/>
      <c r="J523" s="4"/>
    </row>
    <row r="524" spans="9:10" ht="12.75" x14ac:dyDescent="0.2">
      <c r="I524" s="11"/>
      <c r="J524" s="4"/>
    </row>
    <row r="525" spans="9:10" ht="12.75" x14ac:dyDescent="0.2">
      <c r="I525" s="11"/>
      <c r="J525" s="4"/>
    </row>
    <row r="526" spans="9:10" ht="12.75" x14ac:dyDescent="0.2">
      <c r="I526" s="11"/>
      <c r="J526" s="4"/>
    </row>
    <row r="527" spans="9:10" ht="12.75" x14ac:dyDescent="0.2">
      <c r="I527" s="11"/>
      <c r="J527" s="4"/>
    </row>
    <row r="528" spans="9:10" ht="12.75" x14ac:dyDescent="0.2">
      <c r="I528" s="11"/>
      <c r="J528" s="4"/>
    </row>
    <row r="529" spans="9:10" ht="12.75" x14ac:dyDescent="0.2">
      <c r="I529" s="11"/>
      <c r="J529" s="4"/>
    </row>
    <row r="530" spans="9:10" ht="12.75" x14ac:dyDescent="0.2">
      <c r="I530" s="11"/>
      <c r="J530" s="4"/>
    </row>
    <row r="531" spans="9:10" ht="12.75" x14ac:dyDescent="0.2">
      <c r="I531" s="11"/>
      <c r="J531" s="4"/>
    </row>
    <row r="532" spans="9:10" ht="12.75" x14ac:dyDescent="0.2">
      <c r="I532" s="11"/>
      <c r="J532" s="4"/>
    </row>
    <row r="533" spans="9:10" ht="12.75" x14ac:dyDescent="0.2">
      <c r="I533" s="11"/>
      <c r="J533" s="4"/>
    </row>
    <row r="534" spans="9:10" ht="12.75" x14ac:dyDescent="0.2">
      <c r="I534" s="11"/>
      <c r="J534" s="4"/>
    </row>
    <row r="535" spans="9:10" ht="12.75" x14ac:dyDescent="0.2">
      <c r="I535" s="11"/>
      <c r="J535" s="4"/>
    </row>
    <row r="536" spans="9:10" ht="12.75" x14ac:dyDescent="0.2">
      <c r="I536" s="11"/>
      <c r="J536" s="4"/>
    </row>
    <row r="537" spans="9:10" ht="12.75" x14ac:dyDescent="0.2">
      <c r="I537" s="11"/>
      <c r="J537" s="4"/>
    </row>
    <row r="538" spans="9:10" ht="12.75" x14ac:dyDescent="0.2">
      <c r="I538" s="11"/>
      <c r="J538" s="4"/>
    </row>
    <row r="539" spans="9:10" ht="12.75" x14ac:dyDescent="0.2">
      <c r="I539" s="11"/>
      <c r="J539" s="4"/>
    </row>
    <row r="540" spans="9:10" ht="12.75" x14ac:dyDescent="0.2">
      <c r="I540" s="11"/>
      <c r="J540" s="4"/>
    </row>
    <row r="541" spans="9:10" ht="12.75" x14ac:dyDescent="0.2">
      <c r="I541" s="11"/>
      <c r="J541" s="4"/>
    </row>
    <row r="542" spans="9:10" ht="12.75" x14ac:dyDescent="0.2">
      <c r="I542" s="11"/>
      <c r="J542" s="4"/>
    </row>
    <row r="543" spans="9:10" ht="12.75" x14ac:dyDescent="0.2">
      <c r="I543" s="11"/>
      <c r="J543" s="4"/>
    </row>
    <row r="544" spans="9:10" ht="12.75" x14ac:dyDescent="0.2">
      <c r="I544" s="11"/>
      <c r="J544" s="4"/>
    </row>
    <row r="545" spans="9:10" ht="12.75" x14ac:dyDescent="0.2">
      <c r="I545" s="11"/>
      <c r="J545" s="4"/>
    </row>
    <row r="546" spans="9:10" ht="12.75" x14ac:dyDescent="0.2">
      <c r="I546" s="11"/>
      <c r="J546" s="4"/>
    </row>
    <row r="547" spans="9:10" ht="12.75" x14ac:dyDescent="0.2">
      <c r="I547" s="11"/>
      <c r="J547" s="4"/>
    </row>
    <row r="548" spans="9:10" ht="12.75" x14ac:dyDescent="0.2">
      <c r="I548" s="11"/>
      <c r="J548" s="4"/>
    </row>
    <row r="549" spans="9:10" ht="12.75" x14ac:dyDescent="0.2">
      <c r="I549" s="11"/>
      <c r="J549" s="4"/>
    </row>
    <row r="550" spans="9:10" ht="12.75" x14ac:dyDescent="0.2">
      <c r="I550" s="11"/>
      <c r="J550" s="4"/>
    </row>
    <row r="551" spans="9:10" ht="12.75" x14ac:dyDescent="0.2">
      <c r="I551" s="11"/>
      <c r="J551" s="4"/>
    </row>
    <row r="552" spans="9:10" ht="12.75" x14ac:dyDescent="0.2">
      <c r="I552" s="11"/>
      <c r="J552" s="4"/>
    </row>
    <row r="553" spans="9:10" ht="12.75" x14ac:dyDescent="0.2">
      <c r="I553" s="11"/>
      <c r="J553" s="4"/>
    </row>
    <row r="554" spans="9:10" ht="12.75" x14ac:dyDescent="0.2">
      <c r="I554" s="11"/>
      <c r="J554" s="4"/>
    </row>
    <row r="555" spans="9:10" ht="12.75" x14ac:dyDescent="0.2">
      <c r="I555" s="11"/>
      <c r="J555" s="4"/>
    </row>
    <row r="556" spans="9:10" ht="12.75" x14ac:dyDescent="0.2">
      <c r="I556" s="11"/>
      <c r="J556" s="4"/>
    </row>
    <row r="557" spans="9:10" ht="12.75" x14ac:dyDescent="0.2">
      <c r="I557" s="11"/>
      <c r="J557" s="4"/>
    </row>
    <row r="558" spans="9:10" ht="12.75" x14ac:dyDescent="0.2">
      <c r="I558" s="11"/>
      <c r="J558" s="4"/>
    </row>
    <row r="559" spans="9:10" ht="12.75" x14ac:dyDescent="0.2">
      <c r="I559" s="11"/>
      <c r="J559" s="4"/>
    </row>
    <row r="560" spans="9:10" ht="12.75" x14ac:dyDescent="0.2">
      <c r="I560" s="11"/>
      <c r="J560" s="4"/>
    </row>
    <row r="561" spans="9:10" ht="12.75" x14ac:dyDescent="0.2">
      <c r="I561" s="11"/>
      <c r="J561" s="4"/>
    </row>
    <row r="562" spans="9:10" ht="12.75" x14ac:dyDescent="0.2">
      <c r="I562" s="11"/>
      <c r="J562" s="4"/>
    </row>
    <row r="563" spans="9:10" ht="12.75" x14ac:dyDescent="0.2">
      <c r="I563" s="11"/>
      <c r="J563" s="4"/>
    </row>
    <row r="564" spans="9:10" ht="12.75" x14ac:dyDescent="0.2">
      <c r="I564" s="11"/>
      <c r="J564" s="4"/>
    </row>
    <row r="565" spans="9:10" ht="12.75" x14ac:dyDescent="0.2">
      <c r="I565" s="11"/>
      <c r="J565" s="4"/>
    </row>
    <row r="566" spans="9:10" ht="12.75" x14ac:dyDescent="0.2">
      <c r="I566" s="11"/>
      <c r="J566" s="4"/>
    </row>
    <row r="567" spans="9:10" ht="12.75" x14ac:dyDescent="0.2">
      <c r="I567" s="11"/>
      <c r="J567" s="4"/>
    </row>
    <row r="568" spans="9:10" ht="12.75" x14ac:dyDescent="0.2">
      <c r="I568" s="11"/>
      <c r="J568" s="4"/>
    </row>
    <row r="569" spans="9:10" ht="12.75" x14ac:dyDescent="0.2">
      <c r="I569" s="11"/>
      <c r="J569" s="4"/>
    </row>
    <row r="570" spans="9:10" ht="12.75" x14ac:dyDescent="0.2">
      <c r="I570" s="11"/>
      <c r="J570" s="4"/>
    </row>
    <row r="571" spans="9:10" ht="12.75" x14ac:dyDescent="0.2">
      <c r="I571" s="11"/>
      <c r="J571" s="4"/>
    </row>
    <row r="572" spans="9:10" ht="12.75" x14ac:dyDescent="0.2">
      <c r="I572" s="11"/>
      <c r="J572" s="4"/>
    </row>
    <row r="573" spans="9:10" ht="12.75" x14ac:dyDescent="0.2">
      <c r="I573" s="11"/>
      <c r="J573" s="4"/>
    </row>
    <row r="574" spans="9:10" ht="12.75" x14ac:dyDescent="0.2">
      <c r="I574" s="11"/>
      <c r="J574" s="4"/>
    </row>
    <row r="575" spans="9:10" ht="12.75" x14ac:dyDescent="0.2">
      <c r="I575" s="11"/>
      <c r="J575" s="4"/>
    </row>
    <row r="576" spans="9:10" ht="12.75" x14ac:dyDescent="0.2">
      <c r="I576" s="11"/>
      <c r="J576" s="4"/>
    </row>
    <row r="577" spans="9:10" ht="12.75" x14ac:dyDescent="0.2">
      <c r="I577" s="11"/>
      <c r="J577" s="4"/>
    </row>
    <row r="578" spans="9:10" ht="12.75" x14ac:dyDescent="0.2">
      <c r="I578" s="11"/>
      <c r="J578" s="4"/>
    </row>
    <row r="579" spans="9:10" ht="12.75" x14ac:dyDescent="0.2">
      <c r="I579" s="11"/>
      <c r="J579" s="4"/>
    </row>
    <row r="580" spans="9:10" ht="12.75" x14ac:dyDescent="0.2">
      <c r="I580" s="11"/>
      <c r="J580" s="4"/>
    </row>
    <row r="581" spans="9:10" ht="12.75" x14ac:dyDescent="0.2">
      <c r="I581" s="11"/>
      <c r="J581" s="4"/>
    </row>
    <row r="582" spans="9:10" ht="12.75" x14ac:dyDescent="0.2">
      <c r="I582" s="11"/>
      <c r="J582" s="4"/>
    </row>
    <row r="583" spans="9:10" ht="12.75" x14ac:dyDescent="0.2">
      <c r="I583" s="11"/>
      <c r="J583" s="4"/>
    </row>
    <row r="584" spans="9:10" ht="12.75" x14ac:dyDescent="0.2">
      <c r="I584" s="11"/>
      <c r="J584" s="4"/>
    </row>
    <row r="585" spans="9:10" ht="12.75" x14ac:dyDescent="0.2">
      <c r="I585" s="11"/>
      <c r="J585" s="4"/>
    </row>
    <row r="586" spans="9:10" ht="12.75" x14ac:dyDescent="0.2">
      <c r="I586" s="11"/>
      <c r="J586" s="4"/>
    </row>
    <row r="587" spans="9:10" ht="12.75" x14ac:dyDescent="0.2">
      <c r="I587" s="11"/>
      <c r="J587" s="4"/>
    </row>
    <row r="588" spans="9:10" ht="12.75" x14ac:dyDescent="0.2">
      <c r="I588" s="11"/>
      <c r="J588" s="4"/>
    </row>
    <row r="589" spans="9:10" ht="12.75" x14ac:dyDescent="0.2">
      <c r="I589" s="11"/>
      <c r="J589" s="4"/>
    </row>
    <row r="590" spans="9:10" ht="12.75" x14ac:dyDescent="0.2">
      <c r="I590" s="11"/>
      <c r="J590" s="4"/>
    </row>
    <row r="591" spans="9:10" ht="12.75" x14ac:dyDescent="0.2">
      <c r="I591" s="11"/>
      <c r="J591" s="4"/>
    </row>
    <row r="592" spans="9:10" ht="12.75" x14ac:dyDescent="0.2">
      <c r="I592" s="11"/>
      <c r="J592" s="4"/>
    </row>
    <row r="593" spans="9:10" ht="12.75" x14ac:dyDescent="0.2">
      <c r="I593" s="11"/>
      <c r="J593" s="4"/>
    </row>
    <row r="594" spans="9:10" ht="12.75" x14ac:dyDescent="0.2">
      <c r="I594" s="11"/>
      <c r="J594" s="4"/>
    </row>
    <row r="595" spans="9:10" ht="12.75" x14ac:dyDescent="0.2">
      <c r="I595" s="11"/>
      <c r="J595" s="4"/>
    </row>
    <row r="596" spans="9:10" ht="12.75" x14ac:dyDescent="0.2">
      <c r="I596" s="11"/>
      <c r="J596" s="4"/>
    </row>
    <row r="597" spans="9:10" ht="12.75" x14ac:dyDescent="0.2">
      <c r="I597" s="11"/>
      <c r="J597" s="4"/>
    </row>
    <row r="598" spans="9:10" ht="12.75" x14ac:dyDescent="0.2">
      <c r="I598" s="11"/>
      <c r="J598" s="4"/>
    </row>
    <row r="599" spans="9:10" ht="12.75" x14ac:dyDescent="0.2">
      <c r="I599" s="11"/>
      <c r="J599" s="4"/>
    </row>
    <row r="600" spans="9:10" ht="12.75" x14ac:dyDescent="0.2">
      <c r="I600" s="11"/>
      <c r="J600" s="4"/>
    </row>
    <row r="601" spans="9:10" ht="12.75" x14ac:dyDescent="0.2">
      <c r="I601" s="11"/>
      <c r="J601" s="4"/>
    </row>
    <row r="602" spans="9:10" ht="12.75" x14ac:dyDescent="0.2">
      <c r="I602" s="11"/>
      <c r="J602" s="4"/>
    </row>
    <row r="603" spans="9:10" ht="12.75" x14ac:dyDescent="0.2">
      <c r="I603" s="11"/>
      <c r="J603" s="4"/>
    </row>
    <row r="604" spans="9:10" ht="12.75" x14ac:dyDescent="0.2">
      <c r="I604" s="11"/>
      <c r="J604" s="4"/>
    </row>
    <row r="605" spans="9:10" ht="12.75" x14ac:dyDescent="0.2">
      <c r="I605" s="11"/>
      <c r="J605" s="4"/>
    </row>
    <row r="606" spans="9:10" ht="12.75" x14ac:dyDescent="0.2">
      <c r="I606" s="11"/>
      <c r="J606" s="4"/>
    </row>
    <row r="607" spans="9:10" ht="12.75" x14ac:dyDescent="0.2">
      <c r="I607" s="11"/>
      <c r="J607" s="4"/>
    </row>
    <row r="608" spans="9:10" ht="12.75" x14ac:dyDescent="0.2">
      <c r="I608" s="11"/>
      <c r="J608" s="4"/>
    </row>
    <row r="609" spans="9:10" ht="12.75" x14ac:dyDescent="0.2">
      <c r="I609" s="11"/>
      <c r="J609" s="4"/>
    </row>
    <row r="610" spans="9:10" ht="12.75" x14ac:dyDescent="0.2">
      <c r="I610" s="11"/>
      <c r="J610" s="4"/>
    </row>
    <row r="611" spans="9:10" ht="12.75" x14ac:dyDescent="0.2">
      <c r="I611" s="11"/>
      <c r="J611" s="4"/>
    </row>
    <row r="612" spans="9:10" ht="12.75" x14ac:dyDescent="0.2">
      <c r="I612" s="11"/>
      <c r="J612" s="4"/>
    </row>
    <row r="613" spans="9:10" ht="12.75" x14ac:dyDescent="0.2">
      <c r="I613" s="11"/>
      <c r="J613" s="4"/>
    </row>
    <row r="614" spans="9:10" ht="12.75" x14ac:dyDescent="0.2">
      <c r="I614" s="11"/>
      <c r="J614" s="4"/>
    </row>
    <row r="615" spans="9:10" ht="12.75" x14ac:dyDescent="0.2">
      <c r="I615" s="11"/>
      <c r="J615" s="4"/>
    </row>
    <row r="616" spans="9:10" ht="12.75" x14ac:dyDescent="0.2">
      <c r="I616" s="11"/>
      <c r="J616" s="4"/>
    </row>
    <row r="617" spans="9:10" ht="12.75" x14ac:dyDescent="0.2">
      <c r="I617" s="11"/>
      <c r="J617" s="4"/>
    </row>
    <row r="618" spans="9:10" ht="12.75" x14ac:dyDescent="0.2">
      <c r="I618" s="11"/>
      <c r="J618" s="4"/>
    </row>
    <row r="619" spans="9:10" ht="12.75" x14ac:dyDescent="0.2">
      <c r="I619" s="11"/>
      <c r="J619" s="4"/>
    </row>
    <row r="620" spans="9:10" ht="12.75" x14ac:dyDescent="0.2">
      <c r="I620" s="11"/>
      <c r="J620" s="4"/>
    </row>
    <row r="621" spans="9:10" ht="12.75" x14ac:dyDescent="0.2">
      <c r="I621" s="11"/>
      <c r="J621" s="4"/>
    </row>
    <row r="622" spans="9:10" ht="12.75" x14ac:dyDescent="0.2">
      <c r="I622" s="11"/>
      <c r="J622" s="4"/>
    </row>
    <row r="623" spans="9:10" ht="12.75" x14ac:dyDescent="0.2">
      <c r="I623" s="11"/>
      <c r="J623" s="4"/>
    </row>
    <row r="624" spans="9:10" ht="12.75" x14ac:dyDescent="0.2">
      <c r="I624" s="11"/>
      <c r="J624" s="4"/>
    </row>
    <row r="625" spans="9:10" ht="12.75" x14ac:dyDescent="0.2">
      <c r="I625" s="11"/>
      <c r="J625" s="4"/>
    </row>
    <row r="626" spans="9:10" ht="12.75" x14ac:dyDescent="0.2">
      <c r="I626" s="11"/>
      <c r="J626" s="4"/>
    </row>
    <row r="627" spans="9:10" ht="12.75" x14ac:dyDescent="0.2">
      <c r="I627" s="11"/>
      <c r="J627" s="4"/>
    </row>
    <row r="628" spans="9:10" ht="12.75" x14ac:dyDescent="0.2">
      <c r="I628" s="11"/>
      <c r="J628" s="4"/>
    </row>
    <row r="629" spans="9:10" ht="12.75" x14ac:dyDescent="0.2">
      <c r="I629" s="11"/>
      <c r="J629" s="4"/>
    </row>
    <row r="630" spans="9:10" ht="12.75" x14ac:dyDescent="0.2">
      <c r="I630" s="11"/>
      <c r="J630" s="4"/>
    </row>
    <row r="631" spans="9:10" ht="12.75" x14ac:dyDescent="0.2">
      <c r="I631" s="11"/>
      <c r="J631" s="4"/>
    </row>
    <row r="632" spans="9:10" ht="12.75" x14ac:dyDescent="0.2">
      <c r="I632" s="11"/>
      <c r="J632" s="4"/>
    </row>
    <row r="633" spans="9:10" ht="12.75" x14ac:dyDescent="0.2">
      <c r="I633" s="11"/>
      <c r="J633" s="4"/>
    </row>
    <row r="634" spans="9:10" ht="12.75" x14ac:dyDescent="0.2">
      <c r="I634" s="11"/>
      <c r="J634" s="4"/>
    </row>
    <row r="635" spans="9:10" ht="12.75" x14ac:dyDescent="0.2">
      <c r="I635" s="11"/>
      <c r="J635" s="4"/>
    </row>
    <row r="636" spans="9:10" ht="12.75" x14ac:dyDescent="0.2">
      <c r="I636" s="11"/>
      <c r="J636" s="4"/>
    </row>
    <row r="637" spans="9:10" ht="12.75" x14ac:dyDescent="0.2">
      <c r="I637" s="11"/>
      <c r="J637" s="4"/>
    </row>
    <row r="638" spans="9:10" ht="12.75" x14ac:dyDescent="0.2">
      <c r="I638" s="11"/>
      <c r="J638" s="4"/>
    </row>
    <row r="639" spans="9:10" ht="12.75" x14ac:dyDescent="0.2">
      <c r="I639" s="11"/>
      <c r="J639" s="4"/>
    </row>
    <row r="640" spans="9:10" ht="12.75" x14ac:dyDescent="0.2">
      <c r="I640" s="11"/>
      <c r="J640" s="4"/>
    </row>
    <row r="641" spans="9:10" ht="12.75" x14ac:dyDescent="0.2">
      <c r="I641" s="11"/>
      <c r="J641" s="4"/>
    </row>
    <row r="642" spans="9:10" ht="12.75" x14ac:dyDescent="0.2">
      <c r="I642" s="11"/>
      <c r="J642" s="4"/>
    </row>
    <row r="643" spans="9:10" ht="12.75" x14ac:dyDescent="0.2">
      <c r="I643" s="11"/>
      <c r="J643" s="4"/>
    </row>
    <row r="644" spans="9:10" ht="12.75" x14ac:dyDescent="0.2">
      <c r="I644" s="11"/>
      <c r="J644" s="4"/>
    </row>
    <row r="645" spans="9:10" ht="12.75" x14ac:dyDescent="0.2">
      <c r="I645" s="11"/>
      <c r="J645" s="4"/>
    </row>
    <row r="646" spans="9:10" ht="12.75" x14ac:dyDescent="0.2">
      <c r="I646" s="11"/>
      <c r="J646" s="4"/>
    </row>
    <row r="647" spans="9:10" ht="12.75" x14ac:dyDescent="0.2">
      <c r="I647" s="11"/>
      <c r="J647" s="4"/>
    </row>
    <row r="648" spans="9:10" ht="12.75" x14ac:dyDescent="0.2">
      <c r="I648" s="11"/>
      <c r="J648" s="4"/>
    </row>
    <row r="649" spans="9:10" ht="12.75" x14ac:dyDescent="0.2">
      <c r="I649" s="11"/>
      <c r="J649" s="4"/>
    </row>
    <row r="650" spans="9:10" ht="12.75" x14ac:dyDescent="0.2">
      <c r="I650" s="11"/>
      <c r="J650" s="4"/>
    </row>
    <row r="651" spans="9:10" ht="12.75" x14ac:dyDescent="0.2">
      <c r="I651" s="11"/>
      <c r="J651" s="4"/>
    </row>
    <row r="652" spans="9:10" ht="12.75" x14ac:dyDescent="0.2">
      <c r="I652" s="11"/>
      <c r="J652" s="4"/>
    </row>
    <row r="653" spans="9:10" ht="12.75" x14ac:dyDescent="0.2">
      <c r="I653" s="11"/>
      <c r="J653" s="4"/>
    </row>
    <row r="654" spans="9:10" ht="12.75" x14ac:dyDescent="0.2">
      <c r="I654" s="11"/>
      <c r="J654" s="4"/>
    </row>
    <row r="655" spans="9:10" ht="12.75" x14ac:dyDescent="0.2">
      <c r="I655" s="11"/>
      <c r="J655" s="4"/>
    </row>
    <row r="656" spans="9:10" ht="12.75" x14ac:dyDescent="0.2">
      <c r="I656" s="11"/>
      <c r="J656" s="4"/>
    </row>
    <row r="657" spans="9:10" ht="12.75" x14ac:dyDescent="0.2">
      <c r="I657" s="11"/>
      <c r="J657" s="4"/>
    </row>
    <row r="658" spans="9:10" ht="12.75" x14ac:dyDescent="0.2">
      <c r="I658" s="11"/>
      <c r="J658" s="4"/>
    </row>
    <row r="659" spans="9:10" ht="12.75" x14ac:dyDescent="0.2">
      <c r="I659" s="11"/>
      <c r="J659" s="4"/>
    </row>
    <row r="660" spans="9:10" ht="12.75" x14ac:dyDescent="0.2">
      <c r="I660" s="11"/>
      <c r="J660" s="4"/>
    </row>
    <row r="661" spans="9:10" ht="12.75" x14ac:dyDescent="0.2">
      <c r="I661" s="11"/>
      <c r="J661" s="4"/>
    </row>
    <row r="662" spans="9:10" ht="12.75" x14ac:dyDescent="0.2">
      <c r="I662" s="11"/>
      <c r="J662" s="4"/>
    </row>
    <row r="663" spans="9:10" ht="12.75" x14ac:dyDescent="0.2">
      <c r="I663" s="11"/>
      <c r="J663" s="4"/>
    </row>
    <row r="664" spans="9:10" ht="12.75" x14ac:dyDescent="0.2">
      <c r="I664" s="11"/>
      <c r="J664" s="4"/>
    </row>
    <row r="665" spans="9:10" ht="12.75" x14ac:dyDescent="0.2">
      <c r="I665" s="11"/>
      <c r="J665" s="4"/>
    </row>
    <row r="666" spans="9:10" ht="12.75" x14ac:dyDescent="0.2">
      <c r="I666" s="11"/>
      <c r="J666" s="4"/>
    </row>
    <row r="667" spans="9:10" ht="12.75" x14ac:dyDescent="0.2">
      <c r="I667" s="11"/>
      <c r="J667" s="4"/>
    </row>
    <row r="668" spans="9:10" ht="12.75" x14ac:dyDescent="0.2">
      <c r="I668" s="11"/>
      <c r="J668" s="4"/>
    </row>
    <row r="669" spans="9:10" ht="12.75" x14ac:dyDescent="0.2">
      <c r="I669" s="11"/>
      <c r="J669" s="4"/>
    </row>
    <row r="670" spans="9:10" ht="12.75" x14ac:dyDescent="0.2">
      <c r="I670" s="11"/>
      <c r="J670" s="4"/>
    </row>
    <row r="671" spans="9:10" ht="12.75" x14ac:dyDescent="0.2">
      <c r="I671" s="11"/>
      <c r="J671" s="4"/>
    </row>
    <row r="672" spans="9:10" ht="12.75" x14ac:dyDescent="0.2">
      <c r="I672" s="11"/>
      <c r="J672" s="4"/>
    </row>
    <row r="673" spans="9:10" ht="12.75" x14ac:dyDescent="0.2">
      <c r="I673" s="11"/>
      <c r="J673" s="4"/>
    </row>
    <row r="674" spans="9:10" ht="12.75" x14ac:dyDescent="0.2">
      <c r="I674" s="11"/>
      <c r="J674" s="4"/>
    </row>
    <row r="675" spans="9:10" ht="12.75" x14ac:dyDescent="0.2">
      <c r="I675" s="11"/>
      <c r="J675" s="4"/>
    </row>
    <row r="676" spans="9:10" ht="12.75" x14ac:dyDescent="0.2">
      <c r="I676" s="11"/>
      <c r="J676" s="4"/>
    </row>
    <row r="677" spans="9:10" ht="12.75" x14ac:dyDescent="0.2">
      <c r="I677" s="11"/>
      <c r="J677" s="4"/>
    </row>
    <row r="678" spans="9:10" ht="12.75" x14ac:dyDescent="0.2">
      <c r="I678" s="11"/>
      <c r="J678" s="4"/>
    </row>
    <row r="679" spans="9:10" ht="12.75" x14ac:dyDescent="0.2">
      <c r="I679" s="11"/>
      <c r="J679" s="4"/>
    </row>
    <row r="680" spans="9:10" ht="12.75" x14ac:dyDescent="0.2">
      <c r="I680" s="11"/>
      <c r="J680" s="4"/>
    </row>
    <row r="681" spans="9:10" ht="12.75" x14ac:dyDescent="0.2">
      <c r="I681" s="11"/>
      <c r="J681" s="4"/>
    </row>
    <row r="682" spans="9:10" ht="12.75" x14ac:dyDescent="0.2">
      <c r="I682" s="11"/>
      <c r="J682" s="4"/>
    </row>
    <row r="683" spans="9:10" ht="12.75" x14ac:dyDescent="0.2">
      <c r="I683" s="11"/>
      <c r="J683" s="4"/>
    </row>
    <row r="684" spans="9:10" ht="12.75" x14ac:dyDescent="0.2">
      <c r="I684" s="11"/>
      <c r="J684" s="4"/>
    </row>
    <row r="685" spans="9:10" ht="12.75" x14ac:dyDescent="0.2">
      <c r="I685" s="11"/>
      <c r="J685" s="4"/>
    </row>
    <row r="686" spans="9:10" ht="12.75" x14ac:dyDescent="0.2">
      <c r="I686" s="11"/>
      <c r="J686" s="4"/>
    </row>
    <row r="687" spans="9:10" ht="12.75" x14ac:dyDescent="0.2">
      <c r="I687" s="11"/>
      <c r="J687" s="4"/>
    </row>
    <row r="688" spans="9:10" ht="12.75" x14ac:dyDescent="0.2">
      <c r="I688" s="11"/>
      <c r="J688" s="4"/>
    </row>
    <row r="689" spans="9:10" ht="12.75" x14ac:dyDescent="0.2">
      <c r="I689" s="11"/>
      <c r="J689" s="4"/>
    </row>
    <row r="690" spans="9:10" ht="12.75" x14ac:dyDescent="0.2">
      <c r="I690" s="11"/>
      <c r="J690" s="4"/>
    </row>
    <row r="691" spans="9:10" ht="12.75" x14ac:dyDescent="0.2">
      <c r="I691" s="11"/>
      <c r="J691" s="4"/>
    </row>
    <row r="692" spans="9:10" ht="12.75" x14ac:dyDescent="0.2">
      <c r="I692" s="11"/>
      <c r="J692" s="4"/>
    </row>
    <row r="693" spans="9:10" ht="12.75" x14ac:dyDescent="0.2">
      <c r="I693" s="11"/>
      <c r="J693" s="4"/>
    </row>
    <row r="694" spans="9:10" ht="12.75" x14ac:dyDescent="0.2">
      <c r="I694" s="11"/>
      <c r="J694" s="4"/>
    </row>
    <row r="695" spans="9:10" ht="12.75" x14ac:dyDescent="0.2">
      <c r="I695" s="11"/>
      <c r="J695" s="4"/>
    </row>
    <row r="696" spans="9:10" ht="12.75" x14ac:dyDescent="0.2">
      <c r="I696" s="11"/>
      <c r="J696" s="4"/>
    </row>
    <row r="697" spans="9:10" ht="12.75" x14ac:dyDescent="0.2">
      <c r="I697" s="11"/>
      <c r="J697" s="4"/>
    </row>
    <row r="698" spans="9:10" ht="12.75" x14ac:dyDescent="0.2">
      <c r="I698" s="11"/>
      <c r="J698" s="4"/>
    </row>
    <row r="699" spans="9:10" ht="12.75" x14ac:dyDescent="0.2">
      <c r="I699" s="11"/>
      <c r="J699" s="4"/>
    </row>
    <row r="700" spans="9:10" ht="12.75" x14ac:dyDescent="0.2">
      <c r="I700" s="11"/>
      <c r="J700" s="4"/>
    </row>
    <row r="701" spans="9:10" ht="12.75" x14ac:dyDescent="0.2">
      <c r="I701" s="11"/>
      <c r="J701" s="4"/>
    </row>
    <row r="702" spans="9:10" ht="12.75" x14ac:dyDescent="0.2">
      <c r="I702" s="11"/>
      <c r="J702" s="4"/>
    </row>
    <row r="703" spans="9:10" ht="12.75" x14ac:dyDescent="0.2">
      <c r="I703" s="11"/>
      <c r="J703" s="4"/>
    </row>
    <row r="704" spans="9:10" ht="12.75" x14ac:dyDescent="0.2">
      <c r="I704" s="11"/>
      <c r="J704" s="4"/>
    </row>
    <row r="705" spans="9:10" ht="12.75" x14ac:dyDescent="0.2">
      <c r="I705" s="11"/>
      <c r="J705" s="4"/>
    </row>
    <row r="706" spans="9:10" ht="12.75" x14ac:dyDescent="0.2">
      <c r="I706" s="11"/>
      <c r="J706" s="4"/>
    </row>
    <row r="707" spans="9:10" ht="12.75" x14ac:dyDescent="0.2">
      <c r="I707" s="11"/>
      <c r="J707" s="4"/>
    </row>
    <row r="708" spans="9:10" ht="12.75" x14ac:dyDescent="0.2">
      <c r="I708" s="11"/>
      <c r="J708" s="4"/>
    </row>
    <row r="709" spans="9:10" ht="12.75" x14ac:dyDescent="0.2">
      <c r="I709" s="11"/>
      <c r="J709" s="4"/>
    </row>
    <row r="710" spans="9:10" ht="12.75" x14ac:dyDescent="0.2">
      <c r="I710" s="11"/>
      <c r="J710" s="4"/>
    </row>
    <row r="711" spans="9:10" ht="12.75" x14ac:dyDescent="0.2">
      <c r="I711" s="11"/>
      <c r="J711" s="4"/>
    </row>
    <row r="712" spans="9:10" ht="12.75" x14ac:dyDescent="0.2">
      <c r="I712" s="11"/>
      <c r="J712" s="4"/>
    </row>
    <row r="713" spans="9:10" ht="12.75" x14ac:dyDescent="0.2">
      <c r="I713" s="11"/>
      <c r="J713" s="4"/>
    </row>
    <row r="714" spans="9:10" ht="12.75" x14ac:dyDescent="0.2">
      <c r="I714" s="11"/>
      <c r="J714" s="4"/>
    </row>
    <row r="715" spans="9:10" ht="12.75" x14ac:dyDescent="0.2">
      <c r="I715" s="11"/>
      <c r="J715" s="4"/>
    </row>
    <row r="716" spans="9:10" ht="12.75" x14ac:dyDescent="0.2">
      <c r="I716" s="11"/>
      <c r="J716" s="4"/>
    </row>
    <row r="717" spans="9:10" ht="12.75" x14ac:dyDescent="0.2">
      <c r="I717" s="11"/>
      <c r="J717" s="4"/>
    </row>
    <row r="718" spans="9:10" ht="12.75" x14ac:dyDescent="0.2">
      <c r="I718" s="11"/>
      <c r="J718" s="4"/>
    </row>
    <row r="719" spans="9:10" ht="12.75" x14ac:dyDescent="0.2">
      <c r="I719" s="11"/>
      <c r="J719" s="4"/>
    </row>
    <row r="720" spans="9:10" ht="12.75" x14ac:dyDescent="0.2">
      <c r="I720" s="11"/>
      <c r="J720" s="4"/>
    </row>
    <row r="721" spans="9:10" ht="12.75" x14ac:dyDescent="0.2">
      <c r="I721" s="11"/>
      <c r="J721" s="4"/>
    </row>
    <row r="722" spans="9:10" ht="12.75" x14ac:dyDescent="0.2">
      <c r="I722" s="11"/>
      <c r="J722" s="4"/>
    </row>
    <row r="723" spans="9:10" ht="12.75" x14ac:dyDescent="0.2">
      <c r="I723" s="11"/>
      <c r="J723" s="4"/>
    </row>
    <row r="724" spans="9:10" ht="12.75" x14ac:dyDescent="0.2">
      <c r="I724" s="11"/>
      <c r="J724" s="4"/>
    </row>
    <row r="725" spans="9:10" ht="12.75" x14ac:dyDescent="0.2">
      <c r="I725" s="11"/>
      <c r="J725" s="4"/>
    </row>
    <row r="726" spans="9:10" ht="12.75" x14ac:dyDescent="0.2">
      <c r="I726" s="11"/>
      <c r="J726" s="4"/>
    </row>
    <row r="727" spans="9:10" ht="12.75" x14ac:dyDescent="0.2">
      <c r="I727" s="11"/>
      <c r="J727" s="4"/>
    </row>
    <row r="728" spans="9:10" ht="12.75" x14ac:dyDescent="0.2">
      <c r="I728" s="11"/>
      <c r="J728" s="4"/>
    </row>
    <row r="729" spans="9:10" ht="12.75" x14ac:dyDescent="0.2">
      <c r="I729" s="11"/>
      <c r="J729" s="4"/>
    </row>
    <row r="730" spans="9:10" ht="12.75" x14ac:dyDescent="0.2">
      <c r="I730" s="11"/>
      <c r="J730" s="4"/>
    </row>
    <row r="731" spans="9:10" ht="12.75" x14ac:dyDescent="0.2">
      <c r="I731" s="11"/>
      <c r="J731" s="4"/>
    </row>
    <row r="732" spans="9:10" ht="12.75" x14ac:dyDescent="0.2">
      <c r="I732" s="11"/>
      <c r="J732" s="4"/>
    </row>
    <row r="733" spans="9:10" ht="12.75" x14ac:dyDescent="0.2">
      <c r="I733" s="11"/>
      <c r="J733" s="4"/>
    </row>
    <row r="734" spans="9:10" ht="12.75" x14ac:dyDescent="0.2">
      <c r="I734" s="11"/>
      <c r="J734" s="4"/>
    </row>
    <row r="735" spans="9:10" ht="12.75" x14ac:dyDescent="0.2">
      <c r="I735" s="11"/>
      <c r="J735" s="4"/>
    </row>
    <row r="736" spans="9:10" ht="12.75" x14ac:dyDescent="0.2">
      <c r="I736" s="11"/>
      <c r="J736" s="4"/>
    </row>
    <row r="737" spans="9:10" ht="12.75" x14ac:dyDescent="0.2">
      <c r="I737" s="11"/>
      <c r="J737" s="4"/>
    </row>
    <row r="738" spans="9:10" ht="12.75" x14ac:dyDescent="0.2">
      <c r="I738" s="11"/>
      <c r="J738" s="4"/>
    </row>
    <row r="739" spans="9:10" ht="12.75" x14ac:dyDescent="0.2">
      <c r="I739" s="11"/>
      <c r="J739" s="4"/>
    </row>
    <row r="740" spans="9:10" ht="12.75" x14ac:dyDescent="0.2">
      <c r="I740" s="11"/>
      <c r="J740" s="4"/>
    </row>
    <row r="741" spans="9:10" ht="12.75" x14ac:dyDescent="0.2">
      <c r="I741" s="11"/>
      <c r="J741" s="4"/>
    </row>
    <row r="742" spans="9:10" ht="12.75" x14ac:dyDescent="0.2">
      <c r="I742" s="11"/>
      <c r="J742" s="4"/>
    </row>
    <row r="743" spans="9:10" ht="12.75" x14ac:dyDescent="0.2">
      <c r="I743" s="11"/>
      <c r="J743" s="4"/>
    </row>
    <row r="744" spans="9:10" ht="12.75" x14ac:dyDescent="0.2">
      <c r="I744" s="11"/>
      <c r="J744" s="4"/>
    </row>
    <row r="745" spans="9:10" ht="12.75" x14ac:dyDescent="0.2">
      <c r="I745" s="11"/>
      <c r="J745" s="4"/>
    </row>
    <row r="746" spans="9:10" ht="12.75" x14ac:dyDescent="0.2">
      <c r="I746" s="11"/>
      <c r="J746" s="4"/>
    </row>
    <row r="747" spans="9:10" ht="12.75" x14ac:dyDescent="0.2">
      <c r="I747" s="11"/>
      <c r="J747" s="4"/>
    </row>
    <row r="748" spans="9:10" ht="12.75" x14ac:dyDescent="0.2">
      <c r="I748" s="11"/>
      <c r="J748" s="4"/>
    </row>
    <row r="749" spans="9:10" ht="12.75" x14ac:dyDescent="0.2">
      <c r="I749" s="11"/>
      <c r="J749" s="4"/>
    </row>
    <row r="750" spans="9:10" ht="12.75" x14ac:dyDescent="0.2">
      <c r="I750" s="11"/>
      <c r="J750" s="4"/>
    </row>
    <row r="751" spans="9:10" ht="12.75" x14ac:dyDescent="0.2">
      <c r="I751" s="11"/>
      <c r="J751" s="4"/>
    </row>
    <row r="752" spans="9:10" ht="12.75" x14ac:dyDescent="0.2">
      <c r="I752" s="11"/>
      <c r="J752" s="4"/>
    </row>
    <row r="753" spans="9:10" ht="12.75" x14ac:dyDescent="0.2">
      <c r="I753" s="11"/>
      <c r="J753" s="4"/>
    </row>
    <row r="754" spans="9:10" ht="12.75" x14ac:dyDescent="0.2">
      <c r="I754" s="11"/>
      <c r="J754" s="4"/>
    </row>
    <row r="755" spans="9:10" ht="12.75" x14ac:dyDescent="0.2">
      <c r="I755" s="11"/>
      <c r="J755" s="4"/>
    </row>
    <row r="756" spans="9:10" ht="12.75" x14ac:dyDescent="0.2">
      <c r="I756" s="11"/>
      <c r="J756" s="4"/>
    </row>
    <row r="757" spans="9:10" ht="12.75" x14ac:dyDescent="0.2">
      <c r="I757" s="11"/>
      <c r="J757" s="4"/>
    </row>
    <row r="758" spans="9:10" ht="12.75" x14ac:dyDescent="0.2">
      <c r="I758" s="11"/>
      <c r="J758" s="4"/>
    </row>
    <row r="759" spans="9:10" ht="12.75" x14ac:dyDescent="0.2">
      <c r="I759" s="11"/>
      <c r="J759" s="4"/>
    </row>
    <row r="760" spans="9:10" ht="12.75" x14ac:dyDescent="0.2">
      <c r="I760" s="11"/>
      <c r="J760" s="4"/>
    </row>
    <row r="761" spans="9:10" ht="12.75" x14ac:dyDescent="0.2">
      <c r="I761" s="11"/>
      <c r="J761" s="4"/>
    </row>
    <row r="762" spans="9:10" ht="12.75" x14ac:dyDescent="0.2">
      <c r="I762" s="11"/>
      <c r="J762" s="4"/>
    </row>
    <row r="763" spans="9:10" ht="12.75" x14ac:dyDescent="0.2">
      <c r="I763" s="11"/>
      <c r="J763" s="4"/>
    </row>
    <row r="764" spans="9:10" ht="12.75" x14ac:dyDescent="0.2">
      <c r="I764" s="11"/>
      <c r="J764" s="4"/>
    </row>
    <row r="765" spans="9:10" ht="12.75" x14ac:dyDescent="0.2">
      <c r="I765" s="11"/>
      <c r="J765" s="4"/>
    </row>
    <row r="766" spans="9:10" ht="12.75" x14ac:dyDescent="0.2">
      <c r="I766" s="11"/>
      <c r="J766" s="4"/>
    </row>
    <row r="767" spans="9:10" ht="12.75" x14ac:dyDescent="0.2">
      <c r="I767" s="11"/>
      <c r="J767" s="4"/>
    </row>
    <row r="768" spans="9:10" ht="12.75" x14ac:dyDescent="0.2">
      <c r="I768" s="11"/>
      <c r="J768" s="4"/>
    </row>
    <row r="769" spans="9:10" ht="12.75" x14ac:dyDescent="0.2">
      <c r="I769" s="11"/>
      <c r="J769" s="4"/>
    </row>
    <row r="770" spans="9:10" ht="12.75" x14ac:dyDescent="0.2">
      <c r="I770" s="11"/>
      <c r="J770" s="4"/>
    </row>
    <row r="771" spans="9:10" ht="12.75" x14ac:dyDescent="0.2">
      <c r="I771" s="11"/>
      <c r="J771" s="4"/>
    </row>
    <row r="772" spans="9:10" ht="12.75" x14ac:dyDescent="0.2">
      <c r="I772" s="11"/>
      <c r="J772" s="4"/>
    </row>
    <row r="773" spans="9:10" ht="12.75" x14ac:dyDescent="0.2">
      <c r="I773" s="11"/>
      <c r="J773" s="4"/>
    </row>
    <row r="774" spans="9:10" ht="12.75" x14ac:dyDescent="0.2">
      <c r="I774" s="11"/>
      <c r="J774" s="4"/>
    </row>
    <row r="775" spans="9:10" ht="12.75" x14ac:dyDescent="0.2">
      <c r="I775" s="11"/>
      <c r="J775" s="4"/>
    </row>
    <row r="776" spans="9:10" ht="12.75" x14ac:dyDescent="0.2">
      <c r="I776" s="11"/>
      <c r="J776" s="4"/>
    </row>
    <row r="777" spans="9:10" ht="12.75" x14ac:dyDescent="0.2">
      <c r="I777" s="11"/>
      <c r="J777" s="4"/>
    </row>
    <row r="778" spans="9:10" ht="12.75" x14ac:dyDescent="0.2">
      <c r="I778" s="11"/>
      <c r="J778" s="4"/>
    </row>
    <row r="779" spans="9:10" ht="12.75" x14ac:dyDescent="0.2">
      <c r="I779" s="11"/>
      <c r="J779" s="4"/>
    </row>
    <row r="780" spans="9:10" ht="12.75" x14ac:dyDescent="0.2">
      <c r="I780" s="11"/>
      <c r="J780" s="4"/>
    </row>
    <row r="781" spans="9:10" ht="12.75" x14ac:dyDescent="0.2">
      <c r="I781" s="11"/>
      <c r="J781" s="4"/>
    </row>
    <row r="782" spans="9:10" ht="12.75" x14ac:dyDescent="0.2">
      <c r="I782" s="11"/>
      <c r="J782" s="4"/>
    </row>
    <row r="783" spans="9:10" ht="12.75" x14ac:dyDescent="0.2">
      <c r="I783" s="11"/>
      <c r="J783" s="4"/>
    </row>
    <row r="784" spans="9:10" ht="12.75" x14ac:dyDescent="0.2">
      <c r="I784" s="11"/>
      <c r="J784" s="4"/>
    </row>
    <row r="785" spans="9:10" ht="12.75" x14ac:dyDescent="0.2">
      <c r="I785" s="11"/>
      <c r="J785" s="4"/>
    </row>
    <row r="786" spans="9:10" ht="12.75" x14ac:dyDescent="0.2">
      <c r="I786" s="11"/>
      <c r="J786" s="4"/>
    </row>
    <row r="787" spans="9:10" ht="12.75" x14ac:dyDescent="0.2">
      <c r="I787" s="11"/>
      <c r="J787" s="4"/>
    </row>
    <row r="788" spans="9:10" ht="12.75" x14ac:dyDescent="0.2">
      <c r="I788" s="11"/>
      <c r="J788" s="4"/>
    </row>
    <row r="789" spans="9:10" ht="12.75" x14ac:dyDescent="0.2">
      <c r="I789" s="11"/>
      <c r="J789" s="4"/>
    </row>
    <row r="790" spans="9:10" ht="12.75" x14ac:dyDescent="0.2">
      <c r="I790" s="11"/>
      <c r="J790" s="4"/>
    </row>
    <row r="791" spans="9:10" ht="12.75" x14ac:dyDescent="0.2">
      <c r="I791" s="11"/>
      <c r="J791" s="4"/>
    </row>
    <row r="792" spans="9:10" ht="12.75" x14ac:dyDescent="0.2">
      <c r="I792" s="11"/>
      <c r="J792" s="4"/>
    </row>
    <row r="793" spans="9:10" ht="12.75" x14ac:dyDescent="0.2">
      <c r="I793" s="11"/>
      <c r="J793" s="4"/>
    </row>
    <row r="794" spans="9:10" ht="12.75" x14ac:dyDescent="0.2">
      <c r="I794" s="11"/>
      <c r="J794" s="4"/>
    </row>
    <row r="795" spans="9:10" ht="12.75" x14ac:dyDescent="0.2">
      <c r="I795" s="11"/>
      <c r="J795" s="4"/>
    </row>
    <row r="796" spans="9:10" ht="12.75" x14ac:dyDescent="0.2">
      <c r="I796" s="11"/>
      <c r="J796" s="4"/>
    </row>
    <row r="797" spans="9:10" ht="12.75" x14ac:dyDescent="0.2">
      <c r="I797" s="11"/>
      <c r="J797" s="4"/>
    </row>
    <row r="798" spans="9:10" ht="12.75" x14ac:dyDescent="0.2">
      <c r="I798" s="11"/>
      <c r="J798" s="4"/>
    </row>
    <row r="799" spans="9:10" ht="12.75" x14ac:dyDescent="0.2">
      <c r="I799" s="11"/>
      <c r="J799" s="4"/>
    </row>
    <row r="800" spans="9:10" ht="12.75" x14ac:dyDescent="0.2">
      <c r="I800" s="11"/>
      <c r="J800" s="4"/>
    </row>
    <row r="801" spans="9:10" ht="12.75" x14ac:dyDescent="0.2">
      <c r="I801" s="11"/>
      <c r="J801" s="4"/>
    </row>
    <row r="802" spans="9:10" ht="12.75" x14ac:dyDescent="0.2">
      <c r="I802" s="11"/>
      <c r="J802" s="4"/>
    </row>
    <row r="803" spans="9:10" ht="12.75" x14ac:dyDescent="0.2">
      <c r="I803" s="11"/>
      <c r="J803" s="4"/>
    </row>
    <row r="804" spans="9:10" ht="12.75" x14ac:dyDescent="0.2">
      <c r="I804" s="11"/>
      <c r="J804" s="4"/>
    </row>
    <row r="805" spans="9:10" ht="12.75" x14ac:dyDescent="0.2">
      <c r="I805" s="11"/>
      <c r="J805" s="4"/>
    </row>
    <row r="806" spans="9:10" ht="12.75" x14ac:dyDescent="0.2">
      <c r="I806" s="11"/>
      <c r="J806" s="4"/>
    </row>
    <row r="807" spans="9:10" ht="12.75" x14ac:dyDescent="0.2">
      <c r="I807" s="11"/>
      <c r="J807" s="4"/>
    </row>
    <row r="808" spans="9:10" ht="12.75" x14ac:dyDescent="0.2">
      <c r="I808" s="11"/>
      <c r="J808" s="4"/>
    </row>
    <row r="809" spans="9:10" ht="12.75" x14ac:dyDescent="0.2">
      <c r="I809" s="11"/>
      <c r="J809" s="4"/>
    </row>
    <row r="810" spans="9:10" ht="12.75" x14ac:dyDescent="0.2">
      <c r="I810" s="11"/>
      <c r="J810" s="4"/>
    </row>
    <row r="811" spans="9:10" ht="12.75" x14ac:dyDescent="0.2">
      <c r="I811" s="11"/>
      <c r="J811" s="4"/>
    </row>
    <row r="812" spans="9:10" ht="12.75" x14ac:dyDescent="0.2">
      <c r="I812" s="11"/>
      <c r="J812" s="4"/>
    </row>
    <row r="813" spans="9:10" ht="12.75" x14ac:dyDescent="0.2">
      <c r="I813" s="11"/>
      <c r="J813" s="4"/>
    </row>
    <row r="814" spans="9:10" ht="12.75" x14ac:dyDescent="0.2">
      <c r="I814" s="11"/>
      <c r="J814" s="4"/>
    </row>
    <row r="815" spans="9:10" ht="12.75" x14ac:dyDescent="0.2">
      <c r="I815" s="11"/>
      <c r="J815" s="4"/>
    </row>
    <row r="816" spans="9:10" ht="12.75" x14ac:dyDescent="0.2">
      <c r="I816" s="11"/>
      <c r="J816" s="4"/>
    </row>
    <row r="817" spans="9:10" ht="12.75" x14ac:dyDescent="0.2">
      <c r="I817" s="11"/>
      <c r="J817" s="4"/>
    </row>
    <row r="818" spans="9:10" ht="12.75" x14ac:dyDescent="0.2">
      <c r="I818" s="11"/>
      <c r="J818" s="4"/>
    </row>
    <row r="819" spans="9:10" ht="12.75" x14ac:dyDescent="0.2">
      <c r="I819" s="11"/>
      <c r="J819" s="4"/>
    </row>
    <row r="820" spans="9:10" ht="12.75" x14ac:dyDescent="0.2">
      <c r="I820" s="11"/>
      <c r="J820" s="4"/>
    </row>
    <row r="821" spans="9:10" ht="12.75" x14ac:dyDescent="0.2">
      <c r="I821" s="11"/>
      <c r="J821" s="4"/>
    </row>
    <row r="822" spans="9:10" ht="12.75" x14ac:dyDescent="0.2">
      <c r="I822" s="11"/>
      <c r="J822" s="4"/>
    </row>
    <row r="823" spans="9:10" ht="12.75" x14ac:dyDescent="0.2">
      <c r="I823" s="11"/>
      <c r="J823" s="4"/>
    </row>
    <row r="824" spans="9:10" ht="12.75" x14ac:dyDescent="0.2">
      <c r="I824" s="11"/>
      <c r="J824" s="4"/>
    </row>
    <row r="825" spans="9:10" ht="12.75" x14ac:dyDescent="0.2">
      <c r="I825" s="11"/>
      <c r="J825" s="4"/>
    </row>
    <row r="826" spans="9:10" ht="12.75" x14ac:dyDescent="0.2">
      <c r="I826" s="11"/>
      <c r="J826" s="4"/>
    </row>
    <row r="827" spans="9:10" ht="12.75" x14ac:dyDescent="0.2">
      <c r="I827" s="11"/>
      <c r="J827" s="4"/>
    </row>
    <row r="828" spans="9:10" ht="12.75" x14ac:dyDescent="0.2">
      <c r="I828" s="11"/>
      <c r="J828" s="4"/>
    </row>
    <row r="829" spans="9:10" ht="12.75" x14ac:dyDescent="0.2">
      <c r="I829" s="11"/>
      <c r="J829" s="4"/>
    </row>
    <row r="830" spans="9:10" ht="12.75" x14ac:dyDescent="0.2">
      <c r="I830" s="11"/>
      <c r="J830" s="4"/>
    </row>
    <row r="831" spans="9:10" ht="12.75" x14ac:dyDescent="0.2">
      <c r="I831" s="11"/>
      <c r="J831" s="4"/>
    </row>
    <row r="832" spans="9:10" ht="12.75" x14ac:dyDescent="0.2">
      <c r="I832" s="11"/>
      <c r="J832" s="4"/>
    </row>
    <row r="833" spans="9:10" ht="12.75" x14ac:dyDescent="0.2">
      <c r="I833" s="11"/>
      <c r="J833" s="4"/>
    </row>
    <row r="834" spans="9:10" ht="12.75" x14ac:dyDescent="0.2">
      <c r="I834" s="11"/>
      <c r="J834" s="4"/>
    </row>
    <row r="835" spans="9:10" ht="12.75" x14ac:dyDescent="0.2">
      <c r="I835" s="11"/>
      <c r="J835" s="4"/>
    </row>
    <row r="836" spans="9:10" ht="12.75" x14ac:dyDescent="0.2">
      <c r="I836" s="11"/>
      <c r="J836" s="4"/>
    </row>
    <row r="837" spans="9:10" ht="12.75" x14ac:dyDescent="0.2">
      <c r="I837" s="11"/>
      <c r="J837" s="4"/>
    </row>
    <row r="838" spans="9:10" ht="12.75" x14ac:dyDescent="0.2">
      <c r="I838" s="11"/>
      <c r="J838" s="4"/>
    </row>
    <row r="839" spans="9:10" ht="12.75" x14ac:dyDescent="0.2">
      <c r="I839" s="11"/>
      <c r="J839" s="4"/>
    </row>
    <row r="840" spans="9:10" ht="12.75" x14ac:dyDescent="0.2">
      <c r="I840" s="11"/>
      <c r="J840" s="4"/>
    </row>
    <row r="841" spans="9:10" ht="12.75" x14ac:dyDescent="0.2">
      <c r="I841" s="11"/>
      <c r="J841" s="4"/>
    </row>
    <row r="842" spans="9:10" ht="12.75" x14ac:dyDescent="0.2">
      <c r="I842" s="11"/>
      <c r="J842" s="4"/>
    </row>
    <row r="843" spans="9:10" ht="12.75" x14ac:dyDescent="0.2">
      <c r="I843" s="11"/>
      <c r="J843" s="4"/>
    </row>
    <row r="844" spans="9:10" ht="12.75" x14ac:dyDescent="0.2">
      <c r="I844" s="11"/>
      <c r="J844" s="4"/>
    </row>
    <row r="845" spans="9:10" ht="12.75" x14ac:dyDescent="0.2">
      <c r="I845" s="11"/>
      <c r="J845" s="4"/>
    </row>
    <row r="846" spans="9:10" ht="12.75" x14ac:dyDescent="0.2">
      <c r="I846" s="11"/>
      <c r="J846" s="4"/>
    </row>
    <row r="847" spans="9:10" ht="12.75" x14ac:dyDescent="0.2">
      <c r="I847" s="11"/>
      <c r="J847" s="4"/>
    </row>
    <row r="848" spans="9:10" ht="12.75" x14ac:dyDescent="0.2">
      <c r="I848" s="11"/>
      <c r="J848" s="4"/>
    </row>
    <row r="849" spans="9:10" ht="12.75" x14ac:dyDescent="0.2">
      <c r="I849" s="11"/>
      <c r="J849" s="4"/>
    </row>
    <row r="850" spans="9:10" ht="12.75" x14ac:dyDescent="0.2">
      <c r="I850" s="11"/>
      <c r="J850" s="4"/>
    </row>
    <row r="851" spans="9:10" ht="12.75" x14ac:dyDescent="0.2">
      <c r="I851" s="11"/>
      <c r="J851" s="4"/>
    </row>
    <row r="852" spans="9:10" ht="12.75" x14ac:dyDescent="0.2">
      <c r="I852" s="11"/>
      <c r="J852" s="4"/>
    </row>
    <row r="853" spans="9:10" ht="12.75" x14ac:dyDescent="0.2">
      <c r="I853" s="11"/>
      <c r="J853" s="4"/>
    </row>
    <row r="854" spans="9:10" ht="12.75" x14ac:dyDescent="0.2">
      <c r="I854" s="11"/>
      <c r="J854" s="4"/>
    </row>
    <row r="855" spans="9:10" ht="12.75" x14ac:dyDescent="0.2">
      <c r="I855" s="11"/>
      <c r="J855" s="4"/>
    </row>
    <row r="856" spans="9:10" ht="12.75" x14ac:dyDescent="0.2">
      <c r="I856" s="11"/>
      <c r="J856" s="4"/>
    </row>
    <row r="857" spans="9:10" ht="12.75" x14ac:dyDescent="0.2">
      <c r="I857" s="11"/>
      <c r="J857" s="4"/>
    </row>
    <row r="858" spans="9:10" ht="12.75" x14ac:dyDescent="0.2">
      <c r="I858" s="11"/>
      <c r="J858" s="4"/>
    </row>
    <row r="859" spans="9:10" ht="12.75" x14ac:dyDescent="0.2">
      <c r="I859" s="11"/>
      <c r="J859" s="4"/>
    </row>
    <row r="860" spans="9:10" ht="12.75" x14ac:dyDescent="0.2">
      <c r="I860" s="11"/>
      <c r="J860" s="4"/>
    </row>
    <row r="861" spans="9:10" ht="12.75" x14ac:dyDescent="0.2">
      <c r="I861" s="11"/>
      <c r="J861" s="4"/>
    </row>
    <row r="862" spans="9:10" ht="12.75" x14ac:dyDescent="0.2">
      <c r="I862" s="11"/>
      <c r="J862" s="4"/>
    </row>
    <row r="863" spans="9:10" ht="12.75" x14ac:dyDescent="0.2">
      <c r="I863" s="11"/>
      <c r="J863" s="4"/>
    </row>
    <row r="864" spans="9:10" ht="12.75" x14ac:dyDescent="0.2">
      <c r="I864" s="11"/>
      <c r="J864" s="4"/>
    </row>
    <row r="865" spans="9:10" ht="12.75" x14ac:dyDescent="0.2">
      <c r="I865" s="11"/>
      <c r="J865" s="4"/>
    </row>
    <row r="866" spans="9:10" ht="12.75" x14ac:dyDescent="0.2">
      <c r="I866" s="11"/>
      <c r="J866" s="4"/>
    </row>
    <row r="867" spans="9:10" ht="12.75" x14ac:dyDescent="0.2">
      <c r="I867" s="11"/>
      <c r="J867" s="4"/>
    </row>
    <row r="868" spans="9:10" ht="12.75" x14ac:dyDescent="0.2">
      <c r="I868" s="11"/>
      <c r="J868" s="4"/>
    </row>
    <row r="869" spans="9:10" ht="12.75" x14ac:dyDescent="0.2">
      <c r="I869" s="11"/>
      <c r="J869" s="4"/>
    </row>
    <row r="870" spans="9:10" ht="12.75" x14ac:dyDescent="0.2">
      <c r="I870" s="11"/>
      <c r="J870" s="4"/>
    </row>
    <row r="871" spans="9:10" ht="12.75" x14ac:dyDescent="0.2">
      <c r="I871" s="11"/>
      <c r="J871" s="4"/>
    </row>
    <row r="872" spans="9:10" ht="12.75" x14ac:dyDescent="0.2">
      <c r="I872" s="11"/>
      <c r="J872" s="4"/>
    </row>
    <row r="873" spans="9:10" ht="12.75" x14ac:dyDescent="0.2">
      <c r="I873" s="11"/>
      <c r="J873" s="4"/>
    </row>
    <row r="874" spans="9:10" ht="12.75" x14ac:dyDescent="0.2">
      <c r="I874" s="11"/>
      <c r="J874" s="4"/>
    </row>
    <row r="875" spans="9:10" ht="12.75" x14ac:dyDescent="0.2">
      <c r="I875" s="11"/>
      <c r="J875" s="4"/>
    </row>
    <row r="876" spans="9:10" ht="12.75" x14ac:dyDescent="0.2">
      <c r="I876" s="11"/>
      <c r="J876" s="4"/>
    </row>
    <row r="877" spans="9:10" ht="12.75" x14ac:dyDescent="0.2">
      <c r="I877" s="11"/>
      <c r="J877" s="4"/>
    </row>
    <row r="878" spans="9:10" ht="12.75" x14ac:dyDescent="0.2">
      <c r="I878" s="11"/>
      <c r="J878" s="4"/>
    </row>
    <row r="879" spans="9:10" ht="12.75" x14ac:dyDescent="0.2">
      <c r="I879" s="11"/>
      <c r="J879" s="4"/>
    </row>
    <row r="880" spans="9:10" ht="12.75" x14ac:dyDescent="0.2">
      <c r="I880" s="11"/>
      <c r="J880" s="4"/>
    </row>
    <row r="881" spans="9:10" ht="12.75" x14ac:dyDescent="0.2">
      <c r="I881" s="11"/>
      <c r="J881" s="4"/>
    </row>
    <row r="882" spans="9:10" ht="12.75" x14ac:dyDescent="0.2">
      <c r="I882" s="11"/>
      <c r="J882" s="4"/>
    </row>
    <row r="883" spans="9:10" ht="12.75" x14ac:dyDescent="0.2">
      <c r="I883" s="11"/>
      <c r="J883" s="4"/>
    </row>
    <row r="884" spans="9:10" ht="12.75" x14ac:dyDescent="0.2">
      <c r="I884" s="11"/>
      <c r="J884" s="4"/>
    </row>
    <row r="885" spans="9:10" ht="12.75" x14ac:dyDescent="0.2">
      <c r="I885" s="11"/>
      <c r="J885" s="4"/>
    </row>
    <row r="886" spans="9:10" ht="12.75" x14ac:dyDescent="0.2">
      <c r="I886" s="11"/>
      <c r="J886" s="4"/>
    </row>
    <row r="887" spans="9:10" ht="12.75" x14ac:dyDescent="0.2">
      <c r="I887" s="11"/>
      <c r="J887" s="4"/>
    </row>
    <row r="888" spans="9:10" ht="12.75" x14ac:dyDescent="0.2">
      <c r="I888" s="11"/>
      <c r="J888" s="4"/>
    </row>
    <row r="889" spans="9:10" ht="12.75" x14ac:dyDescent="0.2">
      <c r="I889" s="11"/>
      <c r="J889" s="4"/>
    </row>
    <row r="890" spans="9:10" ht="12.75" x14ac:dyDescent="0.2">
      <c r="I890" s="11"/>
      <c r="J890" s="4"/>
    </row>
    <row r="891" spans="9:10" ht="12.75" x14ac:dyDescent="0.2">
      <c r="I891" s="11"/>
      <c r="J891" s="4"/>
    </row>
    <row r="892" spans="9:10" ht="12.75" x14ac:dyDescent="0.2">
      <c r="I892" s="11"/>
      <c r="J892" s="4"/>
    </row>
    <row r="893" spans="9:10" ht="12.75" x14ac:dyDescent="0.2">
      <c r="I893" s="11"/>
      <c r="J893" s="4"/>
    </row>
    <row r="894" spans="9:10" ht="12.75" x14ac:dyDescent="0.2">
      <c r="I894" s="11"/>
      <c r="J894" s="4"/>
    </row>
    <row r="895" spans="9:10" ht="12.75" x14ac:dyDescent="0.2">
      <c r="I895" s="11"/>
      <c r="J895" s="4"/>
    </row>
    <row r="896" spans="9:10" ht="12.75" x14ac:dyDescent="0.2">
      <c r="I896" s="11"/>
      <c r="J896" s="4"/>
    </row>
    <row r="897" spans="9:10" ht="12.75" x14ac:dyDescent="0.2">
      <c r="I897" s="11"/>
      <c r="J897" s="4"/>
    </row>
    <row r="898" spans="9:10" ht="12.75" x14ac:dyDescent="0.2">
      <c r="I898" s="11"/>
      <c r="J898" s="4"/>
    </row>
    <row r="899" spans="9:10" ht="12.75" x14ac:dyDescent="0.2">
      <c r="I899" s="11"/>
      <c r="J899" s="4"/>
    </row>
    <row r="900" spans="9:10" ht="12.75" x14ac:dyDescent="0.2">
      <c r="I900" s="11"/>
      <c r="J900" s="4"/>
    </row>
    <row r="901" spans="9:10" ht="12.75" x14ac:dyDescent="0.2">
      <c r="I901" s="11"/>
      <c r="J901" s="4"/>
    </row>
    <row r="902" spans="9:10" ht="12.75" x14ac:dyDescent="0.2">
      <c r="I902" s="11"/>
      <c r="J902" s="4"/>
    </row>
    <row r="903" spans="9:10" ht="12.75" x14ac:dyDescent="0.2">
      <c r="I903" s="11"/>
      <c r="J903" s="4"/>
    </row>
    <row r="904" spans="9:10" ht="12.75" x14ac:dyDescent="0.2">
      <c r="I904" s="11"/>
      <c r="J904" s="4"/>
    </row>
    <row r="905" spans="9:10" ht="12.75" x14ac:dyDescent="0.2">
      <c r="I905" s="11"/>
      <c r="J905" s="4"/>
    </row>
    <row r="906" spans="9:10" ht="12.75" x14ac:dyDescent="0.2">
      <c r="I906" s="11"/>
      <c r="J906" s="4"/>
    </row>
    <row r="907" spans="9:10" ht="12.75" x14ac:dyDescent="0.2">
      <c r="I907" s="11"/>
      <c r="J907" s="4"/>
    </row>
    <row r="908" spans="9:10" ht="12.75" x14ac:dyDescent="0.2">
      <c r="I908" s="11"/>
      <c r="J908" s="4"/>
    </row>
    <row r="909" spans="9:10" ht="12.75" x14ac:dyDescent="0.2">
      <c r="I909" s="11"/>
      <c r="J909" s="4"/>
    </row>
    <row r="910" spans="9:10" ht="12.75" x14ac:dyDescent="0.2">
      <c r="I910" s="11"/>
      <c r="J910" s="4"/>
    </row>
    <row r="911" spans="9:10" ht="12.75" x14ac:dyDescent="0.2">
      <c r="I911" s="11"/>
      <c r="J911" s="4"/>
    </row>
    <row r="912" spans="9:10" ht="12.75" x14ac:dyDescent="0.2">
      <c r="I912" s="11"/>
      <c r="J912" s="4"/>
    </row>
    <row r="913" spans="9:10" ht="12.75" x14ac:dyDescent="0.2">
      <c r="I913" s="11"/>
      <c r="J913" s="4"/>
    </row>
    <row r="914" spans="9:10" ht="12.75" x14ac:dyDescent="0.2">
      <c r="I914" s="11"/>
      <c r="J914" s="4"/>
    </row>
    <row r="915" spans="9:10" ht="12.75" x14ac:dyDescent="0.2">
      <c r="I915" s="11"/>
      <c r="J915" s="4"/>
    </row>
    <row r="916" spans="9:10" ht="12.75" x14ac:dyDescent="0.2">
      <c r="I916" s="11"/>
      <c r="J916" s="4"/>
    </row>
    <row r="917" spans="9:10" ht="12.75" x14ac:dyDescent="0.2">
      <c r="I917" s="11"/>
      <c r="J917" s="4"/>
    </row>
    <row r="918" spans="9:10" ht="12.75" x14ac:dyDescent="0.2">
      <c r="I918" s="11"/>
      <c r="J918" s="4"/>
    </row>
    <row r="919" spans="9:10" ht="12.75" x14ac:dyDescent="0.2">
      <c r="I919" s="11"/>
      <c r="J919" s="4"/>
    </row>
    <row r="920" spans="9:10" ht="12.75" x14ac:dyDescent="0.2">
      <c r="I920" s="11"/>
      <c r="J920" s="4"/>
    </row>
    <row r="921" spans="9:10" ht="12.75" x14ac:dyDescent="0.2">
      <c r="I921" s="11"/>
      <c r="J921" s="4"/>
    </row>
    <row r="922" spans="9:10" ht="12.75" x14ac:dyDescent="0.2">
      <c r="I922" s="11"/>
      <c r="J922" s="4"/>
    </row>
    <row r="923" spans="9:10" ht="12.75" x14ac:dyDescent="0.2">
      <c r="I923" s="11"/>
      <c r="J923" s="4"/>
    </row>
    <row r="924" spans="9:10" ht="12.75" x14ac:dyDescent="0.2">
      <c r="I924" s="11"/>
      <c r="J924" s="4"/>
    </row>
    <row r="925" spans="9:10" ht="12.75" x14ac:dyDescent="0.2">
      <c r="I925" s="11"/>
      <c r="J925" s="4"/>
    </row>
    <row r="926" spans="9:10" ht="12.75" x14ac:dyDescent="0.2">
      <c r="I926" s="11"/>
      <c r="J926" s="4"/>
    </row>
    <row r="927" spans="9:10" ht="12.75" x14ac:dyDescent="0.2">
      <c r="I927" s="11"/>
      <c r="J927" s="4"/>
    </row>
    <row r="928" spans="9:10" ht="12.75" x14ac:dyDescent="0.2">
      <c r="I928" s="11"/>
      <c r="J928" s="4"/>
    </row>
    <row r="929" spans="9:10" ht="12.75" x14ac:dyDescent="0.2">
      <c r="I929" s="11"/>
      <c r="J929" s="4"/>
    </row>
    <row r="930" spans="9:10" ht="12.75" x14ac:dyDescent="0.2">
      <c r="I930" s="11"/>
      <c r="J930" s="4"/>
    </row>
    <row r="931" spans="9:10" ht="12.75" x14ac:dyDescent="0.2">
      <c r="I931" s="11"/>
      <c r="J931" s="4"/>
    </row>
    <row r="932" spans="9:10" ht="12.75" x14ac:dyDescent="0.2">
      <c r="I932" s="11"/>
      <c r="J932" s="4"/>
    </row>
    <row r="933" spans="9:10" ht="12.75" x14ac:dyDescent="0.2">
      <c r="I933" s="11"/>
      <c r="J933" s="4"/>
    </row>
    <row r="934" spans="9:10" ht="12.75" x14ac:dyDescent="0.2">
      <c r="I934" s="11"/>
      <c r="J934" s="4"/>
    </row>
    <row r="935" spans="9:10" ht="12.75" x14ac:dyDescent="0.2">
      <c r="I935" s="11"/>
      <c r="J935" s="4"/>
    </row>
    <row r="936" spans="9:10" ht="12.75" x14ac:dyDescent="0.2">
      <c r="I936" s="11"/>
      <c r="J936" s="4"/>
    </row>
    <row r="937" spans="9:10" ht="12.75" x14ac:dyDescent="0.2">
      <c r="I937" s="11"/>
      <c r="J937" s="4"/>
    </row>
    <row r="938" spans="9:10" ht="12.75" x14ac:dyDescent="0.2">
      <c r="I938" s="11"/>
      <c r="J938" s="4"/>
    </row>
    <row r="939" spans="9:10" ht="12.75" x14ac:dyDescent="0.2">
      <c r="I939" s="11"/>
      <c r="J939" s="4"/>
    </row>
    <row r="940" spans="9:10" ht="12.75" x14ac:dyDescent="0.2">
      <c r="I940" s="11"/>
      <c r="J940" s="4"/>
    </row>
    <row r="941" spans="9:10" ht="12.75" x14ac:dyDescent="0.2">
      <c r="I941" s="11"/>
      <c r="J941" s="4"/>
    </row>
    <row r="942" spans="9:10" ht="12.75" x14ac:dyDescent="0.2">
      <c r="I942" s="11"/>
      <c r="J942" s="4"/>
    </row>
    <row r="943" spans="9:10" ht="12.75" x14ac:dyDescent="0.2">
      <c r="I943" s="11"/>
      <c r="J943" s="4"/>
    </row>
    <row r="944" spans="9:10" ht="12.75" x14ac:dyDescent="0.2">
      <c r="I944" s="11"/>
      <c r="J944" s="4"/>
    </row>
    <row r="945" spans="9:10" ht="12.75" x14ac:dyDescent="0.2">
      <c r="I945" s="11"/>
      <c r="J945" s="4"/>
    </row>
    <row r="946" spans="9:10" ht="12.75" x14ac:dyDescent="0.2">
      <c r="I946" s="11"/>
      <c r="J946" s="4"/>
    </row>
    <row r="947" spans="9:10" ht="12.75" x14ac:dyDescent="0.2">
      <c r="I947" s="11"/>
      <c r="J947" s="4"/>
    </row>
    <row r="948" spans="9:10" ht="12.75" x14ac:dyDescent="0.2">
      <c r="I948" s="11"/>
      <c r="J948" s="4"/>
    </row>
    <row r="949" spans="9:10" ht="12.75" x14ac:dyDescent="0.2">
      <c r="I949" s="11"/>
      <c r="J949" s="4"/>
    </row>
    <row r="950" spans="9:10" ht="12.75" x14ac:dyDescent="0.2">
      <c r="I950" s="11"/>
      <c r="J950" s="4"/>
    </row>
    <row r="951" spans="9:10" ht="12.75" x14ac:dyDescent="0.2">
      <c r="I951" s="11"/>
      <c r="J951" s="4"/>
    </row>
    <row r="952" spans="9:10" ht="12.75" x14ac:dyDescent="0.2">
      <c r="I952" s="11"/>
      <c r="J952" s="4"/>
    </row>
    <row r="953" spans="9:10" ht="12.75" x14ac:dyDescent="0.2">
      <c r="I953" s="11"/>
      <c r="J953" s="4"/>
    </row>
    <row r="954" spans="9:10" ht="12.75" x14ac:dyDescent="0.2">
      <c r="I954" s="11"/>
      <c r="J954" s="4"/>
    </row>
    <row r="955" spans="9:10" ht="12.75" x14ac:dyDescent="0.2">
      <c r="I955" s="11"/>
      <c r="J955" s="4"/>
    </row>
    <row r="956" spans="9:10" ht="12.75" x14ac:dyDescent="0.2">
      <c r="I956" s="11"/>
      <c r="J956" s="4"/>
    </row>
    <row r="957" spans="9:10" ht="12.75" x14ac:dyDescent="0.2">
      <c r="I957" s="11"/>
      <c r="J957" s="4"/>
    </row>
    <row r="958" spans="9:10" ht="12.75" x14ac:dyDescent="0.2">
      <c r="I958" s="11"/>
      <c r="J958" s="4"/>
    </row>
    <row r="959" spans="9:10" ht="12.75" x14ac:dyDescent="0.2">
      <c r="I959" s="11"/>
      <c r="J959" s="4"/>
    </row>
    <row r="960" spans="9:10" ht="12.75" x14ac:dyDescent="0.2">
      <c r="I960" s="11"/>
      <c r="J960" s="4"/>
    </row>
    <row r="961" spans="9:10" ht="12.75" x14ac:dyDescent="0.2">
      <c r="I961" s="11"/>
      <c r="J961" s="4"/>
    </row>
    <row r="962" spans="9:10" ht="12.75" x14ac:dyDescent="0.2">
      <c r="I962" s="11"/>
      <c r="J962" s="4"/>
    </row>
    <row r="963" spans="9:10" ht="12.75" x14ac:dyDescent="0.2">
      <c r="I963" s="11"/>
      <c r="J963" s="4"/>
    </row>
    <row r="964" spans="9:10" ht="12.75" x14ac:dyDescent="0.2">
      <c r="I964" s="11"/>
      <c r="J964" s="4"/>
    </row>
    <row r="965" spans="9:10" ht="12.75" x14ac:dyDescent="0.2">
      <c r="I965" s="11"/>
      <c r="J965" s="4"/>
    </row>
    <row r="966" spans="9:10" ht="12.75" x14ac:dyDescent="0.2">
      <c r="I966" s="11"/>
      <c r="J966" s="4"/>
    </row>
    <row r="967" spans="9:10" ht="12.75" x14ac:dyDescent="0.2">
      <c r="I967" s="11"/>
      <c r="J967" s="4"/>
    </row>
    <row r="968" spans="9:10" ht="12.75" x14ac:dyDescent="0.2">
      <c r="I968" s="11"/>
      <c r="J968" s="4"/>
    </row>
    <row r="969" spans="9:10" ht="12.75" x14ac:dyDescent="0.2">
      <c r="I969" s="11"/>
      <c r="J969" s="4"/>
    </row>
    <row r="970" spans="9:10" ht="12.75" x14ac:dyDescent="0.2">
      <c r="I970" s="11"/>
      <c r="J970" s="4"/>
    </row>
    <row r="971" spans="9:10" ht="12.75" x14ac:dyDescent="0.2">
      <c r="I971" s="11"/>
      <c r="J971" s="4"/>
    </row>
    <row r="972" spans="9:10" ht="12.75" x14ac:dyDescent="0.2">
      <c r="I972" s="11"/>
      <c r="J972" s="4"/>
    </row>
    <row r="973" spans="9:10" ht="12.75" x14ac:dyDescent="0.2">
      <c r="I973" s="11"/>
      <c r="J973" s="4"/>
    </row>
    <row r="974" spans="9:10" ht="12.75" x14ac:dyDescent="0.2">
      <c r="I974" s="11"/>
      <c r="J974" s="4"/>
    </row>
    <row r="975" spans="9:10" ht="12.75" x14ac:dyDescent="0.2">
      <c r="I975" s="11"/>
      <c r="J975" s="4"/>
    </row>
    <row r="976" spans="9:10" ht="12.75" x14ac:dyDescent="0.2">
      <c r="I976" s="11"/>
      <c r="J976" s="4"/>
    </row>
    <row r="977" spans="9:10" ht="12.75" x14ac:dyDescent="0.2">
      <c r="I977" s="11"/>
      <c r="J977" s="4"/>
    </row>
    <row r="978" spans="9:10" ht="12.75" x14ac:dyDescent="0.2">
      <c r="I978" s="11"/>
      <c r="J978" s="4"/>
    </row>
    <row r="979" spans="9:10" ht="12.75" x14ac:dyDescent="0.2">
      <c r="I979" s="11"/>
      <c r="J979" s="4"/>
    </row>
    <row r="980" spans="9:10" ht="12.75" x14ac:dyDescent="0.2">
      <c r="I980" s="11"/>
      <c r="J980" s="4"/>
    </row>
    <row r="981" spans="9:10" ht="12.75" x14ac:dyDescent="0.2">
      <c r="I981" s="11"/>
      <c r="J981" s="4"/>
    </row>
    <row r="982" spans="9:10" ht="12.75" x14ac:dyDescent="0.2">
      <c r="I982" s="11"/>
      <c r="J982" s="4"/>
    </row>
    <row r="983" spans="9:10" ht="12.75" x14ac:dyDescent="0.2">
      <c r="I983" s="11"/>
      <c r="J983" s="4"/>
    </row>
    <row r="984" spans="9:10" ht="12.75" x14ac:dyDescent="0.2">
      <c r="I984" s="11"/>
      <c r="J984" s="4"/>
    </row>
    <row r="985" spans="9:10" ht="12.75" x14ac:dyDescent="0.2">
      <c r="I985" s="11"/>
      <c r="J985" s="4"/>
    </row>
    <row r="986" spans="9:10" ht="12.75" x14ac:dyDescent="0.2">
      <c r="I986" s="11"/>
      <c r="J986" s="4"/>
    </row>
    <row r="987" spans="9:10" ht="12.75" x14ac:dyDescent="0.2">
      <c r="I987" s="11"/>
      <c r="J987" s="4"/>
    </row>
    <row r="988" spans="9:10" ht="12.75" x14ac:dyDescent="0.2">
      <c r="I988" s="11"/>
      <c r="J988" s="4"/>
    </row>
    <row r="989" spans="9:10" ht="12.75" x14ac:dyDescent="0.2">
      <c r="I989" s="11"/>
      <c r="J989" s="4"/>
    </row>
    <row r="990" spans="9:10" ht="12.75" x14ac:dyDescent="0.2">
      <c r="I990" s="11"/>
      <c r="J990" s="4"/>
    </row>
    <row r="991" spans="9:10" ht="12.75" x14ac:dyDescent="0.2">
      <c r="I991" s="11"/>
      <c r="J991" s="4"/>
    </row>
    <row r="992" spans="9:10" ht="12.75" x14ac:dyDescent="0.2">
      <c r="I992" s="11"/>
      <c r="J992" s="4"/>
    </row>
    <row r="993" spans="9:10" ht="12.75" x14ac:dyDescent="0.2">
      <c r="I993" s="11"/>
      <c r="J993" s="4"/>
    </row>
    <row r="994" spans="9:10" ht="12.75" x14ac:dyDescent="0.2">
      <c r="I994" s="11"/>
      <c r="J994" s="4"/>
    </row>
    <row r="995" spans="9:10" ht="12.75" x14ac:dyDescent="0.2">
      <c r="I995" s="11"/>
      <c r="J995" s="4"/>
    </row>
    <row r="996" spans="9:10" ht="12.75" x14ac:dyDescent="0.2">
      <c r="I996" s="11"/>
      <c r="J996" s="4"/>
    </row>
    <row r="997" spans="9:10" ht="12.75" x14ac:dyDescent="0.2">
      <c r="I997" s="11"/>
      <c r="J997" s="4"/>
    </row>
    <row r="998" spans="9:10" ht="12.75" x14ac:dyDescent="0.2">
      <c r="I998" s="11"/>
      <c r="J998" s="4"/>
    </row>
    <row r="999" spans="9:10" ht="12.75" x14ac:dyDescent="0.2">
      <c r="I999" s="11"/>
      <c r="J999" s="4"/>
    </row>
    <row r="1000" spans="9:10" ht="12.75" x14ac:dyDescent="0.2">
      <c r="I1000" s="11"/>
      <c r="J1000" s="4"/>
    </row>
    <row r="1001" spans="9:10" ht="12.75" x14ac:dyDescent="0.2">
      <c r="I1001" s="11"/>
      <c r="J1001" s="4"/>
    </row>
    <row r="1002" spans="9:10" ht="12.75" x14ac:dyDescent="0.2">
      <c r="I1002" s="11"/>
      <c r="J1002" s="4"/>
    </row>
    <row r="1003" spans="9:10" ht="12.75" x14ac:dyDescent="0.2">
      <c r="I1003" s="11"/>
      <c r="J1003" s="4"/>
    </row>
    <row r="1004" spans="9:10" ht="12.75" x14ac:dyDescent="0.2">
      <c r="I1004" s="11"/>
      <c r="J1004" s="4"/>
    </row>
    <row r="1005" spans="9:10" ht="12.75" x14ac:dyDescent="0.2">
      <c r="I1005" s="11"/>
      <c r="J1005" s="4"/>
    </row>
  </sheetData>
  <conditionalFormatting sqref="C5:D5">
    <cfRule type="notContainsBlanks" dxfId="70" priority="1">
      <formula>LEN(TRIM(C5))&gt;0</formula>
    </cfRule>
  </conditionalFormatting>
  <dataValidations count="1">
    <dataValidation type="custom" allowBlank="1" showDropDown="1" sqref="E5" xr:uid="{00000000-0002-0000-1A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128178357099.01396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44288</v>
      </c>
      <c r="C3" s="12"/>
      <c r="D3" s="1"/>
      <c r="E3" s="13"/>
      <c r="F3" s="2"/>
      <c r="H3" s="121">
        <f>H1/H2</f>
        <v>128822469446.24519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31.73</v>
      </c>
      <c r="F8" s="27">
        <v>574937937</v>
      </c>
      <c r="G8" s="28"/>
      <c r="H8" s="29">
        <f t="shared" ref="H8:H57" si="0">E8*F8</f>
        <v>18242780741.010002</v>
      </c>
      <c r="I8" s="3">
        <f t="shared" ref="I8:I48" si="1">H8/H$3</f>
        <v>0.1416117919445902</v>
      </c>
      <c r="J8" s="30">
        <v>0.14219999999999999</v>
      </c>
      <c r="K8" s="31">
        <f t="shared" ref="K8:K57" si="2">H8/1000000000</f>
        <v>18.242780741010002</v>
      </c>
      <c r="L8" s="90">
        <v>44288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7.65</v>
      </c>
      <c r="F9" s="38">
        <v>1205100000</v>
      </c>
      <c r="G9" s="28"/>
      <c r="H9" s="29">
        <f t="shared" si="0"/>
        <v>9219015000</v>
      </c>
      <c r="I9" s="3">
        <f t="shared" si="1"/>
        <v>7.1563718966332138E-2</v>
      </c>
      <c r="J9" s="30">
        <v>7.2800000000000004E-2</v>
      </c>
      <c r="K9" s="31">
        <f t="shared" si="2"/>
        <v>9.2190150000000006</v>
      </c>
      <c r="L9" s="90">
        <v>44288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4.5</v>
      </c>
      <c r="F10" s="38">
        <v>1848160000</v>
      </c>
      <c r="G10" s="28"/>
      <c r="H10" s="29">
        <f t="shared" si="0"/>
        <v>8316720000</v>
      </c>
      <c r="I10" s="3">
        <f t="shared" si="1"/>
        <v>6.4559544897331636E-2</v>
      </c>
      <c r="J10" s="30">
        <v>6.3799999999999996E-2</v>
      </c>
      <c r="K10" s="31">
        <f t="shared" si="2"/>
        <v>8.3167200000000001</v>
      </c>
      <c r="L10" s="90">
        <v>44288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5.58</v>
      </c>
      <c r="F11" s="38">
        <v>1252009000</v>
      </c>
      <c r="G11" s="28"/>
      <c r="H11" s="29">
        <f t="shared" si="0"/>
        <v>6986210220</v>
      </c>
      <c r="I11" s="3">
        <f t="shared" si="1"/>
        <v>5.4231301806515926E-2</v>
      </c>
      <c r="J11" s="30">
        <v>5.1999999999999998E-2</v>
      </c>
      <c r="K11" s="31">
        <f t="shared" si="2"/>
        <v>6.9862102200000002</v>
      </c>
      <c r="L11" s="90">
        <v>44288</v>
      </c>
    </row>
    <row r="12" spans="1:13" ht="15.75" customHeight="1" x14ac:dyDescent="0.25">
      <c r="A12" s="22">
        <f t="shared" si="3"/>
        <v>5</v>
      </c>
      <c r="B12" s="97" t="s">
        <v>23</v>
      </c>
      <c r="C12" s="39" t="s">
        <v>24</v>
      </c>
      <c r="D12" s="25">
        <v>5</v>
      </c>
      <c r="E12" s="26">
        <v>15.24</v>
      </c>
      <c r="F12" s="38">
        <v>413950000</v>
      </c>
      <c r="G12" s="28"/>
      <c r="H12" s="29">
        <f t="shared" si="0"/>
        <v>6308598000</v>
      </c>
      <c r="I12" s="3">
        <f t="shared" si="1"/>
        <v>4.8971254992378796E-2</v>
      </c>
      <c r="J12" s="30">
        <v>4.8800000000000003E-2</v>
      </c>
      <c r="K12" s="31">
        <f t="shared" si="2"/>
        <v>6.3085979999999999</v>
      </c>
      <c r="L12" s="90">
        <v>44288</v>
      </c>
    </row>
    <row r="13" spans="1:13" ht="15.75" customHeight="1" x14ac:dyDescent="0.25">
      <c r="A13" s="22">
        <f t="shared" si="3"/>
        <v>6</v>
      </c>
      <c r="B13" s="33" t="s">
        <v>15</v>
      </c>
      <c r="C13" s="34" t="s">
        <v>16</v>
      </c>
      <c r="D13" s="25">
        <v>6</v>
      </c>
      <c r="E13" s="26">
        <v>8.42</v>
      </c>
      <c r="F13" s="35">
        <v>740831421</v>
      </c>
      <c r="G13" s="28"/>
      <c r="H13" s="29">
        <f t="shared" si="0"/>
        <v>6237800564.8199997</v>
      </c>
      <c r="I13" s="3">
        <f t="shared" si="1"/>
        <v>4.8421681338928983E-2</v>
      </c>
      <c r="J13" s="30">
        <v>4.9200000000000001E-2</v>
      </c>
      <c r="K13" s="31">
        <f t="shared" si="2"/>
        <v>6.2378005648199997</v>
      </c>
      <c r="L13" s="90">
        <v>44288</v>
      </c>
    </row>
    <row r="14" spans="1:13" ht="15.75" customHeight="1" x14ac:dyDescent="0.25">
      <c r="A14" s="22">
        <f t="shared" si="3"/>
        <v>7</v>
      </c>
      <c r="B14" s="141" t="s">
        <v>27</v>
      </c>
      <c r="C14" s="39" t="s">
        <v>28</v>
      </c>
      <c r="D14" s="25">
        <v>7</v>
      </c>
      <c r="E14" s="26">
        <v>68.89</v>
      </c>
      <c r="F14" s="38">
        <v>84390000</v>
      </c>
      <c r="G14" s="28"/>
      <c r="H14" s="29">
        <f t="shared" si="0"/>
        <v>5813627100</v>
      </c>
      <c r="I14" s="3">
        <f t="shared" si="1"/>
        <v>4.5128983514990756E-2</v>
      </c>
      <c r="J14" s="30">
        <v>4.5100000000000001E-2</v>
      </c>
      <c r="K14" s="31">
        <f t="shared" si="2"/>
        <v>5.8136270999999997</v>
      </c>
      <c r="L14" s="90">
        <v>44288</v>
      </c>
    </row>
    <row r="15" spans="1:13" ht="15.75" customHeight="1" x14ac:dyDescent="0.25">
      <c r="A15" s="22">
        <f t="shared" si="3"/>
        <v>8</v>
      </c>
      <c r="B15" s="46" t="s">
        <v>37</v>
      </c>
      <c r="C15" s="28" t="s">
        <v>38</v>
      </c>
      <c r="D15" s="25">
        <v>8</v>
      </c>
      <c r="E15" s="51">
        <v>6.99</v>
      </c>
      <c r="F15" s="38">
        <v>823106416</v>
      </c>
      <c r="G15" s="28"/>
      <c r="H15" s="29">
        <f t="shared" si="0"/>
        <v>5753513847.8400002</v>
      </c>
      <c r="I15" s="43">
        <f t="shared" si="1"/>
        <v>4.4662347124472847E-2</v>
      </c>
      <c r="J15" s="44">
        <v>4.4900000000000002E-2</v>
      </c>
      <c r="K15" s="31">
        <f t="shared" si="2"/>
        <v>5.7535138478399999</v>
      </c>
      <c r="L15" s="90">
        <v>44288</v>
      </c>
    </row>
    <row r="16" spans="1:13" ht="15.75" customHeight="1" x14ac:dyDescent="0.25">
      <c r="A16" s="22">
        <f t="shared" si="3"/>
        <v>9</v>
      </c>
      <c r="B16" s="52" t="s">
        <v>25</v>
      </c>
      <c r="C16" s="28" t="s">
        <v>26</v>
      </c>
      <c r="D16" s="25">
        <v>9</v>
      </c>
      <c r="E16" s="51">
        <v>7.08</v>
      </c>
      <c r="F16" s="38">
        <v>762851884</v>
      </c>
      <c r="G16" s="28"/>
      <c r="H16" s="29">
        <f t="shared" si="0"/>
        <v>5400991338.7200003</v>
      </c>
      <c r="I16" s="43">
        <f t="shared" si="1"/>
        <v>4.1925848510253223E-2</v>
      </c>
      <c r="J16" s="104">
        <v>4.1200000000000001E-2</v>
      </c>
      <c r="K16" s="31">
        <f t="shared" si="2"/>
        <v>5.4009913387199999</v>
      </c>
      <c r="L16" s="90">
        <v>44288</v>
      </c>
    </row>
    <row r="17" spans="1:12" ht="15.75" customHeight="1" x14ac:dyDescent="0.25">
      <c r="A17" s="22">
        <f t="shared" si="3"/>
        <v>10</v>
      </c>
      <c r="B17" s="97" t="s">
        <v>31</v>
      </c>
      <c r="C17" s="39" t="s">
        <v>32</v>
      </c>
      <c r="D17" s="25">
        <v>10</v>
      </c>
      <c r="E17" s="26">
        <v>7.06</v>
      </c>
      <c r="F17" s="38">
        <v>720852533</v>
      </c>
      <c r="G17" s="28"/>
      <c r="H17" s="29">
        <f t="shared" si="0"/>
        <v>5089218882.9799995</v>
      </c>
      <c r="I17" s="3">
        <f t="shared" si="1"/>
        <v>3.950567711406603E-2</v>
      </c>
      <c r="J17" s="30">
        <v>3.9600000000000003E-2</v>
      </c>
      <c r="K17" s="31">
        <f t="shared" si="2"/>
        <v>5.0892188829799991</v>
      </c>
      <c r="L17" s="90">
        <v>44288</v>
      </c>
    </row>
    <row r="18" spans="1:12" ht="15.75" customHeight="1" x14ac:dyDescent="0.25">
      <c r="A18" s="22">
        <f t="shared" si="3"/>
        <v>11</v>
      </c>
      <c r="B18" s="23" t="s">
        <v>35</v>
      </c>
      <c r="C18" s="88" t="s">
        <v>36</v>
      </c>
      <c r="D18" s="25">
        <v>11</v>
      </c>
      <c r="E18" s="26">
        <v>6.5</v>
      </c>
      <c r="F18" s="38">
        <v>624870000</v>
      </c>
      <c r="G18" s="28"/>
      <c r="H18" s="29">
        <f t="shared" si="0"/>
        <v>4061655000</v>
      </c>
      <c r="I18" s="3">
        <f t="shared" si="1"/>
        <v>3.1529088189811795E-2</v>
      </c>
      <c r="J18" s="44">
        <v>3.1300000000000001E-2</v>
      </c>
      <c r="K18" s="45">
        <f t="shared" si="2"/>
        <v>4.061655</v>
      </c>
      <c r="L18" s="90">
        <v>44288</v>
      </c>
    </row>
    <row r="19" spans="1:12" ht="15.75" customHeight="1" x14ac:dyDescent="0.25">
      <c r="A19" s="22">
        <f t="shared" si="3"/>
        <v>12</v>
      </c>
      <c r="B19" s="52" t="s">
        <v>33</v>
      </c>
      <c r="C19" s="28" t="s">
        <v>34</v>
      </c>
      <c r="D19" s="25">
        <v>12</v>
      </c>
      <c r="E19" s="51">
        <v>29.6</v>
      </c>
      <c r="F19" s="38">
        <v>132852020</v>
      </c>
      <c r="G19" s="28"/>
      <c r="H19" s="29">
        <f t="shared" si="0"/>
        <v>3932419792</v>
      </c>
      <c r="I19" s="43">
        <f t="shared" si="1"/>
        <v>3.0525884256868037E-2</v>
      </c>
      <c r="J19" s="44">
        <v>3.0200000000000001E-2</v>
      </c>
      <c r="K19" s="31">
        <f t="shared" si="2"/>
        <v>3.9324197920000001</v>
      </c>
      <c r="L19" s="90">
        <v>44288</v>
      </c>
    </row>
    <row r="20" spans="1:12" ht="15.75" customHeight="1" x14ac:dyDescent="0.25">
      <c r="A20" s="22">
        <f t="shared" si="3"/>
        <v>13</v>
      </c>
      <c r="B20" s="33" t="s">
        <v>29</v>
      </c>
      <c r="C20" s="37" t="s">
        <v>30</v>
      </c>
      <c r="D20" s="25">
        <v>13</v>
      </c>
      <c r="E20" s="26">
        <v>6.95</v>
      </c>
      <c r="F20" s="38">
        <v>445375560</v>
      </c>
      <c r="G20" s="28"/>
      <c r="H20" s="29">
        <f t="shared" si="0"/>
        <v>3095360142</v>
      </c>
      <c r="I20" s="3">
        <f t="shared" si="1"/>
        <v>2.4028107482380053E-2</v>
      </c>
      <c r="J20" s="30">
        <v>2.4299999999999999E-2</v>
      </c>
      <c r="K20" s="45">
        <f t="shared" si="2"/>
        <v>3.0953601420000001</v>
      </c>
      <c r="L20" s="90">
        <v>44288</v>
      </c>
    </row>
    <row r="21" spans="1:12" ht="15.75" customHeight="1" x14ac:dyDescent="0.25">
      <c r="A21" s="22">
        <f t="shared" si="3"/>
        <v>14</v>
      </c>
      <c r="B21" s="46" t="s">
        <v>45</v>
      </c>
      <c r="C21" s="77" t="s">
        <v>46</v>
      </c>
      <c r="D21" s="25">
        <v>14</v>
      </c>
      <c r="E21" s="51">
        <v>11.95</v>
      </c>
      <c r="F21" s="38">
        <v>228740219</v>
      </c>
      <c r="G21" s="28"/>
      <c r="H21" s="29">
        <f t="shared" si="0"/>
        <v>2733445617.0499997</v>
      </c>
      <c r="I21" s="43">
        <f t="shared" si="1"/>
        <v>2.1218702209326975E-2</v>
      </c>
      <c r="J21" s="44">
        <v>2.1399999999999999E-2</v>
      </c>
      <c r="K21" s="45">
        <f t="shared" si="2"/>
        <v>2.7334456170499997</v>
      </c>
      <c r="L21" s="90">
        <v>44288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3.42</v>
      </c>
      <c r="F22" s="38">
        <v>757055209</v>
      </c>
      <c r="G22" s="28"/>
      <c r="H22" s="29">
        <f t="shared" si="0"/>
        <v>2589128814.7799997</v>
      </c>
      <c r="I22" s="43">
        <f t="shared" si="1"/>
        <v>2.0098425576761565E-2</v>
      </c>
      <c r="J22" s="44">
        <v>2.0299999999999999E-2</v>
      </c>
      <c r="K22" s="45">
        <f t="shared" si="2"/>
        <v>2.5891288147799996</v>
      </c>
      <c r="L22" s="90">
        <v>44288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2.23</v>
      </c>
      <c r="F23" s="38">
        <v>1097057995</v>
      </c>
      <c r="G23" s="28"/>
      <c r="H23" s="29">
        <f t="shared" si="0"/>
        <v>2446439328.8499999</v>
      </c>
      <c r="I23" s="43">
        <f t="shared" si="1"/>
        <v>1.899078118410737E-2</v>
      </c>
      <c r="J23" s="44">
        <v>1.9099999999999999E-2</v>
      </c>
      <c r="K23" s="45">
        <f t="shared" si="2"/>
        <v>2.4464393288499999</v>
      </c>
      <c r="L23" s="90">
        <v>44288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7.67</v>
      </c>
      <c r="F24" s="38">
        <v>311495892</v>
      </c>
      <c r="G24" s="28"/>
      <c r="H24" s="29">
        <f t="shared" si="0"/>
        <v>2389173491.6399999</v>
      </c>
      <c r="I24" s="3">
        <f t="shared" si="1"/>
        <v>1.8546248196530262E-2</v>
      </c>
      <c r="J24" s="48">
        <v>1.8499999999999999E-2</v>
      </c>
      <c r="K24" s="31">
        <f t="shared" si="2"/>
        <v>2.3891734916399998</v>
      </c>
      <c r="L24" s="90">
        <v>44288</v>
      </c>
    </row>
    <row r="25" spans="1:12" ht="15.75" customHeight="1" x14ac:dyDescent="0.25">
      <c r="A25" s="22">
        <f t="shared" si="3"/>
        <v>18</v>
      </c>
      <c r="B25" s="142" t="s">
        <v>51</v>
      </c>
      <c r="C25" s="50" t="s">
        <v>52</v>
      </c>
      <c r="D25" s="25">
        <v>18</v>
      </c>
      <c r="E25" s="51">
        <v>1.23</v>
      </c>
      <c r="F25" s="38">
        <v>1570269100</v>
      </c>
      <c r="G25" s="28"/>
      <c r="H25" s="29">
        <f t="shared" si="0"/>
        <v>1931430993</v>
      </c>
      <c r="I25" s="43">
        <f t="shared" si="1"/>
        <v>1.499296668742982E-2</v>
      </c>
      <c r="J25" s="44">
        <v>1.4999999999999999E-2</v>
      </c>
      <c r="K25" s="45">
        <f t="shared" si="2"/>
        <v>1.931430993</v>
      </c>
      <c r="L25" s="90">
        <v>44288</v>
      </c>
    </row>
    <row r="26" spans="1:12" ht="15.75" customHeight="1" x14ac:dyDescent="0.25">
      <c r="A26" s="22">
        <f t="shared" si="3"/>
        <v>19</v>
      </c>
      <c r="B26" s="46" t="s">
        <v>59</v>
      </c>
      <c r="C26" s="41" t="s">
        <v>60</v>
      </c>
      <c r="D26" s="25">
        <v>19</v>
      </c>
      <c r="E26" s="51">
        <v>11.2</v>
      </c>
      <c r="F26" s="38">
        <v>165393104</v>
      </c>
      <c r="G26" s="28"/>
      <c r="H26" s="29">
        <f t="shared" si="0"/>
        <v>1852402764.8</v>
      </c>
      <c r="I26" s="43">
        <f t="shared" si="1"/>
        <v>1.437950050765769E-2</v>
      </c>
      <c r="J26" s="44">
        <v>1.44E-2</v>
      </c>
      <c r="K26" s="45">
        <f t="shared" si="2"/>
        <v>1.8524027647999999</v>
      </c>
      <c r="L26" s="90">
        <v>44288</v>
      </c>
    </row>
    <row r="27" spans="1:12" ht="15.75" customHeight="1" x14ac:dyDescent="0.25">
      <c r="A27" s="22">
        <f t="shared" si="3"/>
        <v>20</v>
      </c>
      <c r="B27" s="46" t="s">
        <v>53</v>
      </c>
      <c r="C27" s="78" t="s">
        <v>54</v>
      </c>
      <c r="D27" s="25">
        <v>20</v>
      </c>
      <c r="E27" s="51">
        <v>3.4950000000000001</v>
      </c>
      <c r="F27" s="38">
        <v>509540994</v>
      </c>
      <c r="G27" s="28"/>
      <c r="H27" s="29">
        <f t="shared" si="0"/>
        <v>1780845774.03</v>
      </c>
      <c r="I27" s="43">
        <f t="shared" si="1"/>
        <v>1.382403071207316E-2</v>
      </c>
      <c r="J27" s="44">
        <v>1.37E-2</v>
      </c>
      <c r="K27" s="45">
        <f t="shared" si="2"/>
        <v>1.7808457740299999</v>
      </c>
      <c r="L27" s="90">
        <v>44288</v>
      </c>
    </row>
    <row r="28" spans="1:12" ht="15.75" customHeight="1" x14ac:dyDescent="0.25">
      <c r="A28" s="22">
        <f t="shared" si="3"/>
        <v>21</v>
      </c>
      <c r="B28" s="142" t="s">
        <v>47</v>
      </c>
      <c r="C28" s="77" t="s">
        <v>48</v>
      </c>
      <c r="D28" s="25">
        <v>21</v>
      </c>
      <c r="E28" s="51">
        <v>2.0499999999999998</v>
      </c>
      <c r="F28" s="38">
        <v>861007245</v>
      </c>
      <c r="G28" s="28"/>
      <c r="H28" s="29">
        <f t="shared" si="0"/>
        <v>1765064852.2499998</v>
      </c>
      <c r="I28" s="43">
        <f t="shared" si="1"/>
        <v>1.3701529398072305E-2</v>
      </c>
      <c r="J28" s="44">
        <v>1.38E-2</v>
      </c>
      <c r="K28" s="45">
        <f t="shared" si="2"/>
        <v>1.7650648522499999</v>
      </c>
      <c r="L28" s="90">
        <v>44288</v>
      </c>
    </row>
    <row r="29" spans="1:12" ht="15.75" customHeight="1" x14ac:dyDescent="0.25">
      <c r="A29" s="22">
        <f t="shared" si="3"/>
        <v>22</v>
      </c>
      <c r="B29" s="46" t="s">
        <v>49</v>
      </c>
      <c r="C29" s="76" t="s">
        <v>50</v>
      </c>
      <c r="D29" s="25">
        <v>22</v>
      </c>
      <c r="E29" s="51">
        <v>1.63</v>
      </c>
      <c r="F29" s="38">
        <v>1074664049</v>
      </c>
      <c r="G29" s="28"/>
      <c r="H29" s="29">
        <f t="shared" si="0"/>
        <v>1751702399.8699999</v>
      </c>
      <c r="I29" s="43">
        <f t="shared" si="1"/>
        <v>1.3597801745299931E-2</v>
      </c>
      <c r="J29" s="44">
        <v>1.35E-2</v>
      </c>
      <c r="K29" s="45">
        <f t="shared" si="2"/>
        <v>1.7517023998699999</v>
      </c>
      <c r="L29" s="90">
        <v>44288</v>
      </c>
    </row>
    <row r="30" spans="1:12" ht="15.75" customHeight="1" x14ac:dyDescent="0.25">
      <c r="A30" s="22">
        <f t="shared" si="3"/>
        <v>23</v>
      </c>
      <c r="B30" s="142" t="s">
        <v>55</v>
      </c>
      <c r="C30" s="50" t="s">
        <v>56</v>
      </c>
      <c r="D30" s="25">
        <v>23</v>
      </c>
      <c r="E30" s="51">
        <v>2.82</v>
      </c>
      <c r="F30" s="38">
        <v>518346969</v>
      </c>
      <c r="G30" s="28"/>
      <c r="H30" s="29">
        <f t="shared" si="0"/>
        <v>1461738452.5799999</v>
      </c>
      <c r="I30" s="43">
        <f t="shared" si="1"/>
        <v>1.1346921533668872E-2</v>
      </c>
      <c r="J30" s="44">
        <v>1.1299999999999999E-2</v>
      </c>
      <c r="K30" s="45">
        <f t="shared" si="2"/>
        <v>1.4617384525799999</v>
      </c>
      <c r="L30" s="90">
        <v>44288</v>
      </c>
    </row>
    <row r="31" spans="1:12" ht="15.75" customHeight="1" x14ac:dyDescent="0.25">
      <c r="A31" s="22">
        <f t="shared" si="3"/>
        <v>24</v>
      </c>
      <c r="B31" s="46" t="s">
        <v>57</v>
      </c>
      <c r="C31" s="50" t="s">
        <v>58</v>
      </c>
      <c r="D31" s="25">
        <v>24</v>
      </c>
      <c r="E31" s="51">
        <v>2.79</v>
      </c>
      <c r="F31" s="38">
        <v>498664714</v>
      </c>
      <c r="G31" s="28"/>
      <c r="H31" s="29">
        <f t="shared" si="0"/>
        <v>1391274552.0599999</v>
      </c>
      <c r="I31" s="43">
        <f t="shared" si="1"/>
        <v>1.0799936983357926E-2</v>
      </c>
      <c r="J31" s="44">
        <v>1.0800000000000001E-2</v>
      </c>
      <c r="K31" s="45">
        <f t="shared" si="2"/>
        <v>1.3912745520599998</v>
      </c>
      <c r="L31" s="90">
        <v>44288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1.425</v>
      </c>
      <c r="F32" s="38">
        <v>831800232</v>
      </c>
      <c r="G32" s="28"/>
      <c r="H32" s="29">
        <f t="shared" si="0"/>
        <v>1185315330.6000001</v>
      </c>
      <c r="I32" s="43">
        <f t="shared" si="1"/>
        <v>9.2011536162533072E-3</v>
      </c>
      <c r="J32" s="44">
        <v>9.1999999999999998E-3</v>
      </c>
      <c r="K32" s="45">
        <f t="shared" si="2"/>
        <v>1.1853153306000002</v>
      </c>
      <c r="L32" s="90">
        <v>44288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2.92</v>
      </c>
      <c r="F33" s="38">
        <v>387822695</v>
      </c>
      <c r="G33" s="28"/>
      <c r="H33" s="29">
        <f t="shared" si="0"/>
        <v>1132442269.3999999</v>
      </c>
      <c r="I33" s="43">
        <f t="shared" si="1"/>
        <v>8.7907200837548244E-3</v>
      </c>
      <c r="J33" s="61">
        <v>8.6999999999999994E-3</v>
      </c>
      <c r="K33" s="31">
        <f t="shared" si="2"/>
        <v>1.1324422693999998</v>
      </c>
      <c r="L33" s="90">
        <v>44288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2.2200000000000002</v>
      </c>
      <c r="F34" s="38">
        <v>472451678</v>
      </c>
      <c r="G34" s="28"/>
      <c r="H34" s="29">
        <f t="shared" si="0"/>
        <v>1048842725.1600001</v>
      </c>
      <c r="I34" s="43">
        <f t="shared" si="1"/>
        <v>8.1417685103269914E-3</v>
      </c>
      <c r="J34" s="61">
        <v>8.3000000000000001E-3</v>
      </c>
      <c r="K34" s="45">
        <f t="shared" si="2"/>
        <v>1.0488427251600001</v>
      </c>
      <c r="L34" s="90">
        <v>44288</v>
      </c>
    </row>
    <row r="35" spans="1:12" ht="15.75" customHeight="1" x14ac:dyDescent="0.25">
      <c r="A35" s="22">
        <f t="shared" si="3"/>
        <v>28</v>
      </c>
      <c r="B35" s="23" t="s">
        <v>63</v>
      </c>
      <c r="C35" s="39" t="s">
        <v>64</v>
      </c>
      <c r="D35" s="25">
        <v>28</v>
      </c>
      <c r="E35" s="26">
        <v>4.08</v>
      </c>
      <c r="F35" s="38">
        <v>249870000</v>
      </c>
      <c r="G35" s="28"/>
      <c r="H35" s="29">
        <f t="shared" si="0"/>
        <v>1019469600</v>
      </c>
      <c r="I35" s="3">
        <f t="shared" si="1"/>
        <v>7.9137560736281531E-3</v>
      </c>
      <c r="J35" s="48">
        <v>7.7999999999999996E-3</v>
      </c>
      <c r="K35" s="45">
        <f t="shared" si="2"/>
        <v>1.0194696000000001</v>
      </c>
      <c r="L35" s="90">
        <v>44288</v>
      </c>
    </row>
    <row r="36" spans="1:12" ht="15" x14ac:dyDescent="0.25">
      <c r="A36" s="22">
        <f t="shared" si="3"/>
        <v>29</v>
      </c>
      <c r="B36" s="52" t="s">
        <v>73</v>
      </c>
      <c r="C36" s="28" t="s">
        <v>74</v>
      </c>
      <c r="D36" s="25">
        <v>29</v>
      </c>
      <c r="E36" s="51">
        <v>1.7250000000000001</v>
      </c>
      <c r="F36" s="35">
        <v>538500000</v>
      </c>
      <c r="G36" s="28"/>
      <c r="H36" s="29">
        <f t="shared" si="0"/>
        <v>928912500</v>
      </c>
      <c r="I36" s="43">
        <f t="shared" si="1"/>
        <v>7.2107956321052743E-3</v>
      </c>
      <c r="J36" s="44">
        <v>7.1000000000000004E-3</v>
      </c>
      <c r="K36" s="45">
        <f t="shared" si="2"/>
        <v>0.92891250000000003</v>
      </c>
      <c r="L36" s="90">
        <v>44288</v>
      </c>
    </row>
    <row r="37" spans="1:12" ht="15" x14ac:dyDescent="0.25">
      <c r="A37" s="22">
        <f t="shared" si="3"/>
        <v>30</v>
      </c>
      <c r="B37" s="46" t="s">
        <v>77</v>
      </c>
      <c r="C37" s="50" t="s">
        <v>78</v>
      </c>
      <c r="D37" s="25">
        <v>30</v>
      </c>
      <c r="E37" s="51">
        <v>1.74</v>
      </c>
      <c r="F37" s="38">
        <v>526379106</v>
      </c>
      <c r="G37" s="28"/>
      <c r="H37" s="29">
        <f t="shared" si="0"/>
        <v>915899644.43999994</v>
      </c>
      <c r="I37" s="43">
        <f t="shared" si="1"/>
        <v>7.1097817669314662E-3</v>
      </c>
      <c r="J37" s="44">
        <v>7.1000000000000004E-3</v>
      </c>
      <c r="K37" s="45">
        <f t="shared" si="2"/>
        <v>0.91589964443999994</v>
      </c>
      <c r="L37" s="90">
        <v>44288</v>
      </c>
    </row>
    <row r="38" spans="1:12" ht="15" x14ac:dyDescent="0.25">
      <c r="A38" s="22">
        <f t="shared" si="3"/>
        <v>31</v>
      </c>
      <c r="B38" s="143" t="s">
        <v>67</v>
      </c>
      <c r="C38" s="28" t="s">
        <v>68</v>
      </c>
      <c r="D38" s="25">
        <v>31</v>
      </c>
      <c r="E38" s="51">
        <v>1.65</v>
      </c>
      <c r="F38" s="38">
        <v>542507798</v>
      </c>
      <c r="G38" s="28"/>
      <c r="H38" s="29">
        <f t="shared" si="0"/>
        <v>895137866.69999993</v>
      </c>
      <c r="I38" s="43">
        <f t="shared" si="1"/>
        <v>6.9486159561125433E-3</v>
      </c>
      <c r="J38" s="44">
        <v>6.8999999999999999E-3</v>
      </c>
      <c r="K38" s="45">
        <f t="shared" si="2"/>
        <v>0.89513786669999995</v>
      </c>
      <c r="L38" s="90">
        <v>44288</v>
      </c>
    </row>
    <row r="39" spans="1:12" ht="15" x14ac:dyDescent="0.25">
      <c r="A39" s="22">
        <f t="shared" si="3"/>
        <v>32</v>
      </c>
      <c r="B39" s="46" t="s">
        <v>69</v>
      </c>
      <c r="C39" s="50" t="s">
        <v>70</v>
      </c>
      <c r="D39" s="25">
        <v>32</v>
      </c>
      <c r="E39" s="51">
        <v>1.36</v>
      </c>
      <c r="F39" s="38">
        <v>654241384</v>
      </c>
      <c r="G39" s="28"/>
      <c r="H39" s="29">
        <f t="shared" si="0"/>
        <v>889768282.24000001</v>
      </c>
      <c r="I39" s="43">
        <f t="shared" si="1"/>
        <v>6.9069339072969794E-3</v>
      </c>
      <c r="J39" s="44">
        <v>6.7000000000000002E-3</v>
      </c>
      <c r="K39" s="45">
        <f t="shared" si="2"/>
        <v>0.88976828224000004</v>
      </c>
      <c r="L39" s="90">
        <v>44288</v>
      </c>
    </row>
    <row r="40" spans="1:12" ht="15" x14ac:dyDescent="0.25">
      <c r="A40" s="22">
        <f t="shared" si="3"/>
        <v>33</v>
      </c>
      <c r="B40" s="46" t="s">
        <v>75</v>
      </c>
      <c r="C40" s="76" t="s">
        <v>76</v>
      </c>
      <c r="D40" s="25">
        <v>33</v>
      </c>
      <c r="E40" s="51">
        <v>1.26</v>
      </c>
      <c r="F40" s="38">
        <v>678871829</v>
      </c>
      <c r="G40" s="28"/>
      <c r="H40" s="29">
        <f t="shared" si="0"/>
        <v>855378504.53999996</v>
      </c>
      <c r="I40" s="43">
        <f t="shared" si="1"/>
        <v>6.6399790984982693E-3</v>
      </c>
      <c r="J40" s="44">
        <v>6.7000000000000002E-3</v>
      </c>
      <c r="K40" s="45">
        <f t="shared" si="2"/>
        <v>0.85537850453999997</v>
      </c>
      <c r="L40" s="90">
        <v>44288</v>
      </c>
    </row>
    <row r="41" spans="1:12" ht="15" x14ac:dyDescent="0.25">
      <c r="A41" s="22">
        <f t="shared" si="3"/>
        <v>34</v>
      </c>
      <c r="B41" s="46" t="s">
        <v>83</v>
      </c>
      <c r="C41" s="77" t="s">
        <v>84</v>
      </c>
      <c r="D41" s="25">
        <v>34</v>
      </c>
      <c r="E41" s="51">
        <v>4.26</v>
      </c>
      <c r="F41" s="38">
        <v>182753340</v>
      </c>
      <c r="G41" s="28"/>
      <c r="H41" s="29">
        <f t="shared" si="0"/>
        <v>778529228.39999998</v>
      </c>
      <c r="I41" s="43">
        <f t="shared" si="1"/>
        <v>6.0434272976335329E-3</v>
      </c>
      <c r="J41" s="44">
        <v>6.0000000000000001E-3</v>
      </c>
      <c r="K41" s="45">
        <f t="shared" si="2"/>
        <v>0.77852922839999994</v>
      </c>
      <c r="L41" s="90">
        <v>44288</v>
      </c>
    </row>
    <row r="42" spans="1:12" ht="15" x14ac:dyDescent="0.25">
      <c r="A42" s="22">
        <f t="shared" si="3"/>
        <v>35</v>
      </c>
      <c r="B42" s="46" t="s">
        <v>91</v>
      </c>
      <c r="C42" s="76" t="s">
        <v>92</v>
      </c>
      <c r="D42" s="25">
        <v>35</v>
      </c>
      <c r="E42" s="51">
        <v>30.58</v>
      </c>
      <c r="F42" s="38">
        <v>25000422</v>
      </c>
      <c r="G42" s="28"/>
      <c r="H42" s="29">
        <f t="shared" si="0"/>
        <v>764512904.75999999</v>
      </c>
      <c r="I42" s="43">
        <f t="shared" si="1"/>
        <v>5.9346238901204617E-3</v>
      </c>
      <c r="J42" s="61">
        <v>6.0000000000000001E-3</v>
      </c>
      <c r="K42" s="45">
        <f t="shared" si="2"/>
        <v>0.76451290476</v>
      </c>
      <c r="L42" s="90">
        <v>44288</v>
      </c>
    </row>
    <row r="43" spans="1:12" ht="15" x14ac:dyDescent="0.25">
      <c r="A43" s="22">
        <f t="shared" si="3"/>
        <v>36</v>
      </c>
      <c r="B43" s="53" t="s">
        <v>85</v>
      </c>
      <c r="C43" s="54" t="s">
        <v>86</v>
      </c>
      <c r="D43" s="25">
        <v>36</v>
      </c>
      <c r="E43" s="51">
        <v>26.51</v>
      </c>
      <c r="F43" s="38">
        <v>27954870</v>
      </c>
      <c r="G43" s="28"/>
      <c r="H43" s="29">
        <f t="shared" si="0"/>
        <v>741083603.70000005</v>
      </c>
      <c r="I43" s="43">
        <f t="shared" si="1"/>
        <v>5.7527511068962865E-3</v>
      </c>
      <c r="J43" s="44">
        <v>5.7999999999999996E-3</v>
      </c>
      <c r="K43" s="45">
        <f t="shared" si="2"/>
        <v>0.74108360370000004</v>
      </c>
      <c r="L43" s="90">
        <v>44288</v>
      </c>
    </row>
    <row r="44" spans="1:12" ht="15" x14ac:dyDescent="0.25">
      <c r="A44" s="22">
        <f t="shared" si="3"/>
        <v>37</v>
      </c>
      <c r="B44" s="142" t="s">
        <v>79</v>
      </c>
      <c r="C44" s="50" t="s">
        <v>80</v>
      </c>
      <c r="D44" s="25">
        <v>37</v>
      </c>
      <c r="E44" s="51">
        <v>2.0499999999999998</v>
      </c>
      <c r="F44" s="38">
        <v>296235033</v>
      </c>
      <c r="G44" s="28"/>
      <c r="H44" s="29">
        <f t="shared" si="0"/>
        <v>607281817.64999998</v>
      </c>
      <c r="I44" s="43">
        <f t="shared" si="1"/>
        <v>4.7140985595172545E-3</v>
      </c>
      <c r="J44" s="44">
        <v>4.7000000000000002E-3</v>
      </c>
      <c r="K44" s="45">
        <f t="shared" si="2"/>
        <v>0.60728181765</v>
      </c>
      <c r="L44" s="90">
        <v>44288</v>
      </c>
    </row>
    <row r="45" spans="1:12" ht="15" x14ac:dyDescent="0.25">
      <c r="A45" s="22">
        <f t="shared" si="3"/>
        <v>38</v>
      </c>
      <c r="B45" s="144" t="s">
        <v>106</v>
      </c>
      <c r="C45" s="56" t="s">
        <v>107</v>
      </c>
      <c r="D45" s="25">
        <v>38</v>
      </c>
      <c r="E45" s="51">
        <v>6.95</v>
      </c>
      <c r="F45" s="38">
        <v>87204324</v>
      </c>
      <c r="G45" s="28"/>
      <c r="H45" s="29">
        <f t="shared" si="0"/>
        <v>606070051.80000007</v>
      </c>
      <c r="I45" s="43">
        <f t="shared" si="1"/>
        <v>4.7046920805450003E-3</v>
      </c>
      <c r="J45" s="61">
        <v>4.7000000000000002E-3</v>
      </c>
      <c r="K45" s="45">
        <f t="shared" si="2"/>
        <v>0.60607005180000006</v>
      </c>
      <c r="L45" s="90">
        <v>44288</v>
      </c>
    </row>
    <row r="46" spans="1:12" ht="15" x14ac:dyDescent="0.25">
      <c r="A46" s="22">
        <f t="shared" si="3"/>
        <v>39</v>
      </c>
      <c r="B46" s="55" t="s">
        <v>93</v>
      </c>
      <c r="C46" s="81" t="s">
        <v>93</v>
      </c>
      <c r="D46" s="25">
        <v>39</v>
      </c>
      <c r="E46" s="51">
        <v>2.1</v>
      </c>
      <c r="F46" s="38">
        <v>278404904</v>
      </c>
      <c r="G46" s="28"/>
      <c r="H46" s="29">
        <f t="shared" si="0"/>
        <v>584650298.39999998</v>
      </c>
      <c r="I46" s="43">
        <f t="shared" si="1"/>
        <v>4.5384186540839587E-3</v>
      </c>
      <c r="J46" s="44">
        <v>4.4999999999999997E-3</v>
      </c>
      <c r="K46" s="31">
        <f t="shared" si="2"/>
        <v>0.58465029839999993</v>
      </c>
      <c r="L46" s="90">
        <v>44288</v>
      </c>
    </row>
    <row r="47" spans="1:12" ht="15" x14ac:dyDescent="0.25">
      <c r="A47" s="22">
        <f t="shared" si="3"/>
        <v>40</v>
      </c>
      <c r="B47" s="141" t="s">
        <v>87</v>
      </c>
      <c r="C47" s="39" t="s">
        <v>88</v>
      </c>
      <c r="D47" s="25">
        <v>40</v>
      </c>
      <c r="E47" s="26">
        <v>8.35</v>
      </c>
      <c r="F47" s="38">
        <v>69400000</v>
      </c>
      <c r="G47" s="28"/>
      <c r="H47" s="29">
        <f t="shared" si="0"/>
        <v>579490000</v>
      </c>
      <c r="I47" s="3">
        <f t="shared" si="1"/>
        <v>4.4983612136220421E-3</v>
      </c>
      <c r="J47" s="48">
        <v>4.4000000000000003E-3</v>
      </c>
      <c r="K47" s="45">
        <f t="shared" si="2"/>
        <v>0.57948999999999995</v>
      </c>
      <c r="L47" s="90">
        <v>44288</v>
      </c>
    </row>
    <row r="48" spans="1:12" ht="15" x14ac:dyDescent="0.25">
      <c r="A48" s="22">
        <f t="shared" si="3"/>
        <v>41</v>
      </c>
      <c r="B48" s="46" t="s">
        <v>81</v>
      </c>
      <c r="C48" s="50" t="s">
        <v>82</v>
      </c>
      <c r="D48" s="25">
        <v>41</v>
      </c>
      <c r="E48" s="51">
        <v>4.6500000000000004</v>
      </c>
      <c r="F48" s="38">
        <v>120240521</v>
      </c>
      <c r="G48" s="28"/>
      <c r="H48" s="29">
        <f t="shared" si="0"/>
        <v>559118422.6500001</v>
      </c>
      <c r="I48" s="43">
        <f t="shared" si="1"/>
        <v>4.3402243805247655E-3</v>
      </c>
      <c r="J48" s="44">
        <v>4.3E-3</v>
      </c>
      <c r="K48" s="45">
        <f t="shared" si="2"/>
        <v>0.55911842265000011</v>
      </c>
      <c r="L48" s="90">
        <v>44288</v>
      </c>
    </row>
    <row r="49" spans="1:12" ht="15" x14ac:dyDescent="0.25">
      <c r="A49" s="22">
        <f t="shared" si="3"/>
        <v>42</v>
      </c>
      <c r="B49" s="143" t="s">
        <v>104</v>
      </c>
      <c r="C49" s="28" t="s">
        <v>105</v>
      </c>
      <c r="D49" s="25">
        <v>42</v>
      </c>
      <c r="E49" s="51">
        <v>1.01</v>
      </c>
      <c r="F49" s="27">
        <v>513790020</v>
      </c>
      <c r="G49" s="28"/>
      <c r="H49" s="29">
        <f t="shared" si="0"/>
        <v>518927920.19999999</v>
      </c>
      <c r="I49" s="105">
        <v>5.5999999999999999E-3</v>
      </c>
      <c r="J49" s="61">
        <v>5.5999999999999999E-3</v>
      </c>
      <c r="K49" s="45">
        <f t="shared" si="2"/>
        <v>0.5189279202</v>
      </c>
      <c r="L49" s="90">
        <v>44288</v>
      </c>
    </row>
    <row r="50" spans="1:12" ht="15" x14ac:dyDescent="0.25">
      <c r="A50" s="22">
        <f t="shared" si="3"/>
        <v>43</v>
      </c>
      <c r="B50" s="55" t="s">
        <v>94</v>
      </c>
      <c r="C50" s="57" t="s">
        <v>95</v>
      </c>
      <c r="D50" s="25">
        <v>43</v>
      </c>
      <c r="E50" s="51">
        <v>4.8899999999999997</v>
      </c>
      <c r="F50" s="38">
        <v>105321516</v>
      </c>
      <c r="G50" s="28"/>
      <c r="H50" s="29">
        <f t="shared" si="0"/>
        <v>515022213.23999995</v>
      </c>
      <c r="I50" s="43">
        <f t="shared" ref="I50:I57" si="4">H50/H$3</f>
        <v>3.9979222215958798E-3</v>
      </c>
      <c r="J50" s="44">
        <v>4.0000000000000001E-3</v>
      </c>
      <c r="K50" s="45">
        <f t="shared" si="2"/>
        <v>0.51502221323999997</v>
      </c>
      <c r="L50" s="90">
        <v>44288</v>
      </c>
    </row>
    <row r="51" spans="1:12" ht="15" x14ac:dyDescent="0.25">
      <c r="A51" s="22">
        <f t="shared" si="3"/>
        <v>44</v>
      </c>
      <c r="B51" s="55" t="s">
        <v>100</v>
      </c>
      <c r="C51" s="56" t="s">
        <v>101</v>
      </c>
      <c r="D51" s="25">
        <v>44</v>
      </c>
      <c r="E51" s="51">
        <v>2.12</v>
      </c>
      <c r="F51" s="38">
        <v>230014812</v>
      </c>
      <c r="G51" s="28"/>
      <c r="H51" s="29">
        <f t="shared" si="0"/>
        <v>487631401.44</v>
      </c>
      <c r="I51" s="43">
        <f t="shared" si="4"/>
        <v>3.7852977321124709E-3</v>
      </c>
      <c r="J51" s="44">
        <v>3.8999999999999998E-3</v>
      </c>
      <c r="K51" s="45">
        <f t="shared" si="2"/>
        <v>0.48763140144</v>
      </c>
      <c r="L51" s="90">
        <v>44288</v>
      </c>
    </row>
    <row r="52" spans="1:12" ht="15" x14ac:dyDescent="0.25">
      <c r="A52" s="22">
        <f t="shared" si="3"/>
        <v>45</v>
      </c>
      <c r="B52" s="55" t="s">
        <v>98</v>
      </c>
      <c r="C52" s="80" t="s">
        <v>99</v>
      </c>
      <c r="D52" s="25">
        <v>45</v>
      </c>
      <c r="E52" s="51">
        <v>13.12</v>
      </c>
      <c r="F52" s="38">
        <v>31200000</v>
      </c>
      <c r="G52" s="28"/>
      <c r="H52" s="29">
        <f t="shared" si="0"/>
        <v>409344000</v>
      </c>
      <c r="I52" s="43">
        <f t="shared" si="4"/>
        <v>3.1775823096669509E-3</v>
      </c>
      <c r="J52" s="44">
        <v>3.2000000000000002E-3</v>
      </c>
      <c r="K52" s="45">
        <f t="shared" si="2"/>
        <v>0.40934399999999999</v>
      </c>
      <c r="L52" s="90">
        <v>44288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4.6399999999999997</v>
      </c>
      <c r="F53" s="38">
        <v>83000137</v>
      </c>
      <c r="G53" s="28"/>
      <c r="H53" s="29">
        <f t="shared" si="0"/>
        <v>385120635.67999995</v>
      </c>
      <c r="I53" s="43">
        <f t="shared" si="4"/>
        <v>2.9895455143460234E-3</v>
      </c>
      <c r="J53" s="44">
        <v>3.0000000000000001E-3</v>
      </c>
      <c r="K53" s="45">
        <f t="shared" si="2"/>
        <v>0.38512063567999993</v>
      </c>
      <c r="L53" s="90">
        <v>44288</v>
      </c>
    </row>
    <row r="54" spans="1:12" ht="15" x14ac:dyDescent="0.25">
      <c r="A54" s="22">
        <f t="shared" si="3"/>
        <v>47</v>
      </c>
      <c r="B54" s="55" t="s">
        <v>108</v>
      </c>
      <c r="C54" s="81" t="s">
        <v>109</v>
      </c>
      <c r="D54" s="25">
        <v>47</v>
      </c>
      <c r="E54" s="51">
        <v>2.57</v>
      </c>
      <c r="F54" s="38">
        <v>119164900</v>
      </c>
      <c r="G54" s="28"/>
      <c r="H54" s="29">
        <f t="shared" si="0"/>
        <v>306253793</v>
      </c>
      <c r="I54" s="43">
        <f t="shared" si="4"/>
        <v>2.3773321091922791E-3</v>
      </c>
      <c r="J54" s="44">
        <v>2.3E-3</v>
      </c>
      <c r="K54" s="45">
        <f t="shared" si="2"/>
        <v>0.306253793</v>
      </c>
      <c r="L54" s="90">
        <v>44288</v>
      </c>
    </row>
    <row r="55" spans="1:12" ht="15" x14ac:dyDescent="0.25">
      <c r="A55" s="22">
        <f t="shared" si="3"/>
        <v>48</v>
      </c>
      <c r="B55" s="55" t="s">
        <v>110</v>
      </c>
      <c r="C55" s="80" t="s">
        <v>111</v>
      </c>
      <c r="D55" s="25">
        <v>48</v>
      </c>
      <c r="E55" s="51">
        <v>0.17799999999999999</v>
      </c>
      <c r="F55" s="38">
        <v>1716679558</v>
      </c>
      <c r="G55" s="28"/>
      <c r="H55" s="29">
        <f t="shared" si="0"/>
        <v>305568961.324</v>
      </c>
      <c r="I55" s="43">
        <f t="shared" si="4"/>
        <v>2.3720160204777573E-3</v>
      </c>
      <c r="J55" s="44">
        <v>2.3E-3</v>
      </c>
      <c r="K55" s="45">
        <f t="shared" si="2"/>
        <v>0.30556896132400002</v>
      </c>
      <c r="L55" s="90">
        <v>44288</v>
      </c>
    </row>
    <row r="56" spans="1:12" ht="15" x14ac:dyDescent="0.25">
      <c r="A56" s="22">
        <f t="shared" si="3"/>
        <v>49</v>
      </c>
      <c r="B56" s="55" t="s">
        <v>102</v>
      </c>
      <c r="C56" s="58" t="s">
        <v>103</v>
      </c>
      <c r="D56" s="25">
        <v>49</v>
      </c>
      <c r="E56" s="51">
        <v>3.45</v>
      </c>
      <c r="F56" s="38">
        <v>88275937</v>
      </c>
      <c r="G56" s="28"/>
      <c r="H56" s="29">
        <f t="shared" si="0"/>
        <v>304551982.65000004</v>
      </c>
      <c r="I56" s="43">
        <f t="shared" si="4"/>
        <v>2.364121600518479E-3</v>
      </c>
      <c r="J56" s="44">
        <v>2.3E-3</v>
      </c>
      <c r="K56" s="45">
        <f t="shared" si="2"/>
        <v>0.30455198265000005</v>
      </c>
      <c r="L56" s="90">
        <v>44288</v>
      </c>
    </row>
    <row r="57" spans="1:12" ht="15" x14ac:dyDescent="0.25">
      <c r="A57" s="22">
        <f t="shared" si="3"/>
        <v>50</v>
      </c>
      <c r="B57" s="55" t="s">
        <v>96</v>
      </c>
      <c r="C57" s="56" t="s">
        <v>97</v>
      </c>
      <c r="D57" s="25">
        <v>50</v>
      </c>
      <c r="E57" s="51">
        <v>3.47</v>
      </c>
      <c r="F57" s="38">
        <v>87456908</v>
      </c>
      <c r="G57" s="28"/>
      <c r="H57" s="29">
        <f t="shared" si="0"/>
        <v>303475470.75999999</v>
      </c>
      <c r="I57" s="43">
        <f t="shared" si="4"/>
        <v>2.3557650467695289E-3</v>
      </c>
      <c r="J57" s="69">
        <v>2.3E-3</v>
      </c>
      <c r="K57" s="45">
        <f t="shared" si="2"/>
        <v>0.30347547075999998</v>
      </c>
      <c r="L57" s="90">
        <v>44288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412231902.22798467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-2125570745.8630457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2357451190.8662872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69" priority="1">
      <formula>LEN(TRIM(C2))&gt;0</formula>
    </cfRule>
  </conditionalFormatting>
  <dataValidations count="1">
    <dataValidation type="custom" allowBlank="1" showDropDown="1" sqref="B2 F2 E3" xr:uid="{00000000-0002-0000-1B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129025998239.38501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44295</v>
      </c>
      <c r="C3" s="12"/>
      <c r="D3" s="1"/>
      <c r="E3" s="13"/>
      <c r="F3" s="2"/>
      <c r="H3" s="121">
        <f>H1/H2</f>
        <v>129674370089.83418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33.42</v>
      </c>
      <c r="F8" s="27">
        <v>574937937</v>
      </c>
      <c r="G8" s="28"/>
      <c r="H8" s="29">
        <f t="shared" ref="H8:H57" si="0">E8*F8</f>
        <v>19214425854.540001</v>
      </c>
      <c r="I8" s="3">
        <f t="shared" ref="I8:I44" si="1">H8/H$3</f>
        <v>0.14817442985247486</v>
      </c>
      <c r="J8" s="30">
        <v>0.14219999999999999</v>
      </c>
      <c r="K8" s="31">
        <f t="shared" ref="K8:K57" si="2">H8/1000000000</f>
        <v>19.21442585454</v>
      </c>
      <c r="L8" s="90">
        <v>44295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7.61</v>
      </c>
      <c r="F9" s="38">
        <v>1205100000</v>
      </c>
      <c r="G9" s="28"/>
      <c r="H9" s="29">
        <f t="shared" si="0"/>
        <v>9170811000</v>
      </c>
      <c r="I9" s="3">
        <f t="shared" si="1"/>
        <v>7.0721847298327034E-2</v>
      </c>
      <c r="J9" s="30">
        <v>7.2800000000000004E-2</v>
      </c>
      <c r="K9" s="31">
        <f t="shared" si="2"/>
        <v>9.1708110000000005</v>
      </c>
      <c r="L9" s="90">
        <v>44295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4.415</v>
      </c>
      <c r="F10" s="38">
        <v>1848160000</v>
      </c>
      <c r="G10" s="28"/>
      <c r="H10" s="29">
        <f t="shared" si="0"/>
        <v>8159626400</v>
      </c>
      <c r="I10" s="3">
        <f t="shared" si="1"/>
        <v>6.2923971748212668E-2</v>
      </c>
      <c r="J10" s="30">
        <v>6.3799999999999996E-2</v>
      </c>
      <c r="K10" s="31">
        <f t="shared" si="2"/>
        <v>8.1596264000000005</v>
      </c>
      <c r="L10" s="90">
        <v>44295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5.45</v>
      </c>
      <c r="F11" s="38">
        <v>1252009000</v>
      </c>
      <c r="G11" s="28"/>
      <c r="H11" s="29">
        <f t="shared" si="0"/>
        <v>6823449050</v>
      </c>
      <c r="I11" s="3">
        <f t="shared" si="1"/>
        <v>5.2619874268700413E-2</v>
      </c>
      <c r="J11" s="30">
        <v>5.1999999999999998E-2</v>
      </c>
      <c r="K11" s="31">
        <f t="shared" si="2"/>
        <v>6.8234490499999998</v>
      </c>
      <c r="L11" s="90">
        <v>44295</v>
      </c>
    </row>
    <row r="12" spans="1:13" ht="15.75" customHeight="1" x14ac:dyDescent="0.25">
      <c r="A12" s="22">
        <f t="shared" si="3"/>
        <v>5</v>
      </c>
      <c r="B12" s="33" t="s">
        <v>15</v>
      </c>
      <c r="C12" s="34" t="s">
        <v>16</v>
      </c>
      <c r="D12" s="25">
        <v>5</v>
      </c>
      <c r="E12" s="26">
        <v>8.6</v>
      </c>
      <c r="F12" s="35">
        <v>740831421</v>
      </c>
      <c r="G12" s="28"/>
      <c r="H12" s="29">
        <f t="shared" si="0"/>
        <v>6371150220.5999994</v>
      </c>
      <c r="I12" s="3">
        <f t="shared" si="1"/>
        <v>4.9131915706907031E-2</v>
      </c>
      <c r="J12" s="30">
        <v>4.9200000000000001E-2</v>
      </c>
      <c r="K12" s="31">
        <f t="shared" si="2"/>
        <v>6.3711502205999997</v>
      </c>
      <c r="L12" s="90">
        <v>44295</v>
      </c>
    </row>
    <row r="13" spans="1:13" ht="15.75" customHeight="1" x14ac:dyDescent="0.25">
      <c r="A13" s="22">
        <f t="shared" si="3"/>
        <v>6</v>
      </c>
      <c r="B13" s="97" t="s">
        <v>23</v>
      </c>
      <c r="C13" s="39" t="s">
        <v>24</v>
      </c>
      <c r="D13" s="25">
        <v>6</v>
      </c>
      <c r="E13" s="26">
        <v>15.1</v>
      </c>
      <c r="F13" s="38">
        <v>413950000</v>
      </c>
      <c r="G13" s="28"/>
      <c r="H13" s="29">
        <f t="shared" si="0"/>
        <v>6250645000</v>
      </c>
      <c r="I13" s="3">
        <f t="shared" si="1"/>
        <v>4.8202624741263495E-2</v>
      </c>
      <c r="J13" s="30">
        <v>4.8800000000000003E-2</v>
      </c>
      <c r="K13" s="31">
        <f t="shared" si="2"/>
        <v>6.2506449999999996</v>
      </c>
      <c r="L13" s="90">
        <v>44295</v>
      </c>
    </row>
    <row r="14" spans="1:13" ht="15.75" customHeight="1" x14ac:dyDescent="0.25">
      <c r="A14" s="22">
        <f t="shared" si="3"/>
        <v>7</v>
      </c>
      <c r="B14" s="46" t="s">
        <v>37</v>
      </c>
      <c r="C14" s="28" t="s">
        <v>38</v>
      </c>
      <c r="D14" s="25">
        <v>7</v>
      </c>
      <c r="E14" s="51">
        <v>7.2</v>
      </c>
      <c r="F14" s="38">
        <v>823106416</v>
      </c>
      <c r="G14" s="28"/>
      <c r="H14" s="29">
        <f t="shared" si="0"/>
        <v>5926366195.1999998</v>
      </c>
      <c r="I14" s="43">
        <f t="shared" si="1"/>
        <v>4.5701908488889567E-2</v>
      </c>
      <c r="J14" s="44">
        <v>4.4900000000000002E-2</v>
      </c>
      <c r="K14" s="31">
        <f t="shared" si="2"/>
        <v>5.9263661952</v>
      </c>
      <c r="L14" s="90">
        <v>44295</v>
      </c>
    </row>
    <row r="15" spans="1:13" ht="15.75" customHeight="1" x14ac:dyDescent="0.25">
      <c r="A15" s="22">
        <f t="shared" si="3"/>
        <v>8</v>
      </c>
      <c r="B15" s="141" t="s">
        <v>27</v>
      </c>
      <c r="C15" s="39" t="s">
        <v>28</v>
      </c>
      <c r="D15" s="25">
        <v>8</v>
      </c>
      <c r="E15" s="26">
        <v>68.150000000000006</v>
      </c>
      <c r="F15" s="38">
        <v>84390000</v>
      </c>
      <c r="G15" s="28"/>
      <c r="H15" s="29">
        <f t="shared" si="0"/>
        <v>5751178500.000001</v>
      </c>
      <c r="I15" s="3">
        <f t="shared" si="1"/>
        <v>4.4350926833234446E-2</v>
      </c>
      <c r="J15" s="30">
        <v>4.5100000000000001E-2</v>
      </c>
      <c r="K15" s="31">
        <f t="shared" si="2"/>
        <v>5.7511785000000009</v>
      </c>
      <c r="L15" s="90">
        <v>44295</v>
      </c>
    </row>
    <row r="16" spans="1:13" ht="15.75" customHeight="1" x14ac:dyDescent="0.25">
      <c r="A16" s="22">
        <f t="shared" si="3"/>
        <v>9</v>
      </c>
      <c r="B16" s="52" t="s">
        <v>25</v>
      </c>
      <c r="C16" s="28" t="s">
        <v>26</v>
      </c>
      <c r="D16" s="25">
        <v>9</v>
      </c>
      <c r="E16" s="51">
        <v>7.05</v>
      </c>
      <c r="F16" s="38">
        <v>762851884</v>
      </c>
      <c r="G16" s="28"/>
      <c r="H16" s="29">
        <f t="shared" si="0"/>
        <v>5378105782.1999998</v>
      </c>
      <c r="I16" s="43">
        <f t="shared" si="1"/>
        <v>4.1473930264509656E-2</v>
      </c>
      <c r="J16" s="104">
        <v>4.1200000000000001E-2</v>
      </c>
      <c r="K16" s="31">
        <f t="shared" si="2"/>
        <v>5.3781057821999996</v>
      </c>
      <c r="L16" s="90">
        <v>44295</v>
      </c>
    </row>
    <row r="17" spans="1:12" ht="15.75" customHeight="1" x14ac:dyDescent="0.25">
      <c r="A17" s="22">
        <f t="shared" si="3"/>
        <v>10</v>
      </c>
      <c r="B17" s="97" t="s">
        <v>31</v>
      </c>
      <c r="C17" s="39" t="s">
        <v>32</v>
      </c>
      <c r="D17" s="25">
        <v>10</v>
      </c>
      <c r="E17" s="26">
        <v>7</v>
      </c>
      <c r="F17" s="38">
        <v>720852533</v>
      </c>
      <c r="G17" s="28"/>
      <c r="H17" s="29">
        <f t="shared" si="0"/>
        <v>5045967731</v>
      </c>
      <c r="I17" s="3">
        <f t="shared" si="1"/>
        <v>3.8912606458040379E-2</v>
      </c>
      <c r="J17" s="30">
        <v>3.9600000000000003E-2</v>
      </c>
      <c r="K17" s="31">
        <f t="shared" si="2"/>
        <v>5.0459677310000002</v>
      </c>
      <c r="L17" s="90">
        <v>44295</v>
      </c>
    </row>
    <row r="18" spans="1:12" ht="15.75" customHeight="1" x14ac:dyDescent="0.25">
      <c r="A18" s="22">
        <f t="shared" si="3"/>
        <v>11</v>
      </c>
      <c r="B18" s="23" t="s">
        <v>35</v>
      </c>
      <c r="C18" s="88" t="s">
        <v>36</v>
      </c>
      <c r="D18" s="25">
        <v>11</v>
      </c>
      <c r="E18" s="26">
        <v>6.55</v>
      </c>
      <c r="F18" s="38">
        <v>624870000</v>
      </c>
      <c r="G18" s="28"/>
      <c r="H18" s="29">
        <f t="shared" si="0"/>
        <v>4092898500</v>
      </c>
      <c r="I18" s="3">
        <f t="shared" si="1"/>
        <v>3.1562894789190596E-2</v>
      </c>
      <c r="J18" s="44">
        <v>3.1300000000000001E-2</v>
      </c>
      <c r="K18" s="45">
        <f t="shared" si="2"/>
        <v>4.0928985000000004</v>
      </c>
      <c r="L18" s="90">
        <v>44295</v>
      </c>
    </row>
    <row r="19" spans="1:12" ht="15.75" customHeight="1" x14ac:dyDescent="0.25">
      <c r="A19" s="22">
        <f t="shared" si="3"/>
        <v>12</v>
      </c>
      <c r="B19" s="52" t="s">
        <v>33</v>
      </c>
      <c r="C19" s="28" t="s">
        <v>34</v>
      </c>
      <c r="D19" s="25">
        <v>12</v>
      </c>
      <c r="E19" s="51">
        <v>29.8</v>
      </c>
      <c r="F19" s="38">
        <v>132852020</v>
      </c>
      <c r="G19" s="28"/>
      <c r="H19" s="29">
        <f t="shared" si="0"/>
        <v>3958990196</v>
      </c>
      <c r="I19" s="43">
        <f t="shared" si="1"/>
        <v>3.0530244282330737E-2</v>
      </c>
      <c r="J19" s="44">
        <v>3.0200000000000001E-2</v>
      </c>
      <c r="K19" s="31">
        <f t="shared" si="2"/>
        <v>3.9589901959999998</v>
      </c>
      <c r="L19" s="90">
        <v>44295</v>
      </c>
    </row>
    <row r="20" spans="1:12" ht="15.75" customHeight="1" x14ac:dyDescent="0.25">
      <c r="A20" s="22">
        <f t="shared" si="3"/>
        <v>13</v>
      </c>
      <c r="B20" s="33" t="s">
        <v>29</v>
      </c>
      <c r="C20" s="37" t="s">
        <v>30</v>
      </c>
      <c r="D20" s="25">
        <v>13</v>
      </c>
      <c r="E20" s="26">
        <v>6.55</v>
      </c>
      <c r="F20" s="38">
        <v>445375560</v>
      </c>
      <c r="G20" s="28"/>
      <c r="H20" s="29">
        <f t="shared" si="0"/>
        <v>2917209918</v>
      </c>
      <c r="I20" s="3">
        <f t="shared" si="1"/>
        <v>2.2496426363814621E-2</v>
      </c>
      <c r="J20" s="30">
        <v>2.4299999999999999E-2</v>
      </c>
      <c r="K20" s="45">
        <f t="shared" si="2"/>
        <v>2.9172099180000002</v>
      </c>
      <c r="L20" s="90">
        <v>44295</v>
      </c>
    </row>
    <row r="21" spans="1:12" ht="15.75" customHeight="1" x14ac:dyDescent="0.25">
      <c r="A21" s="22">
        <f t="shared" si="3"/>
        <v>14</v>
      </c>
      <c r="B21" s="46" t="s">
        <v>45</v>
      </c>
      <c r="C21" s="77" t="s">
        <v>46</v>
      </c>
      <c r="D21" s="25">
        <v>14</v>
      </c>
      <c r="E21" s="51">
        <v>11.89</v>
      </c>
      <c r="F21" s="38">
        <v>228740219</v>
      </c>
      <c r="G21" s="28"/>
      <c r="H21" s="29">
        <f t="shared" si="0"/>
        <v>2719721203.9100003</v>
      </c>
      <c r="I21" s="43">
        <f t="shared" si="1"/>
        <v>2.0973467633009252E-2</v>
      </c>
      <c r="J21" s="44">
        <v>2.1399999999999999E-2</v>
      </c>
      <c r="K21" s="45">
        <f t="shared" si="2"/>
        <v>2.7197212039100003</v>
      </c>
      <c r="L21" s="90">
        <v>44295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3.48</v>
      </c>
      <c r="F22" s="38">
        <v>757055209</v>
      </c>
      <c r="G22" s="28"/>
      <c r="H22" s="29">
        <f t="shared" si="0"/>
        <v>2634552127.3200002</v>
      </c>
      <c r="I22" s="43">
        <f t="shared" si="1"/>
        <v>2.0316675727785439E-2</v>
      </c>
      <c r="J22" s="44">
        <v>2.0299999999999999E-2</v>
      </c>
      <c r="K22" s="45">
        <f t="shared" si="2"/>
        <v>2.6345521273200001</v>
      </c>
      <c r="L22" s="90">
        <v>44295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2.2599999999999998</v>
      </c>
      <c r="F23" s="38">
        <v>1097057995</v>
      </c>
      <c r="G23" s="28"/>
      <c r="H23" s="29">
        <f t="shared" si="0"/>
        <v>2479351068.6999998</v>
      </c>
      <c r="I23" s="43">
        <f t="shared" si="1"/>
        <v>1.9119823500838184E-2</v>
      </c>
      <c r="J23" s="44">
        <v>1.9099999999999999E-2</v>
      </c>
      <c r="K23" s="45">
        <f t="shared" si="2"/>
        <v>2.4793510686999998</v>
      </c>
      <c r="L23" s="90">
        <v>44295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7.5</v>
      </c>
      <c r="F24" s="38">
        <v>311495892</v>
      </c>
      <c r="G24" s="28"/>
      <c r="H24" s="29">
        <f t="shared" si="0"/>
        <v>2336219190</v>
      </c>
      <c r="I24" s="3">
        <f t="shared" si="1"/>
        <v>1.8016044252858476E-2</v>
      </c>
      <c r="J24" s="48">
        <v>1.8499999999999999E-2</v>
      </c>
      <c r="K24" s="31">
        <f t="shared" si="2"/>
        <v>2.33621919</v>
      </c>
      <c r="L24" s="90">
        <v>44295</v>
      </c>
    </row>
    <row r="25" spans="1:12" ht="15.75" customHeight="1" x14ac:dyDescent="0.25">
      <c r="A25" s="22">
        <f t="shared" si="3"/>
        <v>18</v>
      </c>
      <c r="B25" s="142" t="s">
        <v>51</v>
      </c>
      <c r="C25" s="50" t="s">
        <v>52</v>
      </c>
      <c r="D25" s="25">
        <v>18</v>
      </c>
      <c r="E25" s="51">
        <v>1.2350000000000001</v>
      </c>
      <c r="F25" s="38">
        <v>1570269100</v>
      </c>
      <c r="G25" s="28"/>
      <c r="H25" s="29">
        <f t="shared" si="0"/>
        <v>1939282338.5000002</v>
      </c>
      <c r="I25" s="43">
        <f t="shared" si="1"/>
        <v>1.4955016455113903E-2</v>
      </c>
      <c r="J25" s="44">
        <v>1.4999999999999999E-2</v>
      </c>
      <c r="K25" s="45">
        <f t="shared" si="2"/>
        <v>1.9392823385000002</v>
      </c>
      <c r="L25" s="90">
        <v>44295</v>
      </c>
    </row>
    <row r="26" spans="1:12" ht="15.75" customHeight="1" x14ac:dyDescent="0.25">
      <c r="A26" s="22">
        <f t="shared" si="3"/>
        <v>19</v>
      </c>
      <c r="B26" s="46" t="s">
        <v>59</v>
      </c>
      <c r="C26" s="41" t="s">
        <v>60</v>
      </c>
      <c r="D26" s="25">
        <v>19</v>
      </c>
      <c r="E26" s="51">
        <v>11.17</v>
      </c>
      <c r="F26" s="38">
        <v>165393104</v>
      </c>
      <c r="G26" s="28"/>
      <c r="H26" s="29">
        <f t="shared" si="0"/>
        <v>1847440971.6800001</v>
      </c>
      <c r="I26" s="43">
        <f t="shared" si="1"/>
        <v>1.4246770355623498E-2</v>
      </c>
      <c r="J26" s="44">
        <v>1.44E-2</v>
      </c>
      <c r="K26" s="45">
        <f t="shared" si="2"/>
        <v>1.84744097168</v>
      </c>
      <c r="L26" s="90">
        <v>44295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20</v>
      </c>
      <c r="E27" s="51">
        <v>1.665</v>
      </c>
      <c r="F27" s="38">
        <v>1074664049</v>
      </c>
      <c r="G27" s="28"/>
      <c r="H27" s="29">
        <f t="shared" si="0"/>
        <v>1789315641.585</v>
      </c>
      <c r="I27" s="43">
        <f t="shared" si="1"/>
        <v>1.3798529658138462E-2</v>
      </c>
      <c r="J27" s="44">
        <v>1.35E-2</v>
      </c>
      <c r="K27" s="45">
        <f t="shared" si="2"/>
        <v>1.789315641585</v>
      </c>
      <c r="L27" s="90">
        <v>44295</v>
      </c>
    </row>
    <row r="28" spans="1:12" ht="15.75" customHeight="1" x14ac:dyDescent="0.25">
      <c r="A28" s="22">
        <f t="shared" si="3"/>
        <v>21</v>
      </c>
      <c r="B28" s="142" t="s">
        <v>47</v>
      </c>
      <c r="C28" s="77" t="s">
        <v>48</v>
      </c>
      <c r="D28" s="25">
        <v>21</v>
      </c>
      <c r="E28" s="51">
        <v>2.02</v>
      </c>
      <c r="F28" s="38">
        <v>861007245</v>
      </c>
      <c r="G28" s="28"/>
      <c r="H28" s="29">
        <f t="shared" si="0"/>
        <v>1739234634.9000001</v>
      </c>
      <c r="I28" s="43">
        <f t="shared" si="1"/>
        <v>1.3412323759082963E-2</v>
      </c>
      <c r="J28" s="44">
        <v>1.38E-2</v>
      </c>
      <c r="K28" s="45">
        <f t="shared" si="2"/>
        <v>1.7392346349000001</v>
      </c>
      <c r="L28" s="90">
        <v>44295</v>
      </c>
    </row>
    <row r="29" spans="1:12" ht="15.75" customHeight="1" x14ac:dyDescent="0.25">
      <c r="A29" s="22">
        <f t="shared" si="3"/>
        <v>22</v>
      </c>
      <c r="B29" s="46" t="s">
        <v>53</v>
      </c>
      <c r="C29" s="78" t="s">
        <v>54</v>
      </c>
      <c r="D29" s="25">
        <v>22</v>
      </c>
      <c r="E29" s="51">
        <v>3.33</v>
      </c>
      <c r="F29" s="38">
        <v>509540994</v>
      </c>
      <c r="G29" s="28"/>
      <c r="H29" s="29">
        <f t="shared" si="0"/>
        <v>1696771510.02</v>
      </c>
      <c r="I29" s="43">
        <f t="shared" si="1"/>
        <v>1.3084864101090539E-2</v>
      </c>
      <c r="J29" s="44">
        <v>1.37E-2</v>
      </c>
      <c r="K29" s="45">
        <f t="shared" si="2"/>
        <v>1.69677151002</v>
      </c>
      <c r="L29" s="90">
        <v>44295</v>
      </c>
    </row>
    <row r="30" spans="1:12" ht="15.75" customHeight="1" x14ac:dyDescent="0.25">
      <c r="A30" s="22">
        <f t="shared" si="3"/>
        <v>23</v>
      </c>
      <c r="B30" s="142" t="s">
        <v>55</v>
      </c>
      <c r="C30" s="50" t="s">
        <v>56</v>
      </c>
      <c r="D30" s="25">
        <v>23</v>
      </c>
      <c r="E30" s="51">
        <v>2.74</v>
      </c>
      <c r="F30" s="38">
        <v>518346969</v>
      </c>
      <c r="G30" s="28"/>
      <c r="H30" s="29">
        <f t="shared" si="0"/>
        <v>1420270695.0600002</v>
      </c>
      <c r="I30" s="43">
        <f t="shared" si="1"/>
        <v>1.0952593747523762E-2</v>
      </c>
      <c r="J30" s="44">
        <v>1.1299999999999999E-2</v>
      </c>
      <c r="K30" s="45">
        <f t="shared" si="2"/>
        <v>1.4202706950600001</v>
      </c>
      <c r="L30" s="90">
        <v>44295</v>
      </c>
    </row>
    <row r="31" spans="1:12" ht="15.75" customHeight="1" x14ac:dyDescent="0.25">
      <c r="A31" s="22">
        <f t="shared" si="3"/>
        <v>24</v>
      </c>
      <c r="B31" s="46" t="s">
        <v>57</v>
      </c>
      <c r="C31" s="50" t="s">
        <v>58</v>
      </c>
      <c r="D31" s="25">
        <v>24</v>
      </c>
      <c r="E31" s="51">
        <v>2.82</v>
      </c>
      <c r="F31" s="38">
        <v>498664714</v>
      </c>
      <c r="G31" s="28"/>
      <c r="H31" s="29">
        <f t="shared" si="0"/>
        <v>1406234493.48</v>
      </c>
      <c r="I31" s="43">
        <f t="shared" si="1"/>
        <v>1.0844351836880383E-2</v>
      </c>
      <c r="J31" s="44">
        <v>1.0800000000000001E-2</v>
      </c>
      <c r="K31" s="45">
        <f t="shared" si="2"/>
        <v>1.40623449348</v>
      </c>
      <c r="L31" s="90">
        <v>44295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1.4350000000000001</v>
      </c>
      <c r="F32" s="38">
        <v>831800232</v>
      </c>
      <c r="G32" s="28"/>
      <c r="H32" s="29">
        <f t="shared" si="0"/>
        <v>1193633332.9200001</v>
      </c>
      <c r="I32" s="43">
        <f t="shared" si="1"/>
        <v>9.2048515993799675E-3</v>
      </c>
      <c r="J32" s="44">
        <v>9.1999999999999998E-3</v>
      </c>
      <c r="K32" s="45">
        <f t="shared" si="2"/>
        <v>1.1936333329200002</v>
      </c>
      <c r="L32" s="90">
        <v>44295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2.92</v>
      </c>
      <c r="F33" s="38">
        <v>387822695</v>
      </c>
      <c r="G33" s="28"/>
      <c r="H33" s="29">
        <f t="shared" si="0"/>
        <v>1132442269.3999999</v>
      </c>
      <c r="I33" s="43">
        <f t="shared" si="1"/>
        <v>8.7329691180722969E-3</v>
      </c>
      <c r="J33" s="61">
        <v>8.6999999999999994E-3</v>
      </c>
      <c r="K33" s="31">
        <f t="shared" si="2"/>
        <v>1.1324422693999998</v>
      </c>
      <c r="L33" s="90">
        <v>44295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2.2200000000000002</v>
      </c>
      <c r="F34" s="38">
        <v>472451678</v>
      </c>
      <c r="G34" s="28"/>
      <c r="H34" s="29">
        <f t="shared" si="0"/>
        <v>1048842725.1600001</v>
      </c>
      <c r="I34" s="43">
        <f t="shared" si="1"/>
        <v>8.0882808563742855E-3</v>
      </c>
      <c r="J34" s="61">
        <v>8.3000000000000001E-3</v>
      </c>
      <c r="K34" s="45">
        <f t="shared" si="2"/>
        <v>1.0488427251600001</v>
      </c>
      <c r="L34" s="90">
        <v>44295</v>
      </c>
    </row>
    <row r="35" spans="1:12" ht="15.75" customHeight="1" x14ac:dyDescent="0.25">
      <c r="A35" s="22">
        <f t="shared" si="3"/>
        <v>28</v>
      </c>
      <c r="B35" s="23" t="s">
        <v>63</v>
      </c>
      <c r="C35" s="39" t="s">
        <v>64</v>
      </c>
      <c r="D35" s="25">
        <v>28</v>
      </c>
      <c r="E35" s="26">
        <v>4.0999999999999996</v>
      </c>
      <c r="F35" s="38">
        <v>249870000</v>
      </c>
      <c r="G35" s="28"/>
      <c r="H35" s="29">
        <f t="shared" si="0"/>
        <v>1024466999.9999999</v>
      </c>
      <c r="I35" s="3">
        <f t="shared" si="1"/>
        <v>7.9003044263124822E-3</v>
      </c>
      <c r="J35" s="48">
        <v>7.7999999999999996E-3</v>
      </c>
      <c r="K35" s="45">
        <f t="shared" si="2"/>
        <v>1.0244669999999998</v>
      </c>
      <c r="L35" s="90">
        <v>44295</v>
      </c>
    </row>
    <row r="36" spans="1:12" ht="15" x14ac:dyDescent="0.25">
      <c r="A36" s="22">
        <f t="shared" si="3"/>
        <v>29</v>
      </c>
      <c r="B36" s="52" t="s">
        <v>73</v>
      </c>
      <c r="C36" s="28" t="s">
        <v>74</v>
      </c>
      <c r="D36" s="25">
        <v>29</v>
      </c>
      <c r="E36" s="51">
        <v>1.83</v>
      </c>
      <c r="F36" s="35">
        <v>538500000</v>
      </c>
      <c r="G36" s="28"/>
      <c r="H36" s="29">
        <f t="shared" si="0"/>
        <v>985455000</v>
      </c>
      <c r="I36" s="43">
        <f t="shared" si="1"/>
        <v>7.599458546182325E-3</v>
      </c>
      <c r="J36" s="44">
        <v>7.1000000000000004E-3</v>
      </c>
      <c r="K36" s="45">
        <f t="shared" si="2"/>
        <v>0.98545499999999997</v>
      </c>
      <c r="L36" s="90">
        <v>44295</v>
      </c>
    </row>
    <row r="37" spans="1:12" ht="15" x14ac:dyDescent="0.25">
      <c r="A37" s="22">
        <f t="shared" si="3"/>
        <v>30</v>
      </c>
      <c r="B37" s="46" t="s">
        <v>77</v>
      </c>
      <c r="C37" s="50" t="s">
        <v>78</v>
      </c>
      <c r="D37" s="25">
        <v>30</v>
      </c>
      <c r="E37" s="51">
        <v>1.78</v>
      </c>
      <c r="F37" s="38">
        <v>526379106</v>
      </c>
      <c r="G37" s="28"/>
      <c r="H37" s="29">
        <f t="shared" si="0"/>
        <v>936954808.68000007</v>
      </c>
      <c r="I37" s="43">
        <f t="shared" si="1"/>
        <v>7.2254433010232348E-3</v>
      </c>
      <c r="J37" s="44">
        <v>7.1000000000000004E-3</v>
      </c>
      <c r="K37" s="45">
        <f t="shared" si="2"/>
        <v>0.93695480868000003</v>
      </c>
      <c r="L37" s="90">
        <v>44295</v>
      </c>
    </row>
    <row r="38" spans="1:12" ht="15" x14ac:dyDescent="0.25">
      <c r="A38" s="22">
        <f t="shared" si="3"/>
        <v>31</v>
      </c>
      <c r="B38" s="46" t="s">
        <v>69</v>
      </c>
      <c r="C38" s="50" t="s">
        <v>70</v>
      </c>
      <c r="D38" s="25">
        <v>31</v>
      </c>
      <c r="E38" s="51">
        <v>1.41</v>
      </c>
      <c r="F38" s="38">
        <v>654241384</v>
      </c>
      <c r="G38" s="28"/>
      <c r="H38" s="29">
        <f t="shared" si="0"/>
        <v>922480351.43999994</v>
      </c>
      <c r="I38" s="43">
        <f t="shared" si="1"/>
        <v>7.1138217274619156E-3</v>
      </c>
      <c r="J38" s="44">
        <v>6.7000000000000002E-3</v>
      </c>
      <c r="K38" s="45">
        <f t="shared" si="2"/>
        <v>0.92248035143999996</v>
      </c>
      <c r="L38" s="90">
        <v>44295</v>
      </c>
    </row>
    <row r="39" spans="1:12" ht="15" x14ac:dyDescent="0.25">
      <c r="A39" s="22">
        <f t="shared" si="3"/>
        <v>32</v>
      </c>
      <c r="B39" s="143" t="s">
        <v>67</v>
      </c>
      <c r="C39" s="28" t="s">
        <v>68</v>
      </c>
      <c r="D39" s="25">
        <v>32</v>
      </c>
      <c r="E39" s="51">
        <v>1.67</v>
      </c>
      <c r="F39" s="38">
        <v>542507798</v>
      </c>
      <c r="G39" s="28"/>
      <c r="H39" s="29">
        <f t="shared" si="0"/>
        <v>905988022.65999997</v>
      </c>
      <c r="I39" s="43">
        <f t="shared" si="1"/>
        <v>6.9866390870637037E-3</v>
      </c>
      <c r="J39" s="44">
        <v>6.8999999999999999E-3</v>
      </c>
      <c r="K39" s="45">
        <f t="shared" si="2"/>
        <v>0.90598802266</v>
      </c>
      <c r="L39" s="90">
        <v>44295</v>
      </c>
    </row>
    <row r="40" spans="1:12" ht="15" x14ac:dyDescent="0.25">
      <c r="A40" s="22">
        <f t="shared" si="3"/>
        <v>33</v>
      </c>
      <c r="B40" s="46" t="s">
        <v>75</v>
      </c>
      <c r="C40" s="76" t="s">
        <v>76</v>
      </c>
      <c r="D40" s="25">
        <v>33</v>
      </c>
      <c r="E40" s="51">
        <v>1.32</v>
      </c>
      <c r="F40" s="38">
        <v>678871829</v>
      </c>
      <c r="G40" s="28"/>
      <c r="H40" s="29">
        <f t="shared" si="0"/>
        <v>896110814.28000009</v>
      </c>
      <c r="I40" s="43">
        <f t="shared" si="1"/>
        <v>6.9104697686921766E-3</v>
      </c>
      <c r="J40" s="44">
        <v>6.7000000000000002E-3</v>
      </c>
      <c r="K40" s="45">
        <f t="shared" si="2"/>
        <v>0.89611081428000006</v>
      </c>
      <c r="L40" s="90">
        <v>44295</v>
      </c>
    </row>
    <row r="41" spans="1:12" ht="15" x14ac:dyDescent="0.25">
      <c r="A41" s="22">
        <f t="shared" si="3"/>
        <v>34</v>
      </c>
      <c r="B41" s="46" t="s">
        <v>83</v>
      </c>
      <c r="C41" s="77" t="s">
        <v>84</v>
      </c>
      <c r="D41" s="25">
        <v>34</v>
      </c>
      <c r="E41" s="51">
        <v>4.3499999999999996</v>
      </c>
      <c r="F41" s="38">
        <v>182753340</v>
      </c>
      <c r="G41" s="28"/>
      <c r="H41" s="29">
        <f t="shared" si="0"/>
        <v>794977028.99999988</v>
      </c>
      <c r="I41" s="43">
        <f t="shared" si="1"/>
        <v>6.1305640308818594E-3</v>
      </c>
      <c r="J41" s="44">
        <v>6.0000000000000001E-3</v>
      </c>
      <c r="K41" s="45">
        <f t="shared" si="2"/>
        <v>0.79497702899999989</v>
      </c>
      <c r="L41" s="90">
        <v>44295</v>
      </c>
    </row>
    <row r="42" spans="1:12" ht="15" x14ac:dyDescent="0.25">
      <c r="A42" s="22">
        <f t="shared" si="3"/>
        <v>35</v>
      </c>
      <c r="B42" s="46" t="s">
        <v>91</v>
      </c>
      <c r="C42" s="76" t="s">
        <v>92</v>
      </c>
      <c r="D42" s="25">
        <v>35</v>
      </c>
      <c r="E42" s="51">
        <v>31.07</v>
      </c>
      <c r="F42" s="38">
        <v>25000422</v>
      </c>
      <c r="G42" s="28"/>
      <c r="H42" s="29">
        <f t="shared" si="0"/>
        <v>776763111.53999996</v>
      </c>
      <c r="I42" s="43">
        <f t="shared" si="1"/>
        <v>5.9901051456959752E-3</v>
      </c>
      <c r="J42" s="61">
        <v>6.0000000000000001E-3</v>
      </c>
      <c r="K42" s="45">
        <f t="shared" si="2"/>
        <v>0.77676311154</v>
      </c>
      <c r="L42" s="90">
        <v>44295</v>
      </c>
    </row>
    <row r="43" spans="1:12" ht="15" x14ac:dyDescent="0.25">
      <c r="A43" s="22">
        <f t="shared" si="3"/>
        <v>36</v>
      </c>
      <c r="B43" s="53" t="s">
        <v>85</v>
      </c>
      <c r="C43" s="54" t="s">
        <v>86</v>
      </c>
      <c r="D43" s="25">
        <v>36</v>
      </c>
      <c r="E43" s="51">
        <v>27.29</v>
      </c>
      <c r="F43" s="38">
        <v>27954870</v>
      </c>
      <c r="G43" s="28"/>
      <c r="H43" s="29">
        <f t="shared" si="0"/>
        <v>762888402.29999995</v>
      </c>
      <c r="I43" s="43">
        <f t="shared" si="1"/>
        <v>5.8831086032767746E-3</v>
      </c>
      <c r="J43" s="44">
        <v>5.7999999999999996E-3</v>
      </c>
      <c r="K43" s="45">
        <f t="shared" si="2"/>
        <v>0.76288840229999999</v>
      </c>
      <c r="L43" s="90">
        <v>44295</v>
      </c>
    </row>
    <row r="44" spans="1:12" ht="15" x14ac:dyDescent="0.25">
      <c r="A44" s="22">
        <f t="shared" si="3"/>
        <v>37</v>
      </c>
      <c r="B44" s="142" t="s">
        <v>79</v>
      </c>
      <c r="C44" s="50" t="s">
        <v>80</v>
      </c>
      <c r="D44" s="25">
        <v>37</v>
      </c>
      <c r="E44" s="51">
        <v>2.12</v>
      </c>
      <c r="F44" s="38">
        <v>296235033</v>
      </c>
      <c r="G44" s="28"/>
      <c r="H44" s="29">
        <f t="shared" si="0"/>
        <v>628018269.96000004</v>
      </c>
      <c r="I44" s="43">
        <f t="shared" si="1"/>
        <v>4.8430408377918427E-3</v>
      </c>
      <c r="J44" s="44">
        <v>4.7000000000000002E-3</v>
      </c>
      <c r="K44" s="45">
        <f t="shared" si="2"/>
        <v>0.62801826995999999</v>
      </c>
      <c r="L44" s="90">
        <v>44295</v>
      </c>
    </row>
    <row r="45" spans="1:12" ht="15" x14ac:dyDescent="0.25">
      <c r="A45" s="22">
        <f t="shared" si="3"/>
        <v>38</v>
      </c>
      <c r="B45" s="143" t="s">
        <v>104</v>
      </c>
      <c r="C45" s="28" t="s">
        <v>105</v>
      </c>
      <c r="D45" s="25">
        <v>38</v>
      </c>
      <c r="E45" s="51">
        <v>1.2</v>
      </c>
      <c r="F45" s="27">
        <v>513790020</v>
      </c>
      <c r="G45" s="28"/>
      <c r="H45" s="29">
        <f t="shared" si="0"/>
        <v>616548024</v>
      </c>
      <c r="I45" s="105">
        <v>5.5999999999999999E-3</v>
      </c>
      <c r="J45" s="61">
        <v>5.5999999999999999E-3</v>
      </c>
      <c r="K45" s="45">
        <f t="shared" si="2"/>
        <v>0.61654802399999997</v>
      </c>
      <c r="L45" s="90">
        <v>44295</v>
      </c>
    </row>
    <row r="46" spans="1:12" ht="15" x14ac:dyDescent="0.25">
      <c r="A46" s="22">
        <f t="shared" si="3"/>
        <v>39</v>
      </c>
      <c r="B46" s="144" t="s">
        <v>106</v>
      </c>
      <c r="C46" s="81" t="s">
        <v>107</v>
      </c>
      <c r="D46" s="25">
        <v>39</v>
      </c>
      <c r="E46" s="51">
        <v>6.9</v>
      </c>
      <c r="F46" s="38">
        <v>87204324</v>
      </c>
      <c r="G46" s="28"/>
      <c r="H46" s="29">
        <f t="shared" si="0"/>
        <v>601709835.60000002</v>
      </c>
      <c r="I46" s="43">
        <f t="shared" ref="I46:I57" si="4">H46/H$3</f>
        <v>4.6401600808483202E-3</v>
      </c>
      <c r="J46" s="61">
        <v>4.7000000000000002E-3</v>
      </c>
      <c r="K46" s="31">
        <f t="shared" si="2"/>
        <v>0.60170983560000002</v>
      </c>
      <c r="L46" s="90">
        <v>44295</v>
      </c>
    </row>
    <row r="47" spans="1:12" ht="15" x14ac:dyDescent="0.25">
      <c r="A47" s="22">
        <f t="shared" si="3"/>
        <v>40</v>
      </c>
      <c r="B47" s="55" t="s">
        <v>93</v>
      </c>
      <c r="C47" s="56" t="s">
        <v>93</v>
      </c>
      <c r="D47" s="25">
        <v>40</v>
      </c>
      <c r="E47" s="51">
        <v>2.08</v>
      </c>
      <c r="F47" s="38">
        <v>278404904</v>
      </c>
      <c r="G47" s="28"/>
      <c r="H47" s="29">
        <f t="shared" si="0"/>
        <v>579082200.32000005</v>
      </c>
      <c r="I47" s="43">
        <f t="shared" si="4"/>
        <v>4.4656642628672942E-3</v>
      </c>
      <c r="J47" s="44">
        <v>4.4999999999999997E-3</v>
      </c>
      <c r="K47" s="45">
        <f t="shared" si="2"/>
        <v>0.57908220032000002</v>
      </c>
      <c r="L47" s="90">
        <v>44295</v>
      </c>
    </row>
    <row r="48" spans="1:12" ht="15" x14ac:dyDescent="0.25">
      <c r="A48" s="22">
        <f t="shared" si="3"/>
        <v>41</v>
      </c>
      <c r="B48" s="141" t="s">
        <v>87</v>
      </c>
      <c r="C48" s="39" t="s">
        <v>88</v>
      </c>
      <c r="D48" s="25">
        <v>41</v>
      </c>
      <c r="E48" s="26">
        <v>8.25</v>
      </c>
      <c r="F48" s="38">
        <v>69400000</v>
      </c>
      <c r="G48" s="28"/>
      <c r="H48" s="29">
        <f t="shared" si="0"/>
        <v>572550000</v>
      </c>
      <c r="I48" s="3">
        <f t="shared" si="4"/>
        <v>4.4152903893294876E-3</v>
      </c>
      <c r="J48" s="48">
        <v>4.4000000000000003E-3</v>
      </c>
      <c r="K48" s="45">
        <f t="shared" si="2"/>
        <v>0.57255</v>
      </c>
      <c r="L48" s="90">
        <v>44295</v>
      </c>
    </row>
    <row r="49" spans="1:12" ht="15" x14ac:dyDescent="0.25">
      <c r="A49" s="22">
        <f t="shared" si="3"/>
        <v>42</v>
      </c>
      <c r="B49" s="46" t="s">
        <v>81</v>
      </c>
      <c r="C49" s="50" t="s">
        <v>82</v>
      </c>
      <c r="D49" s="25">
        <v>42</v>
      </c>
      <c r="E49" s="51">
        <v>4.5999999999999996</v>
      </c>
      <c r="F49" s="38">
        <v>120240521</v>
      </c>
      <c r="G49" s="28"/>
      <c r="H49" s="29">
        <f t="shared" si="0"/>
        <v>553106396.5999999</v>
      </c>
      <c r="I49" s="43">
        <f t="shared" si="4"/>
        <v>4.2653486283899108E-3</v>
      </c>
      <c r="J49" s="44">
        <v>4.3E-3</v>
      </c>
      <c r="K49" s="45">
        <f t="shared" si="2"/>
        <v>0.55310639659999994</v>
      </c>
      <c r="L49" s="90">
        <v>44295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43</v>
      </c>
      <c r="E50" s="51">
        <v>2.1800000000000002</v>
      </c>
      <c r="F50" s="38">
        <v>230014812</v>
      </c>
      <c r="G50" s="28"/>
      <c r="H50" s="29">
        <f t="shared" si="0"/>
        <v>501432290.16000003</v>
      </c>
      <c r="I50" s="43">
        <f t="shared" si="4"/>
        <v>3.8668573428397922E-3</v>
      </c>
      <c r="J50" s="44">
        <v>3.8999999999999998E-3</v>
      </c>
      <c r="K50" s="45">
        <f t="shared" si="2"/>
        <v>0.50143229016000002</v>
      </c>
      <c r="L50" s="90">
        <v>44295</v>
      </c>
    </row>
    <row r="51" spans="1:12" ht="15" x14ac:dyDescent="0.25">
      <c r="A51" s="22">
        <f t="shared" si="3"/>
        <v>44</v>
      </c>
      <c r="B51" s="55" t="s">
        <v>94</v>
      </c>
      <c r="C51" s="79" t="s">
        <v>95</v>
      </c>
      <c r="D51" s="25">
        <v>44</v>
      </c>
      <c r="E51" s="51">
        <v>4.4800000000000004</v>
      </c>
      <c r="F51" s="38">
        <v>105321516</v>
      </c>
      <c r="G51" s="28"/>
      <c r="H51" s="29">
        <f t="shared" si="0"/>
        <v>471840391.68000007</v>
      </c>
      <c r="I51" s="43">
        <f t="shared" si="4"/>
        <v>3.6386557447946298E-3</v>
      </c>
      <c r="J51" s="44">
        <v>4.0000000000000001E-3</v>
      </c>
      <c r="K51" s="45">
        <f t="shared" si="2"/>
        <v>0.47184039168000008</v>
      </c>
      <c r="L51" s="90">
        <v>44295</v>
      </c>
    </row>
    <row r="52" spans="1:12" ht="15" x14ac:dyDescent="0.25">
      <c r="A52" s="22">
        <f t="shared" si="3"/>
        <v>45</v>
      </c>
      <c r="B52" s="55" t="s">
        <v>98</v>
      </c>
      <c r="C52" s="80" t="s">
        <v>99</v>
      </c>
      <c r="D52" s="25">
        <v>45</v>
      </c>
      <c r="E52" s="51">
        <v>13.3</v>
      </c>
      <c r="F52" s="38">
        <v>31200000</v>
      </c>
      <c r="G52" s="28"/>
      <c r="H52" s="29">
        <f t="shared" si="0"/>
        <v>414960000</v>
      </c>
      <c r="I52" s="43">
        <f t="shared" si="4"/>
        <v>3.200015544417368E-3</v>
      </c>
      <c r="J52" s="44">
        <v>3.2000000000000002E-3</v>
      </c>
      <c r="K52" s="45">
        <f t="shared" si="2"/>
        <v>0.41496</v>
      </c>
      <c r="L52" s="90">
        <v>44295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4.6500000000000004</v>
      </c>
      <c r="F53" s="38">
        <v>83000137</v>
      </c>
      <c r="G53" s="28"/>
      <c r="H53" s="29">
        <f t="shared" si="0"/>
        <v>385950637.05000001</v>
      </c>
      <c r="I53" s="43">
        <f t="shared" si="4"/>
        <v>2.976306241415524E-3</v>
      </c>
      <c r="J53" s="44">
        <v>3.0000000000000001E-3</v>
      </c>
      <c r="K53" s="45">
        <f t="shared" si="2"/>
        <v>0.38595063704999999</v>
      </c>
      <c r="L53" s="90">
        <v>44295</v>
      </c>
    </row>
    <row r="54" spans="1:12" ht="15" x14ac:dyDescent="0.25">
      <c r="A54" s="22">
        <f t="shared" si="3"/>
        <v>47</v>
      </c>
      <c r="B54" s="55" t="s">
        <v>108</v>
      </c>
      <c r="C54" s="81" t="s">
        <v>109</v>
      </c>
      <c r="D54" s="25">
        <v>47</v>
      </c>
      <c r="E54" s="51">
        <v>2.74</v>
      </c>
      <c r="F54" s="38">
        <v>119164900</v>
      </c>
      <c r="G54" s="28"/>
      <c r="H54" s="29">
        <f t="shared" si="0"/>
        <v>326511826</v>
      </c>
      <c r="I54" s="43">
        <f t="shared" si="4"/>
        <v>2.5179364725180717E-3</v>
      </c>
      <c r="J54" s="44">
        <v>2.3E-3</v>
      </c>
      <c r="K54" s="45">
        <f t="shared" si="2"/>
        <v>0.326511826</v>
      </c>
      <c r="L54" s="90">
        <v>44295</v>
      </c>
    </row>
    <row r="55" spans="1:12" ht="15" x14ac:dyDescent="0.25">
      <c r="A55" s="22">
        <f t="shared" si="3"/>
        <v>48</v>
      </c>
      <c r="B55" s="55" t="s">
        <v>110</v>
      </c>
      <c r="C55" s="80" t="s">
        <v>111</v>
      </c>
      <c r="D55" s="25">
        <v>48</v>
      </c>
      <c r="E55" s="51">
        <v>0.18</v>
      </c>
      <c r="F55" s="38">
        <v>1716679558</v>
      </c>
      <c r="G55" s="28"/>
      <c r="H55" s="29">
        <f t="shared" si="0"/>
        <v>309002320.44</v>
      </c>
      <c r="I55" s="43">
        <f t="shared" si="4"/>
        <v>2.382909747129932E-3</v>
      </c>
      <c r="J55" s="44">
        <v>2.3E-3</v>
      </c>
      <c r="K55" s="45">
        <f t="shared" si="2"/>
        <v>0.30900232043999998</v>
      </c>
      <c r="L55" s="90">
        <v>44295</v>
      </c>
    </row>
    <row r="56" spans="1:12" ht="15" x14ac:dyDescent="0.25">
      <c r="A56" s="22">
        <f t="shared" si="3"/>
        <v>49</v>
      </c>
      <c r="B56" s="55" t="s">
        <v>102</v>
      </c>
      <c r="C56" s="58" t="s">
        <v>103</v>
      </c>
      <c r="D56" s="25">
        <v>49</v>
      </c>
      <c r="E56" s="51">
        <v>3.5</v>
      </c>
      <c r="F56" s="38">
        <v>88275937</v>
      </c>
      <c r="G56" s="28"/>
      <c r="H56" s="29">
        <f t="shared" si="0"/>
        <v>308965779.5</v>
      </c>
      <c r="I56" s="43">
        <f t="shared" si="4"/>
        <v>2.3826279571356975E-3</v>
      </c>
      <c r="J56" s="44">
        <v>2.3E-3</v>
      </c>
      <c r="K56" s="45">
        <f t="shared" si="2"/>
        <v>0.30896577949999998</v>
      </c>
      <c r="L56" s="90">
        <v>44295</v>
      </c>
    </row>
    <row r="57" spans="1:12" ht="15" x14ac:dyDescent="0.25">
      <c r="A57" s="22">
        <f t="shared" si="3"/>
        <v>50</v>
      </c>
      <c r="B57" s="55" t="s">
        <v>96</v>
      </c>
      <c r="C57" s="56" t="s">
        <v>97</v>
      </c>
      <c r="D57" s="25">
        <v>50</v>
      </c>
      <c r="E57" s="51">
        <v>3.5</v>
      </c>
      <c r="F57" s="38">
        <v>87456908</v>
      </c>
      <c r="G57" s="28"/>
      <c r="H57" s="29">
        <f t="shared" si="0"/>
        <v>306099178</v>
      </c>
      <c r="I57" s="43">
        <f t="shared" si="4"/>
        <v>2.3605218038687558E-3</v>
      </c>
      <c r="J57" s="69">
        <v>2.3E-3</v>
      </c>
      <c r="K57" s="45">
        <f t="shared" si="2"/>
        <v>0.30609917800000003</v>
      </c>
      <c r="L57" s="90">
        <v>44295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414957984.28746939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-2139627106.482264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2373040972.6439657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68" priority="1">
      <formula>LEN(TRIM(C2))&gt;0</formula>
    </cfRule>
  </conditionalFormatting>
  <dataValidations count="1">
    <dataValidation type="custom" allowBlank="1" showDropDown="1" sqref="B2 F2 E3" xr:uid="{00000000-0002-0000-1C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130166627061.49202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44302</v>
      </c>
      <c r="C3" s="12"/>
      <c r="D3" s="1"/>
      <c r="E3" s="13"/>
      <c r="F3" s="2"/>
      <c r="H3" s="121">
        <f>H1/H2</f>
        <v>130820730715.06735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33.5</v>
      </c>
      <c r="F8" s="27">
        <v>574937937</v>
      </c>
      <c r="G8" s="28"/>
      <c r="H8" s="29">
        <f t="shared" ref="H8:H57" si="0">E8*F8</f>
        <v>19260420889.5</v>
      </c>
      <c r="I8" s="3">
        <f t="shared" ref="I8:I45" si="1">H8/H$3</f>
        <v>0.14722758987984821</v>
      </c>
      <c r="J8" s="30">
        <v>0.14219999999999999</v>
      </c>
      <c r="K8" s="31">
        <f t="shared" ref="K8:K57" si="2">H8/1000000000</f>
        <v>19.260420889500001</v>
      </c>
      <c r="L8" s="89">
        <v>44302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7.38</v>
      </c>
      <c r="F9" s="38">
        <v>1205100000</v>
      </c>
      <c r="G9" s="28"/>
      <c r="H9" s="29">
        <f t="shared" si="0"/>
        <v>8893638000</v>
      </c>
      <c r="I9" s="3">
        <f t="shared" si="1"/>
        <v>6.7983399506999317E-2</v>
      </c>
      <c r="J9" s="30">
        <v>7.2800000000000004E-2</v>
      </c>
      <c r="K9" s="31">
        <f t="shared" si="2"/>
        <v>8.8936379999999993</v>
      </c>
      <c r="L9" s="89">
        <v>44302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4.4000000000000004</v>
      </c>
      <c r="F10" s="38">
        <v>1848160000</v>
      </c>
      <c r="G10" s="28"/>
      <c r="H10" s="29">
        <f t="shared" si="0"/>
        <v>8131904000.000001</v>
      </c>
      <c r="I10" s="3">
        <f t="shared" si="1"/>
        <v>6.2160667927406738E-2</v>
      </c>
      <c r="J10" s="30">
        <v>6.3799999999999996E-2</v>
      </c>
      <c r="K10" s="31">
        <f t="shared" si="2"/>
        <v>8.1319040000000005</v>
      </c>
      <c r="L10" s="89">
        <v>44302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6.05</v>
      </c>
      <c r="F11" s="38">
        <v>1252009000</v>
      </c>
      <c r="G11" s="28"/>
      <c r="H11" s="29">
        <f t="shared" si="0"/>
        <v>7574654450</v>
      </c>
      <c r="I11" s="3">
        <f t="shared" si="1"/>
        <v>5.7901025384867272E-2</v>
      </c>
      <c r="J11" s="30">
        <v>5.1999999999999998E-2</v>
      </c>
      <c r="K11" s="31">
        <f t="shared" si="2"/>
        <v>7.5746544499999997</v>
      </c>
      <c r="L11" s="89">
        <v>44302</v>
      </c>
    </row>
    <row r="12" spans="1:13" ht="15.75" customHeight="1" x14ac:dyDescent="0.25">
      <c r="A12" s="22">
        <f t="shared" si="3"/>
        <v>5</v>
      </c>
      <c r="B12" s="33" t="s">
        <v>15</v>
      </c>
      <c r="C12" s="34" t="s">
        <v>16</v>
      </c>
      <c r="D12" s="25">
        <v>6</v>
      </c>
      <c r="E12" s="26">
        <v>8.83</v>
      </c>
      <c r="F12" s="35">
        <v>740831421</v>
      </c>
      <c r="G12" s="28"/>
      <c r="H12" s="29">
        <f t="shared" si="0"/>
        <v>6541541447.4300003</v>
      </c>
      <c r="I12" s="3">
        <f t="shared" si="1"/>
        <v>5.0003859569304289E-2</v>
      </c>
      <c r="J12" s="30">
        <v>4.9200000000000001E-2</v>
      </c>
      <c r="K12" s="31">
        <f t="shared" si="2"/>
        <v>6.5415414474300002</v>
      </c>
      <c r="L12" s="89">
        <v>44302</v>
      </c>
    </row>
    <row r="13" spans="1:13" ht="15.75" customHeight="1" x14ac:dyDescent="0.25">
      <c r="A13" s="22">
        <f t="shared" si="3"/>
        <v>6</v>
      </c>
      <c r="B13" s="97" t="s">
        <v>23</v>
      </c>
      <c r="C13" s="39" t="s">
        <v>24</v>
      </c>
      <c r="D13" s="25">
        <v>5</v>
      </c>
      <c r="E13" s="26">
        <v>14.47</v>
      </c>
      <c r="F13" s="38">
        <v>413950000</v>
      </c>
      <c r="G13" s="28"/>
      <c r="H13" s="29">
        <f t="shared" si="0"/>
        <v>5989856500</v>
      </c>
      <c r="I13" s="3">
        <f t="shared" si="1"/>
        <v>4.5786753118251117E-2</v>
      </c>
      <c r="J13" s="30">
        <v>4.8800000000000003E-2</v>
      </c>
      <c r="K13" s="31">
        <f t="shared" si="2"/>
        <v>5.9898565000000001</v>
      </c>
      <c r="L13" s="89">
        <v>44302</v>
      </c>
    </row>
    <row r="14" spans="1:13" ht="15.75" customHeight="1" x14ac:dyDescent="0.25">
      <c r="A14" s="22">
        <f t="shared" si="3"/>
        <v>7</v>
      </c>
      <c r="B14" s="46" t="s">
        <v>37</v>
      </c>
      <c r="C14" s="28" t="s">
        <v>38</v>
      </c>
      <c r="D14" s="25">
        <v>8</v>
      </c>
      <c r="E14" s="51">
        <v>7.18</v>
      </c>
      <c r="F14" s="38">
        <v>823106416</v>
      </c>
      <c r="G14" s="28"/>
      <c r="H14" s="29">
        <f t="shared" si="0"/>
        <v>5909904066.8800001</v>
      </c>
      <c r="I14" s="43">
        <f t="shared" si="1"/>
        <v>4.5175592848139656E-2</v>
      </c>
      <c r="J14" s="44">
        <v>4.4900000000000002E-2</v>
      </c>
      <c r="K14" s="31">
        <f t="shared" si="2"/>
        <v>5.9099040668800003</v>
      </c>
      <c r="L14" s="89">
        <v>44302</v>
      </c>
    </row>
    <row r="15" spans="1:13" ht="15.75" customHeight="1" x14ac:dyDescent="0.25">
      <c r="A15" s="22">
        <f t="shared" si="3"/>
        <v>8</v>
      </c>
      <c r="B15" s="52" t="s">
        <v>25</v>
      </c>
      <c r="C15" s="28" t="s">
        <v>26</v>
      </c>
      <c r="D15" s="25">
        <v>9</v>
      </c>
      <c r="E15" s="51">
        <v>7.68</v>
      </c>
      <c r="F15" s="38">
        <v>762851884</v>
      </c>
      <c r="G15" s="28"/>
      <c r="H15" s="29">
        <f t="shared" si="0"/>
        <v>5858702469.1199999</v>
      </c>
      <c r="I15" s="43">
        <f t="shared" si="1"/>
        <v>4.4784205355651786E-2</v>
      </c>
      <c r="J15" s="104">
        <v>4.1200000000000001E-2</v>
      </c>
      <c r="K15" s="31">
        <f t="shared" si="2"/>
        <v>5.8587024691199998</v>
      </c>
      <c r="L15" s="89">
        <v>44302</v>
      </c>
    </row>
    <row r="16" spans="1:13" ht="15.75" customHeight="1" x14ac:dyDescent="0.25">
      <c r="A16" s="22">
        <f t="shared" si="3"/>
        <v>9</v>
      </c>
      <c r="B16" s="141" t="s">
        <v>27</v>
      </c>
      <c r="C16" s="39" t="s">
        <v>28</v>
      </c>
      <c r="D16" s="25">
        <v>7</v>
      </c>
      <c r="E16" s="26">
        <v>68.540000000000006</v>
      </c>
      <c r="F16" s="38">
        <v>84390000</v>
      </c>
      <c r="G16" s="28"/>
      <c r="H16" s="29">
        <f t="shared" si="0"/>
        <v>5784090600.000001</v>
      </c>
      <c r="I16" s="3">
        <f t="shared" si="1"/>
        <v>4.4213868615349469E-2</v>
      </c>
      <c r="J16" s="30">
        <v>4.5100000000000001E-2</v>
      </c>
      <c r="K16" s="31">
        <f t="shared" si="2"/>
        <v>5.7840906000000007</v>
      </c>
      <c r="L16" s="89">
        <v>44302</v>
      </c>
    </row>
    <row r="17" spans="1:12" ht="15.75" customHeight="1" x14ac:dyDescent="0.25">
      <c r="A17" s="22">
        <f t="shared" si="3"/>
        <v>10</v>
      </c>
      <c r="B17" s="97" t="s">
        <v>31</v>
      </c>
      <c r="C17" s="39" t="s">
        <v>32</v>
      </c>
      <c r="D17" s="25">
        <v>10</v>
      </c>
      <c r="E17" s="26">
        <v>7.01</v>
      </c>
      <c r="F17" s="38">
        <v>720852533</v>
      </c>
      <c r="G17" s="28"/>
      <c r="H17" s="29">
        <f t="shared" si="0"/>
        <v>5053176256.3299999</v>
      </c>
      <c r="I17" s="3">
        <f t="shared" si="1"/>
        <v>3.8626723981048654E-2</v>
      </c>
      <c r="J17" s="30">
        <v>3.9600000000000003E-2</v>
      </c>
      <c r="K17" s="31">
        <f t="shared" si="2"/>
        <v>5.0531762563299996</v>
      </c>
      <c r="L17" s="89">
        <v>44302</v>
      </c>
    </row>
    <row r="18" spans="1:12" ht="15.75" customHeight="1" x14ac:dyDescent="0.25">
      <c r="A18" s="22">
        <f t="shared" si="3"/>
        <v>11</v>
      </c>
      <c r="B18" s="23" t="s">
        <v>35</v>
      </c>
      <c r="C18" s="88" t="s">
        <v>36</v>
      </c>
      <c r="D18" s="25">
        <v>11</v>
      </c>
      <c r="E18" s="26">
        <v>6.79</v>
      </c>
      <c r="F18" s="38">
        <v>624870000</v>
      </c>
      <c r="G18" s="28"/>
      <c r="H18" s="29">
        <f t="shared" si="0"/>
        <v>4242867300</v>
      </c>
      <c r="I18" s="3">
        <f t="shared" si="1"/>
        <v>3.2432683083242597E-2</v>
      </c>
      <c r="J18" s="44">
        <v>3.1300000000000001E-2</v>
      </c>
      <c r="K18" s="45">
        <f t="shared" si="2"/>
        <v>4.2428673000000003</v>
      </c>
      <c r="L18" s="89">
        <v>44302</v>
      </c>
    </row>
    <row r="19" spans="1:12" ht="15.75" customHeight="1" x14ac:dyDescent="0.25">
      <c r="A19" s="22">
        <f t="shared" si="3"/>
        <v>12</v>
      </c>
      <c r="B19" s="52" t="s">
        <v>33</v>
      </c>
      <c r="C19" s="28" t="s">
        <v>34</v>
      </c>
      <c r="D19" s="25">
        <v>12</v>
      </c>
      <c r="E19" s="51">
        <v>30.28</v>
      </c>
      <c r="F19" s="38">
        <v>132852020</v>
      </c>
      <c r="G19" s="28"/>
      <c r="H19" s="29">
        <f t="shared" si="0"/>
        <v>4022759165.6000004</v>
      </c>
      <c r="I19" s="43">
        <f t="shared" si="1"/>
        <v>3.0750165846128216E-2</v>
      </c>
      <c r="J19" s="44">
        <v>3.0200000000000001E-2</v>
      </c>
      <c r="K19" s="31">
        <f t="shared" si="2"/>
        <v>4.0227591656000001</v>
      </c>
      <c r="L19" s="89">
        <v>44302</v>
      </c>
    </row>
    <row r="20" spans="1:12" ht="15.75" customHeight="1" x14ac:dyDescent="0.25">
      <c r="A20" s="22">
        <f t="shared" si="3"/>
        <v>13</v>
      </c>
      <c r="B20" s="33" t="s">
        <v>29</v>
      </c>
      <c r="C20" s="37" t="s">
        <v>30</v>
      </c>
      <c r="D20" s="25">
        <v>13</v>
      </c>
      <c r="E20" s="26">
        <v>6.41</v>
      </c>
      <c r="F20" s="38">
        <v>445375560</v>
      </c>
      <c r="G20" s="28"/>
      <c r="H20" s="29">
        <f t="shared" si="0"/>
        <v>2854857339.5999999</v>
      </c>
      <c r="I20" s="3">
        <f t="shared" si="1"/>
        <v>2.1822667737714983E-2</v>
      </c>
      <c r="J20" s="30">
        <v>2.4299999999999999E-2</v>
      </c>
      <c r="K20" s="45">
        <f t="shared" si="2"/>
        <v>2.8548573396000001</v>
      </c>
      <c r="L20" s="89">
        <v>44302</v>
      </c>
    </row>
    <row r="21" spans="1:12" ht="15.75" customHeight="1" x14ac:dyDescent="0.25">
      <c r="A21" s="22">
        <f t="shared" si="3"/>
        <v>14</v>
      </c>
      <c r="B21" s="46" t="s">
        <v>45</v>
      </c>
      <c r="C21" s="77" t="s">
        <v>46</v>
      </c>
      <c r="D21" s="25">
        <v>14</v>
      </c>
      <c r="E21" s="51">
        <v>11.9</v>
      </c>
      <c r="F21" s="38">
        <v>228740219</v>
      </c>
      <c r="G21" s="28"/>
      <c r="H21" s="29">
        <f t="shared" si="0"/>
        <v>2722008606.0999999</v>
      </c>
      <c r="I21" s="43">
        <f t="shared" si="1"/>
        <v>2.0807165586229911E-2</v>
      </c>
      <c r="J21" s="44">
        <v>2.1399999999999999E-2</v>
      </c>
      <c r="K21" s="45">
        <f t="shared" si="2"/>
        <v>2.7220086060999997</v>
      </c>
      <c r="L21" s="89">
        <v>44302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3.45</v>
      </c>
      <c r="F22" s="38">
        <v>757055209</v>
      </c>
      <c r="G22" s="28"/>
      <c r="H22" s="29">
        <f t="shared" si="0"/>
        <v>2611840471.0500002</v>
      </c>
      <c r="I22" s="43">
        <f t="shared" si="1"/>
        <v>1.9965035027504092E-2</v>
      </c>
      <c r="J22" s="44">
        <v>2.0299999999999999E-2</v>
      </c>
      <c r="K22" s="45">
        <f t="shared" si="2"/>
        <v>2.6118404710500003</v>
      </c>
      <c r="L22" s="89">
        <v>44302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2.25</v>
      </c>
      <c r="F23" s="38">
        <v>1097057995</v>
      </c>
      <c r="G23" s="28"/>
      <c r="H23" s="29">
        <f t="shared" si="0"/>
        <v>2468380488.75</v>
      </c>
      <c r="I23" s="43">
        <f t="shared" si="1"/>
        <v>1.886841997638913E-2</v>
      </c>
      <c r="J23" s="44">
        <v>1.9099999999999999E-2</v>
      </c>
      <c r="K23" s="45">
        <f t="shared" si="2"/>
        <v>2.4683804887499998</v>
      </c>
      <c r="L23" s="89">
        <v>44302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7.43</v>
      </c>
      <c r="F24" s="38">
        <v>311495892</v>
      </c>
      <c r="G24" s="28"/>
      <c r="H24" s="29">
        <f t="shared" si="0"/>
        <v>2314414477.5599999</v>
      </c>
      <c r="I24" s="3">
        <f t="shared" si="1"/>
        <v>1.769149633173113E-2</v>
      </c>
      <c r="J24" s="48">
        <v>1.8499999999999999E-2</v>
      </c>
      <c r="K24" s="31">
        <f t="shared" si="2"/>
        <v>2.3144144775599997</v>
      </c>
      <c r="L24" s="89">
        <v>44302</v>
      </c>
    </row>
    <row r="25" spans="1:12" ht="15.75" customHeight="1" x14ac:dyDescent="0.25">
      <c r="A25" s="22">
        <f t="shared" si="3"/>
        <v>18</v>
      </c>
      <c r="B25" s="142" t="s">
        <v>51</v>
      </c>
      <c r="C25" s="50" t="s">
        <v>52</v>
      </c>
      <c r="D25" s="25">
        <v>18</v>
      </c>
      <c r="E25" s="51">
        <v>1.2350000000000001</v>
      </c>
      <c r="F25" s="38">
        <v>1570269100</v>
      </c>
      <c r="G25" s="28"/>
      <c r="H25" s="29">
        <f t="shared" si="0"/>
        <v>1939282338.5000002</v>
      </c>
      <c r="I25" s="43">
        <f t="shared" si="1"/>
        <v>1.4823968096645422E-2</v>
      </c>
      <c r="J25" s="44">
        <v>1.4999999999999999E-2</v>
      </c>
      <c r="K25" s="45">
        <f t="shared" si="2"/>
        <v>1.9392823385000002</v>
      </c>
      <c r="L25" s="89">
        <v>44302</v>
      </c>
    </row>
    <row r="26" spans="1:12" ht="15.75" customHeight="1" x14ac:dyDescent="0.25">
      <c r="A26" s="22">
        <f t="shared" si="3"/>
        <v>19</v>
      </c>
      <c r="B26" s="46" t="s">
        <v>59</v>
      </c>
      <c r="C26" s="41" t="s">
        <v>60</v>
      </c>
      <c r="D26" s="25">
        <v>19</v>
      </c>
      <c r="E26" s="51">
        <v>11.26</v>
      </c>
      <c r="F26" s="38">
        <v>165393104</v>
      </c>
      <c r="G26" s="28"/>
      <c r="H26" s="29">
        <f t="shared" si="0"/>
        <v>1862326351.04</v>
      </c>
      <c r="I26" s="43">
        <f t="shared" si="1"/>
        <v>1.4235712802248593E-2</v>
      </c>
      <c r="J26" s="44">
        <v>1.44E-2</v>
      </c>
      <c r="K26" s="45">
        <f t="shared" si="2"/>
        <v>1.8623263510399999</v>
      </c>
      <c r="L26" s="89">
        <v>44302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22</v>
      </c>
      <c r="E27" s="51">
        <v>1.64</v>
      </c>
      <c r="F27" s="38">
        <v>1074664049</v>
      </c>
      <c r="G27" s="28"/>
      <c r="H27" s="29">
        <f t="shared" si="0"/>
        <v>1762449040.3599999</v>
      </c>
      <c r="I27" s="43">
        <f t="shared" si="1"/>
        <v>1.3472245803294605E-2</v>
      </c>
      <c r="J27" s="44">
        <v>1.35E-2</v>
      </c>
      <c r="K27" s="45">
        <f t="shared" si="2"/>
        <v>1.7624490403599999</v>
      </c>
      <c r="L27" s="89">
        <v>44302</v>
      </c>
    </row>
    <row r="28" spans="1:12" ht="15.75" customHeight="1" x14ac:dyDescent="0.25">
      <c r="A28" s="22">
        <f t="shared" si="3"/>
        <v>21</v>
      </c>
      <c r="B28" s="46" t="s">
        <v>53</v>
      </c>
      <c r="C28" s="47" t="s">
        <v>54</v>
      </c>
      <c r="D28" s="25">
        <v>20</v>
      </c>
      <c r="E28" s="51">
        <v>3.35</v>
      </c>
      <c r="F28" s="38">
        <v>509540994</v>
      </c>
      <c r="G28" s="28"/>
      <c r="H28" s="29">
        <f t="shared" si="0"/>
        <v>1706962329.9000001</v>
      </c>
      <c r="I28" s="43">
        <f t="shared" si="1"/>
        <v>1.3048102701840357E-2</v>
      </c>
      <c r="J28" s="44">
        <v>1.37E-2</v>
      </c>
      <c r="K28" s="45">
        <f t="shared" si="2"/>
        <v>1.7069623299000001</v>
      </c>
      <c r="L28" s="89">
        <v>44302</v>
      </c>
    </row>
    <row r="29" spans="1:12" ht="15.75" customHeight="1" x14ac:dyDescent="0.25">
      <c r="A29" s="22">
        <f t="shared" si="3"/>
        <v>22</v>
      </c>
      <c r="B29" s="142" t="s">
        <v>47</v>
      </c>
      <c r="C29" s="50" t="s">
        <v>48</v>
      </c>
      <c r="D29" s="25">
        <v>21</v>
      </c>
      <c r="E29" s="51">
        <v>1.95</v>
      </c>
      <c r="F29" s="38">
        <v>861007245</v>
      </c>
      <c r="G29" s="28"/>
      <c r="H29" s="29">
        <f t="shared" si="0"/>
        <v>1678964127.75</v>
      </c>
      <c r="I29" s="43">
        <f t="shared" si="1"/>
        <v>1.2834083088916919E-2</v>
      </c>
      <c r="J29" s="44">
        <v>1.38E-2</v>
      </c>
      <c r="K29" s="45">
        <f t="shared" si="2"/>
        <v>1.67896412775</v>
      </c>
      <c r="L29" s="89">
        <v>44302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24</v>
      </c>
      <c r="E30" s="51">
        <v>2.86</v>
      </c>
      <c r="F30" s="38">
        <v>498664714</v>
      </c>
      <c r="G30" s="28"/>
      <c r="H30" s="29">
        <f t="shared" si="0"/>
        <v>1426181082.04</v>
      </c>
      <c r="I30" s="43">
        <f t="shared" si="1"/>
        <v>1.0901797247611145E-2</v>
      </c>
      <c r="J30" s="44">
        <v>1.0800000000000001E-2</v>
      </c>
      <c r="K30" s="45">
        <f t="shared" si="2"/>
        <v>1.42618108204</v>
      </c>
      <c r="L30" s="89">
        <v>44302</v>
      </c>
    </row>
    <row r="31" spans="1:12" ht="15.75" customHeight="1" x14ac:dyDescent="0.25">
      <c r="A31" s="22">
        <f t="shared" si="3"/>
        <v>24</v>
      </c>
      <c r="B31" s="142" t="s">
        <v>55</v>
      </c>
      <c r="C31" s="50" t="s">
        <v>56</v>
      </c>
      <c r="D31" s="25">
        <v>23</v>
      </c>
      <c r="E31" s="51">
        <v>2.65</v>
      </c>
      <c r="F31" s="38">
        <v>518346969</v>
      </c>
      <c r="G31" s="28"/>
      <c r="H31" s="29">
        <f t="shared" si="0"/>
        <v>1373619467.8499999</v>
      </c>
      <c r="I31" s="43">
        <f t="shared" si="1"/>
        <v>1.0500013723679594E-2</v>
      </c>
      <c r="J31" s="44">
        <v>1.1299999999999999E-2</v>
      </c>
      <c r="K31" s="45">
        <f t="shared" si="2"/>
        <v>1.37361946785</v>
      </c>
      <c r="L31" s="89">
        <v>44302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1.5</v>
      </c>
      <c r="F32" s="38">
        <v>831800232</v>
      </c>
      <c r="G32" s="28"/>
      <c r="H32" s="29">
        <f t="shared" si="0"/>
        <v>1247700348</v>
      </c>
      <c r="I32" s="43">
        <f t="shared" si="1"/>
        <v>9.5374818744709509E-3</v>
      </c>
      <c r="J32" s="44">
        <v>9.1999999999999998E-3</v>
      </c>
      <c r="K32" s="45">
        <f t="shared" si="2"/>
        <v>1.247700348</v>
      </c>
      <c r="L32" s="89">
        <v>44302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2.96</v>
      </c>
      <c r="F33" s="38">
        <v>387822695</v>
      </c>
      <c r="G33" s="28"/>
      <c r="H33" s="29">
        <f t="shared" si="0"/>
        <v>1147955177.2</v>
      </c>
      <c r="I33" s="43">
        <f t="shared" si="1"/>
        <v>8.7750249591579729E-3</v>
      </c>
      <c r="J33" s="61">
        <v>8.6999999999999994E-3</v>
      </c>
      <c r="K33" s="31">
        <f t="shared" si="2"/>
        <v>1.1479551772000001</v>
      </c>
      <c r="L33" s="89">
        <v>44302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2.29</v>
      </c>
      <c r="F34" s="38">
        <v>472451678</v>
      </c>
      <c r="G34" s="28"/>
      <c r="H34" s="29">
        <f t="shared" si="0"/>
        <v>1081914342.6200001</v>
      </c>
      <c r="I34" s="43">
        <f t="shared" si="1"/>
        <v>8.2702056218937631E-3</v>
      </c>
      <c r="J34" s="61">
        <v>8.3000000000000001E-3</v>
      </c>
      <c r="K34" s="45">
        <f t="shared" si="2"/>
        <v>1.0819143426200002</v>
      </c>
      <c r="L34" s="89">
        <v>44302</v>
      </c>
    </row>
    <row r="35" spans="1:12" ht="15.75" customHeight="1" x14ac:dyDescent="0.25">
      <c r="A35" s="22">
        <f t="shared" si="3"/>
        <v>28</v>
      </c>
      <c r="B35" s="23" t="s">
        <v>63</v>
      </c>
      <c r="C35" s="39" t="s">
        <v>64</v>
      </c>
      <c r="D35" s="25">
        <v>28</v>
      </c>
      <c r="E35" s="26">
        <v>4.05</v>
      </c>
      <c r="F35" s="38">
        <v>249870000</v>
      </c>
      <c r="G35" s="28"/>
      <c r="H35" s="29">
        <f t="shared" si="0"/>
        <v>1011973500</v>
      </c>
      <c r="I35" s="3">
        <f t="shared" si="1"/>
        <v>7.7355744343311893E-3</v>
      </c>
      <c r="J35" s="48">
        <v>7.7999999999999996E-3</v>
      </c>
      <c r="K35" s="45">
        <f t="shared" si="2"/>
        <v>1.0119735000000001</v>
      </c>
      <c r="L35" s="89">
        <v>44302</v>
      </c>
    </row>
    <row r="36" spans="1:12" ht="15" x14ac:dyDescent="0.25">
      <c r="A36" s="22">
        <f t="shared" si="3"/>
        <v>29</v>
      </c>
      <c r="B36" s="143" t="s">
        <v>67</v>
      </c>
      <c r="C36" s="28" t="s">
        <v>68</v>
      </c>
      <c r="D36" s="25">
        <v>31</v>
      </c>
      <c r="E36" s="51">
        <v>1.8</v>
      </c>
      <c r="F36" s="38">
        <v>542507798</v>
      </c>
      <c r="G36" s="28"/>
      <c r="H36" s="29">
        <f t="shared" si="0"/>
        <v>976514036.39999998</v>
      </c>
      <c r="I36" s="43">
        <f t="shared" si="1"/>
        <v>7.464520577605438E-3</v>
      </c>
      <c r="J36" s="44">
        <v>6.8999999999999999E-3</v>
      </c>
      <c r="K36" s="45">
        <f t="shared" si="2"/>
        <v>0.97651403640000001</v>
      </c>
      <c r="L36" s="89">
        <v>44302</v>
      </c>
    </row>
    <row r="37" spans="1:12" ht="15" x14ac:dyDescent="0.25">
      <c r="A37" s="22">
        <f t="shared" si="3"/>
        <v>30</v>
      </c>
      <c r="B37" s="52" t="s">
        <v>73</v>
      </c>
      <c r="C37" s="28" t="s">
        <v>74</v>
      </c>
      <c r="D37" s="25">
        <v>29</v>
      </c>
      <c r="E37" s="51">
        <v>1.78</v>
      </c>
      <c r="F37" s="35">
        <v>538500000</v>
      </c>
      <c r="G37" s="28"/>
      <c r="H37" s="29">
        <f t="shared" si="0"/>
        <v>958530000</v>
      </c>
      <c r="I37" s="43">
        <f t="shared" si="1"/>
        <v>7.3270497325665894E-3</v>
      </c>
      <c r="J37" s="44">
        <v>7.1000000000000004E-3</v>
      </c>
      <c r="K37" s="45">
        <f t="shared" si="2"/>
        <v>0.95852999999999999</v>
      </c>
      <c r="L37" s="89">
        <v>44302</v>
      </c>
    </row>
    <row r="38" spans="1:12" ht="15" x14ac:dyDescent="0.25">
      <c r="A38" s="22">
        <f t="shared" si="3"/>
        <v>31</v>
      </c>
      <c r="B38" s="46" t="s">
        <v>77</v>
      </c>
      <c r="C38" s="50" t="s">
        <v>78</v>
      </c>
      <c r="D38" s="25">
        <v>30</v>
      </c>
      <c r="E38" s="51">
        <v>1.8</v>
      </c>
      <c r="F38" s="38">
        <v>526379106</v>
      </c>
      <c r="G38" s="28"/>
      <c r="H38" s="29">
        <f t="shared" si="0"/>
        <v>947482390.80000007</v>
      </c>
      <c r="I38" s="43">
        <f t="shared" si="1"/>
        <v>7.2426012729102825E-3</v>
      </c>
      <c r="J38" s="44">
        <v>7.1000000000000004E-3</v>
      </c>
      <c r="K38" s="45">
        <f t="shared" si="2"/>
        <v>0.94748239080000007</v>
      </c>
      <c r="L38" s="89">
        <v>44302</v>
      </c>
    </row>
    <row r="39" spans="1:12" ht="15" x14ac:dyDescent="0.25">
      <c r="A39" s="22">
        <f t="shared" si="3"/>
        <v>32</v>
      </c>
      <c r="B39" s="46" t="s">
        <v>69</v>
      </c>
      <c r="C39" s="50" t="s">
        <v>70</v>
      </c>
      <c r="D39" s="25">
        <v>32</v>
      </c>
      <c r="E39" s="51">
        <v>1.4</v>
      </c>
      <c r="F39" s="38">
        <v>654241384</v>
      </c>
      <c r="G39" s="28"/>
      <c r="H39" s="29">
        <f t="shared" si="0"/>
        <v>915937937.5999999</v>
      </c>
      <c r="I39" s="43">
        <f t="shared" si="1"/>
        <v>7.0014739452491552E-3</v>
      </c>
      <c r="J39" s="44">
        <v>6.7000000000000002E-3</v>
      </c>
      <c r="K39" s="45">
        <f t="shared" si="2"/>
        <v>0.91593793759999986</v>
      </c>
      <c r="L39" s="89">
        <v>44302</v>
      </c>
    </row>
    <row r="40" spans="1:12" ht="15" x14ac:dyDescent="0.25">
      <c r="A40" s="22">
        <f t="shared" si="3"/>
        <v>33</v>
      </c>
      <c r="B40" s="46" t="s">
        <v>75</v>
      </c>
      <c r="C40" s="76" t="s">
        <v>76</v>
      </c>
      <c r="D40" s="25">
        <v>33</v>
      </c>
      <c r="E40" s="51">
        <v>1.33</v>
      </c>
      <c r="F40" s="38">
        <v>678871829</v>
      </c>
      <c r="G40" s="28"/>
      <c r="H40" s="29">
        <f t="shared" si="0"/>
        <v>902899532.57000005</v>
      </c>
      <c r="I40" s="43">
        <f t="shared" si="1"/>
        <v>6.9018077458728646E-3</v>
      </c>
      <c r="J40" s="44">
        <v>6.7000000000000002E-3</v>
      </c>
      <c r="K40" s="45">
        <f t="shared" si="2"/>
        <v>0.90289953257000011</v>
      </c>
      <c r="L40" s="89">
        <v>44302</v>
      </c>
    </row>
    <row r="41" spans="1:12" ht="15" x14ac:dyDescent="0.25">
      <c r="A41" s="22">
        <f t="shared" si="3"/>
        <v>34</v>
      </c>
      <c r="B41" s="46" t="s">
        <v>83</v>
      </c>
      <c r="C41" s="77" t="s">
        <v>84</v>
      </c>
      <c r="D41" s="25">
        <v>34</v>
      </c>
      <c r="E41" s="51">
        <v>4.3499999999999996</v>
      </c>
      <c r="F41" s="38">
        <v>182753340</v>
      </c>
      <c r="G41" s="28"/>
      <c r="H41" s="29">
        <f t="shared" si="0"/>
        <v>794977028.99999988</v>
      </c>
      <c r="I41" s="43">
        <f t="shared" si="1"/>
        <v>6.0768429029149119E-3</v>
      </c>
      <c r="J41" s="44">
        <v>6.0000000000000001E-3</v>
      </c>
      <c r="K41" s="45">
        <f t="shared" si="2"/>
        <v>0.79497702899999989</v>
      </c>
      <c r="L41" s="89">
        <v>44302</v>
      </c>
    </row>
    <row r="42" spans="1:12" ht="15" x14ac:dyDescent="0.25">
      <c r="A42" s="22">
        <f t="shared" si="3"/>
        <v>35</v>
      </c>
      <c r="B42" s="46" t="s">
        <v>91</v>
      </c>
      <c r="C42" s="76" t="s">
        <v>92</v>
      </c>
      <c r="D42" s="25">
        <v>35</v>
      </c>
      <c r="E42" s="51">
        <v>31.13</v>
      </c>
      <c r="F42" s="38">
        <v>25000422</v>
      </c>
      <c r="G42" s="28"/>
      <c r="H42" s="29">
        <f t="shared" si="0"/>
        <v>778263136.86000001</v>
      </c>
      <c r="I42" s="43">
        <f t="shared" si="1"/>
        <v>5.9490811021006102E-3</v>
      </c>
      <c r="J42" s="61">
        <v>6.0000000000000001E-3</v>
      </c>
      <c r="K42" s="45">
        <f t="shared" si="2"/>
        <v>0.77826313686000004</v>
      </c>
      <c r="L42" s="89">
        <v>44302</v>
      </c>
    </row>
    <row r="43" spans="1:12" ht="15" x14ac:dyDescent="0.25">
      <c r="A43" s="22">
        <f t="shared" si="3"/>
        <v>36</v>
      </c>
      <c r="B43" s="53" t="s">
        <v>85</v>
      </c>
      <c r="C43" s="54" t="s">
        <v>86</v>
      </c>
      <c r="D43" s="25">
        <v>36</v>
      </c>
      <c r="E43" s="51">
        <v>27.31</v>
      </c>
      <c r="F43" s="38">
        <v>27954870</v>
      </c>
      <c r="G43" s="28"/>
      <c r="H43" s="29">
        <f t="shared" si="0"/>
        <v>763447499.69999993</v>
      </c>
      <c r="I43" s="43">
        <f t="shared" si="1"/>
        <v>5.8358296542680103E-3</v>
      </c>
      <c r="J43" s="44">
        <v>5.7999999999999996E-3</v>
      </c>
      <c r="K43" s="45">
        <f t="shared" si="2"/>
        <v>0.76344749969999992</v>
      </c>
      <c r="L43" s="89">
        <v>44302</v>
      </c>
    </row>
    <row r="44" spans="1:12" ht="15" x14ac:dyDescent="0.25">
      <c r="A44" s="22">
        <f t="shared" si="3"/>
        <v>37</v>
      </c>
      <c r="B44" s="142" t="s">
        <v>79</v>
      </c>
      <c r="C44" s="50" t="s">
        <v>80</v>
      </c>
      <c r="D44" s="25">
        <v>37</v>
      </c>
      <c r="E44" s="51">
        <v>2.15</v>
      </c>
      <c r="F44" s="38">
        <v>296235033</v>
      </c>
      <c r="G44" s="28"/>
      <c r="H44" s="29">
        <f t="shared" si="0"/>
        <v>636905320.94999993</v>
      </c>
      <c r="I44" s="43">
        <f t="shared" si="1"/>
        <v>4.8685351126588989E-3</v>
      </c>
      <c r="J44" s="44">
        <v>4.7000000000000002E-3</v>
      </c>
      <c r="K44" s="45">
        <f t="shared" si="2"/>
        <v>0.63690532094999996</v>
      </c>
      <c r="L44" s="89">
        <v>44302</v>
      </c>
    </row>
    <row r="45" spans="1:12" ht="15" x14ac:dyDescent="0.25">
      <c r="A45" s="22">
        <f t="shared" si="3"/>
        <v>38</v>
      </c>
      <c r="B45" s="144" t="s">
        <v>106</v>
      </c>
      <c r="C45" s="56" t="s">
        <v>107</v>
      </c>
      <c r="D45" s="25">
        <v>38</v>
      </c>
      <c r="E45" s="51">
        <v>6.9</v>
      </c>
      <c r="F45" s="38">
        <v>87204324</v>
      </c>
      <c r="G45" s="28"/>
      <c r="H45" s="29">
        <f t="shared" si="0"/>
        <v>601709835.60000002</v>
      </c>
      <c r="I45" s="43">
        <f t="shared" si="1"/>
        <v>4.5994991184581252E-3</v>
      </c>
      <c r="J45" s="61">
        <v>4.7000000000000002E-3</v>
      </c>
      <c r="K45" s="45">
        <f t="shared" si="2"/>
        <v>0.60170983560000002</v>
      </c>
      <c r="L45" s="89">
        <v>44302</v>
      </c>
    </row>
    <row r="46" spans="1:12" ht="15" x14ac:dyDescent="0.25">
      <c r="A46" s="22">
        <f t="shared" si="3"/>
        <v>39</v>
      </c>
      <c r="B46" s="143" t="s">
        <v>104</v>
      </c>
      <c r="C46" s="41" t="s">
        <v>105</v>
      </c>
      <c r="D46" s="25">
        <v>42</v>
      </c>
      <c r="E46" s="51">
        <v>1.17</v>
      </c>
      <c r="F46" s="27">
        <v>513790020</v>
      </c>
      <c r="G46" s="28"/>
      <c r="H46" s="29">
        <f t="shared" si="0"/>
        <v>601134323.39999998</v>
      </c>
      <c r="I46" s="105">
        <v>5.5999999999999999E-3</v>
      </c>
      <c r="J46" s="61">
        <v>5.5999999999999999E-3</v>
      </c>
      <c r="K46" s="31">
        <f t="shared" si="2"/>
        <v>0.60113432339999995</v>
      </c>
      <c r="L46" s="89">
        <v>44302</v>
      </c>
    </row>
    <row r="47" spans="1:12" ht="15" x14ac:dyDescent="0.25">
      <c r="A47" s="22">
        <f t="shared" si="3"/>
        <v>40</v>
      </c>
      <c r="B47" s="141" t="s">
        <v>87</v>
      </c>
      <c r="C47" s="39" t="s">
        <v>88</v>
      </c>
      <c r="D47" s="25">
        <v>40</v>
      </c>
      <c r="E47" s="26">
        <v>8.6300000000000008</v>
      </c>
      <c r="F47" s="38">
        <v>69400000</v>
      </c>
      <c r="G47" s="28"/>
      <c r="H47" s="29">
        <f t="shared" si="0"/>
        <v>598922000</v>
      </c>
      <c r="I47" s="3">
        <f t="shared" ref="I47:I57" si="4">H47/H$3</f>
        <v>4.5781887681431424E-3</v>
      </c>
      <c r="J47" s="48">
        <v>4.4000000000000003E-3</v>
      </c>
      <c r="K47" s="45">
        <f t="shared" si="2"/>
        <v>0.59892199999999995</v>
      </c>
      <c r="L47" s="89">
        <v>44302</v>
      </c>
    </row>
    <row r="48" spans="1:12" ht="15" x14ac:dyDescent="0.25">
      <c r="A48" s="22">
        <f t="shared" si="3"/>
        <v>41</v>
      </c>
      <c r="B48" s="55" t="s">
        <v>93</v>
      </c>
      <c r="C48" s="56" t="s">
        <v>93</v>
      </c>
      <c r="D48" s="25">
        <v>39</v>
      </c>
      <c r="E48" s="51">
        <v>2.09</v>
      </c>
      <c r="F48" s="38">
        <v>278404904</v>
      </c>
      <c r="G48" s="28"/>
      <c r="H48" s="29">
        <f t="shared" si="0"/>
        <v>581866249.36000001</v>
      </c>
      <c r="I48" s="43">
        <f t="shared" si="4"/>
        <v>4.4478137844018569E-3</v>
      </c>
      <c r="J48" s="44">
        <v>4.4999999999999997E-3</v>
      </c>
      <c r="K48" s="45">
        <f t="shared" si="2"/>
        <v>0.58186624935999998</v>
      </c>
      <c r="L48" s="89">
        <v>44302</v>
      </c>
    </row>
    <row r="49" spans="1:12" ht="15" x14ac:dyDescent="0.25">
      <c r="A49" s="22">
        <f t="shared" si="3"/>
        <v>42</v>
      </c>
      <c r="B49" s="46" t="s">
        <v>81</v>
      </c>
      <c r="C49" s="50" t="s">
        <v>82</v>
      </c>
      <c r="D49" s="25">
        <v>41</v>
      </c>
      <c r="E49" s="51">
        <v>4.5999999999999996</v>
      </c>
      <c r="F49" s="38">
        <v>120240521</v>
      </c>
      <c r="G49" s="28"/>
      <c r="H49" s="29">
        <f t="shared" si="0"/>
        <v>553106396.5999999</v>
      </c>
      <c r="I49" s="43">
        <f t="shared" si="4"/>
        <v>4.2279720773360238E-3</v>
      </c>
      <c r="J49" s="44">
        <v>4.3E-3</v>
      </c>
      <c r="K49" s="45">
        <f t="shared" si="2"/>
        <v>0.55310639659999994</v>
      </c>
      <c r="L49" s="89">
        <v>44302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44</v>
      </c>
      <c r="E50" s="51">
        <v>2.3199999999999998</v>
      </c>
      <c r="F50" s="38">
        <v>230014812</v>
      </c>
      <c r="G50" s="28"/>
      <c r="H50" s="29">
        <f t="shared" si="0"/>
        <v>533634363.83999997</v>
      </c>
      <c r="I50" s="43">
        <f t="shared" si="4"/>
        <v>4.079126916071707E-3</v>
      </c>
      <c r="J50" s="44">
        <v>3.8999999999999998E-3</v>
      </c>
      <c r="K50" s="45">
        <f t="shared" si="2"/>
        <v>0.53363436383999996</v>
      </c>
      <c r="L50" s="89">
        <v>44302</v>
      </c>
    </row>
    <row r="51" spans="1:12" ht="15" x14ac:dyDescent="0.25">
      <c r="A51" s="22">
        <f t="shared" si="3"/>
        <v>44</v>
      </c>
      <c r="B51" s="55" t="s">
        <v>94</v>
      </c>
      <c r="C51" s="79" t="s">
        <v>95</v>
      </c>
      <c r="D51" s="25">
        <v>43</v>
      </c>
      <c r="E51" s="51">
        <v>4.6100000000000003</v>
      </c>
      <c r="F51" s="38">
        <v>105321516</v>
      </c>
      <c r="G51" s="28"/>
      <c r="H51" s="29">
        <f t="shared" si="0"/>
        <v>485532188.76000005</v>
      </c>
      <c r="I51" s="43">
        <f t="shared" si="4"/>
        <v>3.7114315606255714E-3</v>
      </c>
      <c r="J51" s="44">
        <v>4.0000000000000001E-3</v>
      </c>
      <c r="K51" s="45">
        <f t="shared" si="2"/>
        <v>0.48553218876000004</v>
      </c>
      <c r="L51" s="89">
        <v>44302</v>
      </c>
    </row>
    <row r="52" spans="1:12" ht="15" x14ac:dyDescent="0.25">
      <c r="A52" s="22">
        <f t="shared" si="3"/>
        <v>45</v>
      </c>
      <c r="B52" s="55" t="s">
        <v>98</v>
      </c>
      <c r="C52" s="80" t="s">
        <v>99</v>
      </c>
      <c r="D52" s="25">
        <v>45</v>
      </c>
      <c r="E52" s="51">
        <v>13</v>
      </c>
      <c r="F52" s="38">
        <v>31200000</v>
      </c>
      <c r="G52" s="28"/>
      <c r="H52" s="29">
        <f t="shared" si="0"/>
        <v>405600000</v>
      </c>
      <c r="I52" s="43">
        <f t="shared" si="4"/>
        <v>3.1004260393821879E-3</v>
      </c>
      <c r="J52" s="44">
        <v>3.2000000000000002E-3</v>
      </c>
      <c r="K52" s="45">
        <f t="shared" si="2"/>
        <v>0.40560000000000002</v>
      </c>
      <c r="L52" s="89">
        <v>44302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4.6900000000000004</v>
      </c>
      <c r="F53" s="38">
        <v>83000137</v>
      </c>
      <c r="G53" s="28"/>
      <c r="H53" s="29">
        <f t="shared" si="0"/>
        <v>389270642.53000003</v>
      </c>
      <c r="I53" s="43">
        <f t="shared" si="4"/>
        <v>2.9756036402047519E-3</v>
      </c>
      <c r="J53" s="44">
        <v>3.0000000000000001E-3</v>
      </c>
      <c r="K53" s="45">
        <f t="shared" si="2"/>
        <v>0.38927064253000004</v>
      </c>
      <c r="L53" s="89">
        <v>44302</v>
      </c>
    </row>
    <row r="54" spans="1:12" ht="15" x14ac:dyDescent="0.25">
      <c r="A54" s="22">
        <f t="shared" si="3"/>
        <v>47</v>
      </c>
      <c r="B54" s="55" t="s">
        <v>108</v>
      </c>
      <c r="C54" s="81" t="s">
        <v>109</v>
      </c>
      <c r="D54" s="25">
        <v>47</v>
      </c>
      <c r="E54" s="51">
        <v>2.75</v>
      </c>
      <c r="F54" s="38">
        <v>119164900</v>
      </c>
      <c r="G54" s="28"/>
      <c r="H54" s="29">
        <f t="shared" si="0"/>
        <v>327703475</v>
      </c>
      <c r="I54" s="43">
        <f t="shared" si="4"/>
        <v>2.504981230488239E-3</v>
      </c>
      <c r="J54" s="44">
        <v>2.3E-3</v>
      </c>
      <c r="K54" s="45">
        <f t="shared" si="2"/>
        <v>0.32770347500000002</v>
      </c>
      <c r="L54" s="89">
        <v>44302</v>
      </c>
    </row>
    <row r="55" spans="1:12" ht="15" x14ac:dyDescent="0.25">
      <c r="A55" s="22">
        <f t="shared" si="3"/>
        <v>48</v>
      </c>
      <c r="B55" s="55" t="s">
        <v>110</v>
      </c>
      <c r="C55" s="80" t="s">
        <v>111</v>
      </c>
      <c r="D55" s="25">
        <v>48</v>
      </c>
      <c r="E55" s="51">
        <v>0.184</v>
      </c>
      <c r="F55" s="38">
        <v>1716679558</v>
      </c>
      <c r="G55" s="28"/>
      <c r="H55" s="29">
        <f t="shared" si="0"/>
        <v>315869038.67199999</v>
      </c>
      <c r="I55" s="43">
        <f t="shared" si="4"/>
        <v>2.4145182261668839E-3</v>
      </c>
      <c r="J55" s="44">
        <v>2.3E-3</v>
      </c>
      <c r="K55" s="45">
        <f t="shared" si="2"/>
        <v>0.315869038672</v>
      </c>
      <c r="L55" s="89">
        <v>44302</v>
      </c>
    </row>
    <row r="56" spans="1:12" ht="15" x14ac:dyDescent="0.25">
      <c r="A56" s="22">
        <f t="shared" si="3"/>
        <v>49</v>
      </c>
      <c r="B56" s="55" t="s">
        <v>102</v>
      </c>
      <c r="C56" s="58" t="s">
        <v>103</v>
      </c>
      <c r="D56" s="25">
        <v>49</v>
      </c>
      <c r="E56" s="51">
        <v>3.55</v>
      </c>
      <c r="F56" s="38">
        <v>88275937</v>
      </c>
      <c r="G56" s="28"/>
      <c r="H56" s="29">
        <f t="shared" si="0"/>
        <v>313379576.34999996</v>
      </c>
      <c r="I56" s="43">
        <f t="shared" si="4"/>
        <v>2.3954886556363372E-3</v>
      </c>
      <c r="J56" s="44">
        <v>2.3E-3</v>
      </c>
      <c r="K56" s="45">
        <f t="shared" si="2"/>
        <v>0.31337957634999997</v>
      </c>
      <c r="L56" s="89">
        <v>44302</v>
      </c>
    </row>
    <row r="57" spans="1:12" ht="15" x14ac:dyDescent="0.25">
      <c r="A57" s="22">
        <f t="shared" si="3"/>
        <v>50</v>
      </c>
      <c r="B57" s="55" t="s">
        <v>96</v>
      </c>
      <c r="C57" s="56" t="s">
        <v>97</v>
      </c>
      <c r="D57" s="25">
        <v>50</v>
      </c>
      <c r="E57" s="51">
        <v>3.54</v>
      </c>
      <c r="F57" s="38">
        <v>87456908</v>
      </c>
      <c r="G57" s="28"/>
      <c r="H57" s="29">
        <f t="shared" si="0"/>
        <v>309597454.31999999</v>
      </c>
      <c r="I57" s="43">
        <f t="shared" si="4"/>
        <v>2.3665779317065222E-3</v>
      </c>
      <c r="J57" s="69">
        <v>2.3E-3</v>
      </c>
      <c r="K57" s="45">
        <f t="shared" si="2"/>
        <v>0.30959745431999997</v>
      </c>
      <c r="L57" s="89">
        <v>44302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418626338.28821552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-2158542056.7986116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2394019372.0857325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67" priority="1">
      <formula>LEN(TRIM(C2))&gt;0</formula>
    </cfRule>
  </conditionalFormatting>
  <dataValidations count="1">
    <dataValidation type="custom" allowBlank="1" showDropDown="1" sqref="B2 F2 E3" xr:uid="{00000000-0002-0000-1D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129831017146.52005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44309</v>
      </c>
      <c r="C3" s="12"/>
      <c r="D3" s="1"/>
      <c r="E3" s="13"/>
      <c r="F3" s="2"/>
      <c r="H3" s="121">
        <f>H1/H2</f>
        <v>130483434318.11061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34.799999999999997</v>
      </c>
      <c r="F8" s="27">
        <v>574937937</v>
      </c>
      <c r="G8" s="28"/>
      <c r="H8" s="29">
        <f t="shared" ref="H8:H57" si="0">E8*F8</f>
        <v>20007840207.599998</v>
      </c>
      <c r="I8" s="3">
        <f t="shared" ref="I8:I46" si="1">H8/H$3</f>
        <v>0.15333624771725513</v>
      </c>
      <c r="J8" s="30">
        <v>0.14219999999999999</v>
      </c>
      <c r="K8" s="31">
        <f t="shared" ref="K8:K57" si="2">H8/1000000000</f>
        <v>20.007840207599997</v>
      </c>
      <c r="L8" s="89">
        <v>44309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7.48</v>
      </c>
      <c r="F9" s="38">
        <v>1205100000</v>
      </c>
      <c r="G9" s="28"/>
      <c r="H9" s="29">
        <f t="shared" si="0"/>
        <v>9014148000</v>
      </c>
      <c r="I9" s="3">
        <f t="shared" si="1"/>
        <v>6.9082700398765254E-2</v>
      </c>
      <c r="J9" s="30">
        <v>7.2800000000000004E-2</v>
      </c>
      <c r="K9" s="31">
        <f t="shared" si="2"/>
        <v>9.0141480000000005</v>
      </c>
      <c r="L9" s="89">
        <v>44309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4.45</v>
      </c>
      <c r="F10" s="38">
        <v>1848160000</v>
      </c>
      <c r="G10" s="28"/>
      <c r="H10" s="29">
        <f t="shared" si="0"/>
        <v>8224312000</v>
      </c>
      <c r="I10" s="3">
        <f t="shared" si="1"/>
        <v>6.3029548869396185E-2</v>
      </c>
      <c r="J10" s="30">
        <v>6.3799999999999996E-2</v>
      </c>
      <c r="K10" s="31">
        <f t="shared" si="2"/>
        <v>8.2243119999999994</v>
      </c>
      <c r="L10" s="89">
        <v>44309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5.69</v>
      </c>
      <c r="F11" s="38">
        <v>1252009000</v>
      </c>
      <c r="G11" s="28"/>
      <c r="H11" s="29">
        <f t="shared" si="0"/>
        <v>7123931210.000001</v>
      </c>
      <c r="I11" s="3">
        <f t="shared" si="1"/>
        <v>5.4596441665018515E-2</v>
      </c>
      <c r="J11" s="30">
        <v>5.1999999999999998E-2</v>
      </c>
      <c r="K11" s="31">
        <f t="shared" si="2"/>
        <v>7.1239312100000012</v>
      </c>
      <c r="L11" s="89">
        <v>44309</v>
      </c>
    </row>
    <row r="12" spans="1:13" ht="15.75" customHeight="1" x14ac:dyDescent="0.25">
      <c r="A12" s="22">
        <f t="shared" si="3"/>
        <v>5</v>
      </c>
      <c r="B12" s="46" t="s">
        <v>37</v>
      </c>
      <c r="C12" s="28" t="s">
        <v>38</v>
      </c>
      <c r="D12" s="25">
        <v>5</v>
      </c>
      <c r="E12" s="51">
        <v>7.3</v>
      </c>
      <c r="F12" s="38">
        <v>823106416</v>
      </c>
      <c r="G12" s="28"/>
      <c r="H12" s="29">
        <f t="shared" si="0"/>
        <v>6008676836.8000002</v>
      </c>
      <c r="I12" s="43">
        <f t="shared" si="1"/>
        <v>4.6049346173332735E-2</v>
      </c>
      <c r="J12" s="44">
        <v>4.4900000000000002E-2</v>
      </c>
      <c r="K12" s="31">
        <f t="shared" si="2"/>
        <v>6.0086768368000003</v>
      </c>
      <c r="L12" s="89">
        <v>44309</v>
      </c>
    </row>
    <row r="13" spans="1:13" ht="15.75" customHeight="1" x14ac:dyDescent="0.25">
      <c r="A13" s="22">
        <f t="shared" si="3"/>
        <v>6</v>
      </c>
      <c r="B13" s="33" t="s">
        <v>15</v>
      </c>
      <c r="C13" s="34" t="s">
        <v>16</v>
      </c>
      <c r="D13" s="25">
        <v>6</v>
      </c>
      <c r="E13" s="26">
        <v>7.9</v>
      </c>
      <c r="F13" s="35">
        <v>740831421</v>
      </c>
      <c r="G13" s="28"/>
      <c r="H13" s="29">
        <f t="shared" si="0"/>
        <v>5852568225.9000006</v>
      </c>
      <c r="I13" s="3">
        <f t="shared" si="1"/>
        <v>4.4852959737646067E-2</v>
      </c>
      <c r="J13" s="30">
        <v>4.9200000000000001E-2</v>
      </c>
      <c r="K13" s="31">
        <f t="shared" si="2"/>
        <v>5.8525682259000007</v>
      </c>
      <c r="L13" s="89">
        <v>44309</v>
      </c>
    </row>
    <row r="14" spans="1:13" ht="15.75" customHeight="1" x14ac:dyDescent="0.25">
      <c r="A14" s="22">
        <f t="shared" si="3"/>
        <v>7</v>
      </c>
      <c r="B14" s="97" t="s">
        <v>23</v>
      </c>
      <c r="C14" s="39" t="s">
        <v>24</v>
      </c>
      <c r="D14" s="25">
        <v>7</v>
      </c>
      <c r="E14" s="26">
        <v>14.1</v>
      </c>
      <c r="F14" s="38">
        <v>413950000</v>
      </c>
      <c r="G14" s="28"/>
      <c r="H14" s="29">
        <f t="shared" si="0"/>
        <v>5836695000</v>
      </c>
      <c r="I14" s="3">
        <f t="shared" si="1"/>
        <v>4.4731310380523061E-2</v>
      </c>
      <c r="J14" s="30">
        <v>4.8800000000000003E-2</v>
      </c>
      <c r="K14" s="31">
        <f t="shared" si="2"/>
        <v>5.8366949999999997</v>
      </c>
      <c r="L14" s="89">
        <v>44309</v>
      </c>
    </row>
    <row r="15" spans="1:13" ht="15.75" customHeight="1" x14ac:dyDescent="0.25">
      <c r="A15" s="22">
        <f t="shared" si="3"/>
        <v>8</v>
      </c>
      <c r="B15" s="52" t="s">
        <v>25</v>
      </c>
      <c r="C15" s="28" t="s">
        <v>26</v>
      </c>
      <c r="D15" s="25">
        <v>8</v>
      </c>
      <c r="E15" s="51">
        <v>7.58</v>
      </c>
      <c r="F15" s="38">
        <v>762851884</v>
      </c>
      <c r="G15" s="28"/>
      <c r="H15" s="29">
        <f t="shared" si="0"/>
        <v>5782417280.7200003</v>
      </c>
      <c r="I15" s="43">
        <f t="shared" si="1"/>
        <v>4.4315336356206117E-2</v>
      </c>
      <c r="J15" s="104">
        <v>4.1200000000000001E-2</v>
      </c>
      <c r="K15" s="31">
        <f t="shared" si="2"/>
        <v>5.7824172807199998</v>
      </c>
      <c r="L15" s="89">
        <v>44309</v>
      </c>
    </row>
    <row r="16" spans="1:13" ht="15.75" customHeight="1" x14ac:dyDescent="0.25">
      <c r="A16" s="22">
        <f t="shared" si="3"/>
        <v>9</v>
      </c>
      <c r="B16" s="141" t="s">
        <v>27</v>
      </c>
      <c r="C16" s="39" t="s">
        <v>28</v>
      </c>
      <c r="D16" s="25">
        <v>9</v>
      </c>
      <c r="E16" s="26">
        <v>68.47</v>
      </c>
      <c r="F16" s="38">
        <v>84390000</v>
      </c>
      <c r="G16" s="28"/>
      <c r="H16" s="29">
        <f t="shared" si="0"/>
        <v>5778183300</v>
      </c>
      <c r="I16" s="3">
        <f t="shared" si="1"/>
        <v>4.4282887940496292E-2</v>
      </c>
      <c r="J16" s="30">
        <v>4.5100000000000001E-2</v>
      </c>
      <c r="K16" s="31">
        <f t="shared" si="2"/>
        <v>5.7781833000000002</v>
      </c>
      <c r="L16" s="89">
        <v>44309</v>
      </c>
    </row>
    <row r="17" spans="1:12" ht="15.75" customHeight="1" x14ac:dyDescent="0.25">
      <c r="A17" s="22">
        <f t="shared" si="3"/>
        <v>10</v>
      </c>
      <c r="B17" s="97" t="s">
        <v>31</v>
      </c>
      <c r="C17" s="39" t="s">
        <v>32</v>
      </c>
      <c r="D17" s="25">
        <v>10</v>
      </c>
      <c r="E17" s="26">
        <v>7.1</v>
      </c>
      <c r="F17" s="38">
        <v>720852533</v>
      </c>
      <c r="G17" s="28"/>
      <c r="H17" s="29">
        <f t="shared" si="0"/>
        <v>5118052984.3000002</v>
      </c>
      <c r="I17" s="3">
        <f t="shared" si="1"/>
        <v>3.9223775884243674E-2</v>
      </c>
      <c r="J17" s="30">
        <v>3.9600000000000003E-2</v>
      </c>
      <c r="K17" s="31">
        <f t="shared" si="2"/>
        <v>5.1180529843000002</v>
      </c>
      <c r="L17" s="89">
        <v>44309</v>
      </c>
    </row>
    <row r="18" spans="1:12" ht="15.75" customHeight="1" x14ac:dyDescent="0.25">
      <c r="A18" s="22">
        <f t="shared" si="3"/>
        <v>11</v>
      </c>
      <c r="B18" s="23" t="s">
        <v>35</v>
      </c>
      <c r="C18" s="88" t="s">
        <v>36</v>
      </c>
      <c r="D18" s="25">
        <v>11</v>
      </c>
      <c r="E18" s="26">
        <v>6.82</v>
      </c>
      <c r="F18" s="38">
        <v>624870000</v>
      </c>
      <c r="G18" s="28"/>
      <c r="H18" s="29">
        <f t="shared" si="0"/>
        <v>4261613400</v>
      </c>
      <c r="I18" s="3">
        <f t="shared" si="1"/>
        <v>3.2660187266457502E-2</v>
      </c>
      <c r="J18" s="44">
        <v>3.1300000000000001E-2</v>
      </c>
      <c r="K18" s="45">
        <f t="shared" si="2"/>
        <v>4.2616133999999999</v>
      </c>
      <c r="L18" s="89">
        <v>44309</v>
      </c>
    </row>
    <row r="19" spans="1:12" ht="15.75" customHeight="1" x14ac:dyDescent="0.25">
      <c r="A19" s="22">
        <f t="shared" si="3"/>
        <v>12</v>
      </c>
      <c r="B19" s="52" t="s">
        <v>33</v>
      </c>
      <c r="C19" s="28" t="s">
        <v>34</v>
      </c>
      <c r="D19" s="25">
        <v>12</v>
      </c>
      <c r="E19" s="51">
        <v>29.6</v>
      </c>
      <c r="F19" s="38">
        <v>132852020</v>
      </c>
      <c r="G19" s="28"/>
      <c r="H19" s="29">
        <f t="shared" si="0"/>
        <v>3932419792</v>
      </c>
      <c r="I19" s="43">
        <f t="shared" si="1"/>
        <v>3.0137310629125547E-2</v>
      </c>
      <c r="J19" s="44">
        <v>3.0200000000000001E-2</v>
      </c>
      <c r="K19" s="31">
        <f t="shared" si="2"/>
        <v>3.9324197920000001</v>
      </c>
      <c r="L19" s="89">
        <v>44309</v>
      </c>
    </row>
    <row r="20" spans="1:12" ht="15.75" customHeight="1" x14ac:dyDescent="0.25">
      <c r="A20" s="22">
        <f t="shared" si="3"/>
        <v>13</v>
      </c>
      <c r="B20" s="33" t="s">
        <v>29</v>
      </c>
      <c r="C20" s="37" t="s">
        <v>30</v>
      </c>
      <c r="D20" s="25">
        <v>13</v>
      </c>
      <c r="E20" s="26">
        <v>6.76</v>
      </c>
      <c r="F20" s="38">
        <v>445375560</v>
      </c>
      <c r="G20" s="28"/>
      <c r="H20" s="29">
        <f t="shared" si="0"/>
        <v>3010738785.5999999</v>
      </c>
      <c r="I20" s="3">
        <f t="shared" si="1"/>
        <v>2.3073724272615354E-2</v>
      </c>
      <c r="J20" s="30">
        <v>2.4299999999999999E-2</v>
      </c>
      <c r="K20" s="45">
        <f t="shared" si="2"/>
        <v>3.0107387856000001</v>
      </c>
      <c r="L20" s="89">
        <v>44309</v>
      </c>
    </row>
    <row r="21" spans="1:12" ht="15.75" customHeight="1" x14ac:dyDescent="0.25">
      <c r="A21" s="22">
        <f t="shared" si="3"/>
        <v>14</v>
      </c>
      <c r="B21" s="46" t="s">
        <v>45</v>
      </c>
      <c r="C21" s="77" t="s">
        <v>46</v>
      </c>
      <c r="D21" s="25">
        <v>14</v>
      </c>
      <c r="E21" s="51">
        <v>12</v>
      </c>
      <c r="F21" s="38">
        <v>228740219</v>
      </c>
      <c r="G21" s="28"/>
      <c r="H21" s="29">
        <f t="shared" si="0"/>
        <v>2744882628</v>
      </c>
      <c r="I21" s="43">
        <f t="shared" si="1"/>
        <v>2.103625370028309E-2</v>
      </c>
      <c r="J21" s="44">
        <v>2.1399999999999999E-2</v>
      </c>
      <c r="K21" s="45">
        <f t="shared" si="2"/>
        <v>2.744882628</v>
      </c>
      <c r="L21" s="89">
        <v>44309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3.4</v>
      </c>
      <c r="F22" s="38">
        <v>757055209</v>
      </c>
      <c r="G22" s="28"/>
      <c r="H22" s="29">
        <f t="shared" si="0"/>
        <v>2573987710.5999999</v>
      </c>
      <c r="I22" s="43">
        <f t="shared" si="1"/>
        <v>1.972654784916816E-2</v>
      </c>
      <c r="J22" s="44">
        <v>2.0299999999999999E-2</v>
      </c>
      <c r="K22" s="45">
        <f t="shared" si="2"/>
        <v>2.5739877106</v>
      </c>
      <c r="L22" s="89">
        <v>44309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2.2799999999999998</v>
      </c>
      <c r="F23" s="38">
        <v>1097057995</v>
      </c>
      <c r="G23" s="28"/>
      <c r="H23" s="29">
        <f t="shared" si="0"/>
        <v>2501292228.5999999</v>
      </c>
      <c r="I23" s="43">
        <f t="shared" si="1"/>
        <v>1.9169423625852788E-2</v>
      </c>
      <c r="J23" s="44">
        <v>1.9099999999999999E-2</v>
      </c>
      <c r="K23" s="45">
        <f t="shared" si="2"/>
        <v>2.5012922286000001</v>
      </c>
      <c r="L23" s="89">
        <v>44309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7.4</v>
      </c>
      <c r="F24" s="38">
        <v>311495892</v>
      </c>
      <c r="G24" s="28"/>
      <c r="H24" s="29">
        <f t="shared" si="0"/>
        <v>2305069600.8000002</v>
      </c>
      <c r="I24" s="3">
        <f t="shared" si="1"/>
        <v>1.7665611062783509E-2</v>
      </c>
      <c r="J24" s="48">
        <v>1.8499999999999999E-2</v>
      </c>
      <c r="K24" s="31">
        <f t="shared" si="2"/>
        <v>2.3050696008</v>
      </c>
      <c r="L24" s="89">
        <v>44309</v>
      </c>
    </row>
    <row r="25" spans="1:12" ht="15.75" customHeight="1" x14ac:dyDescent="0.25">
      <c r="A25" s="22">
        <f t="shared" si="3"/>
        <v>18</v>
      </c>
      <c r="B25" s="142" t="s">
        <v>51</v>
      </c>
      <c r="C25" s="50" t="s">
        <v>52</v>
      </c>
      <c r="D25" s="25">
        <v>18</v>
      </c>
      <c r="E25" s="51">
        <v>1.25</v>
      </c>
      <c r="F25" s="38">
        <v>1570269100</v>
      </c>
      <c r="G25" s="28"/>
      <c r="H25" s="29">
        <f t="shared" si="0"/>
        <v>1962836375</v>
      </c>
      <c r="I25" s="43">
        <f t="shared" si="1"/>
        <v>1.5042801297019247E-2</v>
      </c>
      <c r="J25" s="44">
        <v>1.4999999999999999E-2</v>
      </c>
      <c r="K25" s="45">
        <f t="shared" si="2"/>
        <v>1.962836375</v>
      </c>
      <c r="L25" s="89">
        <v>44309</v>
      </c>
    </row>
    <row r="26" spans="1:12" ht="15.75" customHeight="1" x14ac:dyDescent="0.25">
      <c r="A26" s="22">
        <f t="shared" si="3"/>
        <v>19</v>
      </c>
      <c r="B26" s="46" t="s">
        <v>59</v>
      </c>
      <c r="C26" s="41" t="s">
        <v>60</v>
      </c>
      <c r="D26" s="25">
        <v>19</v>
      </c>
      <c r="E26" s="51">
        <v>11.03</v>
      </c>
      <c r="F26" s="38">
        <v>165393104</v>
      </c>
      <c r="G26" s="28"/>
      <c r="H26" s="29">
        <f t="shared" si="0"/>
        <v>1824285937.1199999</v>
      </c>
      <c r="I26" s="43">
        <f t="shared" si="1"/>
        <v>1.3980977329831024E-2</v>
      </c>
      <c r="J26" s="44">
        <v>1.44E-2</v>
      </c>
      <c r="K26" s="45">
        <f t="shared" si="2"/>
        <v>1.82428593712</v>
      </c>
      <c r="L26" s="89">
        <v>44309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20</v>
      </c>
      <c r="E27" s="51">
        <v>1.65</v>
      </c>
      <c r="F27" s="38">
        <v>1074664049</v>
      </c>
      <c r="G27" s="28"/>
      <c r="H27" s="29">
        <f t="shared" si="0"/>
        <v>1773195680.8499999</v>
      </c>
      <c r="I27" s="43">
        <f t="shared" si="1"/>
        <v>1.3589431410327977E-2</v>
      </c>
      <c r="J27" s="44">
        <v>1.35E-2</v>
      </c>
      <c r="K27" s="45">
        <f t="shared" si="2"/>
        <v>1.77319568085</v>
      </c>
      <c r="L27" s="89">
        <v>44309</v>
      </c>
    </row>
    <row r="28" spans="1:12" ht="15.75" customHeight="1" x14ac:dyDescent="0.25">
      <c r="A28" s="22">
        <f t="shared" si="3"/>
        <v>21</v>
      </c>
      <c r="B28" s="46" t="s">
        <v>53</v>
      </c>
      <c r="C28" s="47" t="s">
        <v>54</v>
      </c>
      <c r="D28" s="25">
        <v>21</v>
      </c>
      <c r="E28" s="51">
        <v>3.38</v>
      </c>
      <c r="F28" s="38">
        <v>509540994</v>
      </c>
      <c r="G28" s="28"/>
      <c r="H28" s="29">
        <f t="shared" si="0"/>
        <v>1722248559.72</v>
      </c>
      <c r="I28" s="43">
        <f t="shared" si="1"/>
        <v>1.3198982451069334E-2</v>
      </c>
      <c r="J28" s="44">
        <v>1.37E-2</v>
      </c>
      <c r="K28" s="45">
        <f t="shared" si="2"/>
        <v>1.7222485597200001</v>
      </c>
      <c r="L28" s="89">
        <v>44309</v>
      </c>
    </row>
    <row r="29" spans="1:12" ht="15.75" customHeight="1" x14ac:dyDescent="0.25">
      <c r="A29" s="22">
        <f t="shared" si="3"/>
        <v>22</v>
      </c>
      <c r="B29" s="142" t="s">
        <v>47</v>
      </c>
      <c r="C29" s="50" t="s">
        <v>48</v>
      </c>
      <c r="D29" s="25">
        <v>22</v>
      </c>
      <c r="E29" s="51">
        <v>1.83</v>
      </c>
      <c r="F29" s="38">
        <v>861007245</v>
      </c>
      <c r="G29" s="28"/>
      <c r="H29" s="29">
        <f t="shared" si="0"/>
        <v>1575643258.3500001</v>
      </c>
      <c r="I29" s="43">
        <f t="shared" si="1"/>
        <v>1.2075427555874093E-2</v>
      </c>
      <c r="J29" s="44">
        <v>1.38E-2</v>
      </c>
      <c r="K29" s="45">
        <f t="shared" si="2"/>
        <v>1.5756432583500002</v>
      </c>
      <c r="L29" s="89">
        <v>44309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23</v>
      </c>
      <c r="E30" s="51">
        <v>2.83</v>
      </c>
      <c r="F30" s="38">
        <v>498664714</v>
      </c>
      <c r="G30" s="28"/>
      <c r="H30" s="29">
        <f t="shared" si="0"/>
        <v>1411221140.6200001</v>
      </c>
      <c r="I30" s="43">
        <f t="shared" si="1"/>
        <v>1.0815327999257971E-2</v>
      </c>
      <c r="J30" s="44">
        <v>1.0800000000000001E-2</v>
      </c>
      <c r="K30" s="45">
        <f t="shared" si="2"/>
        <v>1.4112211406200001</v>
      </c>
      <c r="L30" s="89">
        <v>44309</v>
      </c>
    </row>
    <row r="31" spans="1:12" ht="15.75" customHeight="1" x14ac:dyDescent="0.25">
      <c r="A31" s="22">
        <f t="shared" si="3"/>
        <v>24</v>
      </c>
      <c r="B31" s="142" t="s">
        <v>55</v>
      </c>
      <c r="C31" s="50" t="s">
        <v>56</v>
      </c>
      <c r="D31" s="25">
        <v>24</v>
      </c>
      <c r="E31" s="51">
        <v>2.59</v>
      </c>
      <c r="F31" s="38">
        <v>518346969</v>
      </c>
      <c r="G31" s="28"/>
      <c r="H31" s="29">
        <f t="shared" si="0"/>
        <v>1342518649.71</v>
      </c>
      <c r="I31" s="43">
        <f t="shared" si="1"/>
        <v>1.028880529337557E-2</v>
      </c>
      <c r="J31" s="44">
        <v>1.1299999999999999E-2</v>
      </c>
      <c r="K31" s="45">
        <f t="shared" si="2"/>
        <v>1.3425186497100001</v>
      </c>
      <c r="L31" s="89">
        <v>44309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1.4950000000000001</v>
      </c>
      <c r="F32" s="38">
        <v>831800232</v>
      </c>
      <c r="G32" s="28"/>
      <c r="H32" s="29">
        <f t="shared" si="0"/>
        <v>1243541346.8400002</v>
      </c>
      <c r="I32" s="43">
        <f t="shared" si="1"/>
        <v>9.5302622385637289E-3</v>
      </c>
      <c r="J32" s="44">
        <v>9.1999999999999998E-3</v>
      </c>
      <c r="K32" s="45">
        <f t="shared" si="2"/>
        <v>1.2435413468400001</v>
      </c>
      <c r="L32" s="89">
        <v>44309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2.91</v>
      </c>
      <c r="F33" s="38">
        <v>387822695</v>
      </c>
      <c r="G33" s="28"/>
      <c r="H33" s="29">
        <f t="shared" si="0"/>
        <v>1128564042.45</v>
      </c>
      <c r="I33" s="43">
        <f t="shared" si="1"/>
        <v>8.6490982426062624E-3</v>
      </c>
      <c r="J33" s="61">
        <v>8.6999999999999994E-3</v>
      </c>
      <c r="K33" s="31">
        <f t="shared" si="2"/>
        <v>1.1285640424500001</v>
      </c>
      <c r="L33" s="89">
        <v>44309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2.33</v>
      </c>
      <c r="F34" s="38">
        <v>472451678</v>
      </c>
      <c r="G34" s="28"/>
      <c r="H34" s="29">
        <f t="shared" si="0"/>
        <v>1100812409.74</v>
      </c>
      <c r="I34" s="43">
        <f t="shared" si="1"/>
        <v>8.4364150552344204E-3</v>
      </c>
      <c r="J34" s="61">
        <v>8.3000000000000001E-3</v>
      </c>
      <c r="K34" s="45">
        <f t="shared" si="2"/>
        <v>1.1008124097400001</v>
      </c>
      <c r="L34" s="89">
        <v>44309</v>
      </c>
    </row>
    <row r="35" spans="1:12" ht="15.75" customHeight="1" x14ac:dyDescent="0.25">
      <c r="A35" s="22">
        <f t="shared" si="3"/>
        <v>28</v>
      </c>
      <c r="B35" s="23" t="s">
        <v>63</v>
      </c>
      <c r="C35" s="39" t="s">
        <v>64</v>
      </c>
      <c r="D35" s="25">
        <v>28</v>
      </c>
      <c r="E35" s="26">
        <v>4.1100000000000003</v>
      </c>
      <c r="F35" s="38">
        <v>249870000</v>
      </c>
      <c r="G35" s="28"/>
      <c r="H35" s="29">
        <f t="shared" si="0"/>
        <v>1026965700.0000001</v>
      </c>
      <c r="I35" s="3">
        <f t="shared" si="1"/>
        <v>7.8704680434477283E-3</v>
      </c>
      <c r="J35" s="48">
        <v>7.7999999999999996E-3</v>
      </c>
      <c r="K35" s="45">
        <f t="shared" si="2"/>
        <v>1.0269657000000001</v>
      </c>
      <c r="L35" s="89">
        <v>44309</v>
      </c>
    </row>
    <row r="36" spans="1:12" ht="15" x14ac:dyDescent="0.25">
      <c r="A36" s="22">
        <f t="shared" si="3"/>
        <v>29</v>
      </c>
      <c r="B36" s="143" t="s">
        <v>67</v>
      </c>
      <c r="C36" s="28" t="s">
        <v>68</v>
      </c>
      <c r="D36" s="25">
        <v>29</v>
      </c>
      <c r="E36" s="51">
        <v>1.8</v>
      </c>
      <c r="F36" s="38">
        <v>542507798</v>
      </c>
      <c r="G36" s="28"/>
      <c r="H36" s="29">
        <f t="shared" si="0"/>
        <v>976514036.39999998</v>
      </c>
      <c r="I36" s="43">
        <f t="shared" si="1"/>
        <v>7.4838161756175013E-3</v>
      </c>
      <c r="J36" s="44">
        <v>6.8999999999999999E-3</v>
      </c>
      <c r="K36" s="45">
        <f t="shared" si="2"/>
        <v>0.97651403640000001</v>
      </c>
      <c r="L36" s="89">
        <v>44309</v>
      </c>
    </row>
    <row r="37" spans="1:12" ht="15" x14ac:dyDescent="0.25">
      <c r="A37" s="22">
        <f t="shared" si="3"/>
        <v>30</v>
      </c>
      <c r="B37" s="46" t="s">
        <v>75</v>
      </c>
      <c r="C37" s="76" t="s">
        <v>76</v>
      </c>
      <c r="D37" s="25">
        <v>30</v>
      </c>
      <c r="E37" s="51">
        <v>1.42</v>
      </c>
      <c r="F37" s="38">
        <v>678871829</v>
      </c>
      <c r="G37" s="28"/>
      <c r="H37" s="29">
        <f t="shared" si="0"/>
        <v>963997997.17999995</v>
      </c>
      <c r="I37" s="43">
        <f t="shared" si="1"/>
        <v>7.3878956529442041E-3</v>
      </c>
      <c r="J37" s="44">
        <v>6.7000000000000002E-3</v>
      </c>
      <c r="K37" s="45">
        <f t="shared" si="2"/>
        <v>0.9639979971799999</v>
      </c>
      <c r="L37" s="89">
        <v>44309</v>
      </c>
    </row>
    <row r="38" spans="1:12" ht="15" x14ac:dyDescent="0.25">
      <c r="A38" s="22">
        <f t="shared" si="3"/>
        <v>31</v>
      </c>
      <c r="B38" s="46" t="s">
        <v>77</v>
      </c>
      <c r="C38" s="50" t="s">
        <v>78</v>
      </c>
      <c r="D38" s="25">
        <v>31</v>
      </c>
      <c r="E38" s="51">
        <v>1.81</v>
      </c>
      <c r="F38" s="38">
        <v>526379106</v>
      </c>
      <c r="G38" s="28"/>
      <c r="H38" s="29">
        <f t="shared" si="0"/>
        <v>952746181.86000001</v>
      </c>
      <c r="I38" s="43">
        <f t="shared" si="1"/>
        <v>7.3016638996277741E-3</v>
      </c>
      <c r="J38" s="44">
        <v>7.1000000000000004E-3</v>
      </c>
      <c r="K38" s="45">
        <f t="shared" si="2"/>
        <v>0.95274618186000004</v>
      </c>
      <c r="L38" s="89">
        <v>44309</v>
      </c>
    </row>
    <row r="39" spans="1:12" ht="15" x14ac:dyDescent="0.25">
      <c r="A39" s="22">
        <f t="shared" si="3"/>
        <v>32</v>
      </c>
      <c r="B39" s="52" t="s">
        <v>73</v>
      </c>
      <c r="C39" s="28" t="s">
        <v>74</v>
      </c>
      <c r="D39" s="25">
        <v>32</v>
      </c>
      <c r="E39" s="51">
        <v>1.72</v>
      </c>
      <c r="F39" s="35">
        <v>538500000</v>
      </c>
      <c r="G39" s="28"/>
      <c r="H39" s="29">
        <f t="shared" si="0"/>
        <v>926220000</v>
      </c>
      <c r="I39" s="43">
        <f t="shared" si="1"/>
        <v>7.0983723323983982E-3</v>
      </c>
      <c r="J39" s="44">
        <v>7.1000000000000004E-3</v>
      </c>
      <c r="K39" s="45">
        <f t="shared" si="2"/>
        <v>0.92622000000000004</v>
      </c>
      <c r="L39" s="89">
        <v>44309</v>
      </c>
    </row>
    <row r="40" spans="1:12" ht="15" x14ac:dyDescent="0.25">
      <c r="A40" s="22">
        <f t="shared" si="3"/>
        <v>33</v>
      </c>
      <c r="B40" s="46" t="s">
        <v>69</v>
      </c>
      <c r="C40" s="50" t="s">
        <v>70</v>
      </c>
      <c r="D40" s="25">
        <v>33</v>
      </c>
      <c r="E40" s="51">
        <v>1.4</v>
      </c>
      <c r="F40" s="38">
        <v>654241384</v>
      </c>
      <c r="G40" s="28"/>
      <c r="H40" s="29">
        <f t="shared" si="0"/>
        <v>915937937.5999999</v>
      </c>
      <c r="I40" s="43">
        <f t="shared" si="1"/>
        <v>7.0195725793589965E-3</v>
      </c>
      <c r="J40" s="44">
        <v>6.7000000000000002E-3</v>
      </c>
      <c r="K40" s="45">
        <f t="shared" si="2"/>
        <v>0.91593793759999986</v>
      </c>
      <c r="L40" s="89">
        <v>44309</v>
      </c>
    </row>
    <row r="41" spans="1:12" ht="15" x14ac:dyDescent="0.25">
      <c r="A41" s="22">
        <f t="shared" si="3"/>
        <v>34</v>
      </c>
      <c r="B41" s="46" t="s">
        <v>83</v>
      </c>
      <c r="C41" s="77" t="s">
        <v>84</v>
      </c>
      <c r="D41" s="25">
        <v>34</v>
      </c>
      <c r="E41" s="51">
        <v>4.3600000000000003</v>
      </c>
      <c r="F41" s="38">
        <v>182753340</v>
      </c>
      <c r="G41" s="28"/>
      <c r="H41" s="29">
        <f t="shared" si="0"/>
        <v>796804562.4000001</v>
      </c>
      <c r="I41" s="43">
        <f t="shared" si="1"/>
        <v>6.106557254290529E-3</v>
      </c>
      <c r="J41" s="44">
        <v>6.0000000000000001E-3</v>
      </c>
      <c r="K41" s="45">
        <f t="shared" si="2"/>
        <v>0.79680456240000008</v>
      </c>
      <c r="L41" s="89">
        <v>44309</v>
      </c>
    </row>
    <row r="42" spans="1:12" ht="15" x14ac:dyDescent="0.25">
      <c r="A42" s="22">
        <f t="shared" si="3"/>
        <v>35</v>
      </c>
      <c r="B42" s="46" t="s">
        <v>91</v>
      </c>
      <c r="C42" s="76" t="s">
        <v>92</v>
      </c>
      <c r="D42" s="25">
        <v>35</v>
      </c>
      <c r="E42" s="51">
        <v>30.89</v>
      </c>
      <c r="F42" s="38">
        <v>25000422</v>
      </c>
      <c r="G42" s="28"/>
      <c r="H42" s="29">
        <f t="shared" si="0"/>
        <v>772263035.58000004</v>
      </c>
      <c r="I42" s="43">
        <f t="shared" si="1"/>
        <v>5.9184757024195889E-3</v>
      </c>
      <c r="J42" s="61">
        <v>6.0000000000000001E-3</v>
      </c>
      <c r="K42" s="45">
        <f t="shared" si="2"/>
        <v>0.77226303558000009</v>
      </c>
      <c r="L42" s="89">
        <v>44309</v>
      </c>
    </row>
    <row r="43" spans="1:12" ht="15" x14ac:dyDescent="0.25">
      <c r="A43" s="22">
        <f t="shared" si="3"/>
        <v>36</v>
      </c>
      <c r="B43" s="53" t="s">
        <v>85</v>
      </c>
      <c r="C43" s="54" t="s">
        <v>86</v>
      </c>
      <c r="D43" s="25">
        <v>36</v>
      </c>
      <c r="E43" s="51">
        <v>26.98</v>
      </c>
      <c r="F43" s="38">
        <v>27954870</v>
      </c>
      <c r="G43" s="28"/>
      <c r="H43" s="29">
        <f t="shared" si="0"/>
        <v>754222392.60000002</v>
      </c>
      <c r="I43" s="43">
        <f t="shared" si="1"/>
        <v>5.7802156767368038E-3</v>
      </c>
      <c r="J43" s="44">
        <v>5.7999999999999996E-3</v>
      </c>
      <c r="K43" s="45">
        <f t="shared" si="2"/>
        <v>0.75422239260000001</v>
      </c>
      <c r="L43" s="89">
        <v>44309</v>
      </c>
    </row>
    <row r="44" spans="1:12" ht="15" x14ac:dyDescent="0.25">
      <c r="A44" s="22">
        <f t="shared" si="3"/>
        <v>37</v>
      </c>
      <c r="B44" s="142" t="s">
        <v>79</v>
      </c>
      <c r="C44" s="50" t="s">
        <v>80</v>
      </c>
      <c r="D44" s="25">
        <v>37</v>
      </c>
      <c r="E44" s="51">
        <v>2.09</v>
      </c>
      <c r="F44" s="38">
        <v>296235033</v>
      </c>
      <c r="G44" s="28"/>
      <c r="H44" s="29">
        <f t="shared" si="0"/>
        <v>619131218.96999991</v>
      </c>
      <c r="I44" s="43">
        <f t="shared" si="1"/>
        <v>4.7449028469054239E-3</v>
      </c>
      <c r="J44" s="44">
        <v>4.7000000000000002E-3</v>
      </c>
      <c r="K44" s="45">
        <f t="shared" si="2"/>
        <v>0.6191312189699999</v>
      </c>
      <c r="L44" s="89">
        <v>44309</v>
      </c>
    </row>
    <row r="45" spans="1:12" ht="15" x14ac:dyDescent="0.25">
      <c r="A45" s="22">
        <f t="shared" si="3"/>
        <v>38</v>
      </c>
      <c r="B45" s="144" t="s">
        <v>106</v>
      </c>
      <c r="C45" s="56" t="s">
        <v>107</v>
      </c>
      <c r="D45" s="25">
        <v>38</v>
      </c>
      <c r="E45" s="51">
        <v>6.9</v>
      </c>
      <c r="F45" s="38">
        <v>87204324</v>
      </c>
      <c r="G45" s="28"/>
      <c r="H45" s="29">
        <f t="shared" si="0"/>
        <v>601709835.60000002</v>
      </c>
      <c r="I45" s="43">
        <f t="shared" si="1"/>
        <v>4.6113887080337593E-3</v>
      </c>
      <c r="J45" s="61">
        <v>4.7000000000000002E-3</v>
      </c>
      <c r="K45" s="45">
        <f t="shared" si="2"/>
        <v>0.60170983560000002</v>
      </c>
      <c r="L45" s="89">
        <v>44309</v>
      </c>
    </row>
    <row r="46" spans="1:12" ht="15" x14ac:dyDescent="0.25">
      <c r="A46" s="22">
        <f t="shared" si="3"/>
        <v>39</v>
      </c>
      <c r="B46" s="141" t="s">
        <v>87</v>
      </c>
      <c r="C46" s="88" t="s">
        <v>88</v>
      </c>
      <c r="D46" s="25">
        <v>39</v>
      </c>
      <c r="E46" s="26">
        <v>8.65</v>
      </c>
      <c r="F46" s="38">
        <v>69400000</v>
      </c>
      <c r="G46" s="28"/>
      <c r="H46" s="29">
        <f t="shared" si="0"/>
        <v>600310000</v>
      </c>
      <c r="I46" s="3">
        <f t="shared" si="1"/>
        <v>4.6006606366328544E-3</v>
      </c>
      <c r="J46" s="48">
        <v>4.4000000000000003E-3</v>
      </c>
      <c r="K46" s="31">
        <f t="shared" si="2"/>
        <v>0.60031000000000001</v>
      </c>
      <c r="L46" s="89">
        <v>44309</v>
      </c>
    </row>
    <row r="47" spans="1:12" ht="15" x14ac:dyDescent="0.25">
      <c r="A47" s="22">
        <f t="shared" si="3"/>
        <v>40</v>
      </c>
      <c r="B47" s="143" t="s">
        <v>104</v>
      </c>
      <c r="C47" s="28" t="s">
        <v>105</v>
      </c>
      <c r="D47" s="25">
        <v>40</v>
      </c>
      <c r="E47" s="51">
        <v>1.1399999999999999</v>
      </c>
      <c r="F47" s="27">
        <v>513790020</v>
      </c>
      <c r="G47" s="28"/>
      <c r="H47" s="29">
        <f t="shared" si="0"/>
        <v>585720622.79999995</v>
      </c>
      <c r="I47" s="105">
        <v>5.5999999999999999E-3</v>
      </c>
      <c r="J47" s="61">
        <v>5.5999999999999999E-3</v>
      </c>
      <c r="K47" s="45">
        <f t="shared" si="2"/>
        <v>0.58572062279999992</v>
      </c>
      <c r="L47" s="89">
        <v>44309</v>
      </c>
    </row>
    <row r="48" spans="1:12" ht="15" x14ac:dyDescent="0.25">
      <c r="A48" s="22">
        <f t="shared" si="3"/>
        <v>41</v>
      </c>
      <c r="B48" s="55" t="s">
        <v>93</v>
      </c>
      <c r="C48" s="56" t="s">
        <v>93</v>
      </c>
      <c r="D48" s="25">
        <v>41</v>
      </c>
      <c r="E48" s="51">
        <v>2.0499999999999998</v>
      </c>
      <c r="F48" s="38">
        <v>278404904</v>
      </c>
      <c r="G48" s="28"/>
      <c r="H48" s="29">
        <f t="shared" si="0"/>
        <v>570730053.19999993</v>
      </c>
      <c r="I48" s="43">
        <f t="shared" ref="I48:I57" si="4">H48/H$3</f>
        <v>4.3739656009405383E-3</v>
      </c>
      <c r="J48" s="44">
        <v>4.4999999999999997E-3</v>
      </c>
      <c r="K48" s="45">
        <f t="shared" si="2"/>
        <v>0.57073005319999992</v>
      </c>
      <c r="L48" s="89">
        <v>44309</v>
      </c>
    </row>
    <row r="49" spans="1:12" ht="15" x14ac:dyDescent="0.25">
      <c r="A49" s="22">
        <f t="shared" si="3"/>
        <v>42</v>
      </c>
      <c r="B49" s="46" t="s">
        <v>81</v>
      </c>
      <c r="C49" s="50" t="s">
        <v>82</v>
      </c>
      <c r="D49" s="25">
        <v>42</v>
      </c>
      <c r="E49" s="51">
        <v>4.67</v>
      </c>
      <c r="F49" s="38">
        <v>120240521</v>
      </c>
      <c r="G49" s="28"/>
      <c r="H49" s="29">
        <f t="shared" si="0"/>
        <v>561523233.06999993</v>
      </c>
      <c r="I49" s="43">
        <f t="shared" si="4"/>
        <v>4.3034062983124798E-3</v>
      </c>
      <c r="J49" s="44">
        <v>4.3E-3</v>
      </c>
      <c r="K49" s="45">
        <f t="shared" si="2"/>
        <v>0.56152323306999996</v>
      </c>
      <c r="L49" s="89">
        <v>44309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43</v>
      </c>
      <c r="E50" s="51">
        <v>2.25</v>
      </c>
      <c r="F50" s="38">
        <v>230014812</v>
      </c>
      <c r="G50" s="28"/>
      <c r="H50" s="29">
        <f t="shared" si="0"/>
        <v>517533327</v>
      </c>
      <c r="I50" s="43">
        <f t="shared" si="4"/>
        <v>3.9662761001391603E-3</v>
      </c>
      <c r="J50" s="44">
        <v>3.8999999999999998E-3</v>
      </c>
      <c r="K50" s="45">
        <f t="shared" si="2"/>
        <v>0.51753332699999999</v>
      </c>
      <c r="L50" s="89">
        <v>44309</v>
      </c>
    </row>
    <row r="51" spans="1:12" ht="15" x14ac:dyDescent="0.25">
      <c r="A51" s="22">
        <f t="shared" si="3"/>
        <v>44</v>
      </c>
      <c r="B51" s="55" t="s">
        <v>94</v>
      </c>
      <c r="C51" s="79" t="s">
        <v>95</v>
      </c>
      <c r="D51" s="25">
        <v>44</v>
      </c>
      <c r="E51" s="51">
        <v>4.63</v>
      </c>
      <c r="F51" s="38">
        <v>105321516</v>
      </c>
      <c r="G51" s="28"/>
      <c r="H51" s="29">
        <f t="shared" si="0"/>
        <v>487638619.07999998</v>
      </c>
      <c r="I51" s="43">
        <f t="shared" si="4"/>
        <v>3.7371687956278569E-3</v>
      </c>
      <c r="J51" s="44">
        <v>4.0000000000000001E-3</v>
      </c>
      <c r="K51" s="45">
        <f t="shared" si="2"/>
        <v>0.48763861908</v>
      </c>
      <c r="L51" s="89">
        <v>44309</v>
      </c>
    </row>
    <row r="52" spans="1:12" ht="15" x14ac:dyDescent="0.25">
      <c r="A52" s="22">
        <f t="shared" si="3"/>
        <v>45</v>
      </c>
      <c r="B52" s="55" t="s">
        <v>98</v>
      </c>
      <c r="C52" s="80" t="s">
        <v>99</v>
      </c>
      <c r="D52" s="25">
        <v>45</v>
      </c>
      <c r="E52" s="51">
        <v>13</v>
      </c>
      <c r="F52" s="38">
        <v>31200000</v>
      </c>
      <c r="G52" s="28"/>
      <c r="H52" s="29">
        <f t="shared" si="0"/>
        <v>405600000</v>
      </c>
      <c r="I52" s="43">
        <f t="shared" si="4"/>
        <v>3.1084405627397273E-3</v>
      </c>
      <c r="J52" s="44">
        <v>3.2000000000000002E-3</v>
      </c>
      <c r="K52" s="45">
        <f t="shared" si="2"/>
        <v>0.40560000000000002</v>
      </c>
      <c r="L52" s="89">
        <v>44309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4.63</v>
      </c>
      <c r="F53" s="38">
        <v>83000137</v>
      </c>
      <c r="G53" s="28"/>
      <c r="H53" s="29">
        <f t="shared" si="0"/>
        <v>384290634.31</v>
      </c>
      <c r="I53" s="43">
        <f t="shared" si="4"/>
        <v>2.9451296734965067E-3</v>
      </c>
      <c r="J53" s="44">
        <v>3.0000000000000001E-3</v>
      </c>
      <c r="K53" s="45">
        <f t="shared" si="2"/>
        <v>0.38429063430999999</v>
      </c>
      <c r="L53" s="89">
        <v>44309</v>
      </c>
    </row>
    <row r="54" spans="1:12" ht="15" x14ac:dyDescent="0.25">
      <c r="A54" s="22">
        <f t="shared" si="3"/>
        <v>47</v>
      </c>
      <c r="B54" s="55" t="s">
        <v>108</v>
      </c>
      <c r="C54" s="81" t="s">
        <v>109</v>
      </c>
      <c r="D54" s="25">
        <v>47</v>
      </c>
      <c r="E54" s="51">
        <v>2.73</v>
      </c>
      <c r="F54" s="38">
        <v>119164900</v>
      </c>
      <c r="G54" s="28"/>
      <c r="H54" s="29">
        <f t="shared" si="0"/>
        <v>325320177</v>
      </c>
      <c r="I54" s="43">
        <f t="shared" si="4"/>
        <v>2.4931914054843879E-3</v>
      </c>
      <c r="J54" s="44">
        <v>2.3E-3</v>
      </c>
      <c r="K54" s="45">
        <f t="shared" si="2"/>
        <v>0.32532017699999999</v>
      </c>
      <c r="L54" s="89">
        <v>44309</v>
      </c>
    </row>
    <row r="55" spans="1:12" ht="15" x14ac:dyDescent="0.25">
      <c r="A55" s="22">
        <f t="shared" si="3"/>
        <v>48</v>
      </c>
      <c r="B55" s="55" t="s">
        <v>102</v>
      </c>
      <c r="C55" s="80" t="s">
        <v>103</v>
      </c>
      <c r="D55" s="25">
        <v>48</v>
      </c>
      <c r="E55" s="51">
        <v>3.59</v>
      </c>
      <c r="F55" s="38">
        <v>88275937</v>
      </c>
      <c r="G55" s="28"/>
      <c r="H55" s="29">
        <f t="shared" si="0"/>
        <v>316910613.82999998</v>
      </c>
      <c r="I55" s="43">
        <f t="shared" si="4"/>
        <v>2.4287421271990076E-3</v>
      </c>
      <c r="J55" s="44">
        <v>2.3E-3</v>
      </c>
      <c r="K55" s="45">
        <f t="shared" si="2"/>
        <v>0.31691061382999997</v>
      </c>
      <c r="L55" s="89">
        <v>44309</v>
      </c>
    </row>
    <row r="56" spans="1:12" ht="15" x14ac:dyDescent="0.25">
      <c r="A56" s="22">
        <f t="shared" si="3"/>
        <v>49</v>
      </c>
      <c r="B56" s="55" t="s">
        <v>110</v>
      </c>
      <c r="C56" s="58" t="s">
        <v>111</v>
      </c>
      <c r="D56" s="25">
        <v>49</v>
      </c>
      <c r="E56" s="51">
        <v>0.18</v>
      </c>
      <c r="F56" s="38">
        <v>1716679558</v>
      </c>
      <c r="G56" s="28"/>
      <c r="H56" s="29">
        <f t="shared" si="0"/>
        <v>309002320.44</v>
      </c>
      <c r="I56" s="43">
        <f t="shared" si="4"/>
        <v>2.3681344843106389E-3</v>
      </c>
      <c r="J56" s="44">
        <v>2.3E-3</v>
      </c>
      <c r="K56" s="45">
        <f t="shared" si="2"/>
        <v>0.30900232043999998</v>
      </c>
      <c r="L56" s="89">
        <v>44309</v>
      </c>
    </row>
    <row r="57" spans="1:12" ht="15" x14ac:dyDescent="0.25">
      <c r="A57" s="22">
        <f t="shared" si="3"/>
        <v>50</v>
      </c>
      <c r="B57" s="55" t="s">
        <v>96</v>
      </c>
      <c r="C57" s="56" t="s">
        <v>97</v>
      </c>
      <c r="D57" s="25">
        <v>50</v>
      </c>
      <c r="E57" s="51">
        <v>3.41</v>
      </c>
      <c r="F57" s="38">
        <v>87456908</v>
      </c>
      <c r="G57" s="28"/>
      <c r="H57" s="29">
        <f t="shared" si="0"/>
        <v>298228056.28000003</v>
      </c>
      <c r="I57" s="43">
        <f t="shared" si="4"/>
        <v>2.2855625914392956E-3</v>
      </c>
      <c r="J57" s="69">
        <v>2.3E-3</v>
      </c>
      <c r="K57" s="45">
        <f t="shared" si="2"/>
        <v>0.29822805628000004</v>
      </c>
      <c r="L57" s="89">
        <v>44309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417546989.817954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-2152976666.2488251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2387846848.0214243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66" priority="1">
      <formula>LEN(TRIM(C2))&gt;0</formula>
    </cfRule>
  </conditionalFormatting>
  <dataValidations count="1">
    <dataValidation type="custom" allowBlank="1" showDropDown="1" sqref="B2 F2 E3" xr:uid="{00000000-0002-0000-1E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130653675361.27998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44316</v>
      </c>
      <c r="C3" s="12"/>
      <c r="D3" s="1"/>
      <c r="E3" s="13"/>
      <c r="F3" s="2"/>
      <c r="H3" s="121">
        <f>H1/H2</f>
        <v>131310226493.74873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35.950000000000003</v>
      </c>
      <c r="F8" s="27">
        <v>574937937</v>
      </c>
      <c r="G8" s="28"/>
      <c r="H8" s="29">
        <f t="shared" ref="H8:H57" si="0">E8*F8</f>
        <v>20669018835.150002</v>
      </c>
      <c r="I8" s="3">
        <f t="shared" ref="I8:I46" si="1">H8/H$3</f>
        <v>0.15740601008051713</v>
      </c>
      <c r="J8" s="30">
        <v>0.14219999999999999</v>
      </c>
      <c r="K8" s="31">
        <f t="shared" ref="K8:K57" si="2">H8/1000000000</f>
        <v>20.669018835150002</v>
      </c>
      <c r="L8" s="89">
        <v>44316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7.59</v>
      </c>
      <c r="F9" s="38">
        <v>1205100000</v>
      </c>
      <c r="G9" s="28"/>
      <c r="H9" s="29">
        <f t="shared" si="0"/>
        <v>9146709000</v>
      </c>
      <c r="I9" s="3">
        <f t="shared" si="1"/>
        <v>6.9657247910050984E-2</v>
      </c>
      <c r="J9" s="30">
        <v>7.2800000000000004E-2</v>
      </c>
      <c r="K9" s="31">
        <f t="shared" si="2"/>
        <v>9.1467089999999995</v>
      </c>
      <c r="L9" s="89">
        <v>44316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4.4000000000000004</v>
      </c>
      <c r="F10" s="38">
        <v>1848160000</v>
      </c>
      <c r="G10" s="28"/>
      <c r="H10" s="29">
        <f t="shared" si="0"/>
        <v>8131904000.000001</v>
      </c>
      <c r="I10" s="3">
        <f t="shared" si="1"/>
        <v>6.1928946565232949E-2</v>
      </c>
      <c r="J10" s="30">
        <v>6.3799999999999996E-2</v>
      </c>
      <c r="K10" s="31">
        <f t="shared" si="2"/>
        <v>8.1319040000000005</v>
      </c>
      <c r="L10" s="89">
        <v>44316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5.33</v>
      </c>
      <c r="F11" s="38">
        <v>1252009000</v>
      </c>
      <c r="G11" s="28"/>
      <c r="H11" s="29">
        <f t="shared" si="0"/>
        <v>6673207970</v>
      </c>
      <c r="I11" s="3">
        <f t="shared" si="1"/>
        <v>5.0820169519071617E-2</v>
      </c>
      <c r="J11" s="30">
        <v>5.1999999999999998E-2</v>
      </c>
      <c r="K11" s="31">
        <f t="shared" si="2"/>
        <v>6.67320797</v>
      </c>
      <c r="L11" s="89">
        <v>44316</v>
      </c>
    </row>
    <row r="12" spans="1:13" ht="15.75" customHeight="1" x14ac:dyDescent="0.25">
      <c r="A12" s="22">
        <f t="shared" si="3"/>
        <v>5</v>
      </c>
      <c r="B12" s="141" t="s">
        <v>27</v>
      </c>
      <c r="C12" s="39" t="s">
        <v>28</v>
      </c>
      <c r="D12" s="25">
        <v>7</v>
      </c>
      <c r="E12" s="26">
        <v>72.400000000000006</v>
      </c>
      <c r="F12" s="38">
        <v>84390000</v>
      </c>
      <c r="G12" s="28"/>
      <c r="H12" s="29">
        <f t="shared" si="0"/>
        <v>6109836000.000001</v>
      </c>
      <c r="I12" s="3">
        <f t="shared" si="1"/>
        <v>4.6529780376937141E-2</v>
      </c>
      <c r="J12" s="30">
        <v>4.5100000000000001E-2</v>
      </c>
      <c r="K12" s="31">
        <f t="shared" si="2"/>
        <v>6.1098360000000014</v>
      </c>
      <c r="L12" s="89">
        <v>44316</v>
      </c>
    </row>
    <row r="13" spans="1:13" ht="15.75" customHeight="1" x14ac:dyDescent="0.25">
      <c r="A13" s="22">
        <f t="shared" si="3"/>
        <v>6</v>
      </c>
      <c r="B13" s="46" t="s">
        <v>37</v>
      </c>
      <c r="C13" s="28" t="s">
        <v>38</v>
      </c>
      <c r="D13" s="25">
        <v>8</v>
      </c>
      <c r="E13" s="51">
        <v>7.27</v>
      </c>
      <c r="F13" s="38">
        <v>823106416</v>
      </c>
      <c r="G13" s="28"/>
      <c r="H13" s="29">
        <f t="shared" si="0"/>
        <v>5983983644.3199997</v>
      </c>
      <c r="I13" s="43">
        <f t="shared" si="1"/>
        <v>4.5571345081830916E-2</v>
      </c>
      <c r="J13" s="44">
        <v>4.4900000000000002E-2</v>
      </c>
      <c r="K13" s="31">
        <f t="shared" si="2"/>
        <v>5.9839836443199994</v>
      </c>
      <c r="L13" s="89">
        <v>44316</v>
      </c>
    </row>
    <row r="14" spans="1:13" ht="15.75" customHeight="1" x14ac:dyDescent="0.25">
      <c r="A14" s="22">
        <f t="shared" si="3"/>
        <v>7</v>
      </c>
      <c r="B14" s="97" t="s">
        <v>23</v>
      </c>
      <c r="C14" s="39" t="s">
        <v>24</v>
      </c>
      <c r="D14" s="25">
        <v>5</v>
      </c>
      <c r="E14" s="26">
        <v>14.19</v>
      </c>
      <c r="F14" s="38">
        <v>413950000</v>
      </c>
      <c r="G14" s="28"/>
      <c r="H14" s="29">
        <f t="shared" si="0"/>
        <v>5873950500</v>
      </c>
      <c r="I14" s="3">
        <f t="shared" si="1"/>
        <v>4.4733381830543414E-2</v>
      </c>
      <c r="J14" s="30">
        <v>4.8800000000000003E-2</v>
      </c>
      <c r="K14" s="31">
        <f t="shared" si="2"/>
        <v>5.8739505000000003</v>
      </c>
      <c r="L14" s="89">
        <v>44316</v>
      </c>
    </row>
    <row r="15" spans="1:13" ht="15.75" customHeight="1" x14ac:dyDescent="0.25">
      <c r="A15" s="22">
        <f t="shared" si="3"/>
        <v>8</v>
      </c>
      <c r="B15" s="52" t="s">
        <v>25</v>
      </c>
      <c r="C15" s="28" t="s">
        <v>26</v>
      </c>
      <c r="D15" s="25">
        <v>9</v>
      </c>
      <c r="E15" s="51">
        <v>7.54</v>
      </c>
      <c r="F15" s="38">
        <v>762851884</v>
      </c>
      <c r="G15" s="28"/>
      <c r="H15" s="29">
        <f t="shared" si="0"/>
        <v>5751903205.3599997</v>
      </c>
      <c r="I15" s="43">
        <f t="shared" si="1"/>
        <v>4.380392417976546E-2</v>
      </c>
      <c r="J15" s="104">
        <v>4.1200000000000001E-2</v>
      </c>
      <c r="K15" s="31">
        <f t="shared" si="2"/>
        <v>5.7519032053599997</v>
      </c>
      <c r="L15" s="89">
        <v>44316</v>
      </c>
    </row>
    <row r="16" spans="1:13" ht="15.75" customHeight="1" x14ac:dyDescent="0.25">
      <c r="A16" s="22">
        <f t="shared" si="3"/>
        <v>9</v>
      </c>
      <c r="B16" s="33" t="s">
        <v>15</v>
      </c>
      <c r="C16" s="34" t="s">
        <v>16</v>
      </c>
      <c r="D16" s="25">
        <v>6</v>
      </c>
      <c r="E16" s="26">
        <v>7.65</v>
      </c>
      <c r="F16" s="35">
        <v>740831421</v>
      </c>
      <c r="G16" s="28"/>
      <c r="H16" s="29">
        <f t="shared" si="0"/>
        <v>5667360370.6500006</v>
      </c>
      <c r="I16" s="3">
        <f t="shared" si="1"/>
        <v>4.3160083734375444E-2</v>
      </c>
      <c r="J16" s="30">
        <v>4.9200000000000001E-2</v>
      </c>
      <c r="K16" s="31">
        <f t="shared" si="2"/>
        <v>5.6673603706500009</v>
      </c>
      <c r="L16" s="89">
        <v>44316</v>
      </c>
    </row>
    <row r="17" spans="1:12" ht="15.75" customHeight="1" x14ac:dyDescent="0.25">
      <c r="A17" s="22">
        <f t="shared" si="3"/>
        <v>10</v>
      </c>
      <c r="B17" s="97" t="s">
        <v>31</v>
      </c>
      <c r="C17" s="39" t="s">
        <v>32</v>
      </c>
      <c r="D17" s="25">
        <v>10</v>
      </c>
      <c r="E17" s="26">
        <v>7.14</v>
      </c>
      <c r="F17" s="38">
        <v>720852533</v>
      </c>
      <c r="G17" s="28"/>
      <c r="H17" s="29">
        <f t="shared" si="0"/>
        <v>5146887085.6199999</v>
      </c>
      <c r="I17" s="3">
        <f t="shared" si="1"/>
        <v>3.9196391804754267E-2</v>
      </c>
      <c r="J17" s="30">
        <v>3.9600000000000003E-2</v>
      </c>
      <c r="K17" s="31">
        <f t="shared" si="2"/>
        <v>5.1468870856199995</v>
      </c>
      <c r="L17" s="89">
        <v>44316</v>
      </c>
    </row>
    <row r="18" spans="1:12" ht="15.75" customHeight="1" x14ac:dyDescent="0.25">
      <c r="A18" s="22">
        <f t="shared" si="3"/>
        <v>11</v>
      </c>
      <c r="B18" s="23" t="s">
        <v>35</v>
      </c>
      <c r="C18" s="88" t="s">
        <v>36</v>
      </c>
      <c r="D18" s="25">
        <v>11</v>
      </c>
      <c r="E18" s="26">
        <v>6.94</v>
      </c>
      <c r="F18" s="38">
        <v>624870000</v>
      </c>
      <c r="G18" s="28"/>
      <c r="H18" s="29">
        <f t="shared" si="0"/>
        <v>4336597800</v>
      </c>
      <c r="I18" s="3">
        <f t="shared" si="1"/>
        <v>3.3025590738787219E-2</v>
      </c>
      <c r="J18" s="44">
        <v>3.1300000000000001E-2</v>
      </c>
      <c r="K18" s="45">
        <f t="shared" si="2"/>
        <v>4.3365977999999998</v>
      </c>
      <c r="L18" s="89">
        <v>44316</v>
      </c>
    </row>
    <row r="19" spans="1:12" ht="15.75" customHeight="1" x14ac:dyDescent="0.25">
      <c r="A19" s="22">
        <f t="shared" si="3"/>
        <v>12</v>
      </c>
      <c r="B19" s="52" t="s">
        <v>33</v>
      </c>
      <c r="C19" s="28" t="s">
        <v>34</v>
      </c>
      <c r="D19" s="25">
        <v>12</v>
      </c>
      <c r="E19" s="51">
        <v>29.75</v>
      </c>
      <c r="F19" s="38">
        <v>132852020</v>
      </c>
      <c r="G19" s="28"/>
      <c r="H19" s="29">
        <f t="shared" si="0"/>
        <v>3952347595</v>
      </c>
      <c r="I19" s="43">
        <f t="shared" si="1"/>
        <v>3.0099312906052743E-2</v>
      </c>
      <c r="J19" s="44">
        <v>3.0200000000000001E-2</v>
      </c>
      <c r="K19" s="31">
        <f t="shared" si="2"/>
        <v>3.952347595</v>
      </c>
      <c r="L19" s="89">
        <v>44316</v>
      </c>
    </row>
    <row r="20" spans="1:12" ht="15.75" customHeight="1" x14ac:dyDescent="0.25">
      <c r="A20" s="22">
        <f t="shared" si="3"/>
        <v>13</v>
      </c>
      <c r="B20" s="33" t="s">
        <v>29</v>
      </c>
      <c r="C20" s="37" t="s">
        <v>30</v>
      </c>
      <c r="D20" s="25">
        <v>13</v>
      </c>
      <c r="E20" s="26">
        <v>6.79</v>
      </c>
      <c r="F20" s="38">
        <v>445375560</v>
      </c>
      <c r="G20" s="28"/>
      <c r="H20" s="29">
        <f t="shared" si="0"/>
        <v>3024100052.4000001</v>
      </c>
      <c r="I20" s="3">
        <f t="shared" si="1"/>
        <v>2.3030194472659509E-2</v>
      </c>
      <c r="J20" s="30">
        <v>2.4299999999999999E-2</v>
      </c>
      <c r="K20" s="45">
        <f t="shared" si="2"/>
        <v>3.0241000524000001</v>
      </c>
      <c r="L20" s="89">
        <v>44316</v>
      </c>
    </row>
    <row r="21" spans="1:12" ht="15.75" customHeight="1" x14ac:dyDescent="0.25">
      <c r="A21" s="22">
        <f t="shared" si="3"/>
        <v>14</v>
      </c>
      <c r="B21" s="46" t="s">
        <v>45</v>
      </c>
      <c r="C21" s="77" t="s">
        <v>46</v>
      </c>
      <c r="D21" s="25">
        <v>14</v>
      </c>
      <c r="E21" s="51">
        <v>12.16</v>
      </c>
      <c r="F21" s="38">
        <v>228740219</v>
      </c>
      <c r="G21" s="28"/>
      <c r="H21" s="29">
        <f t="shared" si="0"/>
        <v>2781481063.04</v>
      </c>
      <c r="I21" s="43">
        <f t="shared" si="1"/>
        <v>2.1182516680621349E-2</v>
      </c>
      <c r="J21" s="44">
        <v>2.1399999999999999E-2</v>
      </c>
      <c r="K21" s="45">
        <f t="shared" si="2"/>
        <v>2.7814810630399998</v>
      </c>
      <c r="L21" s="89">
        <v>44316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3.58</v>
      </c>
      <c r="F22" s="38">
        <v>757055209</v>
      </c>
      <c r="G22" s="28"/>
      <c r="H22" s="29">
        <f t="shared" si="0"/>
        <v>2710257648.2200003</v>
      </c>
      <c r="I22" s="43">
        <f t="shared" si="1"/>
        <v>2.0640110984417707E-2</v>
      </c>
      <c r="J22" s="44">
        <v>2.0299999999999999E-2</v>
      </c>
      <c r="K22" s="45">
        <f t="shared" si="2"/>
        <v>2.7102576482200003</v>
      </c>
      <c r="L22" s="89">
        <v>44316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2.23</v>
      </c>
      <c r="F23" s="38">
        <v>1097057995</v>
      </c>
      <c r="G23" s="28"/>
      <c r="H23" s="29">
        <f t="shared" si="0"/>
        <v>2446439328.8499999</v>
      </c>
      <c r="I23" s="43">
        <f t="shared" si="1"/>
        <v>1.8630988569397277E-2</v>
      </c>
      <c r="J23" s="44">
        <v>1.9099999999999999E-2</v>
      </c>
      <c r="K23" s="45">
        <f t="shared" si="2"/>
        <v>2.4464393288499999</v>
      </c>
      <c r="L23" s="89">
        <v>44316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7.4</v>
      </c>
      <c r="F24" s="38">
        <v>311495892</v>
      </c>
      <c r="G24" s="28"/>
      <c r="H24" s="29">
        <f t="shared" si="0"/>
        <v>2305069600.8000002</v>
      </c>
      <c r="I24" s="3">
        <f t="shared" si="1"/>
        <v>1.7554379901322744E-2</v>
      </c>
      <c r="J24" s="48">
        <v>1.8499999999999999E-2</v>
      </c>
      <c r="K24" s="31">
        <f t="shared" si="2"/>
        <v>2.3050696008</v>
      </c>
      <c r="L24" s="89">
        <v>44316</v>
      </c>
    </row>
    <row r="25" spans="1:12" ht="15.75" customHeight="1" x14ac:dyDescent="0.25">
      <c r="A25" s="22">
        <f t="shared" si="3"/>
        <v>18</v>
      </c>
      <c r="B25" s="142" t="s">
        <v>51</v>
      </c>
      <c r="C25" s="50" t="s">
        <v>52</v>
      </c>
      <c r="D25" s="25">
        <v>18</v>
      </c>
      <c r="E25" s="51">
        <v>1.27</v>
      </c>
      <c r="F25" s="38">
        <v>1570269100</v>
      </c>
      <c r="G25" s="28"/>
      <c r="H25" s="29">
        <f t="shared" si="0"/>
        <v>1994241757</v>
      </c>
      <c r="I25" s="43">
        <f t="shared" si="1"/>
        <v>1.5187253957672059E-2</v>
      </c>
      <c r="J25" s="44">
        <v>1.4999999999999999E-2</v>
      </c>
      <c r="K25" s="45">
        <f t="shared" si="2"/>
        <v>1.9942417569999999</v>
      </c>
      <c r="L25" s="89">
        <v>44316</v>
      </c>
    </row>
    <row r="26" spans="1:12" ht="15.75" customHeight="1" x14ac:dyDescent="0.25">
      <c r="A26" s="22">
        <f t="shared" si="3"/>
        <v>19</v>
      </c>
      <c r="B26" s="46" t="s">
        <v>59</v>
      </c>
      <c r="C26" s="41" t="s">
        <v>60</v>
      </c>
      <c r="D26" s="25">
        <v>19</v>
      </c>
      <c r="E26" s="51">
        <v>11.13</v>
      </c>
      <c r="F26" s="38">
        <v>165393104</v>
      </c>
      <c r="G26" s="28"/>
      <c r="H26" s="29">
        <f t="shared" si="0"/>
        <v>1840825247.5200002</v>
      </c>
      <c r="I26" s="43">
        <f t="shared" si="1"/>
        <v>1.4018902386156771E-2</v>
      </c>
      <c r="J26" s="44">
        <v>1.44E-2</v>
      </c>
      <c r="K26" s="45">
        <f t="shared" si="2"/>
        <v>1.8408252475200002</v>
      </c>
      <c r="L26" s="89">
        <v>44316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22</v>
      </c>
      <c r="E27" s="51">
        <v>1.65</v>
      </c>
      <c r="F27" s="38">
        <v>1074664049</v>
      </c>
      <c r="G27" s="28"/>
      <c r="H27" s="29">
        <f t="shared" si="0"/>
        <v>1773195680.8499999</v>
      </c>
      <c r="I27" s="43">
        <f t="shared" si="1"/>
        <v>1.3503865831306111E-2</v>
      </c>
      <c r="J27" s="44">
        <v>1.35E-2</v>
      </c>
      <c r="K27" s="45">
        <f t="shared" si="2"/>
        <v>1.77319568085</v>
      </c>
      <c r="L27" s="89">
        <v>44316</v>
      </c>
    </row>
    <row r="28" spans="1:12" ht="15.75" customHeight="1" x14ac:dyDescent="0.25">
      <c r="A28" s="22">
        <f t="shared" si="3"/>
        <v>21</v>
      </c>
      <c r="B28" s="46" t="s">
        <v>53</v>
      </c>
      <c r="C28" s="47" t="s">
        <v>54</v>
      </c>
      <c r="D28" s="25">
        <v>20</v>
      </c>
      <c r="E28" s="51">
        <v>3.44</v>
      </c>
      <c r="F28" s="38">
        <v>509540994</v>
      </c>
      <c r="G28" s="28"/>
      <c r="H28" s="29">
        <f t="shared" si="0"/>
        <v>1752821019.3599999</v>
      </c>
      <c r="I28" s="43">
        <f t="shared" si="1"/>
        <v>1.3348701515212497E-2</v>
      </c>
      <c r="J28" s="44">
        <v>1.37E-2</v>
      </c>
      <c r="K28" s="45">
        <f t="shared" si="2"/>
        <v>1.7528210193599998</v>
      </c>
      <c r="L28" s="89">
        <v>44316</v>
      </c>
    </row>
    <row r="29" spans="1:12" ht="15.75" customHeight="1" x14ac:dyDescent="0.25">
      <c r="A29" s="22">
        <f t="shared" si="3"/>
        <v>22</v>
      </c>
      <c r="B29" s="142" t="s">
        <v>47</v>
      </c>
      <c r="C29" s="50" t="s">
        <v>48</v>
      </c>
      <c r="D29" s="25">
        <v>21</v>
      </c>
      <c r="E29" s="51">
        <v>1.83</v>
      </c>
      <c r="F29" s="38">
        <v>861007245</v>
      </c>
      <c r="G29" s="28"/>
      <c r="H29" s="29">
        <f t="shared" si="0"/>
        <v>1575643258.3500001</v>
      </c>
      <c r="I29" s="43">
        <f t="shared" si="1"/>
        <v>1.1999394871388874E-2</v>
      </c>
      <c r="J29" s="44">
        <v>1.38E-2</v>
      </c>
      <c r="K29" s="45">
        <f t="shared" si="2"/>
        <v>1.5756432583500002</v>
      </c>
      <c r="L29" s="89">
        <v>44316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24</v>
      </c>
      <c r="E30" s="51">
        <v>2.85</v>
      </c>
      <c r="F30" s="38">
        <v>498664714</v>
      </c>
      <c r="G30" s="28"/>
      <c r="H30" s="29">
        <f t="shared" si="0"/>
        <v>1421194434.9000001</v>
      </c>
      <c r="I30" s="43">
        <f t="shared" si="1"/>
        <v>1.082318165803833E-2</v>
      </c>
      <c r="J30" s="44">
        <v>1.0800000000000001E-2</v>
      </c>
      <c r="K30" s="45">
        <f t="shared" si="2"/>
        <v>1.4211944349000001</v>
      </c>
      <c r="L30" s="89">
        <v>44316</v>
      </c>
    </row>
    <row r="31" spans="1:12" ht="15.75" customHeight="1" x14ac:dyDescent="0.25">
      <c r="A31" s="22">
        <f t="shared" si="3"/>
        <v>24</v>
      </c>
      <c r="B31" s="142" t="s">
        <v>55</v>
      </c>
      <c r="C31" s="50" t="s">
        <v>56</v>
      </c>
      <c r="D31" s="25">
        <v>23</v>
      </c>
      <c r="E31" s="51">
        <v>2.68</v>
      </c>
      <c r="F31" s="38">
        <v>518346969</v>
      </c>
      <c r="G31" s="28"/>
      <c r="H31" s="29">
        <f t="shared" si="0"/>
        <v>1389169876.9200001</v>
      </c>
      <c r="I31" s="43">
        <f t="shared" si="1"/>
        <v>1.0579296936831756E-2</v>
      </c>
      <c r="J31" s="44">
        <v>1.1299999999999999E-2</v>
      </c>
      <c r="K31" s="45">
        <f t="shared" si="2"/>
        <v>1.38916987692</v>
      </c>
      <c r="L31" s="89">
        <v>44316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1.4850000000000001</v>
      </c>
      <c r="F32" s="38">
        <v>831800232</v>
      </c>
      <c r="G32" s="28"/>
      <c r="H32" s="29">
        <f t="shared" si="0"/>
        <v>1235223344.52</v>
      </c>
      <c r="I32" s="43">
        <f t="shared" si="1"/>
        <v>9.4069089476348216E-3</v>
      </c>
      <c r="J32" s="44">
        <v>9.1999999999999998E-3</v>
      </c>
      <c r="K32" s="45">
        <f t="shared" si="2"/>
        <v>1.23522334452</v>
      </c>
      <c r="L32" s="89">
        <v>44316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2.94</v>
      </c>
      <c r="F33" s="38">
        <v>387822695</v>
      </c>
      <c r="G33" s="28"/>
      <c r="H33" s="29">
        <f t="shared" si="0"/>
        <v>1140198723.3</v>
      </c>
      <c r="I33" s="43">
        <f t="shared" si="1"/>
        <v>8.6832439006894954E-3</v>
      </c>
      <c r="J33" s="61">
        <v>8.6999999999999994E-3</v>
      </c>
      <c r="K33" s="31">
        <f t="shared" si="2"/>
        <v>1.1401987232999999</v>
      </c>
      <c r="L33" s="89">
        <v>44316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2.3199999999999998</v>
      </c>
      <c r="F34" s="38">
        <v>472451678</v>
      </c>
      <c r="G34" s="28"/>
      <c r="H34" s="29">
        <f t="shared" si="0"/>
        <v>1096087892.96</v>
      </c>
      <c r="I34" s="43">
        <f t="shared" si="1"/>
        <v>8.3473155307685135E-3</v>
      </c>
      <c r="J34" s="61">
        <v>8.3000000000000001E-3</v>
      </c>
      <c r="K34" s="45">
        <f t="shared" si="2"/>
        <v>1.09608789296</v>
      </c>
      <c r="L34" s="89">
        <v>44316</v>
      </c>
    </row>
    <row r="35" spans="1:12" ht="15.75" customHeight="1" x14ac:dyDescent="0.25">
      <c r="A35" s="22">
        <f t="shared" si="3"/>
        <v>28</v>
      </c>
      <c r="B35" s="23" t="s">
        <v>63</v>
      </c>
      <c r="C35" s="39" t="s">
        <v>64</v>
      </c>
      <c r="D35" s="25">
        <v>28</v>
      </c>
      <c r="E35" s="26">
        <v>4.16</v>
      </c>
      <c r="F35" s="38">
        <v>249870000</v>
      </c>
      <c r="G35" s="28"/>
      <c r="H35" s="29">
        <f t="shared" si="0"/>
        <v>1039459200</v>
      </c>
      <c r="I35" s="3">
        <f t="shared" si="1"/>
        <v>7.916056713598657E-3</v>
      </c>
      <c r="J35" s="48">
        <v>7.7999999999999996E-3</v>
      </c>
      <c r="K35" s="45">
        <f t="shared" si="2"/>
        <v>1.0394592</v>
      </c>
      <c r="L35" s="89">
        <v>44316</v>
      </c>
    </row>
    <row r="36" spans="1:12" ht="15" x14ac:dyDescent="0.25">
      <c r="A36" s="22">
        <f t="shared" si="3"/>
        <v>29</v>
      </c>
      <c r="B36" s="143" t="s">
        <v>67</v>
      </c>
      <c r="C36" s="28" t="s">
        <v>68</v>
      </c>
      <c r="D36" s="25">
        <v>31</v>
      </c>
      <c r="E36" s="51">
        <v>1.8</v>
      </c>
      <c r="F36" s="38">
        <v>542507798</v>
      </c>
      <c r="G36" s="28"/>
      <c r="H36" s="29">
        <f t="shared" si="0"/>
        <v>976514036.39999998</v>
      </c>
      <c r="I36" s="43">
        <f t="shared" si="1"/>
        <v>7.4366944789824784E-3</v>
      </c>
      <c r="J36" s="44">
        <v>6.8999999999999999E-3</v>
      </c>
      <c r="K36" s="45">
        <f t="shared" si="2"/>
        <v>0.97651403640000001</v>
      </c>
      <c r="L36" s="89">
        <v>44316</v>
      </c>
    </row>
    <row r="37" spans="1:12" ht="15" x14ac:dyDescent="0.25">
      <c r="A37" s="22">
        <f t="shared" si="3"/>
        <v>30</v>
      </c>
      <c r="B37" s="46" t="s">
        <v>77</v>
      </c>
      <c r="C37" s="50" t="s">
        <v>78</v>
      </c>
      <c r="D37" s="25">
        <v>30</v>
      </c>
      <c r="E37" s="51">
        <v>1.81</v>
      </c>
      <c r="F37" s="38">
        <v>526379106</v>
      </c>
      <c r="G37" s="28"/>
      <c r="H37" s="29">
        <f t="shared" si="0"/>
        <v>952746181.86000001</v>
      </c>
      <c r="I37" s="43">
        <f t="shared" si="1"/>
        <v>7.2556891211009921E-3</v>
      </c>
      <c r="J37" s="44">
        <v>7.1000000000000004E-3</v>
      </c>
      <c r="K37" s="45">
        <f t="shared" si="2"/>
        <v>0.95274618186000004</v>
      </c>
      <c r="L37" s="89">
        <v>44316</v>
      </c>
    </row>
    <row r="38" spans="1:12" ht="15" x14ac:dyDescent="0.25">
      <c r="A38" s="22">
        <f t="shared" si="3"/>
        <v>31</v>
      </c>
      <c r="B38" s="46" t="s">
        <v>69</v>
      </c>
      <c r="C38" s="50" t="s">
        <v>70</v>
      </c>
      <c r="D38" s="25">
        <v>32</v>
      </c>
      <c r="E38" s="51">
        <v>1.45</v>
      </c>
      <c r="F38" s="38">
        <v>654241384</v>
      </c>
      <c r="G38" s="28"/>
      <c r="H38" s="29">
        <f t="shared" si="0"/>
        <v>948650006.79999995</v>
      </c>
      <c r="I38" s="43">
        <f t="shared" si="1"/>
        <v>7.2244944825006615E-3</v>
      </c>
      <c r="J38" s="44">
        <v>6.7000000000000002E-3</v>
      </c>
      <c r="K38" s="45">
        <f t="shared" si="2"/>
        <v>0.9486500068</v>
      </c>
      <c r="L38" s="89">
        <v>44316</v>
      </c>
    </row>
    <row r="39" spans="1:12" ht="15" x14ac:dyDescent="0.25">
      <c r="A39" s="22">
        <f t="shared" si="3"/>
        <v>32</v>
      </c>
      <c r="B39" s="52" t="s">
        <v>73</v>
      </c>
      <c r="C39" s="28" t="s">
        <v>74</v>
      </c>
      <c r="D39" s="25">
        <v>29</v>
      </c>
      <c r="E39" s="51">
        <v>1.74</v>
      </c>
      <c r="F39" s="35">
        <v>538500000</v>
      </c>
      <c r="G39" s="28"/>
      <c r="H39" s="29">
        <f t="shared" si="0"/>
        <v>936990000</v>
      </c>
      <c r="I39" s="43">
        <f t="shared" si="1"/>
        <v>7.1356970817852269E-3</v>
      </c>
      <c r="J39" s="44">
        <v>7.1000000000000004E-3</v>
      </c>
      <c r="K39" s="45">
        <f t="shared" si="2"/>
        <v>0.93698999999999999</v>
      </c>
      <c r="L39" s="89">
        <v>44316</v>
      </c>
    </row>
    <row r="40" spans="1:12" ht="15" x14ac:dyDescent="0.25">
      <c r="A40" s="22">
        <f t="shared" si="3"/>
        <v>33</v>
      </c>
      <c r="B40" s="46" t="s">
        <v>75</v>
      </c>
      <c r="C40" s="76" t="s">
        <v>76</v>
      </c>
      <c r="D40" s="25">
        <v>33</v>
      </c>
      <c r="E40" s="51">
        <v>1.35</v>
      </c>
      <c r="F40" s="38">
        <v>678871829</v>
      </c>
      <c r="G40" s="28"/>
      <c r="H40" s="29">
        <f t="shared" si="0"/>
        <v>916476969.1500001</v>
      </c>
      <c r="I40" s="43">
        <f t="shared" si="1"/>
        <v>6.9794790064856881E-3</v>
      </c>
      <c r="J40" s="44">
        <v>6.7000000000000002E-3</v>
      </c>
      <c r="K40" s="45">
        <f t="shared" si="2"/>
        <v>0.9164769691500001</v>
      </c>
      <c r="L40" s="89">
        <v>44316</v>
      </c>
    </row>
    <row r="41" spans="1:12" ht="15" x14ac:dyDescent="0.25">
      <c r="A41" s="22">
        <f t="shared" si="3"/>
        <v>34</v>
      </c>
      <c r="B41" s="46" t="s">
        <v>83</v>
      </c>
      <c r="C41" s="77" t="s">
        <v>84</v>
      </c>
      <c r="D41" s="25">
        <v>34</v>
      </c>
      <c r="E41" s="51">
        <v>4.6500000000000004</v>
      </c>
      <c r="F41" s="38">
        <v>182753340</v>
      </c>
      <c r="G41" s="28"/>
      <c r="H41" s="29">
        <f t="shared" si="0"/>
        <v>849803031.00000012</v>
      </c>
      <c r="I41" s="43">
        <f t="shared" si="1"/>
        <v>6.4717200913552344E-3</v>
      </c>
      <c r="J41" s="44">
        <v>6.0000000000000001E-3</v>
      </c>
      <c r="K41" s="45">
        <f t="shared" si="2"/>
        <v>0.8498030310000001</v>
      </c>
      <c r="L41" s="89">
        <v>44316</v>
      </c>
    </row>
    <row r="42" spans="1:12" ht="15" x14ac:dyDescent="0.25">
      <c r="A42" s="22">
        <f t="shared" si="3"/>
        <v>35</v>
      </c>
      <c r="B42" s="46" t="s">
        <v>91</v>
      </c>
      <c r="C42" s="76" t="s">
        <v>92</v>
      </c>
      <c r="D42" s="25">
        <v>35</v>
      </c>
      <c r="E42" s="51">
        <v>30.83</v>
      </c>
      <c r="F42" s="38">
        <v>25000422</v>
      </c>
      <c r="G42" s="28"/>
      <c r="H42" s="29">
        <f t="shared" si="0"/>
        <v>770763010.25999999</v>
      </c>
      <c r="I42" s="43">
        <f t="shared" si="1"/>
        <v>5.8697866178510751E-3</v>
      </c>
      <c r="J42" s="61">
        <v>6.0000000000000001E-3</v>
      </c>
      <c r="K42" s="45">
        <f t="shared" si="2"/>
        <v>0.77076301025999994</v>
      </c>
      <c r="L42" s="89">
        <v>44316</v>
      </c>
    </row>
    <row r="43" spans="1:12" ht="15" x14ac:dyDescent="0.25">
      <c r="A43" s="22">
        <f t="shared" si="3"/>
        <v>36</v>
      </c>
      <c r="B43" s="53" t="s">
        <v>85</v>
      </c>
      <c r="C43" s="54" t="s">
        <v>86</v>
      </c>
      <c r="D43" s="25">
        <v>36</v>
      </c>
      <c r="E43" s="51">
        <v>26.87</v>
      </c>
      <c r="F43" s="38">
        <v>27954870</v>
      </c>
      <c r="G43" s="28"/>
      <c r="H43" s="29">
        <f t="shared" si="0"/>
        <v>751147356.89999998</v>
      </c>
      <c r="I43" s="43">
        <f t="shared" si="1"/>
        <v>5.7204025684607267E-3</v>
      </c>
      <c r="J43" s="44">
        <v>5.7999999999999996E-3</v>
      </c>
      <c r="K43" s="45">
        <f t="shared" si="2"/>
        <v>0.75114735690000001</v>
      </c>
      <c r="L43" s="89">
        <v>44316</v>
      </c>
    </row>
    <row r="44" spans="1:12" ht="15" x14ac:dyDescent="0.25">
      <c r="A44" s="22">
        <f t="shared" si="3"/>
        <v>37</v>
      </c>
      <c r="B44" s="142" t="s">
        <v>79</v>
      </c>
      <c r="C44" s="50" t="s">
        <v>80</v>
      </c>
      <c r="D44" s="25">
        <v>37</v>
      </c>
      <c r="E44" s="51">
        <v>2.1</v>
      </c>
      <c r="F44" s="38">
        <v>296235033</v>
      </c>
      <c r="G44" s="28"/>
      <c r="H44" s="29">
        <f t="shared" si="0"/>
        <v>622093569.30000007</v>
      </c>
      <c r="I44" s="43">
        <f t="shared" si="1"/>
        <v>4.7375865986311128E-3</v>
      </c>
      <c r="J44" s="44">
        <v>4.7000000000000002E-3</v>
      </c>
      <c r="K44" s="45">
        <f t="shared" si="2"/>
        <v>0.62209356930000004</v>
      </c>
      <c r="L44" s="89">
        <v>44316</v>
      </c>
    </row>
    <row r="45" spans="1:12" ht="15" x14ac:dyDescent="0.25">
      <c r="A45" s="22">
        <f t="shared" si="3"/>
        <v>38</v>
      </c>
      <c r="B45" s="141" t="s">
        <v>87</v>
      </c>
      <c r="C45" s="39" t="s">
        <v>88</v>
      </c>
      <c r="D45" s="25">
        <v>40</v>
      </c>
      <c r="E45" s="26">
        <v>8.84</v>
      </c>
      <c r="F45" s="38">
        <v>69400000</v>
      </c>
      <c r="G45" s="28"/>
      <c r="H45" s="29">
        <f t="shared" si="0"/>
        <v>613496000</v>
      </c>
      <c r="I45" s="3">
        <f t="shared" si="1"/>
        <v>4.6721113532555408E-3</v>
      </c>
      <c r="J45" s="48">
        <v>4.4000000000000003E-3</v>
      </c>
      <c r="K45" s="45">
        <f t="shared" si="2"/>
        <v>0.61349600000000004</v>
      </c>
      <c r="L45" s="89">
        <v>44316</v>
      </c>
    </row>
    <row r="46" spans="1:12" ht="15" x14ac:dyDescent="0.25">
      <c r="A46" s="22">
        <f t="shared" si="3"/>
        <v>39</v>
      </c>
      <c r="B46" s="144" t="s">
        <v>106</v>
      </c>
      <c r="C46" s="81" t="s">
        <v>107</v>
      </c>
      <c r="D46" s="25">
        <v>38</v>
      </c>
      <c r="E46" s="51">
        <v>6.8</v>
      </c>
      <c r="F46" s="38">
        <v>87204324</v>
      </c>
      <c r="G46" s="28"/>
      <c r="H46" s="29">
        <f t="shared" si="0"/>
        <v>592989403.19999993</v>
      </c>
      <c r="I46" s="43">
        <f t="shared" si="1"/>
        <v>4.5159422768053046E-3</v>
      </c>
      <c r="J46" s="61">
        <v>4.7000000000000002E-3</v>
      </c>
      <c r="K46" s="31">
        <f t="shared" si="2"/>
        <v>0.59298940319999993</v>
      </c>
      <c r="L46" s="89">
        <v>44316</v>
      </c>
    </row>
    <row r="47" spans="1:12" ht="15" x14ac:dyDescent="0.25">
      <c r="A47" s="22">
        <f t="shared" si="3"/>
        <v>40</v>
      </c>
      <c r="B47" s="143" t="s">
        <v>104</v>
      </c>
      <c r="C47" s="28" t="s">
        <v>105</v>
      </c>
      <c r="D47" s="25">
        <v>42</v>
      </c>
      <c r="E47" s="51">
        <v>1.1499999999999999</v>
      </c>
      <c r="F47" s="27">
        <v>513790020</v>
      </c>
      <c r="G47" s="28"/>
      <c r="H47" s="29">
        <f t="shared" si="0"/>
        <v>590858523</v>
      </c>
      <c r="I47" s="105">
        <v>5.5999999999999999E-3</v>
      </c>
      <c r="J47" s="61">
        <v>5.5999999999999999E-3</v>
      </c>
      <c r="K47" s="45">
        <f t="shared" si="2"/>
        <v>0.59085852299999997</v>
      </c>
      <c r="L47" s="89">
        <v>44316</v>
      </c>
    </row>
    <row r="48" spans="1:12" ht="15" x14ac:dyDescent="0.25">
      <c r="A48" s="22">
        <f t="shared" si="3"/>
        <v>41</v>
      </c>
      <c r="B48" s="55" t="s">
        <v>93</v>
      </c>
      <c r="C48" s="56" t="s">
        <v>93</v>
      </c>
      <c r="D48" s="25">
        <v>39</v>
      </c>
      <c r="E48" s="51">
        <v>2.0699999999999998</v>
      </c>
      <c r="F48" s="38">
        <v>278404904</v>
      </c>
      <c r="G48" s="28"/>
      <c r="H48" s="29">
        <f t="shared" si="0"/>
        <v>576298151.27999997</v>
      </c>
      <c r="I48" s="43">
        <f t="shared" ref="I48:I57" si="4">H48/H$3</f>
        <v>4.3888291618127372E-3</v>
      </c>
      <c r="J48" s="44">
        <v>4.4999999999999997E-3</v>
      </c>
      <c r="K48" s="45">
        <f t="shared" si="2"/>
        <v>0.57629815127999995</v>
      </c>
      <c r="L48" s="89">
        <v>44316</v>
      </c>
    </row>
    <row r="49" spans="1:12" ht="15" x14ac:dyDescent="0.25">
      <c r="A49" s="22">
        <f t="shared" si="3"/>
        <v>42</v>
      </c>
      <c r="B49" s="55" t="s">
        <v>100</v>
      </c>
      <c r="C49" s="56" t="s">
        <v>101</v>
      </c>
      <c r="D49" s="25">
        <v>44</v>
      </c>
      <c r="E49" s="51">
        <v>2.4500000000000002</v>
      </c>
      <c r="F49" s="38">
        <v>230014812</v>
      </c>
      <c r="G49" s="28"/>
      <c r="H49" s="29">
        <f t="shared" si="0"/>
        <v>563536289.4000001</v>
      </c>
      <c r="I49" s="43">
        <f t="shared" si="4"/>
        <v>4.2916405252475011E-3</v>
      </c>
      <c r="J49" s="44">
        <v>3.8999999999999998E-3</v>
      </c>
      <c r="K49" s="45">
        <f t="shared" si="2"/>
        <v>0.56353628940000011</v>
      </c>
      <c r="L49" s="89">
        <v>44316</v>
      </c>
    </row>
    <row r="50" spans="1:12" ht="15" x14ac:dyDescent="0.25">
      <c r="A50" s="22">
        <f t="shared" si="3"/>
        <v>43</v>
      </c>
      <c r="B50" s="46" t="s">
        <v>81</v>
      </c>
      <c r="C50" s="77" t="s">
        <v>82</v>
      </c>
      <c r="D50" s="25">
        <v>41</v>
      </c>
      <c r="E50" s="51">
        <v>4.5599999999999996</v>
      </c>
      <c r="F50" s="38">
        <v>120240521</v>
      </c>
      <c r="G50" s="28"/>
      <c r="H50" s="29">
        <f t="shared" si="0"/>
        <v>548296775.75999999</v>
      </c>
      <c r="I50" s="43">
        <f t="shared" si="4"/>
        <v>4.1755832001866408E-3</v>
      </c>
      <c r="J50" s="44">
        <v>4.3E-3</v>
      </c>
      <c r="K50" s="45">
        <f t="shared" si="2"/>
        <v>0.54829677576000002</v>
      </c>
      <c r="L50" s="89">
        <v>44316</v>
      </c>
    </row>
    <row r="51" spans="1:12" ht="15" x14ac:dyDescent="0.25">
      <c r="A51" s="22">
        <f t="shared" si="3"/>
        <v>44</v>
      </c>
      <c r="B51" s="55" t="s">
        <v>94</v>
      </c>
      <c r="C51" s="79" t="s">
        <v>95</v>
      </c>
      <c r="D51" s="25">
        <v>43</v>
      </c>
      <c r="E51" s="51">
        <v>4.57</v>
      </c>
      <c r="F51" s="38">
        <v>105321516</v>
      </c>
      <c r="G51" s="28"/>
      <c r="H51" s="29">
        <f t="shared" si="0"/>
        <v>481319328.12</v>
      </c>
      <c r="I51" s="43">
        <f t="shared" si="4"/>
        <v>3.6655128924243698E-3</v>
      </c>
      <c r="J51" s="44">
        <v>4.0000000000000001E-3</v>
      </c>
      <c r="K51" s="45">
        <f t="shared" si="2"/>
        <v>0.48131932812</v>
      </c>
      <c r="L51" s="89">
        <v>44316</v>
      </c>
    </row>
    <row r="52" spans="1:12" ht="15" x14ac:dyDescent="0.25">
      <c r="A52" s="22">
        <f t="shared" si="3"/>
        <v>45</v>
      </c>
      <c r="B52" s="55" t="s">
        <v>98</v>
      </c>
      <c r="C52" s="80" t="s">
        <v>99</v>
      </c>
      <c r="D52" s="25">
        <v>45</v>
      </c>
      <c r="E52" s="51">
        <v>13.1</v>
      </c>
      <c r="F52" s="38">
        <v>31200000</v>
      </c>
      <c r="G52" s="28"/>
      <c r="H52" s="29">
        <f t="shared" si="0"/>
        <v>408720000</v>
      </c>
      <c r="I52" s="43">
        <f t="shared" si="4"/>
        <v>3.1126288554491062E-3</v>
      </c>
      <c r="J52" s="44">
        <v>3.2000000000000002E-3</v>
      </c>
      <c r="K52" s="45">
        <f t="shared" si="2"/>
        <v>0.40872000000000003</v>
      </c>
      <c r="L52" s="89">
        <v>44316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4.62</v>
      </c>
      <c r="F53" s="38">
        <v>83000137</v>
      </c>
      <c r="G53" s="28"/>
      <c r="H53" s="29">
        <f t="shared" si="0"/>
        <v>383460632.94</v>
      </c>
      <c r="I53" s="43">
        <f t="shared" si="4"/>
        <v>2.9202648047999169E-3</v>
      </c>
      <c r="J53" s="44">
        <v>3.0000000000000001E-3</v>
      </c>
      <c r="K53" s="45">
        <f t="shared" si="2"/>
        <v>0.38346063293999999</v>
      </c>
      <c r="L53" s="89">
        <v>44316</v>
      </c>
    </row>
    <row r="54" spans="1:12" ht="15" x14ac:dyDescent="0.25">
      <c r="A54" s="22">
        <f t="shared" si="3"/>
        <v>47</v>
      </c>
      <c r="B54" s="55" t="s">
        <v>102</v>
      </c>
      <c r="C54" s="58" t="s">
        <v>103</v>
      </c>
      <c r="D54" s="25">
        <v>49</v>
      </c>
      <c r="E54" s="51">
        <v>3.56</v>
      </c>
      <c r="F54" s="38">
        <v>88275937</v>
      </c>
      <c r="G54" s="28"/>
      <c r="H54" s="29">
        <f t="shared" si="0"/>
        <v>314262335.72000003</v>
      </c>
      <c r="I54" s="43">
        <f t="shared" si="4"/>
        <v>2.3932814991752456E-3</v>
      </c>
      <c r="J54" s="44">
        <v>2.3E-3</v>
      </c>
      <c r="K54" s="45">
        <f t="shared" si="2"/>
        <v>0.31426233572000001</v>
      </c>
      <c r="L54" s="89">
        <v>44316</v>
      </c>
    </row>
    <row r="55" spans="1:12" ht="15" x14ac:dyDescent="0.25">
      <c r="A55" s="22">
        <f t="shared" si="3"/>
        <v>48</v>
      </c>
      <c r="B55" s="55" t="s">
        <v>108</v>
      </c>
      <c r="C55" s="56" t="s">
        <v>109</v>
      </c>
      <c r="D55" s="25">
        <v>47</v>
      </c>
      <c r="E55" s="51">
        <v>2.58</v>
      </c>
      <c r="F55" s="38">
        <v>119164900</v>
      </c>
      <c r="G55" s="28"/>
      <c r="H55" s="29">
        <f t="shared" si="0"/>
        <v>307445442</v>
      </c>
      <c r="I55" s="43">
        <f t="shared" si="4"/>
        <v>2.3413670832000012E-3</v>
      </c>
      <c r="J55" s="44">
        <v>2.3E-3</v>
      </c>
      <c r="K55" s="45">
        <f t="shared" si="2"/>
        <v>0.30744544200000001</v>
      </c>
      <c r="L55" s="89">
        <v>44316</v>
      </c>
    </row>
    <row r="56" spans="1:12" ht="15" x14ac:dyDescent="0.25">
      <c r="A56" s="22">
        <f t="shared" si="3"/>
        <v>49</v>
      </c>
      <c r="B56" s="55" t="s">
        <v>110</v>
      </c>
      <c r="C56" s="58" t="s">
        <v>111</v>
      </c>
      <c r="D56" s="25">
        <v>48</v>
      </c>
      <c r="E56" s="51">
        <v>0.17</v>
      </c>
      <c r="F56" s="38">
        <v>1716679558</v>
      </c>
      <c r="G56" s="28"/>
      <c r="H56" s="29">
        <f t="shared" si="0"/>
        <v>291835524.86000001</v>
      </c>
      <c r="I56" s="43">
        <f t="shared" si="4"/>
        <v>2.2224889306233387E-3</v>
      </c>
      <c r="J56" s="44">
        <v>2.3E-3</v>
      </c>
      <c r="K56" s="45">
        <f t="shared" si="2"/>
        <v>0.29183552486000003</v>
      </c>
      <c r="L56" s="89">
        <v>44316</v>
      </c>
    </row>
    <row r="57" spans="1:12" ht="15" x14ac:dyDescent="0.25">
      <c r="A57" s="22">
        <f t="shared" si="3"/>
        <v>50</v>
      </c>
      <c r="B57" s="55" t="s">
        <v>96</v>
      </c>
      <c r="C57" s="56" t="s">
        <v>97</v>
      </c>
      <c r="D57" s="25">
        <v>50</v>
      </c>
      <c r="E57" s="51">
        <v>3.28</v>
      </c>
      <c r="F57" s="38">
        <v>87456908</v>
      </c>
      <c r="G57" s="28"/>
      <c r="H57" s="29">
        <f t="shared" si="0"/>
        <v>286858658.24000001</v>
      </c>
      <c r="I57" s="43">
        <f t="shared" si="4"/>
        <v>2.1845873386994456E-3</v>
      </c>
      <c r="J57" s="69">
        <v>2.3E-3</v>
      </c>
      <c r="K57" s="45">
        <f t="shared" si="2"/>
        <v>0.28685865824000001</v>
      </c>
      <c r="L57" s="89">
        <v>44316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420192724.77999598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-2166618737.1468544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2402977144.8356018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65" priority="1">
      <formula>LEN(TRIM(C2))&gt;0</formula>
    </cfRule>
  </conditionalFormatting>
  <dataValidations count="1">
    <dataValidation type="custom" allowBlank="1" showDropDown="1" sqref="B2 F2 E3" xr:uid="{00000000-0002-0000-1F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130613340735.00499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44323</v>
      </c>
      <c r="C3" s="12"/>
      <c r="D3" s="1"/>
      <c r="E3" s="13"/>
      <c r="F3" s="2"/>
      <c r="H3" s="121">
        <f>H1/H2</f>
        <v>131269689180.90953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33.799999999999997</v>
      </c>
      <c r="F8" s="27">
        <v>574937937</v>
      </c>
      <c r="G8" s="28"/>
      <c r="H8" s="29">
        <f t="shared" ref="H8:H57" si="0">E8*F8</f>
        <v>19432902270.599998</v>
      </c>
      <c r="I8" s="3">
        <f t="shared" ref="I8:I45" si="1">H8/H$3</f>
        <v>0.14803800018006072</v>
      </c>
      <c r="J8" s="30">
        <v>0.14219999999999999</v>
      </c>
      <c r="K8" s="31">
        <f t="shared" ref="K8:K57" si="2">H8/1000000000</f>
        <v>19.4329022706</v>
      </c>
      <c r="L8" s="150">
        <v>44323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7.6</v>
      </c>
      <c r="F9" s="38">
        <v>1205100000</v>
      </c>
      <c r="G9" s="28"/>
      <c r="H9" s="29">
        <f t="shared" si="0"/>
        <v>9158760000</v>
      </c>
      <c r="I9" s="3">
        <f t="shared" si="1"/>
        <v>6.9770562093567842E-2</v>
      </c>
      <c r="J9" s="30">
        <v>7.2800000000000004E-2</v>
      </c>
      <c r="K9" s="31">
        <f t="shared" si="2"/>
        <v>9.1587599999999991</v>
      </c>
      <c r="L9" s="150">
        <v>44323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4.58</v>
      </c>
      <c r="F10" s="38">
        <v>1848160000</v>
      </c>
      <c r="G10" s="28"/>
      <c r="H10" s="29">
        <f t="shared" si="0"/>
        <v>8464572800</v>
      </c>
      <c r="I10" s="3">
        <f t="shared" si="1"/>
        <v>6.4482310065764964E-2</v>
      </c>
      <c r="J10" s="30">
        <v>6.3799999999999996E-2</v>
      </c>
      <c r="K10" s="31">
        <f t="shared" si="2"/>
        <v>8.4645727999999991</v>
      </c>
      <c r="L10" s="150">
        <v>44323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5.33</v>
      </c>
      <c r="F11" s="38">
        <v>1252009000</v>
      </c>
      <c r="G11" s="28"/>
      <c r="H11" s="29">
        <f t="shared" si="0"/>
        <v>6673207970</v>
      </c>
      <c r="I11" s="3">
        <f t="shared" si="1"/>
        <v>5.0835863264697058E-2</v>
      </c>
      <c r="J11" s="30">
        <v>5.1999999999999998E-2</v>
      </c>
      <c r="K11" s="31">
        <f t="shared" si="2"/>
        <v>6.67320797</v>
      </c>
      <c r="L11" s="150">
        <v>44323</v>
      </c>
    </row>
    <row r="12" spans="1:13" ht="15.75" customHeight="1" x14ac:dyDescent="0.25">
      <c r="A12" s="22">
        <f t="shared" si="3"/>
        <v>5</v>
      </c>
      <c r="B12" s="141" t="s">
        <v>27</v>
      </c>
      <c r="C12" s="39" t="s">
        <v>28</v>
      </c>
      <c r="D12" s="25">
        <v>7</v>
      </c>
      <c r="E12" s="26">
        <v>76.3</v>
      </c>
      <c r="F12" s="38">
        <v>84390000</v>
      </c>
      <c r="G12" s="28"/>
      <c r="H12" s="29">
        <f t="shared" si="0"/>
        <v>6438957000</v>
      </c>
      <c r="I12" s="3">
        <f t="shared" si="1"/>
        <v>4.9051361667552522E-2</v>
      </c>
      <c r="J12" s="30">
        <v>4.5100000000000001E-2</v>
      </c>
      <c r="K12" s="31">
        <f t="shared" si="2"/>
        <v>6.4389570000000003</v>
      </c>
      <c r="L12" s="150">
        <v>44323</v>
      </c>
    </row>
    <row r="13" spans="1:13" ht="15.75" customHeight="1" x14ac:dyDescent="0.25">
      <c r="A13" s="22">
        <f t="shared" si="3"/>
        <v>6</v>
      </c>
      <c r="B13" s="46" t="s">
        <v>37</v>
      </c>
      <c r="C13" s="28" t="s">
        <v>38</v>
      </c>
      <c r="D13" s="25">
        <v>8</v>
      </c>
      <c r="E13" s="51">
        <v>7.38</v>
      </c>
      <c r="F13" s="38">
        <v>823106416</v>
      </c>
      <c r="G13" s="28"/>
      <c r="H13" s="29">
        <f t="shared" si="0"/>
        <v>6074525350.0799999</v>
      </c>
      <c r="I13" s="43">
        <f t="shared" si="1"/>
        <v>4.6275156039322855E-2</v>
      </c>
      <c r="J13" s="44">
        <v>4.4900000000000002E-2</v>
      </c>
      <c r="K13" s="31">
        <f t="shared" si="2"/>
        <v>6.0745253500800001</v>
      </c>
      <c r="L13" s="150">
        <v>44323</v>
      </c>
    </row>
    <row r="14" spans="1:13" ht="15.75" customHeight="1" x14ac:dyDescent="0.25">
      <c r="A14" s="22">
        <f t="shared" si="3"/>
        <v>7</v>
      </c>
      <c r="B14" s="52" t="s">
        <v>25</v>
      </c>
      <c r="C14" s="28" t="s">
        <v>26</v>
      </c>
      <c r="D14" s="25">
        <v>9</v>
      </c>
      <c r="E14" s="51">
        <v>7.73</v>
      </c>
      <c r="F14" s="38">
        <v>762851884</v>
      </c>
      <c r="G14" s="28"/>
      <c r="H14" s="29">
        <f t="shared" si="0"/>
        <v>5896845063.3200006</v>
      </c>
      <c r="I14" s="43">
        <f t="shared" si="1"/>
        <v>4.4921604523594581E-2</v>
      </c>
      <c r="J14" s="104">
        <v>4.1200000000000001E-2</v>
      </c>
      <c r="K14" s="31">
        <f t="shared" si="2"/>
        <v>5.8968450633200007</v>
      </c>
      <c r="L14" s="150">
        <v>44323</v>
      </c>
    </row>
    <row r="15" spans="1:13" ht="15.75" customHeight="1" x14ac:dyDescent="0.25">
      <c r="A15" s="22">
        <f t="shared" si="3"/>
        <v>8</v>
      </c>
      <c r="B15" s="97" t="s">
        <v>23</v>
      </c>
      <c r="C15" s="39" t="s">
        <v>24</v>
      </c>
      <c r="D15" s="25">
        <v>5</v>
      </c>
      <c r="E15" s="26">
        <v>14.16</v>
      </c>
      <c r="F15" s="38">
        <v>413950000</v>
      </c>
      <c r="G15" s="28"/>
      <c r="H15" s="29">
        <f t="shared" si="0"/>
        <v>5861532000</v>
      </c>
      <c r="I15" s="3">
        <f t="shared" si="1"/>
        <v>4.4652592967763645E-2</v>
      </c>
      <c r="J15" s="30">
        <v>4.8800000000000003E-2</v>
      </c>
      <c r="K15" s="31">
        <f t="shared" si="2"/>
        <v>5.8615320000000004</v>
      </c>
      <c r="L15" s="150">
        <v>44323</v>
      </c>
    </row>
    <row r="16" spans="1:13" ht="15.75" customHeight="1" x14ac:dyDescent="0.25">
      <c r="A16" s="22">
        <f t="shared" si="3"/>
        <v>9</v>
      </c>
      <c r="B16" s="33" t="s">
        <v>15</v>
      </c>
      <c r="C16" s="34" t="s">
        <v>16</v>
      </c>
      <c r="D16" s="25">
        <v>6</v>
      </c>
      <c r="E16" s="26">
        <v>7.59</v>
      </c>
      <c r="F16" s="35">
        <v>740831421</v>
      </c>
      <c r="G16" s="28"/>
      <c r="H16" s="29">
        <f t="shared" si="0"/>
        <v>5622910485.3900003</v>
      </c>
      <c r="I16" s="3">
        <f t="shared" si="1"/>
        <v>4.2834796977699686E-2</v>
      </c>
      <c r="J16" s="30">
        <v>4.9200000000000001E-2</v>
      </c>
      <c r="K16" s="31">
        <f t="shared" si="2"/>
        <v>5.6229104853900003</v>
      </c>
      <c r="L16" s="150">
        <v>44323</v>
      </c>
    </row>
    <row r="17" spans="1:12" ht="15.75" customHeight="1" x14ac:dyDescent="0.25">
      <c r="A17" s="22">
        <f t="shared" si="3"/>
        <v>10</v>
      </c>
      <c r="B17" s="97" t="s">
        <v>31</v>
      </c>
      <c r="C17" s="39" t="s">
        <v>32</v>
      </c>
      <c r="D17" s="25">
        <v>10</v>
      </c>
      <c r="E17" s="26">
        <v>7.39</v>
      </c>
      <c r="F17" s="38">
        <v>720852533</v>
      </c>
      <c r="G17" s="28"/>
      <c r="H17" s="29">
        <f t="shared" si="0"/>
        <v>5327100218.8699999</v>
      </c>
      <c r="I17" s="3">
        <f t="shared" si="1"/>
        <v>4.058134251790943E-2</v>
      </c>
      <c r="J17" s="30">
        <v>3.9600000000000003E-2</v>
      </c>
      <c r="K17" s="31">
        <f t="shared" si="2"/>
        <v>5.3271002188700001</v>
      </c>
      <c r="L17" s="150">
        <v>44323</v>
      </c>
    </row>
    <row r="18" spans="1:12" ht="15.75" customHeight="1" x14ac:dyDescent="0.25">
      <c r="A18" s="22">
        <f t="shared" si="3"/>
        <v>11</v>
      </c>
      <c r="B18" s="23" t="s">
        <v>35</v>
      </c>
      <c r="C18" s="88" t="s">
        <v>36</v>
      </c>
      <c r="D18" s="25">
        <v>11</v>
      </c>
      <c r="E18" s="26">
        <v>6.88</v>
      </c>
      <c r="F18" s="38">
        <v>624870000</v>
      </c>
      <c r="G18" s="28"/>
      <c r="H18" s="29">
        <f t="shared" si="0"/>
        <v>4299105600</v>
      </c>
      <c r="I18" s="3">
        <f t="shared" si="1"/>
        <v>3.2750177339684113E-2</v>
      </c>
      <c r="J18" s="44">
        <v>3.1300000000000001E-2</v>
      </c>
      <c r="K18" s="45">
        <f t="shared" si="2"/>
        <v>4.2991055999999999</v>
      </c>
      <c r="L18" s="150">
        <v>44323</v>
      </c>
    </row>
    <row r="19" spans="1:12" ht="15.75" customHeight="1" x14ac:dyDescent="0.25">
      <c r="A19" s="22">
        <f t="shared" si="3"/>
        <v>12</v>
      </c>
      <c r="B19" s="52" t="s">
        <v>33</v>
      </c>
      <c r="C19" s="28" t="s">
        <v>34</v>
      </c>
      <c r="D19" s="25">
        <v>12</v>
      </c>
      <c r="E19" s="51">
        <v>30.61</v>
      </c>
      <c r="F19" s="38">
        <v>132852020</v>
      </c>
      <c r="G19" s="28"/>
      <c r="H19" s="29">
        <f t="shared" si="0"/>
        <v>4066600332.1999998</v>
      </c>
      <c r="I19" s="43">
        <f t="shared" si="1"/>
        <v>3.0978974335770751E-2</v>
      </c>
      <c r="J19" s="44">
        <v>3.0200000000000001E-2</v>
      </c>
      <c r="K19" s="31">
        <f t="shared" si="2"/>
        <v>4.0666003322000002</v>
      </c>
      <c r="L19" s="150">
        <v>44323</v>
      </c>
    </row>
    <row r="20" spans="1:12" ht="15.75" customHeight="1" x14ac:dyDescent="0.25">
      <c r="A20" s="22">
        <f t="shared" si="3"/>
        <v>13</v>
      </c>
      <c r="B20" s="33" t="s">
        <v>29</v>
      </c>
      <c r="C20" s="37" t="s">
        <v>30</v>
      </c>
      <c r="D20" s="25">
        <v>13</v>
      </c>
      <c r="E20" s="26">
        <v>6.65</v>
      </c>
      <c r="F20" s="38">
        <v>445375560</v>
      </c>
      <c r="G20" s="28"/>
      <c r="H20" s="29">
        <f t="shared" si="0"/>
        <v>2961747474</v>
      </c>
      <c r="I20" s="3">
        <f t="shared" si="1"/>
        <v>2.2562310404485402E-2</v>
      </c>
      <c r="J20" s="30">
        <v>2.4299999999999999E-2</v>
      </c>
      <c r="K20" s="45">
        <f t="shared" si="2"/>
        <v>2.961747474</v>
      </c>
      <c r="L20" s="150">
        <v>44323</v>
      </c>
    </row>
    <row r="21" spans="1:12" ht="15.75" customHeight="1" x14ac:dyDescent="0.25">
      <c r="A21" s="22">
        <f t="shared" si="3"/>
        <v>14</v>
      </c>
      <c r="B21" s="46" t="s">
        <v>45</v>
      </c>
      <c r="C21" s="77" t="s">
        <v>46</v>
      </c>
      <c r="D21" s="25">
        <v>14</v>
      </c>
      <c r="E21" s="51">
        <v>12.1</v>
      </c>
      <c r="F21" s="38">
        <v>228740219</v>
      </c>
      <c r="G21" s="28"/>
      <c r="H21" s="29">
        <f t="shared" si="0"/>
        <v>2767756649.9000001</v>
      </c>
      <c r="I21" s="43">
        <f t="shared" si="1"/>
        <v>2.1084506767480891E-2</v>
      </c>
      <c r="J21" s="44">
        <v>2.1399999999999999E-2</v>
      </c>
      <c r="K21" s="45">
        <f t="shared" si="2"/>
        <v>2.7677566498999999</v>
      </c>
      <c r="L21" s="150">
        <v>44323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3.48</v>
      </c>
      <c r="F22" s="38">
        <v>757055209</v>
      </c>
      <c r="G22" s="28"/>
      <c r="H22" s="29">
        <f t="shared" si="0"/>
        <v>2634552127.3200002</v>
      </c>
      <c r="I22" s="43">
        <f t="shared" si="1"/>
        <v>2.0069767390773569E-2</v>
      </c>
      <c r="J22" s="44">
        <v>2.0299999999999999E-2</v>
      </c>
      <c r="K22" s="45">
        <f t="shared" si="2"/>
        <v>2.6345521273200001</v>
      </c>
      <c r="L22" s="150">
        <v>44323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2.3199999999999998</v>
      </c>
      <c r="F23" s="38">
        <v>1097057995</v>
      </c>
      <c r="G23" s="28"/>
      <c r="H23" s="29">
        <f t="shared" si="0"/>
        <v>2545174548.3999996</v>
      </c>
      <c r="I23" s="43">
        <f t="shared" si="1"/>
        <v>1.9388897500110351E-2</v>
      </c>
      <c r="J23" s="44">
        <v>1.9099999999999999E-2</v>
      </c>
      <c r="K23" s="45">
        <f t="shared" si="2"/>
        <v>2.5451745483999995</v>
      </c>
      <c r="L23" s="150">
        <v>44323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7.51</v>
      </c>
      <c r="F24" s="38">
        <v>311495892</v>
      </c>
      <c r="G24" s="28"/>
      <c r="H24" s="29">
        <f t="shared" si="0"/>
        <v>2339334148.9200001</v>
      </c>
      <c r="I24" s="3">
        <f t="shared" si="1"/>
        <v>1.7820824925516836E-2</v>
      </c>
      <c r="J24" s="48">
        <v>1.8499999999999999E-2</v>
      </c>
      <c r="K24" s="31">
        <f t="shared" si="2"/>
        <v>2.3393341489199999</v>
      </c>
      <c r="L24" s="150">
        <v>44323</v>
      </c>
    </row>
    <row r="25" spans="1:12" ht="15.75" customHeight="1" x14ac:dyDescent="0.25">
      <c r="A25" s="22">
        <f t="shared" si="3"/>
        <v>18</v>
      </c>
      <c r="B25" s="142" t="s">
        <v>51</v>
      </c>
      <c r="C25" s="50" t="s">
        <v>52</v>
      </c>
      <c r="D25" s="25">
        <v>18</v>
      </c>
      <c r="E25" s="51">
        <v>1.2549999999999999</v>
      </c>
      <c r="F25" s="38">
        <v>1570269100</v>
      </c>
      <c r="G25" s="28"/>
      <c r="H25" s="29">
        <f t="shared" si="0"/>
        <v>1970687720.4999998</v>
      </c>
      <c r="I25" s="43">
        <f t="shared" si="1"/>
        <v>1.5012511515770356E-2</v>
      </c>
      <c r="J25" s="44">
        <v>1.4999999999999999E-2</v>
      </c>
      <c r="K25" s="45">
        <f t="shared" si="2"/>
        <v>1.9706877204999997</v>
      </c>
      <c r="L25" s="150">
        <v>44323</v>
      </c>
    </row>
    <row r="26" spans="1:12" ht="15.75" customHeight="1" x14ac:dyDescent="0.25">
      <c r="A26" s="22">
        <f t="shared" si="3"/>
        <v>19</v>
      </c>
      <c r="B26" s="46" t="s">
        <v>59</v>
      </c>
      <c r="C26" s="41" t="s">
        <v>60</v>
      </c>
      <c r="D26" s="25">
        <v>19</v>
      </c>
      <c r="E26" s="51">
        <v>11.29</v>
      </c>
      <c r="F26" s="38">
        <v>165393104</v>
      </c>
      <c r="G26" s="28"/>
      <c r="H26" s="29">
        <f t="shared" si="0"/>
        <v>1867288144.1599998</v>
      </c>
      <c r="I26" s="43">
        <f t="shared" si="1"/>
        <v>1.4224823383154308E-2</v>
      </c>
      <c r="J26" s="44">
        <v>1.44E-2</v>
      </c>
      <c r="K26" s="45">
        <f t="shared" si="2"/>
        <v>1.8672881441599998</v>
      </c>
      <c r="L26" s="150">
        <v>44323</v>
      </c>
    </row>
    <row r="27" spans="1:12" ht="15.75" customHeight="1" x14ac:dyDescent="0.25">
      <c r="A27" s="22">
        <f t="shared" si="3"/>
        <v>20</v>
      </c>
      <c r="B27" s="46" t="s">
        <v>53</v>
      </c>
      <c r="C27" s="78" t="s">
        <v>54</v>
      </c>
      <c r="D27" s="25">
        <v>20</v>
      </c>
      <c r="E27" s="51">
        <v>3.55</v>
      </c>
      <c r="F27" s="38">
        <v>509540994</v>
      </c>
      <c r="G27" s="28"/>
      <c r="H27" s="29">
        <f t="shared" si="0"/>
        <v>1808870528.6999998</v>
      </c>
      <c r="I27" s="43">
        <f t="shared" si="1"/>
        <v>1.3779803547847988E-2</v>
      </c>
      <c r="J27" s="44">
        <v>1.37E-2</v>
      </c>
      <c r="K27" s="45">
        <f t="shared" si="2"/>
        <v>1.8088705286999998</v>
      </c>
      <c r="L27" s="150">
        <v>44323</v>
      </c>
    </row>
    <row r="28" spans="1:12" ht="15.75" customHeight="1" x14ac:dyDescent="0.25">
      <c r="A28" s="22">
        <f t="shared" si="3"/>
        <v>21</v>
      </c>
      <c r="B28" s="46" t="s">
        <v>49</v>
      </c>
      <c r="C28" s="49" t="s">
        <v>50</v>
      </c>
      <c r="D28" s="25">
        <v>22</v>
      </c>
      <c r="E28" s="51">
        <v>1.68</v>
      </c>
      <c r="F28" s="38">
        <v>1074664049</v>
      </c>
      <c r="G28" s="28"/>
      <c r="H28" s="29">
        <f t="shared" si="0"/>
        <v>1805435602.3199999</v>
      </c>
      <c r="I28" s="43">
        <f t="shared" si="1"/>
        <v>1.3753636605567306E-2</v>
      </c>
      <c r="J28" s="44">
        <v>1.35E-2</v>
      </c>
      <c r="K28" s="45">
        <f t="shared" si="2"/>
        <v>1.80543560232</v>
      </c>
      <c r="L28" s="150">
        <v>44323</v>
      </c>
    </row>
    <row r="29" spans="1:12" ht="15.75" customHeight="1" x14ac:dyDescent="0.25">
      <c r="A29" s="22">
        <f t="shared" si="3"/>
        <v>22</v>
      </c>
      <c r="B29" s="142" t="s">
        <v>47</v>
      </c>
      <c r="C29" s="50" t="s">
        <v>48</v>
      </c>
      <c r="D29" s="25">
        <v>21</v>
      </c>
      <c r="E29" s="51">
        <v>1.72</v>
      </c>
      <c r="F29" s="38">
        <v>861007245</v>
      </c>
      <c r="G29" s="28"/>
      <c r="H29" s="29">
        <f t="shared" si="0"/>
        <v>1480932461.4000001</v>
      </c>
      <c r="I29" s="43">
        <f t="shared" si="1"/>
        <v>1.1281602559133439E-2</v>
      </c>
      <c r="J29" s="44">
        <v>1.38E-2</v>
      </c>
      <c r="K29" s="45">
        <f t="shared" si="2"/>
        <v>1.4809324614000001</v>
      </c>
      <c r="L29" s="150">
        <v>44323</v>
      </c>
    </row>
    <row r="30" spans="1:12" ht="15.75" customHeight="1" x14ac:dyDescent="0.25">
      <c r="A30" s="22">
        <f t="shared" si="3"/>
        <v>23</v>
      </c>
      <c r="B30" s="142" t="s">
        <v>55</v>
      </c>
      <c r="C30" s="50" t="s">
        <v>56</v>
      </c>
      <c r="D30" s="25">
        <v>23</v>
      </c>
      <c r="E30" s="51">
        <v>2.81</v>
      </c>
      <c r="F30" s="38">
        <v>518346969</v>
      </c>
      <c r="G30" s="28"/>
      <c r="H30" s="29">
        <f t="shared" si="0"/>
        <v>1456554982.8900001</v>
      </c>
      <c r="I30" s="43">
        <f t="shared" si="1"/>
        <v>1.1095897247708469E-2</v>
      </c>
      <c r="J30" s="44">
        <v>1.1299999999999999E-2</v>
      </c>
      <c r="K30" s="45">
        <f t="shared" si="2"/>
        <v>1.4565549828900002</v>
      </c>
      <c r="L30" s="150">
        <v>44323</v>
      </c>
    </row>
    <row r="31" spans="1:12" ht="15.75" customHeight="1" x14ac:dyDescent="0.25">
      <c r="A31" s="22">
        <f t="shared" si="3"/>
        <v>24</v>
      </c>
      <c r="B31" s="46" t="s">
        <v>57</v>
      </c>
      <c r="C31" s="50" t="s">
        <v>58</v>
      </c>
      <c r="D31" s="25">
        <v>24</v>
      </c>
      <c r="E31" s="51">
        <v>2.87</v>
      </c>
      <c r="F31" s="38">
        <v>498664714</v>
      </c>
      <c r="G31" s="28"/>
      <c r="H31" s="29">
        <f t="shared" si="0"/>
        <v>1431167729.1800001</v>
      </c>
      <c r="I31" s="43">
        <f t="shared" si="1"/>
        <v>1.0902499564904385E-2</v>
      </c>
      <c r="J31" s="44">
        <v>1.0800000000000001E-2</v>
      </c>
      <c r="K31" s="45">
        <f t="shared" si="2"/>
        <v>1.43116772918</v>
      </c>
      <c r="L31" s="150">
        <v>44323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1.53</v>
      </c>
      <c r="F32" s="38">
        <v>831800232</v>
      </c>
      <c r="G32" s="28"/>
      <c r="H32" s="29">
        <f t="shared" si="0"/>
        <v>1272654354.96</v>
      </c>
      <c r="I32" s="43">
        <f t="shared" si="1"/>
        <v>9.694959764901168E-3</v>
      </c>
      <c r="J32" s="44">
        <v>9.1999999999999998E-3</v>
      </c>
      <c r="K32" s="45">
        <f t="shared" si="2"/>
        <v>1.27265435496</v>
      </c>
      <c r="L32" s="150">
        <v>44323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2.9350000000000001</v>
      </c>
      <c r="F33" s="38">
        <v>387822695</v>
      </c>
      <c r="G33" s="28"/>
      <c r="H33" s="29">
        <f t="shared" si="0"/>
        <v>1138259609.825</v>
      </c>
      <c r="I33" s="43">
        <f t="shared" si="1"/>
        <v>8.6711533860364814E-3</v>
      </c>
      <c r="J33" s="61">
        <v>8.6999999999999994E-3</v>
      </c>
      <c r="K33" s="31">
        <f t="shared" si="2"/>
        <v>1.138259609825</v>
      </c>
      <c r="L33" s="150">
        <v>44323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2.36</v>
      </c>
      <c r="F34" s="38">
        <v>472451678</v>
      </c>
      <c r="G34" s="28"/>
      <c r="H34" s="29">
        <f t="shared" si="0"/>
        <v>1114985960.0799999</v>
      </c>
      <c r="I34" s="43">
        <f t="shared" si="1"/>
        <v>8.4938569370982524E-3</v>
      </c>
      <c r="J34" s="61">
        <v>8.3000000000000001E-3</v>
      </c>
      <c r="K34" s="45">
        <f t="shared" si="2"/>
        <v>1.1149859600799998</v>
      </c>
      <c r="L34" s="150">
        <v>44323</v>
      </c>
    </row>
    <row r="35" spans="1:12" ht="15.75" customHeight="1" x14ac:dyDescent="0.25">
      <c r="A35" s="22">
        <f t="shared" si="3"/>
        <v>28</v>
      </c>
      <c r="B35" s="23" t="s">
        <v>63</v>
      </c>
      <c r="C35" s="39" t="s">
        <v>64</v>
      </c>
      <c r="D35" s="25">
        <v>28</v>
      </c>
      <c r="E35" s="26">
        <v>4.1500000000000004</v>
      </c>
      <c r="F35" s="38">
        <v>249870000</v>
      </c>
      <c r="G35" s="28"/>
      <c r="H35" s="29">
        <f t="shared" si="0"/>
        <v>1036960500.0000001</v>
      </c>
      <c r="I35" s="3">
        <f t="shared" si="1"/>
        <v>7.8994664074424018E-3</v>
      </c>
      <c r="J35" s="48">
        <v>7.7999999999999996E-3</v>
      </c>
      <c r="K35" s="45">
        <f t="shared" si="2"/>
        <v>1.0369605000000002</v>
      </c>
      <c r="L35" s="150">
        <v>44323</v>
      </c>
    </row>
    <row r="36" spans="1:12" ht="15" x14ac:dyDescent="0.25">
      <c r="A36" s="22">
        <f t="shared" si="3"/>
        <v>29</v>
      </c>
      <c r="B36" s="46" t="s">
        <v>69</v>
      </c>
      <c r="C36" s="50" t="s">
        <v>70</v>
      </c>
      <c r="D36" s="25">
        <v>32</v>
      </c>
      <c r="E36" s="51">
        <v>1.56</v>
      </c>
      <c r="F36" s="38">
        <v>654241384</v>
      </c>
      <c r="G36" s="28"/>
      <c r="H36" s="29">
        <f t="shared" si="0"/>
        <v>1020616559.0400001</v>
      </c>
      <c r="I36" s="43">
        <f t="shared" si="1"/>
        <v>7.7749598205678365E-3</v>
      </c>
      <c r="J36" s="44">
        <v>6.7000000000000002E-3</v>
      </c>
      <c r="K36" s="45">
        <f t="shared" si="2"/>
        <v>1.02061655904</v>
      </c>
      <c r="L36" s="150">
        <v>44323</v>
      </c>
    </row>
    <row r="37" spans="1:12" ht="15" x14ac:dyDescent="0.25">
      <c r="A37" s="22">
        <f t="shared" si="3"/>
        <v>30</v>
      </c>
      <c r="B37" s="143" t="s">
        <v>67</v>
      </c>
      <c r="C37" s="28" t="s">
        <v>68</v>
      </c>
      <c r="D37" s="25">
        <v>31</v>
      </c>
      <c r="E37" s="51">
        <v>1.81</v>
      </c>
      <c r="F37" s="38">
        <v>542507798</v>
      </c>
      <c r="G37" s="28"/>
      <c r="H37" s="29">
        <f t="shared" si="0"/>
        <v>981939114.38</v>
      </c>
      <c r="I37" s="43">
        <f t="shared" si="1"/>
        <v>7.4803187278575716E-3</v>
      </c>
      <c r="J37" s="44">
        <v>6.8999999999999999E-3</v>
      </c>
      <c r="K37" s="45">
        <f t="shared" si="2"/>
        <v>0.98193911438000003</v>
      </c>
      <c r="L37" s="150">
        <v>44323</v>
      </c>
    </row>
    <row r="38" spans="1:12" ht="15" x14ac:dyDescent="0.25">
      <c r="A38" s="22">
        <f t="shared" si="3"/>
        <v>31</v>
      </c>
      <c r="B38" s="46" t="s">
        <v>77</v>
      </c>
      <c r="C38" s="50" t="s">
        <v>78</v>
      </c>
      <c r="D38" s="25">
        <v>30</v>
      </c>
      <c r="E38" s="51">
        <v>1.85</v>
      </c>
      <c r="F38" s="38">
        <v>526379106</v>
      </c>
      <c r="G38" s="28"/>
      <c r="H38" s="29">
        <f t="shared" si="0"/>
        <v>973801346.10000002</v>
      </c>
      <c r="I38" s="43">
        <f t="shared" si="1"/>
        <v>7.4183259835250634E-3</v>
      </c>
      <c r="J38" s="44">
        <v>7.1000000000000004E-3</v>
      </c>
      <c r="K38" s="45">
        <f t="shared" si="2"/>
        <v>0.97380134610000002</v>
      </c>
      <c r="L38" s="150">
        <v>44323</v>
      </c>
    </row>
    <row r="39" spans="1:12" ht="15" x14ac:dyDescent="0.25">
      <c r="A39" s="22">
        <f t="shared" si="3"/>
        <v>32</v>
      </c>
      <c r="B39" s="46" t="s">
        <v>75</v>
      </c>
      <c r="C39" s="76" t="s">
        <v>76</v>
      </c>
      <c r="D39" s="25">
        <v>33</v>
      </c>
      <c r="E39" s="51">
        <v>1.37</v>
      </c>
      <c r="F39" s="38">
        <v>678871829</v>
      </c>
      <c r="G39" s="28"/>
      <c r="H39" s="29">
        <f t="shared" si="0"/>
        <v>930054405.73000002</v>
      </c>
      <c r="I39" s="43">
        <f t="shared" si="1"/>
        <v>7.0850659549307237E-3</v>
      </c>
      <c r="J39" s="44">
        <v>6.7000000000000002E-3</v>
      </c>
      <c r="K39" s="45">
        <f t="shared" si="2"/>
        <v>0.93005440572999998</v>
      </c>
      <c r="L39" s="150">
        <v>44323</v>
      </c>
    </row>
    <row r="40" spans="1:12" ht="15" x14ac:dyDescent="0.25">
      <c r="A40" s="22">
        <f t="shared" si="3"/>
        <v>33</v>
      </c>
      <c r="B40" s="52" t="s">
        <v>73</v>
      </c>
      <c r="C40" s="28" t="s">
        <v>74</v>
      </c>
      <c r="D40" s="25">
        <v>29</v>
      </c>
      <c r="E40" s="51">
        <v>1.68</v>
      </c>
      <c r="F40" s="35">
        <v>538500000</v>
      </c>
      <c r="G40" s="28"/>
      <c r="H40" s="29">
        <f t="shared" si="0"/>
        <v>904680000</v>
      </c>
      <c r="I40" s="43">
        <f t="shared" si="1"/>
        <v>6.8917661468156123E-3</v>
      </c>
      <c r="J40" s="44">
        <v>7.1000000000000004E-3</v>
      </c>
      <c r="K40" s="45">
        <f t="shared" si="2"/>
        <v>0.90468000000000004</v>
      </c>
      <c r="L40" s="150">
        <v>44323</v>
      </c>
    </row>
    <row r="41" spans="1:12" ht="15" x14ac:dyDescent="0.25">
      <c r="A41" s="22">
        <f t="shared" si="3"/>
        <v>34</v>
      </c>
      <c r="B41" s="46" t="s">
        <v>83</v>
      </c>
      <c r="C41" s="77" t="s">
        <v>84</v>
      </c>
      <c r="D41" s="25">
        <v>34</v>
      </c>
      <c r="E41" s="51">
        <v>4.5199999999999996</v>
      </c>
      <c r="F41" s="38">
        <v>182753340</v>
      </c>
      <c r="G41" s="28"/>
      <c r="H41" s="29">
        <f t="shared" si="0"/>
        <v>826045096.79999995</v>
      </c>
      <c r="I41" s="43">
        <f t="shared" si="1"/>
        <v>6.2927329374687906E-3</v>
      </c>
      <c r="J41" s="44">
        <v>6.0000000000000001E-3</v>
      </c>
      <c r="K41" s="45">
        <f t="shared" si="2"/>
        <v>0.82604509679999993</v>
      </c>
      <c r="L41" s="150">
        <v>44323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36</v>
      </c>
      <c r="E42" s="51">
        <v>28.5</v>
      </c>
      <c r="F42" s="38">
        <v>27954870</v>
      </c>
      <c r="G42" s="28"/>
      <c r="H42" s="29">
        <f t="shared" si="0"/>
        <v>796713795</v>
      </c>
      <c r="I42" s="43">
        <f t="shared" si="1"/>
        <v>6.0692898716474264E-3</v>
      </c>
      <c r="J42" s="44">
        <v>5.7999999999999996E-3</v>
      </c>
      <c r="K42" s="45">
        <f t="shared" si="2"/>
        <v>0.79671379499999995</v>
      </c>
      <c r="L42" s="150">
        <v>44323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35</v>
      </c>
      <c r="E43" s="51">
        <v>29.98</v>
      </c>
      <c r="F43" s="38">
        <v>25000422</v>
      </c>
      <c r="G43" s="28"/>
      <c r="H43" s="29">
        <f t="shared" si="0"/>
        <v>749512651.56000006</v>
      </c>
      <c r="I43" s="43">
        <f t="shared" si="1"/>
        <v>5.7097160527824365E-3</v>
      </c>
      <c r="J43" s="61">
        <v>6.0000000000000001E-3</v>
      </c>
      <c r="K43" s="45">
        <f t="shared" si="2"/>
        <v>0.74951265156000002</v>
      </c>
      <c r="L43" s="150">
        <v>44323</v>
      </c>
    </row>
    <row r="44" spans="1:12" ht="15" x14ac:dyDescent="0.25">
      <c r="A44" s="22">
        <f t="shared" si="3"/>
        <v>37</v>
      </c>
      <c r="B44" s="142" t="s">
        <v>79</v>
      </c>
      <c r="C44" s="50" t="s">
        <v>80</v>
      </c>
      <c r="D44" s="25">
        <v>37</v>
      </c>
      <c r="E44" s="51">
        <v>2.11</v>
      </c>
      <c r="F44" s="38">
        <v>296235033</v>
      </c>
      <c r="G44" s="28"/>
      <c r="H44" s="29">
        <f t="shared" si="0"/>
        <v>625055919.63</v>
      </c>
      <c r="I44" s="43">
        <f t="shared" si="1"/>
        <v>4.7616165127699677E-3</v>
      </c>
      <c r="J44" s="44">
        <v>4.7000000000000002E-3</v>
      </c>
      <c r="K44" s="45">
        <f t="shared" si="2"/>
        <v>0.62505591962999996</v>
      </c>
      <c r="L44" s="150">
        <v>44323</v>
      </c>
    </row>
    <row r="45" spans="1:12" ht="15" x14ac:dyDescent="0.25">
      <c r="A45" s="22">
        <f t="shared" si="3"/>
        <v>38</v>
      </c>
      <c r="B45" s="141" t="s">
        <v>87</v>
      </c>
      <c r="C45" s="39" t="s">
        <v>88</v>
      </c>
      <c r="D45" s="25">
        <v>40</v>
      </c>
      <c r="E45" s="26">
        <v>8.5399999999999991</v>
      </c>
      <c r="F45" s="38">
        <v>69400000</v>
      </c>
      <c r="G45" s="28"/>
      <c r="H45" s="29">
        <f t="shared" si="0"/>
        <v>592676000</v>
      </c>
      <c r="I45" s="3">
        <f t="shared" si="1"/>
        <v>4.5149493664390613E-3</v>
      </c>
      <c r="J45" s="48">
        <v>4.4000000000000003E-3</v>
      </c>
      <c r="K45" s="45">
        <f t="shared" si="2"/>
        <v>0.59267599999999998</v>
      </c>
      <c r="L45" s="150">
        <v>44323</v>
      </c>
    </row>
    <row r="46" spans="1:12" ht="15" x14ac:dyDescent="0.25">
      <c r="A46" s="22">
        <f t="shared" si="3"/>
        <v>39</v>
      </c>
      <c r="B46" s="143" t="s">
        <v>104</v>
      </c>
      <c r="C46" s="41" t="s">
        <v>105</v>
      </c>
      <c r="D46" s="25">
        <v>42</v>
      </c>
      <c r="E46" s="51">
        <v>1.1499999999999999</v>
      </c>
      <c r="F46" s="27">
        <v>513790020</v>
      </c>
      <c r="G46" s="28"/>
      <c r="H46" s="29">
        <f t="shared" si="0"/>
        <v>590858523</v>
      </c>
      <c r="I46" s="105">
        <v>5.5999999999999999E-3</v>
      </c>
      <c r="J46" s="61">
        <v>5.5999999999999999E-3</v>
      </c>
      <c r="K46" s="31">
        <f t="shared" si="2"/>
        <v>0.59085852299999997</v>
      </c>
      <c r="L46" s="150">
        <v>44323</v>
      </c>
    </row>
    <row r="47" spans="1:12" ht="15" x14ac:dyDescent="0.25">
      <c r="A47" s="22">
        <f t="shared" si="3"/>
        <v>40</v>
      </c>
      <c r="B47" s="144" t="s">
        <v>106</v>
      </c>
      <c r="C47" s="56" t="s">
        <v>107</v>
      </c>
      <c r="D47" s="25">
        <v>38</v>
      </c>
      <c r="E47" s="51">
        <v>6.49</v>
      </c>
      <c r="F47" s="38">
        <v>87204324</v>
      </c>
      <c r="G47" s="28"/>
      <c r="H47" s="29">
        <f t="shared" si="0"/>
        <v>565956062.75999999</v>
      </c>
      <c r="I47" s="43">
        <f t="shared" ref="I47:I57" si="4">H47/H$3</f>
        <v>4.3113994273272539E-3</v>
      </c>
      <c r="J47" s="61">
        <v>4.7000000000000002E-3</v>
      </c>
      <c r="K47" s="45">
        <f t="shared" si="2"/>
        <v>0.56595606275999999</v>
      </c>
      <c r="L47" s="150">
        <v>44323</v>
      </c>
    </row>
    <row r="48" spans="1:12" ht="15" x14ac:dyDescent="0.25">
      <c r="A48" s="22">
        <f t="shared" si="3"/>
        <v>41</v>
      </c>
      <c r="B48" s="55" t="s">
        <v>93</v>
      </c>
      <c r="C48" s="56" t="s">
        <v>93</v>
      </c>
      <c r="D48" s="25">
        <v>39</v>
      </c>
      <c r="E48" s="51">
        <v>1.99</v>
      </c>
      <c r="F48" s="38">
        <v>278404904</v>
      </c>
      <c r="G48" s="28"/>
      <c r="H48" s="29">
        <f t="shared" si="0"/>
        <v>554025758.96000004</v>
      </c>
      <c r="I48" s="43">
        <f t="shared" si="4"/>
        <v>4.2205155083171455E-3</v>
      </c>
      <c r="J48" s="44">
        <v>4.4999999999999997E-3</v>
      </c>
      <c r="K48" s="45">
        <f t="shared" si="2"/>
        <v>0.55402575896000006</v>
      </c>
      <c r="L48" s="150">
        <v>44323</v>
      </c>
    </row>
    <row r="49" spans="1:12" ht="15" x14ac:dyDescent="0.25">
      <c r="A49" s="22">
        <f t="shared" si="3"/>
        <v>42</v>
      </c>
      <c r="B49" s="55" t="s">
        <v>100</v>
      </c>
      <c r="C49" s="56" t="s">
        <v>101</v>
      </c>
      <c r="D49" s="25">
        <v>44</v>
      </c>
      <c r="E49" s="51">
        <v>2.4</v>
      </c>
      <c r="F49" s="38">
        <v>230014812</v>
      </c>
      <c r="G49" s="28"/>
      <c r="H49" s="29">
        <f t="shared" si="0"/>
        <v>552035548.79999995</v>
      </c>
      <c r="I49" s="43">
        <f t="shared" si="4"/>
        <v>4.205354276715101E-3</v>
      </c>
      <c r="J49" s="44">
        <v>3.8999999999999998E-3</v>
      </c>
      <c r="K49" s="45">
        <f t="shared" si="2"/>
        <v>0.55203554879999994</v>
      </c>
      <c r="L49" s="150">
        <v>44323</v>
      </c>
    </row>
    <row r="50" spans="1:12" ht="15" x14ac:dyDescent="0.25">
      <c r="A50" s="22">
        <f t="shared" si="3"/>
        <v>43</v>
      </c>
      <c r="B50" s="46" t="s">
        <v>81</v>
      </c>
      <c r="C50" s="77" t="s">
        <v>82</v>
      </c>
      <c r="D50" s="25">
        <v>41</v>
      </c>
      <c r="E50" s="51">
        <v>4.58</v>
      </c>
      <c r="F50" s="38">
        <v>120240521</v>
      </c>
      <c r="G50" s="28"/>
      <c r="H50" s="29">
        <f t="shared" si="0"/>
        <v>550701586.18000007</v>
      </c>
      <c r="I50" s="43">
        <f t="shared" si="4"/>
        <v>4.1951922764214807E-3</v>
      </c>
      <c r="J50" s="44">
        <v>4.3E-3</v>
      </c>
      <c r="K50" s="45">
        <f t="shared" si="2"/>
        <v>0.55070158618000009</v>
      </c>
      <c r="L50" s="150">
        <v>44323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45</v>
      </c>
      <c r="E51" s="51">
        <v>13.95</v>
      </c>
      <c r="F51" s="38">
        <v>31200000</v>
      </c>
      <c r="G51" s="28"/>
      <c r="H51" s="29">
        <f t="shared" si="0"/>
        <v>435240000</v>
      </c>
      <c r="I51" s="43">
        <f t="shared" si="4"/>
        <v>3.3156169007163053E-3</v>
      </c>
      <c r="J51" s="44">
        <v>3.2000000000000002E-3</v>
      </c>
      <c r="K51" s="45">
        <f t="shared" si="2"/>
        <v>0.43524000000000002</v>
      </c>
      <c r="L51" s="150">
        <v>44323</v>
      </c>
    </row>
    <row r="52" spans="1:12" ht="15" x14ac:dyDescent="0.25">
      <c r="A52" s="22">
        <f t="shared" si="3"/>
        <v>45</v>
      </c>
      <c r="B52" s="55" t="s">
        <v>94</v>
      </c>
      <c r="C52" s="79" t="s">
        <v>95</v>
      </c>
      <c r="D52" s="25">
        <v>43</v>
      </c>
      <c r="E52" s="51">
        <v>4.05</v>
      </c>
      <c r="F52" s="38">
        <v>105321516</v>
      </c>
      <c r="G52" s="28"/>
      <c r="H52" s="29">
        <f t="shared" si="0"/>
        <v>426552139.79999995</v>
      </c>
      <c r="I52" s="43">
        <f t="shared" si="4"/>
        <v>3.2494336084863159E-3</v>
      </c>
      <c r="J52" s="44">
        <v>4.0000000000000001E-3</v>
      </c>
      <c r="K52" s="45">
        <f t="shared" si="2"/>
        <v>0.42655213979999995</v>
      </c>
      <c r="L52" s="150">
        <v>44323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4.75</v>
      </c>
      <c r="F53" s="38">
        <v>83000137</v>
      </c>
      <c r="G53" s="28"/>
      <c r="H53" s="29">
        <f t="shared" si="0"/>
        <v>394250650.75</v>
      </c>
      <c r="I53" s="43">
        <f t="shared" si="4"/>
        <v>3.0033639388500634E-3</v>
      </c>
      <c r="J53" s="44">
        <v>3.0000000000000001E-3</v>
      </c>
      <c r="K53" s="45">
        <f t="shared" si="2"/>
        <v>0.39425065074999999</v>
      </c>
      <c r="L53" s="150">
        <v>44323</v>
      </c>
    </row>
    <row r="54" spans="1:12" ht="15" x14ac:dyDescent="0.25">
      <c r="A54" s="22">
        <f t="shared" si="3"/>
        <v>47</v>
      </c>
      <c r="B54" s="55" t="s">
        <v>108</v>
      </c>
      <c r="C54" s="81" t="s">
        <v>109</v>
      </c>
      <c r="D54" s="25">
        <v>47</v>
      </c>
      <c r="E54" s="51">
        <v>2.65</v>
      </c>
      <c r="F54" s="38">
        <v>119164900</v>
      </c>
      <c r="G54" s="28"/>
      <c r="H54" s="29">
        <f t="shared" si="0"/>
        <v>315786985</v>
      </c>
      <c r="I54" s="43">
        <f t="shared" si="4"/>
        <v>2.4056352001016598E-3</v>
      </c>
      <c r="J54" s="44">
        <v>2.3E-3</v>
      </c>
      <c r="K54" s="45">
        <f t="shared" si="2"/>
        <v>0.31578698500000002</v>
      </c>
      <c r="L54" s="150">
        <v>44323</v>
      </c>
    </row>
    <row r="55" spans="1:12" ht="15" x14ac:dyDescent="0.25">
      <c r="A55" s="22">
        <f t="shared" si="3"/>
        <v>48</v>
      </c>
      <c r="B55" s="55" t="s">
        <v>102</v>
      </c>
      <c r="C55" s="80" t="s">
        <v>103</v>
      </c>
      <c r="D55" s="25">
        <v>49</v>
      </c>
      <c r="E55" s="51">
        <v>3.46</v>
      </c>
      <c r="F55" s="38">
        <v>88275937</v>
      </c>
      <c r="G55" s="28"/>
      <c r="H55" s="29">
        <f t="shared" si="0"/>
        <v>305434742.01999998</v>
      </c>
      <c r="I55" s="43">
        <f t="shared" si="4"/>
        <v>2.3267727982433524E-3</v>
      </c>
      <c r="J55" s="44">
        <v>2.3E-3</v>
      </c>
      <c r="K55" s="45">
        <f t="shared" si="2"/>
        <v>0.30543474201999998</v>
      </c>
      <c r="L55" s="150">
        <v>44323</v>
      </c>
    </row>
    <row r="56" spans="1:12" ht="15" x14ac:dyDescent="0.25">
      <c r="A56" s="22">
        <f t="shared" si="3"/>
        <v>49</v>
      </c>
      <c r="B56" s="55" t="s">
        <v>96</v>
      </c>
      <c r="C56" s="81" t="s">
        <v>97</v>
      </c>
      <c r="D56" s="25">
        <v>50</v>
      </c>
      <c r="E56" s="51">
        <v>3.4</v>
      </c>
      <c r="F56" s="38">
        <v>87456908</v>
      </c>
      <c r="G56" s="28"/>
      <c r="H56" s="29">
        <f t="shared" si="0"/>
        <v>297353487.19999999</v>
      </c>
      <c r="I56" s="43">
        <f t="shared" si="4"/>
        <v>2.2652105680710634E-3</v>
      </c>
      <c r="J56" s="69">
        <v>2.3E-3</v>
      </c>
      <c r="K56" s="45">
        <f t="shared" si="2"/>
        <v>0.29735348719999999</v>
      </c>
      <c r="L56" s="150">
        <v>44323</v>
      </c>
    </row>
    <row r="57" spans="1:12" ht="15" x14ac:dyDescent="0.25">
      <c r="A57" s="22">
        <f t="shared" si="3"/>
        <v>50</v>
      </c>
      <c r="B57" s="55" t="s">
        <v>110</v>
      </c>
      <c r="C57" s="80" t="s">
        <v>111</v>
      </c>
      <c r="D57" s="25">
        <v>48</v>
      </c>
      <c r="E57" s="51">
        <v>0.16</v>
      </c>
      <c r="F57" s="38">
        <v>1716679558</v>
      </c>
      <c r="G57" s="28"/>
      <c r="H57" s="29">
        <f t="shared" si="0"/>
        <v>274668729.28000003</v>
      </c>
      <c r="I57" s="43">
        <f t="shared" si="4"/>
        <v>2.0924002410142441E-3</v>
      </c>
      <c r="J57" s="44">
        <v>2.3E-3</v>
      </c>
      <c r="K57" s="45">
        <f t="shared" si="2"/>
        <v>0.27466872928000002</v>
      </c>
      <c r="L57" s="150">
        <v>44323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420063005.37891054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-2165949871.4850073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2402235312.0106444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64" priority="1">
      <formula>LEN(TRIM(C2))&gt;0</formula>
    </cfRule>
  </conditionalFormatting>
  <dataValidations count="1">
    <dataValidation type="custom" allowBlank="1" showDropDown="1" sqref="B2 F2 E3" xr:uid="{00000000-0002-0000-20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126871778817.373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44330</v>
      </c>
      <c r="C3" s="12"/>
      <c r="D3" s="1"/>
      <c r="E3" s="13"/>
      <c r="F3" s="2"/>
      <c r="H3" s="121">
        <f>H1/H2</f>
        <v>127509325444.59598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32.9</v>
      </c>
      <c r="F8" s="27">
        <v>574937937</v>
      </c>
      <c r="G8" s="28"/>
      <c r="H8" s="29">
        <f t="shared" ref="H8:H57" si="0">E8*F8</f>
        <v>18915458127.299999</v>
      </c>
      <c r="I8" s="3">
        <f t="shared" ref="I8:I45" si="1">H8/H$3</f>
        <v>0.14834568421835898</v>
      </c>
      <c r="J8" s="30">
        <v>0.14219999999999999</v>
      </c>
      <c r="K8" s="31">
        <f t="shared" ref="K8:K57" si="2">H8/1000000000</f>
        <v>18.915458127299999</v>
      </c>
      <c r="L8" s="151">
        <v>44330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7.37</v>
      </c>
      <c r="F9" s="38">
        <v>1205100000</v>
      </c>
      <c r="G9" s="28"/>
      <c r="H9" s="29">
        <f t="shared" si="0"/>
        <v>8881587000</v>
      </c>
      <c r="I9" s="3">
        <f t="shared" si="1"/>
        <v>6.9654411307031303E-2</v>
      </c>
      <c r="J9" s="30">
        <v>7.2800000000000004E-2</v>
      </c>
      <c r="K9" s="31">
        <f t="shared" si="2"/>
        <v>8.8815869999999997</v>
      </c>
      <c r="L9" s="151">
        <v>44330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4.4550000000000001</v>
      </c>
      <c r="F10" s="38">
        <v>1848160000</v>
      </c>
      <c r="G10" s="28"/>
      <c r="H10" s="29">
        <f t="shared" si="0"/>
        <v>8233552800</v>
      </c>
      <c r="I10" s="3">
        <f t="shared" si="1"/>
        <v>6.4572161850056667E-2</v>
      </c>
      <c r="J10" s="30">
        <v>6.3799999999999996E-2</v>
      </c>
      <c r="K10" s="31">
        <f t="shared" si="2"/>
        <v>8.2335528</v>
      </c>
      <c r="L10" s="151">
        <v>44330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5.26</v>
      </c>
      <c r="F11" s="38">
        <v>1252009000</v>
      </c>
      <c r="G11" s="28"/>
      <c r="H11" s="29">
        <f t="shared" si="0"/>
        <v>6585567340</v>
      </c>
      <c r="I11" s="3">
        <f t="shared" si="1"/>
        <v>5.1647730995655623E-2</v>
      </c>
      <c r="J11" s="30">
        <v>5.1999999999999998E-2</v>
      </c>
      <c r="K11" s="31">
        <f t="shared" si="2"/>
        <v>6.5855673399999999</v>
      </c>
      <c r="L11" s="151">
        <v>44330</v>
      </c>
    </row>
    <row r="12" spans="1:13" ht="15.75" customHeight="1" x14ac:dyDescent="0.25">
      <c r="A12" s="22">
        <f t="shared" si="3"/>
        <v>5</v>
      </c>
      <c r="B12" s="141" t="s">
        <v>27</v>
      </c>
      <c r="C12" s="39" t="s">
        <v>28</v>
      </c>
      <c r="D12" s="25">
        <v>7</v>
      </c>
      <c r="E12" s="26">
        <v>73.400000000000006</v>
      </c>
      <c r="F12" s="38">
        <v>84390000</v>
      </c>
      <c r="G12" s="28"/>
      <c r="H12" s="29">
        <f t="shared" si="0"/>
        <v>6194226000.000001</v>
      </c>
      <c r="I12" s="3">
        <f t="shared" si="1"/>
        <v>4.8578611630185835E-2</v>
      </c>
      <c r="J12" s="30">
        <v>4.5100000000000001E-2</v>
      </c>
      <c r="K12" s="31">
        <f t="shared" si="2"/>
        <v>6.1942260000000013</v>
      </c>
      <c r="L12" s="151">
        <v>44330</v>
      </c>
    </row>
    <row r="13" spans="1:13" ht="15.75" customHeight="1" x14ac:dyDescent="0.25">
      <c r="A13" s="22">
        <f t="shared" si="3"/>
        <v>6</v>
      </c>
      <c r="B13" s="46" t="s">
        <v>37</v>
      </c>
      <c r="C13" s="28" t="s">
        <v>38</v>
      </c>
      <c r="D13" s="25">
        <v>8</v>
      </c>
      <c r="E13" s="51">
        <v>7.34</v>
      </c>
      <c r="F13" s="38">
        <v>823106416</v>
      </c>
      <c r="G13" s="28"/>
      <c r="H13" s="29">
        <f t="shared" si="0"/>
        <v>6041601093.4399996</v>
      </c>
      <c r="I13" s="43">
        <f t="shared" si="1"/>
        <v>4.7381641086832765E-2</v>
      </c>
      <c r="J13" s="44">
        <v>4.4900000000000002E-2</v>
      </c>
      <c r="K13" s="31">
        <f t="shared" si="2"/>
        <v>6.0416010934399997</v>
      </c>
      <c r="L13" s="151">
        <v>44330</v>
      </c>
    </row>
    <row r="14" spans="1:13" ht="15.75" customHeight="1" x14ac:dyDescent="0.25">
      <c r="A14" s="22">
        <f t="shared" si="3"/>
        <v>7</v>
      </c>
      <c r="B14" s="52" t="s">
        <v>25</v>
      </c>
      <c r="C14" s="28" t="s">
        <v>26</v>
      </c>
      <c r="D14" s="25">
        <v>9</v>
      </c>
      <c r="E14" s="51">
        <v>7.56</v>
      </c>
      <c r="F14" s="38">
        <v>762851884</v>
      </c>
      <c r="G14" s="28"/>
      <c r="H14" s="29">
        <f t="shared" si="0"/>
        <v>5767160243.04</v>
      </c>
      <c r="I14" s="43">
        <f t="shared" si="1"/>
        <v>4.5229321251063215E-2</v>
      </c>
      <c r="J14" s="104">
        <v>4.1200000000000001E-2</v>
      </c>
      <c r="K14" s="31">
        <f t="shared" si="2"/>
        <v>5.7671602430400002</v>
      </c>
      <c r="L14" s="151">
        <v>44330</v>
      </c>
    </row>
    <row r="15" spans="1:13" ht="15.75" customHeight="1" x14ac:dyDescent="0.25">
      <c r="A15" s="22">
        <f t="shared" si="3"/>
        <v>8</v>
      </c>
      <c r="B15" s="97" t="s">
        <v>23</v>
      </c>
      <c r="C15" s="39" t="s">
        <v>24</v>
      </c>
      <c r="D15" s="25">
        <v>5</v>
      </c>
      <c r="E15" s="26">
        <v>14.65</v>
      </c>
      <c r="F15" s="38">
        <v>413950000</v>
      </c>
      <c r="G15" s="28"/>
      <c r="H15" s="29">
        <f t="shared" si="0"/>
        <v>6064367500</v>
      </c>
      <c r="I15" s="3">
        <f t="shared" si="1"/>
        <v>4.7560188079224255E-2</v>
      </c>
      <c r="J15" s="30">
        <v>4.8800000000000003E-2</v>
      </c>
      <c r="K15" s="31">
        <f t="shared" si="2"/>
        <v>6.0643675000000004</v>
      </c>
      <c r="L15" s="151">
        <v>44330</v>
      </c>
    </row>
    <row r="16" spans="1:13" ht="15.75" customHeight="1" x14ac:dyDescent="0.25">
      <c r="A16" s="22">
        <f t="shared" si="3"/>
        <v>9</v>
      </c>
      <c r="B16" s="33" t="s">
        <v>15</v>
      </c>
      <c r="C16" s="34" t="s">
        <v>16</v>
      </c>
      <c r="D16" s="25">
        <v>6</v>
      </c>
      <c r="E16" s="26">
        <v>6.03</v>
      </c>
      <c r="F16" s="35">
        <v>740831421</v>
      </c>
      <c r="G16" s="28"/>
      <c r="H16" s="29">
        <f t="shared" si="0"/>
        <v>4467213468.6300001</v>
      </c>
      <c r="I16" s="3">
        <f t="shared" si="1"/>
        <v>3.5034405938968338E-2</v>
      </c>
      <c r="J16" s="30">
        <v>4.9200000000000001E-2</v>
      </c>
      <c r="K16" s="31">
        <f t="shared" si="2"/>
        <v>4.4672134686299998</v>
      </c>
      <c r="L16" s="151">
        <v>44330</v>
      </c>
    </row>
    <row r="17" spans="1:12" ht="15.75" customHeight="1" x14ac:dyDescent="0.25">
      <c r="A17" s="22">
        <f t="shared" si="3"/>
        <v>10</v>
      </c>
      <c r="B17" s="97" t="s">
        <v>31</v>
      </c>
      <c r="C17" s="39" t="s">
        <v>32</v>
      </c>
      <c r="D17" s="25">
        <v>10</v>
      </c>
      <c r="E17" s="26">
        <v>7.22</v>
      </c>
      <c r="F17" s="38">
        <v>720852533</v>
      </c>
      <c r="G17" s="28"/>
      <c r="H17" s="29">
        <f t="shared" si="0"/>
        <v>5204555288.2600002</v>
      </c>
      <c r="I17" s="3">
        <f t="shared" si="1"/>
        <v>4.0817056086783467E-2</v>
      </c>
      <c r="J17" s="30">
        <v>3.9600000000000003E-2</v>
      </c>
      <c r="K17" s="31">
        <f t="shared" si="2"/>
        <v>5.2045552882599999</v>
      </c>
      <c r="L17" s="151">
        <v>44330</v>
      </c>
    </row>
    <row r="18" spans="1:12" ht="15.75" customHeight="1" x14ac:dyDescent="0.25">
      <c r="A18" s="22">
        <f t="shared" si="3"/>
        <v>11</v>
      </c>
      <c r="B18" s="23" t="s">
        <v>35</v>
      </c>
      <c r="C18" s="88" t="s">
        <v>36</v>
      </c>
      <c r="D18" s="25">
        <v>11</v>
      </c>
      <c r="E18" s="26">
        <v>6.54</v>
      </c>
      <c r="F18" s="38">
        <v>624870000</v>
      </c>
      <c r="G18" s="28"/>
      <c r="H18" s="29">
        <f t="shared" si="0"/>
        <v>4086649800</v>
      </c>
      <c r="I18" s="3">
        <f t="shared" si="1"/>
        <v>3.2049811147151649E-2</v>
      </c>
      <c r="J18" s="44">
        <v>3.1300000000000001E-2</v>
      </c>
      <c r="K18" s="45">
        <f t="shared" si="2"/>
        <v>4.0866498</v>
      </c>
      <c r="L18" s="151">
        <v>44330</v>
      </c>
    </row>
    <row r="19" spans="1:12" ht="15.75" customHeight="1" x14ac:dyDescent="0.25">
      <c r="A19" s="22">
        <f t="shared" si="3"/>
        <v>12</v>
      </c>
      <c r="B19" s="52" t="s">
        <v>33</v>
      </c>
      <c r="C19" s="28" t="s">
        <v>34</v>
      </c>
      <c r="D19" s="25">
        <v>12</v>
      </c>
      <c r="E19" s="51">
        <v>30.3</v>
      </c>
      <c r="F19" s="38">
        <v>132852020</v>
      </c>
      <c r="G19" s="28"/>
      <c r="H19" s="29">
        <f t="shared" si="0"/>
        <v>4025416206</v>
      </c>
      <c r="I19" s="43">
        <f t="shared" si="1"/>
        <v>3.1569582789057117E-2</v>
      </c>
      <c r="J19" s="44">
        <v>3.0200000000000001E-2</v>
      </c>
      <c r="K19" s="31">
        <f t="shared" si="2"/>
        <v>4.0254162060000001</v>
      </c>
      <c r="L19" s="151">
        <v>44330</v>
      </c>
    </row>
    <row r="20" spans="1:12" ht="15.75" customHeight="1" x14ac:dyDescent="0.25">
      <c r="A20" s="22">
        <f t="shared" si="3"/>
        <v>13</v>
      </c>
      <c r="B20" s="33" t="s">
        <v>29</v>
      </c>
      <c r="C20" s="37" t="s">
        <v>30</v>
      </c>
      <c r="D20" s="25">
        <v>13</v>
      </c>
      <c r="E20" s="26">
        <v>6.25</v>
      </c>
      <c r="F20" s="38">
        <v>445375560</v>
      </c>
      <c r="G20" s="28"/>
      <c r="H20" s="29">
        <f t="shared" si="0"/>
        <v>2783597250</v>
      </c>
      <c r="I20" s="3">
        <f t="shared" si="1"/>
        <v>2.1830538592328291E-2</v>
      </c>
      <c r="J20" s="30">
        <v>2.4299999999999999E-2</v>
      </c>
      <c r="K20" s="45">
        <f t="shared" si="2"/>
        <v>2.7835972500000001</v>
      </c>
      <c r="L20" s="151">
        <v>44330</v>
      </c>
    </row>
    <row r="21" spans="1:12" ht="15.75" customHeight="1" x14ac:dyDescent="0.25">
      <c r="A21" s="22">
        <f t="shared" si="3"/>
        <v>14</v>
      </c>
      <c r="B21" s="46" t="s">
        <v>45</v>
      </c>
      <c r="C21" s="77" t="s">
        <v>46</v>
      </c>
      <c r="D21" s="25">
        <v>14</v>
      </c>
      <c r="E21" s="51">
        <v>12.35</v>
      </c>
      <c r="F21" s="38">
        <v>228740219</v>
      </c>
      <c r="G21" s="28"/>
      <c r="H21" s="29">
        <f t="shared" si="0"/>
        <v>2824941704.6500001</v>
      </c>
      <c r="I21" s="43">
        <f t="shared" si="1"/>
        <v>2.2154785109246494E-2</v>
      </c>
      <c r="J21" s="44">
        <v>2.1399999999999999E-2</v>
      </c>
      <c r="K21" s="45">
        <f t="shared" si="2"/>
        <v>2.8249417046500001</v>
      </c>
      <c r="L21" s="151">
        <v>44330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3.49</v>
      </c>
      <c r="F22" s="38">
        <v>757055209</v>
      </c>
      <c r="G22" s="28"/>
      <c r="H22" s="29">
        <f t="shared" si="0"/>
        <v>2642122679.4100003</v>
      </c>
      <c r="I22" s="43">
        <f t="shared" si="1"/>
        <v>2.0721015268471699E-2</v>
      </c>
      <c r="J22" s="44">
        <v>2.0299999999999999E-2</v>
      </c>
      <c r="K22" s="45">
        <f t="shared" si="2"/>
        <v>2.6421226794100003</v>
      </c>
      <c r="L22" s="151">
        <v>44330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2.25</v>
      </c>
      <c r="F23" s="38">
        <v>1097057995</v>
      </c>
      <c r="G23" s="28"/>
      <c r="H23" s="29">
        <f t="shared" si="0"/>
        <v>2468380488.75</v>
      </c>
      <c r="I23" s="43">
        <f t="shared" si="1"/>
        <v>1.9358431080576416E-2</v>
      </c>
      <c r="J23" s="44">
        <v>1.9099999999999999E-2</v>
      </c>
      <c r="K23" s="45">
        <f t="shared" si="2"/>
        <v>2.4683804887499998</v>
      </c>
      <c r="L23" s="151">
        <v>44330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7.29</v>
      </c>
      <c r="F24" s="38">
        <v>311495892</v>
      </c>
      <c r="G24" s="28"/>
      <c r="H24" s="29">
        <f t="shared" si="0"/>
        <v>2270805052.6799998</v>
      </c>
      <c r="I24" s="3">
        <f t="shared" si="1"/>
        <v>1.780893314871065E-2</v>
      </c>
      <c r="J24" s="48">
        <v>1.8499999999999999E-2</v>
      </c>
      <c r="K24" s="31">
        <f t="shared" si="2"/>
        <v>2.2708050526799997</v>
      </c>
      <c r="L24" s="151">
        <v>44330</v>
      </c>
    </row>
    <row r="25" spans="1:12" ht="15.75" customHeight="1" x14ac:dyDescent="0.25">
      <c r="A25" s="22">
        <f t="shared" si="3"/>
        <v>18</v>
      </c>
      <c r="B25" s="142" t="s">
        <v>51</v>
      </c>
      <c r="C25" s="50" t="s">
        <v>52</v>
      </c>
      <c r="D25" s="25">
        <v>18</v>
      </c>
      <c r="E25" s="51">
        <v>1.2250000000000001</v>
      </c>
      <c r="F25" s="38">
        <v>1570269100</v>
      </c>
      <c r="G25" s="28"/>
      <c r="H25" s="29">
        <f t="shared" si="0"/>
        <v>1923579647.5000002</v>
      </c>
      <c r="I25" s="43">
        <f t="shared" si="1"/>
        <v>1.5085795809780313E-2</v>
      </c>
      <c r="J25" s="44">
        <v>1.4999999999999999E-2</v>
      </c>
      <c r="K25" s="45">
        <f t="shared" si="2"/>
        <v>1.9235796475000002</v>
      </c>
      <c r="L25" s="151">
        <v>44330</v>
      </c>
    </row>
    <row r="26" spans="1:12" ht="15.75" customHeight="1" x14ac:dyDescent="0.25">
      <c r="A26" s="22">
        <f t="shared" si="3"/>
        <v>19</v>
      </c>
      <c r="B26" s="46" t="s">
        <v>59</v>
      </c>
      <c r="C26" s="41" t="s">
        <v>60</v>
      </c>
      <c r="D26" s="25">
        <v>19</v>
      </c>
      <c r="E26" s="51">
        <v>11.25</v>
      </c>
      <c r="F26" s="38">
        <v>165393104</v>
      </c>
      <c r="G26" s="28"/>
      <c r="H26" s="29">
        <f t="shared" si="0"/>
        <v>1860672420</v>
      </c>
      <c r="I26" s="43">
        <f t="shared" si="1"/>
        <v>1.4592441874445332E-2</v>
      </c>
      <c r="J26" s="44">
        <v>1.44E-2</v>
      </c>
      <c r="K26" s="45">
        <f t="shared" si="2"/>
        <v>1.86067242</v>
      </c>
      <c r="L26" s="151">
        <v>44330</v>
      </c>
    </row>
    <row r="27" spans="1:12" ht="15.75" customHeight="1" x14ac:dyDescent="0.25">
      <c r="A27" s="22">
        <f t="shared" si="3"/>
        <v>20</v>
      </c>
      <c r="B27" s="46" t="s">
        <v>53</v>
      </c>
      <c r="C27" s="78" t="s">
        <v>54</v>
      </c>
      <c r="D27" s="25">
        <v>20</v>
      </c>
      <c r="E27" s="51">
        <v>3.52</v>
      </c>
      <c r="F27" s="38">
        <v>509540994</v>
      </c>
      <c r="G27" s="28"/>
      <c r="H27" s="29">
        <f t="shared" si="0"/>
        <v>1793584298.8800001</v>
      </c>
      <c r="I27" s="43">
        <f t="shared" si="1"/>
        <v>1.4066299014806801E-2</v>
      </c>
      <c r="J27" s="44">
        <v>1.37E-2</v>
      </c>
      <c r="K27" s="45">
        <f t="shared" si="2"/>
        <v>1.7935842988800001</v>
      </c>
      <c r="L27" s="151">
        <v>44330</v>
      </c>
    </row>
    <row r="28" spans="1:12" ht="15.75" customHeight="1" x14ac:dyDescent="0.25">
      <c r="A28" s="22">
        <f t="shared" si="3"/>
        <v>21</v>
      </c>
      <c r="B28" s="46" t="s">
        <v>49</v>
      </c>
      <c r="C28" s="49" t="s">
        <v>50</v>
      </c>
      <c r="D28" s="25">
        <v>22</v>
      </c>
      <c r="E28" s="51">
        <v>1.61</v>
      </c>
      <c r="F28" s="38">
        <v>1074664049</v>
      </c>
      <c r="G28" s="28"/>
      <c r="H28" s="29">
        <f t="shared" si="0"/>
        <v>1730209118.8900001</v>
      </c>
      <c r="I28" s="43">
        <f t="shared" si="1"/>
        <v>1.3569275132286639E-2</v>
      </c>
      <c r="J28" s="44">
        <v>1.35E-2</v>
      </c>
      <c r="K28" s="45">
        <f t="shared" si="2"/>
        <v>1.7302091188900002</v>
      </c>
      <c r="L28" s="151">
        <v>44330</v>
      </c>
    </row>
    <row r="29" spans="1:12" ht="15.75" customHeight="1" x14ac:dyDescent="0.25">
      <c r="A29" s="22">
        <f t="shared" si="3"/>
        <v>22</v>
      </c>
      <c r="B29" s="142" t="s">
        <v>47</v>
      </c>
      <c r="C29" s="50" t="s">
        <v>48</v>
      </c>
      <c r="D29" s="25">
        <v>21</v>
      </c>
      <c r="E29" s="51">
        <v>1.62</v>
      </c>
      <c r="F29" s="38">
        <v>861007245</v>
      </c>
      <c r="G29" s="28"/>
      <c r="H29" s="29">
        <f t="shared" si="0"/>
        <v>1394831736.9000001</v>
      </c>
      <c r="I29" s="43">
        <f t="shared" si="1"/>
        <v>1.0939056669279204E-2</v>
      </c>
      <c r="J29" s="44">
        <v>1.38E-2</v>
      </c>
      <c r="K29" s="45">
        <f t="shared" si="2"/>
        <v>1.3948317369000001</v>
      </c>
      <c r="L29" s="151">
        <v>44330</v>
      </c>
    </row>
    <row r="30" spans="1:12" ht="15.75" customHeight="1" x14ac:dyDescent="0.25">
      <c r="A30" s="22">
        <f t="shared" si="3"/>
        <v>23</v>
      </c>
      <c r="B30" s="142" t="s">
        <v>55</v>
      </c>
      <c r="C30" s="50" t="s">
        <v>56</v>
      </c>
      <c r="D30" s="25">
        <v>23</v>
      </c>
      <c r="E30" s="51">
        <v>2.8</v>
      </c>
      <c r="F30" s="38">
        <v>518346969</v>
      </c>
      <c r="G30" s="28"/>
      <c r="H30" s="29">
        <f t="shared" si="0"/>
        <v>1451371513.1999998</v>
      </c>
      <c r="I30" s="43">
        <f t="shared" si="1"/>
        <v>1.1382473463328253E-2</v>
      </c>
      <c r="J30" s="44">
        <v>1.1299999999999999E-2</v>
      </c>
      <c r="K30" s="45">
        <f t="shared" si="2"/>
        <v>1.4513715131999998</v>
      </c>
      <c r="L30" s="151">
        <v>44330</v>
      </c>
    </row>
    <row r="31" spans="1:12" ht="15.75" customHeight="1" x14ac:dyDescent="0.25">
      <c r="A31" s="22">
        <f t="shared" si="3"/>
        <v>24</v>
      </c>
      <c r="B31" s="46" t="s">
        <v>57</v>
      </c>
      <c r="C31" s="50" t="s">
        <v>58</v>
      </c>
      <c r="D31" s="25">
        <v>24</v>
      </c>
      <c r="E31" s="51">
        <v>2.85</v>
      </c>
      <c r="F31" s="38">
        <v>498664714</v>
      </c>
      <c r="G31" s="28"/>
      <c r="H31" s="29">
        <f t="shared" si="0"/>
        <v>1421194434.9000001</v>
      </c>
      <c r="I31" s="43">
        <f t="shared" si="1"/>
        <v>1.1145807806171186E-2</v>
      </c>
      <c r="J31" s="44">
        <v>1.0800000000000001E-2</v>
      </c>
      <c r="K31" s="45">
        <f t="shared" si="2"/>
        <v>1.4211944349000001</v>
      </c>
      <c r="L31" s="151">
        <v>44330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1.4750000000000001</v>
      </c>
      <c r="F32" s="38">
        <v>831800232</v>
      </c>
      <c r="G32" s="28"/>
      <c r="H32" s="29">
        <f t="shared" si="0"/>
        <v>1226905342.2</v>
      </c>
      <c r="I32" s="43">
        <f t="shared" si="1"/>
        <v>9.6220832313406134E-3</v>
      </c>
      <c r="J32" s="44">
        <v>9.1999999999999998E-3</v>
      </c>
      <c r="K32" s="45">
        <f t="shared" si="2"/>
        <v>1.2269053422</v>
      </c>
      <c r="L32" s="151">
        <v>44330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2.9849999999999999</v>
      </c>
      <c r="F33" s="38">
        <v>387822695</v>
      </c>
      <c r="G33" s="28"/>
      <c r="H33" s="29">
        <f t="shared" si="0"/>
        <v>1157650744.575</v>
      </c>
      <c r="I33" s="43">
        <f t="shared" si="1"/>
        <v>9.0789496418284352E-3</v>
      </c>
      <c r="J33" s="61">
        <v>8.6999999999999994E-3</v>
      </c>
      <c r="K33" s="31">
        <f t="shared" si="2"/>
        <v>1.1576507445749999</v>
      </c>
      <c r="L33" s="151">
        <v>44330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2.33</v>
      </c>
      <c r="F34" s="38">
        <v>472451678</v>
      </c>
      <c r="G34" s="28"/>
      <c r="H34" s="29">
        <f t="shared" si="0"/>
        <v>1100812409.74</v>
      </c>
      <c r="I34" s="43">
        <f t="shared" si="1"/>
        <v>8.6331913834671922E-3</v>
      </c>
      <c r="J34" s="61">
        <v>8.3000000000000001E-3</v>
      </c>
      <c r="K34" s="45">
        <f t="shared" si="2"/>
        <v>1.1008124097400001</v>
      </c>
      <c r="L34" s="151">
        <v>44330</v>
      </c>
    </row>
    <row r="35" spans="1:12" ht="15.75" customHeight="1" x14ac:dyDescent="0.25">
      <c r="A35" s="22">
        <f t="shared" si="3"/>
        <v>28</v>
      </c>
      <c r="B35" s="23" t="s">
        <v>63</v>
      </c>
      <c r="C35" s="39" t="s">
        <v>64</v>
      </c>
      <c r="D35" s="25">
        <v>28</v>
      </c>
      <c r="E35" s="26">
        <v>4.08</v>
      </c>
      <c r="F35" s="38">
        <v>249870000</v>
      </c>
      <c r="G35" s="28"/>
      <c r="H35" s="29">
        <f t="shared" si="0"/>
        <v>1019469600</v>
      </c>
      <c r="I35" s="3">
        <f t="shared" si="1"/>
        <v>7.9952552211012152E-3</v>
      </c>
      <c r="J35" s="48">
        <v>7.7999999999999996E-3</v>
      </c>
      <c r="K35" s="45">
        <f t="shared" si="2"/>
        <v>1.0194696000000001</v>
      </c>
      <c r="L35" s="151">
        <v>44330</v>
      </c>
    </row>
    <row r="36" spans="1:12" ht="15" x14ac:dyDescent="0.25">
      <c r="A36" s="22">
        <f t="shared" si="3"/>
        <v>29</v>
      </c>
      <c r="B36" s="46" t="s">
        <v>69</v>
      </c>
      <c r="C36" s="50" t="s">
        <v>70</v>
      </c>
      <c r="D36" s="25">
        <v>32</v>
      </c>
      <c r="E36" s="51">
        <v>1.53</v>
      </c>
      <c r="F36" s="38">
        <v>654241384</v>
      </c>
      <c r="G36" s="28"/>
      <c r="H36" s="29">
        <f t="shared" si="0"/>
        <v>1000989317.52</v>
      </c>
      <c r="I36" s="43">
        <f t="shared" si="1"/>
        <v>7.8503224295931161E-3</v>
      </c>
      <c r="J36" s="44">
        <v>6.7000000000000002E-3</v>
      </c>
      <c r="K36" s="45">
        <f t="shared" si="2"/>
        <v>1.00098931752</v>
      </c>
      <c r="L36" s="151">
        <v>44330</v>
      </c>
    </row>
    <row r="37" spans="1:12" ht="15" x14ac:dyDescent="0.25">
      <c r="A37" s="22">
        <f t="shared" si="3"/>
        <v>30</v>
      </c>
      <c r="B37" s="143" t="s">
        <v>67</v>
      </c>
      <c r="C37" s="28" t="s">
        <v>68</v>
      </c>
      <c r="D37" s="25">
        <v>31</v>
      </c>
      <c r="E37" s="51">
        <v>1.82</v>
      </c>
      <c r="F37" s="38">
        <v>542507798</v>
      </c>
      <c r="G37" s="28"/>
      <c r="H37" s="29">
        <f t="shared" si="0"/>
        <v>987364192.36000001</v>
      </c>
      <c r="I37" s="43">
        <f t="shared" si="1"/>
        <v>7.7434665183686441E-3</v>
      </c>
      <c r="J37" s="44">
        <v>6.8999999999999999E-3</v>
      </c>
      <c r="K37" s="45">
        <f t="shared" si="2"/>
        <v>0.98736419236000006</v>
      </c>
      <c r="L37" s="151">
        <v>44330</v>
      </c>
    </row>
    <row r="38" spans="1:12" ht="15" x14ac:dyDescent="0.25">
      <c r="A38" s="22">
        <f t="shared" si="3"/>
        <v>31</v>
      </c>
      <c r="B38" s="46" t="s">
        <v>77</v>
      </c>
      <c r="C38" s="50" t="s">
        <v>78</v>
      </c>
      <c r="D38" s="25">
        <v>30</v>
      </c>
      <c r="E38" s="51">
        <v>1.86</v>
      </c>
      <c r="F38" s="38">
        <v>526379106</v>
      </c>
      <c r="G38" s="28"/>
      <c r="H38" s="29">
        <f t="shared" si="0"/>
        <v>979065137.16000009</v>
      </c>
      <c r="I38" s="43">
        <f t="shared" si="1"/>
        <v>7.6783806497777553E-3</v>
      </c>
      <c r="J38" s="44">
        <v>7.1000000000000004E-3</v>
      </c>
      <c r="K38" s="45">
        <f t="shared" si="2"/>
        <v>0.9790651371600001</v>
      </c>
      <c r="L38" s="151">
        <v>44330</v>
      </c>
    </row>
    <row r="39" spans="1:12" ht="15" x14ac:dyDescent="0.25">
      <c r="A39" s="22">
        <f t="shared" si="3"/>
        <v>32</v>
      </c>
      <c r="B39" s="46" t="s">
        <v>75</v>
      </c>
      <c r="C39" s="76" t="s">
        <v>76</v>
      </c>
      <c r="D39" s="25">
        <v>33</v>
      </c>
      <c r="E39" s="51">
        <v>1.36</v>
      </c>
      <c r="F39" s="38">
        <v>678871829</v>
      </c>
      <c r="G39" s="28"/>
      <c r="H39" s="29">
        <f t="shared" si="0"/>
        <v>923265687.44000006</v>
      </c>
      <c r="I39" s="43">
        <f t="shared" si="1"/>
        <v>7.2407699140496816E-3</v>
      </c>
      <c r="J39" s="44">
        <v>6.7000000000000002E-3</v>
      </c>
      <c r="K39" s="45">
        <f t="shared" si="2"/>
        <v>0.92326568744000004</v>
      </c>
      <c r="L39" s="151">
        <v>44330</v>
      </c>
    </row>
    <row r="40" spans="1:12" ht="15" x14ac:dyDescent="0.25">
      <c r="A40" s="22">
        <f t="shared" si="3"/>
        <v>33</v>
      </c>
      <c r="B40" s="52" t="s">
        <v>73</v>
      </c>
      <c r="C40" s="28" t="s">
        <v>74</v>
      </c>
      <c r="D40" s="25">
        <v>29</v>
      </c>
      <c r="E40" s="51">
        <v>1.64</v>
      </c>
      <c r="F40" s="35">
        <v>538500000</v>
      </c>
      <c r="G40" s="28"/>
      <c r="H40" s="29">
        <f t="shared" si="0"/>
        <v>883140000</v>
      </c>
      <c r="I40" s="43">
        <f t="shared" si="1"/>
        <v>6.9260816565430957E-3</v>
      </c>
      <c r="J40" s="44">
        <v>7.1000000000000004E-3</v>
      </c>
      <c r="K40" s="45">
        <f t="shared" si="2"/>
        <v>0.88314000000000004</v>
      </c>
      <c r="L40" s="151">
        <v>44330</v>
      </c>
    </row>
    <row r="41" spans="1:12" ht="15" x14ac:dyDescent="0.25">
      <c r="A41" s="22">
        <f t="shared" si="3"/>
        <v>34</v>
      </c>
      <c r="B41" s="46" t="s">
        <v>83</v>
      </c>
      <c r="C41" s="77" t="s">
        <v>84</v>
      </c>
      <c r="D41" s="25">
        <v>34</v>
      </c>
      <c r="E41" s="51">
        <v>4.47</v>
      </c>
      <c r="F41" s="38">
        <v>182753340</v>
      </c>
      <c r="G41" s="28"/>
      <c r="H41" s="29">
        <f t="shared" si="0"/>
        <v>816907429.79999995</v>
      </c>
      <c r="I41" s="43">
        <f t="shared" si="1"/>
        <v>6.4066485094453271E-3</v>
      </c>
      <c r="J41" s="44">
        <v>6.0000000000000001E-3</v>
      </c>
      <c r="K41" s="45">
        <f t="shared" si="2"/>
        <v>0.81690742979999997</v>
      </c>
      <c r="L41" s="151">
        <v>44330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36</v>
      </c>
      <c r="E42" s="51">
        <v>27.55</v>
      </c>
      <c r="F42" s="38">
        <v>27954870</v>
      </c>
      <c r="G42" s="28"/>
      <c r="H42" s="29">
        <f t="shared" si="0"/>
        <v>770156668.5</v>
      </c>
      <c r="I42" s="43">
        <f t="shared" si="1"/>
        <v>6.0400026885456346E-3</v>
      </c>
      <c r="J42" s="44">
        <v>5.7999999999999996E-3</v>
      </c>
      <c r="K42" s="45">
        <f t="shared" si="2"/>
        <v>0.77015666849999997</v>
      </c>
      <c r="L42" s="151">
        <v>44330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35</v>
      </c>
      <c r="E43" s="51">
        <v>29.63</v>
      </c>
      <c r="F43" s="38">
        <v>25000422</v>
      </c>
      <c r="G43" s="28"/>
      <c r="H43" s="29">
        <f t="shared" si="0"/>
        <v>740762503.86000001</v>
      </c>
      <c r="I43" s="43">
        <f t="shared" si="1"/>
        <v>5.8094770815948545E-3</v>
      </c>
      <c r="J43" s="61">
        <v>6.0000000000000001E-3</v>
      </c>
      <c r="K43" s="45">
        <f t="shared" si="2"/>
        <v>0.74076250385999998</v>
      </c>
      <c r="L43" s="151">
        <v>44330</v>
      </c>
    </row>
    <row r="44" spans="1:12" ht="15" x14ac:dyDescent="0.25">
      <c r="A44" s="22">
        <f t="shared" si="3"/>
        <v>37</v>
      </c>
      <c r="B44" s="142" t="s">
        <v>79</v>
      </c>
      <c r="C44" s="50" t="s">
        <v>80</v>
      </c>
      <c r="D44" s="25">
        <v>37</v>
      </c>
      <c r="E44" s="51">
        <v>2.0699999999999998</v>
      </c>
      <c r="F44" s="38">
        <v>296235033</v>
      </c>
      <c r="G44" s="28"/>
      <c r="H44" s="29">
        <f t="shared" si="0"/>
        <v>613206518.30999994</v>
      </c>
      <c r="I44" s="43">
        <f t="shared" si="1"/>
        <v>4.8091111467485886E-3</v>
      </c>
      <c r="J44" s="44">
        <v>4.7000000000000002E-3</v>
      </c>
      <c r="K44" s="45">
        <f t="shared" si="2"/>
        <v>0.61320651830999995</v>
      </c>
      <c r="L44" s="151">
        <v>44330</v>
      </c>
    </row>
    <row r="45" spans="1:12" ht="15" x14ac:dyDescent="0.25">
      <c r="A45" s="22">
        <f t="shared" si="3"/>
        <v>38</v>
      </c>
      <c r="B45" s="141" t="s">
        <v>87</v>
      </c>
      <c r="C45" s="39" t="s">
        <v>88</v>
      </c>
      <c r="D45" s="25">
        <v>40</v>
      </c>
      <c r="E45" s="26">
        <v>8.33</v>
      </c>
      <c r="F45" s="38">
        <v>69400000</v>
      </c>
      <c r="G45" s="28"/>
      <c r="H45" s="29">
        <f t="shared" si="0"/>
        <v>578102000</v>
      </c>
      <c r="I45" s="3">
        <f t="shared" si="1"/>
        <v>4.5338017277112086E-3</v>
      </c>
      <c r="J45" s="48">
        <v>4.4000000000000003E-3</v>
      </c>
      <c r="K45" s="45">
        <f t="shared" si="2"/>
        <v>0.578102</v>
      </c>
      <c r="L45" s="151">
        <v>44330</v>
      </c>
    </row>
    <row r="46" spans="1:12" ht="15" x14ac:dyDescent="0.25">
      <c r="A46" s="22">
        <f t="shared" si="3"/>
        <v>39</v>
      </c>
      <c r="B46" s="143" t="s">
        <v>104</v>
      </c>
      <c r="C46" s="41" t="s">
        <v>105</v>
      </c>
      <c r="D46" s="25">
        <v>42</v>
      </c>
      <c r="E46" s="51">
        <v>1.1100000000000001</v>
      </c>
      <c r="F46" s="27">
        <v>513790020</v>
      </c>
      <c r="G46" s="28"/>
      <c r="H46" s="29">
        <f t="shared" si="0"/>
        <v>570306922.20000005</v>
      </c>
      <c r="I46" s="105">
        <v>5.5999999999999999E-3</v>
      </c>
      <c r="J46" s="61">
        <v>5.5999999999999999E-3</v>
      </c>
      <c r="K46" s="31">
        <f t="shared" si="2"/>
        <v>0.57030692220000001</v>
      </c>
      <c r="L46" s="151">
        <v>44330</v>
      </c>
    </row>
    <row r="47" spans="1:12" ht="15" x14ac:dyDescent="0.25">
      <c r="A47" s="22">
        <f t="shared" si="3"/>
        <v>40</v>
      </c>
      <c r="B47" s="144" t="s">
        <v>106</v>
      </c>
      <c r="C47" s="56" t="s">
        <v>107</v>
      </c>
      <c r="D47" s="25">
        <v>38</v>
      </c>
      <c r="E47" s="51">
        <v>6.25</v>
      </c>
      <c r="F47" s="38">
        <v>87204324</v>
      </c>
      <c r="G47" s="28"/>
      <c r="H47" s="29">
        <f t="shared" si="0"/>
        <v>545027025</v>
      </c>
      <c r="I47" s="43">
        <f t="shared" ref="I47:I57" si="4">H47/H$3</f>
        <v>4.2744091312507133E-3</v>
      </c>
      <c r="J47" s="61">
        <v>4.7000000000000002E-3</v>
      </c>
      <c r="K47" s="45">
        <f t="shared" si="2"/>
        <v>0.545027025</v>
      </c>
      <c r="L47" s="151">
        <v>44330</v>
      </c>
    </row>
    <row r="48" spans="1:12" ht="15" x14ac:dyDescent="0.25">
      <c r="A48" s="22">
        <f t="shared" si="3"/>
        <v>41</v>
      </c>
      <c r="B48" s="55" t="s">
        <v>93</v>
      </c>
      <c r="C48" s="56" t="s">
        <v>93</v>
      </c>
      <c r="D48" s="25">
        <v>39</v>
      </c>
      <c r="E48" s="51">
        <v>1.99</v>
      </c>
      <c r="F48" s="38">
        <v>278404904</v>
      </c>
      <c r="G48" s="28"/>
      <c r="H48" s="29">
        <f t="shared" si="0"/>
        <v>554025758.96000004</v>
      </c>
      <c r="I48" s="43">
        <f t="shared" si="4"/>
        <v>4.3449822750472435E-3</v>
      </c>
      <c r="J48" s="44">
        <v>4.4999999999999997E-3</v>
      </c>
      <c r="K48" s="45">
        <f t="shared" si="2"/>
        <v>0.55402575896000006</v>
      </c>
      <c r="L48" s="151">
        <v>44330</v>
      </c>
    </row>
    <row r="49" spans="1:12" ht="15" x14ac:dyDescent="0.25">
      <c r="A49" s="22">
        <f t="shared" si="3"/>
        <v>42</v>
      </c>
      <c r="B49" s="55" t="s">
        <v>100</v>
      </c>
      <c r="C49" s="56" t="s">
        <v>101</v>
      </c>
      <c r="D49" s="25">
        <v>44</v>
      </c>
      <c r="E49" s="51">
        <v>2.1</v>
      </c>
      <c r="F49" s="38">
        <v>230014812</v>
      </c>
      <c r="G49" s="28"/>
      <c r="H49" s="29">
        <f t="shared" si="0"/>
        <v>483031105.20000005</v>
      </c>
      <c r="I49" s="43">
        <f t="shared" si="4"/>
        <v>3.7882021845522325E-3</v>
      </c>
      <c r="J49" s="44">
        <v>3.8999999999999998E-3</v>
      </c>
      <c r="K49" s="45">
        <f t="shared" si="2"/>
        <v>0.48303110520000003</v>
      </c>
      <c r="L49" s="151">
        <v>44330</v>
      </c>
    </row>
    <row r="50" spans="1:12" ht="15" x14ac:dyDescent="0.25">
      <c r="A50" s="22">
        <f t="shared" si="3"/>
        <v>43</v>
      </c>
      <c r="B50" s="46" t="s">
        <v>81</v>
      </c>
      <c r="C50" s="77" t="s">
        <v>82</v>
      </c>
      <c r="D50" s="25">
        <v>41</v>
      </c>
      <c r="E50" s="51">
        <v>4.3</v>
      </c>
      <c r="F50" s="38">
        <v>120240521</v>
      </c>
      <c r="G50" s="28"/>
      <c r="H50" s="29">
        <f t="shared" si="0"/>
        <v>517034240.29999995</v>
      </c>
      <c r="I50" s="43">
        <f t="shared" si="4"/>
        <v>4.0548739356687782E-3</v>
      </c>
      <c r="J50" s="44">
        <v>4.3E-3</v>
      </c>
      <c r="K50" s="45">
        <f t="shared" si="2"/>
        <v>0.5170342403</v>
      </c>
      <c r="L50" s="151">
        <v>44330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45</v>
      </c>
      <c r="E51" s="51">
        <v>13.3</v>
      </c>
      <c r="F51" s="38">
        <v>31200000</v>
      </c>
      <c r="G51" s="28"/>
      <c r="H51" s="29">
        <f t="shared" si="0"/>
        <v>414960000</v>
      </c>
      <c r="I51" s="43">
        <f t="shared" si="4"/>
        <v>3.2543502097052823E-3</v>
      </c>
      <c r="J51" s="44">
        <v>3.2000000000000002E-3</v>
      </c>
      <c r="K51" s="45">
        <f t="shared" si="2"/>
        <v>0.41496</v>
      </c>
      <c r="L51" s="151">
        <v>44330</v>
      </c>
    </row>
    <row r="52" spans="1:12" ht="15" x14ac:dyDescent="0.25">
      <c r="A52" s="22">
        <f t="shared" si="3"/>
        <v>45</v>
      </c>
      <c r="B52" s="55" t="s">
        <v>94</v>
      </c>
      <c r="C52" s="79" t="s">
        <v>95</v>
      </c>
      <c r="D52" s="25">
        <v>43</v>
      </c>
      <c r="E52" s="51">
        <v>4.01</v>
      </c>
      <c r="F52" s="38">
        <v>105321516</v>
      </c>
      <c r="G52" s="28"/>
      <c r="H52" s="29">
        <f t="shared" si="0"/>
        <v>422339279.15999997</v>
      </c>
      <c r="I52" s="43">
        <f t="shared" si="4"/>
        <v>3.3122226761642657E-3</v>
      </c>
      <c r="J52" s="44">
        <v>4.0000000000000001E-3</v>
      </c>
      <c r="K52" s="45">
        <f t="shared" si="2"/>
        <v>0.42233927915999997</v>
      </c>
      <c r="L52" s="151">
        <v>44330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4.6399999999999997</v>
      </c>
      <c r="F53" s="38">
        <v>83000137</v>
      </c>
      <c r="G53" s="28"/>
      <c r="H53" s="29">
        <f t="shared" si="0"/>
        <v>385120635.67999995</v>
      </c>
      <c r="I53" s="43">
        <f t="shared" si="4"/>
        <v>3.0203330959298232E-3</v>
      </c>
      <c r="J53" s="44">
        <v>3.0000000000000001E-3</v>
      </c>
      <c r="K53" s="45">
        <f t="shared" si="2"/>
        <v>0.38512063567999993</v>
      </c>
      <c r="L53" s="151">
        <v>44330</v>
      </c>
    </row>
    <row r="54" spans="1:12" ht="15" x14ac:dyDescent="0.25">
      <c r="A54" s="22">
        <f t="shared" si="3"/>
        <v>47</v>
      </c>
      <c r="B54" s="55" t="s">
        <v>108</v>
      </c>
      <c r="C54" s="81" t="s">
        <v>109</v>
      </c>
      <c r="D54" s="25">
        <v>47</v>
      </c>
      <c r="E54" s="51">
        <v>2.4700000000000002</v>
      </c>
      <c r="F54" s="38">
        <v>119164900</v>
      </c>
      <c r="G54" s="28"/>
      <c r="H54" s="29">
        <f t="shared" si="0"/>
        <v>294337303</v>
      </c>
      <c r="I54" s="43">
        <f t="shared" si="4"/>
        <v>2.3083590315744582E-3</v>
      </c>
      <c r="J54" s="44">
        <v>2.3E-3</v>
      </c>
      <c r="K54" s="45">
        <f t="shared" si="2"/>
        <v>0.29433730299999999</v>
      </c>
      <c r="L54" s="151">
        <v>44330</v>
      </c>
    </row>
    <row r="55" spans="1:12" ht="15" x14ac:dyDescent="0.25">
      <c r="A55" s="22">
        <f t="shared" si="3"/>
        <v>48</v>
      </c>
      <c r="B55" s="55" t="s">
        <v>102</v>
      </c>
      <c r="C55" s="80" t="s">
        <v>103</v>
      </c>
      <c r="D55" s="25">
        <v>49</v>
      </c>
      <c r="E55" s="51">
        <v>3.36</v>
      </c>
      <c r="F55" s="38">
        <v>88275937</v>
      </c>
      <c r="G55" s="28"/>
      <c r="H55" s="29">
        <f t="shared" si="0"/>
        <v>296607148.31999999</v>
      </c>
      <c r="I55" s="43">
        <f t="shared" si="4"/>
        <v>2.3261604379585447E-3</v>
      </c>
      <c r="J55" s="44">
        <v>2.3E-3</v>
      </c>
      <c r="K55" s="45">
        <f t="shared" si="2"/>
        <v>0.29660714832000001</v>
      </c>
      <c r="L55" s="151">
        <v>44330</v>
      </c>
    </row>
    <row r="56" spans="1:12" ht="15" x14ac:dyDescent="0.25">
      <c r="A56" s="22">
        <f t="shared" si="3"/>
        <v>49</v>
      </c>
      <c r="B56" s="55" t="s">
        <v>96</v>
      </c>
      <c r="C56" s="81" t="s">
        <v>97</v>
      </c>
      <c r="D56" s="25">
        <v>50</v>
      </c>
      <c r="E56" s="51">
        <v>3.03</v>
      </c>
      <c r="F56" s="38">
        <v>87456908</v>
      </c>
      <c r="G56" s="28"/>
      <c r="H56" s="29">
        <f t="shared" si="0"/>
        <v>264994431.23999998</v>
      </c>
      <c r="I56" s="43">
        <f t="shared" si="4"/>
        <v>2.0782356922995613E-3</v>
      </c>
      <c r="J56" s="69">
        <v>2.3E-3</v>
      </c>
      <c r="K56" s="45">
        <f t="shared" si="2"/>
        <v>0.26499443123999999</v>
      </c>
      <c r="L56" s="151">
        <v>44330</v>
      </c>
    </row>
    <row r="57" spans="1:12" ht="15" x14ac:dyDescent="0.25">
      <c r="A57" s="22">
        <f t="shared" si="3"/>
        <v>50</v>
      </c>
      <c r="B57" s="55" t="s">
        <v>110</v>
      </c>
      <c r="C57" s="80" t="s">
        <v>111</v>
      </c>
      <c r="D57" s="25">
        <v>48</v>
      </c>
      <c r="E57" s="51">
        <v>0.17100000000000001</v>
      </c>
      <c r="F57" s="38">
        <v>1716679558</v>
      </c>
      <c r="G57" s="28"/>
      <c r="H57" s="29">
        <f t="shared" si="0"/>
        <v>293552204.41800004</v>
      </c>
      <c r="I57" s="43">
        <f t="shared" si="4"/>
        <v>2.3022018459783263E-3</v>
      </c>
      <c r="J57" s="44">
        <v>2.3E-3</v>
      </c>
      <c r="K57" s="45">
        <f t="shared" si="2"/>
        <v>0.29355220441800006</v>
      </c>
      <c r="L57" s="151">
        <v>44330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408029841.42270714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-2103903869.8358338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2333420655.6361065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63" priority="1">
      <formula>LEN(TRIM(C2))&gt;0</formula>
    </cfRule>
  </conditionalFormatting>
  <dataValidations count="1">
    <dataValidation type="custom" allowBlank="1" showDropDown="1" sqref="B2 F2 E3" xr:uid="{00000000-0002-0000-21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127727161870.48004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44337</v>
      </c>
      <c r="C3" s="12"/>
      <c r="D3" s="1"/>
      <c r="E3" s="13"/>
      <c r="F3" s="2"/>
      <c r="H3" s="121">
        <f>H1/H2</f>
        <v>128369006905.00507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33.799999999999997</v>
      </c>
      <c r="F8" s="27">
        <v>574937937</v>
      </c>
      <c r="G8" s="28"/>
      <c r="H8" s="29">
        <f t="shared" ref="H8:H57" si="0">E8*F8</f>
        <v>19432902270.599998</v>
      </c>
      <c r="I8" s="3">
        <f t="shared" ref="I8:I44" si="1">H8/H$3</f>
        <v>0.15138313163846961</v>
      </c>
      <c r="J8" s="30">
        <v>0.14219999999999999</v>
      </c>
      <c r="K8" s="31">
        <f t="shared" ref="K8:K57" si="2">H8/1000000000</f>
        <v>19.4329022706</v>
      </c>
      <c r="L8" s="151">
        <v>44337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7.45</v>
      </c>
      <c r="F9" s="38">
        <v>1205100000</v>
      </c>
      <c r="G9" s="28"/>
      <c r="H9" s="29">
        <f t="shared" si="0"/>
        <v>8977995000</v>
      </c>
      <c r="I9" s="3">
        <f t="shared" si="1"/>
        <v>6.9938961252881293E-2</v>
      </c>
      <c r="J9" s="30">
        <v>7.2800000000000004E-2</v>
      </c>
      <c r="K9" s="31">
        <f t="shared" si="2"/>
        <v>8.9779949999999999</v>
      </c>
      <c r="L9" s="151">
        <v>44337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4.5250000000000004</v>
      </c>
      <c r="F10" s="38">
        <v>1848160000</v>
      </c>
      <c r="G10" s="28"/>
      <c r="H10" s="29">
        <f t="shared" si="0"/>
        <v>8362924000.000001</v>
      </c>
      <c r="I10" s="3">
        <f t="shared" si="1"/>
        <v>6.5147532115666262E-2</v>
      </c>
      <c r="J10" s="30">
        <v>6.3799999999999996E-2</v>
      </c>
      <c r="K10" s="31">
        <f t="shared" si="2"/>
        <v>8.3629240000000014</v>
      </c>
      <c r="L10" s="151">
        <v>44337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5.2</v>
      </c>
      <c r="F11" s="38">
        <v>1252009000</v>
      </c>
      <c r="G11" s="28"/>
      <c r="H11" s="29">
        <f t="shared" si="0"/>
        <v>6510446800</v>
      </c>
      <c r="I11" s="3">
        <f t="shared" si="1"/>
        <v>5.0716656278394563E-2</v>
      </c>
      <c r="J11" s="30">
        <v>5.1999999999999998E-2</v>
      </c>
      <c r="K11" s="31">
        <f t="shared" si="2"/>
        <v>6.5104468000000004</v>
      </c>
      <c r="L11" s="151">
        <v>44337</v>
      </c>
    </row>
    <row r="12" spans="1:13" ht="15.75" customHeight="1" x14ac:dyDescent="0.25">
      <c r="A12" s="22">
        <f t="shared" si="3"/>
        <v>5</v>
      </c>
      <c r="B12" s="141" t="s">
        <v>27</v>
      </c>
      <c r="C12" s="39" t="s">
        <v>28</v>
      </c>
      <c r="D12" s="25">
        <v>7</v>
      </c>
      <c r="E12" s="26">
        <v>73.28</v>
      </c>
      <c r="F12" s="38">
        <v>84390000</v>
      </c>
      <c r="G12" s="28"/>
      <c r="H12" s="29">
        <f t="shared" si="0"/>
        <v>6184099200</v>
      </c>
      <c r="I12" s="3">
        <f t="shared" si="1"/>
        <v>4.8174394654126471E-2</v>
      </c>
      <c r="J12" s="30">
        <v>4.5100000000000001E-2</v>
      </c>
      <c r="K12" s="31">
        <f t="shared" si="2"/>
        <v>6.1840992000000004</v>
      </c>
      <c r="L12" s="151">
        <v>44337</v>
      </c>
    </row>
    <row r="13" spans="1:13" ht="15.75" customHeight="1" x14ac:dyDescent="0.25">
      <c r="A13" s="22">
        <f t="shared" si="3"/>
        <v>6</v>
      </c>
      <c r="B13" s="46" t="s">
        <v>37</v>
      </c>
      <c r="C13" s="28" t="s">
        <v>38</v>
      </c>
      <c r="D13" s="25">
        <v>8</v>
      </c>
      <c r="E13" s="51">
        <v>7.23</v>
      </c>
      <c r="F13" s="38">
        <v>823106416</v>
      </c>
      <c r="G13" s="28"/>
      <c r="H13" s="29">
        <f t="shared" si="0"/>
        <v>5951059387.6800003</v>
      </c>
      <c r="I13" s="43">
        <f t="shared" si="1"/>
        <v>4.6359004647312345E-2</v>
      </c>
      <c r="J13" s="44">
        <v>4.4900000000000002E-2</v>
      </c>
      <c r="K13" s="31">
        <f t="shared" si="2"/>
        <v>5.95105938768</v>
      </c>
      <c r="L13" s="151">
        <v>44337</v>
      </c>
    </row>
    <row r="14" spans="1:13" ht="15.75" customHeight="1" x14ac:dyDescent="0.25">
      <c r="A14" s="22">
        <f t="shared" si="3"/>
        <v>7</v>
      </c>
      <c r="B14" s="52" t="s">
        <v>25</v>
      </c>
      <c r="C14" s="28" t="s">
        <v>26</v>
      </c>
      <c r="D14" s="25">
        <v>9</v>
      </c>
      <c r="E14" s="51">
        <v>7.7</v>
      </c>
      <c r="F14" s="38">
        <v>762851884</v>
      </c>
      <c r="G14" s="28"/>
      <c r="H14" s="29">
        <f t="shared" si="0"/>
        <v>5873959506.8000002</v>
      </c>
      <c r="I14" s="43">
        <f t="shared" si="1"/>
        <v>4.5758393310207778E-2</v>
      </c>
      <c r="J14" s="104">
        <v>4.1200000000000001E-2</v>
      </c>
      <c r="K14" s="31">
        <f t="shared" si="2"/>
        <v>5.8739595068000003</v>
      </c>
      <c r="L14" s="151">
        <v>44337</v>
      </c>
    </row>
    <row r="15" spans="1:13" ht="15.75" customHeight="1" x14ac:dyDescent="0.25">
      <c r="A15" s="22">
        <f t="shared" si="3"/>
        <v>8</v>
      </c>
      <c r="B15" s="97" t="s">
        <v>23</v>
      </c>
      <c r="C15" s="39" t="s">
        <v>24</v>
      </c>
      <c r="D15" s="25">
        <v>5</v>
      </c>
      <c r="E15" s="26">
        <v>13.88</v>
      </c>
      <c r="F15" s="38">
        <v>413950000</v>
      </c>
      <c r="G15" s="28"/>
      <c r="H15" s="29">
        <f t="shared" si="0"/>
        <v>5745626000</v>
      </c>
      <c r="I15" s="3">
        <f t="shared" si="1"/>
        <v>4.4758669857529139E-2</v>
      </c>
      <c r="J15" s="30">
        <v>4.8800000000000003E-2</v>
      </c>
      <c r="K15" s="31">
        <f t="shared" si="2"/>
        <v>5.7456259999999997</v>
      </c>
      <c r="L15" s="151">
        <v>44337</v>
      </c>
    </row>
    <row r="16" spans="1:13" ht="15.75" customHeight="1" x14ac:dyDescent="0.25">
      <c r="A16" s="22">
        <f t="shared" si="3"/>
        <v>9</v>
      </c>
      <c r="B16" s="97" t="s">
        <v>31</v>
      </c>
      <c r="C16" s="39" t="s">
        <v>32</v>
      </c>
      <c r="D16" s="25">
        <v>10</v>
      </c>
      <c r="E16" s="26">
        <v>7.52</v>
      </c>
      <c r="F16" s="38">
        <v>720852533</v>
      </c>
      <c r="G16" s="28"/>
      <c r="H16" s="29">
        <f t="shared" si="0"/>
        <v>5420811048.1599998</v>
      </c>
      <c r="I16" s="3">
        <f t="shared" si="1"/>
        <v>4.2228347627332498E-2</v>
      </c>
      <c r="J16" s="30">
        <v>3.9600000000000003E-2</v>
      </c>
      <c r="K16" s="31">
        <f t="shared" si="2"/>
        <v>5.42081104816</v>
      </c>
      <c r="L16" s="151">
        <v>44337</v>
      </c>
    </row>
    <row r="17" spans="1:12" ht="15.75" customHeight="1" x14ac:dyDescent="0.25">
      <c r="A17" s="22">
        <f t="shared" si="3"/>
        <v>10</v>
      </c>
      <c r="B17" s="33" t="s">
        <v>15</v>
      </c>
      <c r="C17" s="34" t="s">
        <v>16</v>
      </c>
      <c r="D17" s="25">
        <v>6</v>
      </c>
      <c r="E17" s="26">
        <v>6.03</v>
      </c>
      <c r="F17" s="35">
        <v>740831421</v>
      </c>
      <c r="G17" s="28"/>
      <c r="H17" s="29">
        <f t="shared" si="0"/>
        <v>4467213468.6300001</v>
      </c>
      <c r="I17" s="3">
        <f t="shared" si="1"/>
        <v>3.4799782099551514E-2</v>
      </c>
      <c r="J17" s="30">
        <v>4.9200000000000001E-2</v>
      </c>
      <c r="K17" s="31">
        <f t="shared" si="2"/>
        <v>4.4672134686299998</v>
      </c>
      <c r="L17" s="151">
        <v>44337</v>
      </c>
    </row>
    <row r="18" spans="1:12" ht="15.75" customHeight="1" x14ac:dyDescent="0.25">
      <c r="A18" s="22">
        <f t="shared" si="3"/>
        <v>11</v>
      </c>
      <c r="B18" s="52" t="s">
        <v>33</v>
      </c>
      <c r="C18" s="41" t="s">
        <v>34</v>
      </c>
      <c r="D18" s="25">
        <v>12</v>
      </c>
      <c r="E18" s="51">
        <v>32.9</v>
      </c>
      <c r="F18" s="38">
        <v>132852020</v>
      </c>
      <c r="G18" s="28"/>
      <c r="H18" s="29">
        <f t="shared" si="0"/>
        <v>4370831458</v>
      </c>
      <c r="I18" s="43">
        <f t="shared" si="1"/>
        <v>3.4048962155128919E-2</v>
      </c>
      <c r="J18" s="44">
        <v>3.0200000000000001E-2</v>
      </c>
      <c r="K18" s="45">
        <f t="shared" si="2"/>
        <v>4.3708314579999996</v>
      </c>
      <c r="L18" s="151">
        <v>44337</v>
      </c>
    </row>
    <row r="19" spans="1:12" ht="15.75" customHeight="1" x14ac:dyDescent="0.25">
      <c r="A19" s="22">
        <f t="shared" si="3"/>
        <v>12</v>
      </c>
      <c r="B19" s="23" t="s">
        <v>35</v>
      </c>
      <c r="C19" s="39" t="s">
        <v>36</v>
      </c>
      <c r="D19" s="25">
        <v>11</v>
      </c>
      <c r="E19" s="26">
        <v>6.49</v>
      </c>
      <c r="F19" s="38">
        <v>624870000</v>
      </c>
      <c r="G19" s="28"/>
      <c r="H19" s="29">
        <f t="shared" si="0"/>
        <v>4055406300</v>
      </c>
      <c r="I19" s="3">
        <f t="shared" si="1"/>
        <v>3.1591786816587746E-2</v>
      </c>
      <c r="J19" s="44">
        <v>3.1300000000000001E-2</v>
      </c>
      <c r="K19" s="31">
        <f t="shared" si="2"/>
        <v>4.0554062999999996</v>
      </c>
      <c r="L19" s="151">
        <v>44337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14</v>
      </c>
      <c r="E20" s="51">
        <v>12.51</v>
      </c>
      <c r="F20" s="38">
        <v>228740219</v>
      </c>
      <c r="G20" s="28"/>
      <c r="H20" s="29">
        <f t="shared" si="0"/>
        <v>2861540139.6900001</v>
      </c>
      <c r="I20" s="43">
        <f t="shared" si="1"/>
        <v>2.229151886956313E-2</v>
      </c>
      <c r="J20" s="44">
        <v>2.1399999999999999E-2</v>
      </c>
      <c r="K20" s="45">
        <f t="shared" si="2"/>
        <v>2.8615401396900002</v>
      </c>
      <c r="L20" s="151">
        <v>44337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13</v>
      </c>
      <c r="E21" s="26">
        <v>6.4</v>
      </c>
      <c r="F21" s="38">
        <v>445375560</v>
      </c>
      <c r="G21" s="28"/>
      <c r="H21" s="29">
        <f t="shared" si="0"/>
        <v>2850403584</v>
      </c>
      <c r="I21" s="3">
        <f t="shared" si="1"/>
        <v>2.2204764629123758E-2</v>
      </c>
      <c r="J21" s="30">
        <v>2.4299999999999999E-2</v>
      </c>
      <c r="K21" s="45">
        <f t="shared" si="2"/>
        <v>2.8504035839999999</v>
      </c>
      <c r="L21" s="151">
        <v>44337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3.51</v>
      </c>
      <c r="F22" s="38">
        <v>757055209</v>
      </c>
      <c r="G22" s="28"/>
      <c r="H22" s="29">
        <f t="shared" si="0"/>
        <v>2657263783.5899997</v>
      </c>
      <c r="I22" s="43">
        <f t="shared" si="1"/>
        <v>2.0700197404786451E-2</v>
      </c>
      <c r="J22" s="44">
        <v>2.0299999999999999E-2</v>
      </c>
      <c r="K22" s="45">
        <f t="shared" si="2"/>
        <v>2.6572637835899995</v>
      </c>
      <c r="L22" s="151">
        <v>44337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2.2149999999999999</v>
      </c>
      <c r="F23" s="38">
        <v>1097057995</v>
      </c>
      <c r="G23" s="28"/>
      <c r="H23" s="29">
        <f t="shared" si="0"/>
        <v>2429983458.9249997</v>
      </c>
      <c r="I23" s="43">
        <f t="shared" si="1"/>
        <v>1.8929674050709319E-2</v>
      </c>
      <c r="J23" s="44">
        <v>1.9099999999999999E-2</v>
      </c>
      <c r="K23" s="45">
        <f t="shared" si="2"/>
        <v>2.4299834589249998</v>
      </c>
      <c r="L23" s="151">
        <v>44337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7.2</v>
      </c>
      <c r="F24" s="38">
        <v>311495892</v>
      </c>
      <c r="G24" s="28"/>
      <c r="H24" s="29">
        <f t="shared" si="0"/>
        <v>2242770422.4000001</v>
      </c>
      <c r="I24" s="3">
        <f t="shared" si="1"/>
        <v>1.7471276568024576E-2</v>
      </c>
      <c r="J24" s="48">
        <v>1.8499999999999999E-2</v>
      </c>
      <c r="K24" s="31">
        <f t="shared" si="2"/>
        <v>2.2427704224</v>
      </c>
      <c r="L24" s="151">
        <v>44337</v>
      </c>
    </row>
    <row r="25" spans="1:12" ht="15.75" customHeight="1" x14ac:dyDescent="0.25">
      <c r="A25" s="22">
        <f t="shared" si="3"/>
        <v>18</v>
      </c>
      <c r="B25" s="142" t="s">
        <v>51</v>
      </c>
      <c r="C25" s="50" t="s">
        <v>52</v>
      </c>
      <c r="D25" s="25">
        <v>18</v>
      </c>
      <c r="E25" s="51">
        <v>1.2</v>
      </c>
      <c r="F25" s="38">
        <v>1570269100</v>
      </c>
      <c r="G25" s="28"/>
      <c r="H25" s="29">
        <f t="shared" si="0"/>
        <v>1884322920</v>
      </c>
      <c r="I25" s="43">
        <f t="shared" si="1"/>
        <v>1.4678955344683988E-2</v>
      </c>
      <c r="J25" s="44">
        <v>1.4999999999999999E-2</v>
      </c>
      <c r="K25" s="45">
        <f t="shared" si="2"/>
        <v>1.88432292</v>
      </c>
      <c r="L25" s="151">
        <v>44337</v>
      </c>
    </row>
    <row r="26" spans="1:12" ht="15.75" customHeight="1" x14ac:dyDescent="0.25">
      <c r="A26" s="22">
        <f t="shared" si="3"/>
        <v>19</v>
      </c>
      <c r="B26" s="46" t="s">
        <v>59</v>
      </c>
      <c r="C26" s="41" t="s">
        <v>60</v>
      </c>
      <c r="D26" s="25">
        <v>19</v>
      </c>
      <c r="E26" s="51">
        <v>11.3</v>
      </c>
      <c r="F26" s="38">
        <v>165393104</v>
      </c>
      <c r="G26" s="28"/>
      <c r="H26" s="29">
        <f t="shared" si="0"/>
        <v>1868942075.2</v>
      </c>
      <c r="I26" s="43">
        <f t="shared" si="1"/>
        <v>1.4559137912339265E-2</v>
      </c>
      <c r="J26" s="44">
        <v>1.44E-2</v>
      </c>
      <c r="K26" s="45">
        <f t="shared" si="2"/>
        <v>1.8689420752000001</v>
      </c>
      <c r="L26" s="151">
        <v>44337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22</v>
      </c>
      <c r="E27" s="51">
        <v>1.625</v>
      </c>
      <c r="F27" s="38">
        <v>1074664049</v>
      </c>
      <c r="G27" s="28"/>
      <c r="H27" s="29">
        <f t="shared" si="0"/>
        <v>1746329079.625</v>
      </c>
      <c r="I27" s="43">
        <f t="shared" si="1"/>
        <v>1.3603977484357333E-2</v>
      </c>
      <c r="J27" s="44">
        <v>1.35E-2</v>
      </c>
      <c r="K27" s="45">
        <f t="shared" si="2"/>
        <v>1.7463290796249999</v>
      </c>
      <c r="L27" s="151">
        <v>44337</v>
      </c>
    </row>
    <row r="28" spans="1:12" ht="15.75" customHeight="1" x14ac:dyDescent="0.25">
      <c r="A28" s="22">
        <f t="shared" si="3"/>
        <v>21</v>
      </c>
      <c r="B28" s="46" t="s">
        <v>53</v>
      </c>
      <c r="C28" s="47" t="s">
        <v>54</v>
      </c>
      <c r="D28" s="25">
        <v>20</v>
      </c>
      <c r="E28" s="51">
        <v>3.335</v>
      </c>
      <c r="F28" s="38">
        <v>509540994</v>
      </c>
      <c r="G28" s="28"/>
      <c r="H28" s="29">
        <f t="shared" si="0"/>
        <v>1699319214.99</v>
      </c>
      <c r="I28" s="43">
        <f t="shared" si="1"/>
        <v>1.3237768648062542E-2</v>
      </c>
      <c r="J28" s="44">
        <v>1.37E-2</v>
      </c>
      <c r="K28" s="45">
        <f t="shared" si="2"/>
        <v>1.69931921499</v>
      </c>
      <c r="L28" s="151">
        <v>44337</v>
      </c>
    </row>
    <row r="29" spans="1:12" ht="15.75" customHeight="1" x14ac:dyDescent="0.25">
      <c r="A29" s="22">
        <f t="shared" si="3"/>
        <v>22</v>
      </c>
      <c r="B29" s="142" t="s">
        <v>47</v>
      </c>
      <c r="C29" s="50" t="s">
        <v>48</v>
      </c>
      <c r="D29" s="25">
        <v>21</v>
      </c>
      <c r="E29" s="51">
        <v>1.68</v>
      </c>
      <c r="F29" s="38">
        <v>861007245</v>
      </c>
      <c r="G29" s="28"/>
      <c r="H29" s="29">
        <f t="shared" si="0"/>
        <v>1446492171.5999999</v>
      </c>
      <c r="I29" s="43">
        <f t="shared" si="1"/>
        <v>1.1268235273257392E-2</v>
      </c>
      <c r="J29" s="44">
        <v>1.38E-2</v>
      </c>
      <c r="K29" s="45">
        <f t="shared" si="2"/>
        <v>1.4464921715999999</v>
      </c>
      <c r="L29" s="151">
        <v>44337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24</v>
      </c>
      <c r="E30" s="51">
        <v>2.82</v>
      </c>
      <c r="F30" s="38">
        <v>498664714</v>
      </c>
      <c r="G30" s="28"/>
      <c r="H30" s="29">
        <f t="shared" si="0"/>
        <v>1406234493.48</v>
      </c>
      <c r="I30" s="43">
        <f t="shared" si="1"/>
        <v>1.0954626255858115E-2</v>
      </c>
      <c r="J30" s="44">
        <v>1.0800000000000001E-2</v>
      </c>
      <c r="K30" s="45">
        <f t="shared" si="2"/>
        <v>1.40623449348</v>
      </c>
      <c r="L30" s="151">
        <v>44337</v>
      </c>
    </row>
    <row r="31" spans="1:12" ht="15.75" customHeight="1" x14ac:dyDescent="0.25">
      <c r="A31" s="22">
        <f t="shared" si="3"/>
        <v>24</v>
      </c>
      <c r="B31" s="142" t="s">
        <v>55</v>
      </c>
      <c r="C31" s="50" t="s">
        <v>56</v>
      </c>
      <c r="D31" s="25">
        <v>23</v>
      </c>
      <c r="E31" s="51">
        <v>2.64</v>
      </c>
      <c r="F31" s="38">
        <v>518346969</v>
      </c>
      <c r="G31" s="28"/>
      <c r="H31" s="29">
        <f t="shared" si="0"/>
        <v>1368435998.1600001</v>
      </c>
      <c r="I31" s="43">
        <f t="shared" si="1"/>
        <v>1.0660174376613062E-2</v>
      </c>
      <c r="J31" s="44">
        <v>1.1299999999999999E-2</v>
      </c>
      <c r="K31" s="45">
        <f t="shared" si="2"/>
        <v>1.3684359981600001</v>
      </c>
      <c r="L31" s="151">
        <v>44337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1.5</v>
      </c>
      <c r="F32" s="38">
        <v>831800232</v>
      </c>
      <c r="G32" s="28"/>
      <c r="H32" s="29">
        <f t="shared" si="0"/>
        <v>1247700348</v>
      </c>
      <c r="I32" s="43">
        <f t="shared" si="1"/>
        <v>9.7196385489163786E-3</v>
      </c>
      <c r="J32" s="44">
        <v>9.1999999999999998E-3</v>
      </c>
      <c r="K32" s="45">
        <f t="shared" si="2"/>
        <v>1.247700348</v>
      </c>
      <c r="L32" s="151">
        <v>44337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2.97</v>
      </c>
      <c r="F33" s="38">
        <v>387822695</v>
      </c>
      <c r="G33" s="28"/>
      <c r="H33" s="29">
        <f t="shared" si="0"/>
        <v>1151833404.1500001</v>
      </c>
      <c r="I33" s="43">
        <f t="shared" si="1"/>
        <v>8.972830996522187E-3</v>
      </c>
      <c r="J33" s="61">
        <v>8.6999999999999994E-3</v>
      </c>
      <c r="K33" s="31">
        <f t="shared" si="2"/>
        <v>1.15183340415</v>
      </c>
      <c r="L33" s="151">
        <v>44337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2.2799999999999998</v>
      </c>
      <c r="F34" s="38">
        <v>472451678</v>
      </c>
      <c r="G34" s="28"/>
      <c r="H34" s="29">
        <f t="shared" si="0"/>
        <v>1077189825.8399999</v>
      </c>
      <c r="I34" s="43">
        <f t="shared" si="1"/>
        <v>8.3913543604581756E-3</v>
      </c>
      <c r="J34" s="61">
        <v>8.3000000000000001E-3</v>
      </c>
      <c r="K34" s="45">
        <f t="shared" si="2"/>
        <v>1.0771898258399999</v>
      </c>
      <c r="L34" s="151">
        <v>44337</v>
      </c>
    </row>
    <row r="35" spans="1:12" ht="15.75" customHeight="1" x14ac:dyDescent="0.25">
      <c r="A35" s="22">
        <f t="shared" si="3"/>
        <v>28</v>
      </c>
      <c r="B35" s="46" t="s">
        <v>69</v>
      </c>
      <c r="C35" s="50" t="s">
        <v>70</v>
      </c>
      <c r="D35" s="25">
        <v>32</v>
      </c>
      <c r="E35" s="51">
        <v>1.53</v>
      </c>
      <c r="F35" s="38">
        <v>654241384</v>
      </c>
      <c r="G35" s="28"/>
      <c r="H35" s="29">
        <f t="shared" si="0"/>
        <v>1000989317.52</v>
      </c>
      <c r="I35" s="43">
        <f t="shared" si="1"/>
        <v>7.7977491736829175E-3</v>
      </c>
      <c r="J35" s="44">
        <v>6.7000000000000002E-3</v>
      </c>
      <c r="K35" s="45">
        <f t="shared" si="2"/>
        <v>1.00098931752</v>
      </c>
      <c r="L35" s="151">
        <v>44337</v>
      </c>
    </row>
    <row r="36" spans="1:12" ht="15" x14ac:dyDescent="0.25">
      <c r="A36" s="22">
        <f t="shared" si="3"/>
        <v>29</v>
      </c>
      <c r="B36" s="23" t="s">
        <v>63</v>
      </c>
      <c r="C36" s="39" t="s">
        <v>64</v>
      </c>
      <c r="D36" s="25">
        <v>28</v>
      </c>
      <c r="E36" s="26">
        <v>4</v>
      </c>
      <c r="F36" s="38">
        <v>249870000</v>
      </c>
      <c r="G36" s="28"/>
      <c r="H36" s="29">
        <f t="shared" si="0"/>
        <v>999480000</v>
      </c>
      <c r="I36" s="3">
        <f t="shared" si="1"/>
        <v>7.7859915262850771E-3</v>
      </c>
      <c r="J36" s="48">
        <v>7.7999999999999996E-3</v>
      </c>
      <c r="K36" s="45">
        <f t="shared" si="2"/>
        <v>0.99948000000000004</v>
      </c>
      <c r="L36" s="151">
        <v>44337</v>
      </c>
    </row>
    <row r="37" spans="1:12" ht="15" x14ac:dyDescent="0.25">
      <c r="A37" s="22">
        <f t="shared" si="3"/>
        <v>30</v>
      </c>
      <c r="B37" s="46" t="s">
        <v>77</v>
      </c>
      <c r="C37" s="50" t="s">
        <v>78</v>
      </c>
      <c r="D37" s="25">
        <v>30</v>
      </c>
      <c r="E37" s="51">
        <v>1.88</v>
      </c>
      <c r="F37" s="38">
        <v>526379106</v>
      </c>
      <c r="G37" s="28"/>
      <c r="H37" s="29">
        <f t="shared" si="0"/>
        <v>989592719.27999997</v>
      </c>
      <c r="I37" s="43">
        <f t="shared" si="1"/>
        <v>7.7089691907666858E-3</v>
      </c>
      <c r="J37" s="44">
        <v>7.1000000000000004E-3</v>
      </c>
      <c r="K37" s="45">
        <f t="shared" si="2"/>
        <v>0.98959271927999992</v>
      </c>
      <c r="L37" s="151">
        <v>44337</v>
      </c>
    </row>
    <row r="38" spans="1:12" ht="15" x14ac:dyDescent="0.25">
      <c r="A38" s="22">
        <f t="shared" si="3"/>
        <v>31</v>
      </c>
      <c r="B38" s="143" t="s">
        <v>67</v>
      </c>
      <c r="C38" s="28" t="s">
        <v>68</v>
      </c>
      <c r="D38" s="25">
        <v>31</v>
      </c>
      <c r="E38" s="51">
        <v>1.82</v>
      </c>
      <c r="F38" s="38">
        <v>542507798</v>
      </c>
      <c r="G38" s="28"/>
      <c r="H38" s="29">
        <f t="shared" si="0"/>
        <v>987364192.36000001</v>
      </c>
      <c r="I38" s="43">
        <f t="shared" si="1"/>
        <v>7.6916088716855457E-3</v>
      </c>
      <c r="J38" s="44">
        <v>6.8999999999999999E-3</v>
      </c>
      <c r="K38" s="45">
        <f t="shared" si="2"/>
        <v>0.98736419236000006</v>
      </c>
      <c r="L38" s="151">
        <v>44337</v>
      </c>
    </row>
    <row r="39" spans="1:12" ht="15" x14ac:dyDescent="0.25">
      <c r="A39" s="22">
        <f t="shared" si="3"/>
        <v>32</v>
      </c>
      <c r="B39" s="52" t="s">
        <v>73</v>
      </c>
      <c r="C39" s="28" t="s">
        <v>74</v>
      </c>
      <c r="D39" s="25">
        <v>29</v>
      </c>
      <c r="E39" s="51">
        <v>1.69</v>
      </c>
      <c r="F39" s="35">
        <v>538500000</v>
      </c>
      <c r="G39" s="28"/>
      <c r="H39" s="29">
        <f t="shared" si="0"/>
        <v>910065000</v>
      </c>
      <c r="I39" s="43">
        <f t="shared" si="1"/>
        <v>7.0894448897112789E-3</v>
      </c>
      <c r="J39" s="44">
        <v>7.1000000000000004E-3</v>
      </c>
      <c r="K39" s="45">
        <f t="shared" si="2"/>
        <v>0.91006500000000001</v>
      </c>
      <c r="L39" s="151">
        <v>44337</v>
      </c>
    </row>
    <row r="40" spans="1:12" ht="15" x14ac:dyDescent="0.25">
      <c r="A40" s="22">
        <f t="shared" si="3"/>
        <v>33</v>
      </c>
      <c r="B40" s="46" t="s">
        <v>75</v>
      </c>
      <c r="C40" s="76" t="s">
        <v>76</v>
      </c>
      <c r="D40" s="25">
        <v>33</v>
      </c>
      <c r="E40" s="51">
        <v>1.33</v>
      </c>
      <c r="F40" s="38">
        <v>678871829</v>
      </c>
      <c r="G40" s="28"/>
      <c r="H40" s="29">
        <f t="shared" si="0"/>
        <v>902899532.57000005</v>
      </c>
      <c r="I40" s="43">
        <f t="shared" si="1"/>
        <v>7.0336255949861705E-3</v>
      </c>
      <c r="J40" s="44">
        <v>6.7000000000000002E-3</v>
      </c>
      <c r="K40" s="45">
        <f t="shared" si="2"/>
        <v>0.90289953257000011</v>
      </c>
      <c r="L40" s="151">
        <v>44337</v>
      </c>
    </row>
    <row r="41" spans="1:12" ht="15" x14ac:dyDescent="0.25">
      <c r="A41" s="22">
        <f t="shared" si="3"/>
        <v>34</v>
      </c>
      <c r="B41" s="46" t="s">
        <v>83</v>
      </c>
      <c r="C41" s="77" t="s">
        <v>84</v>
      </c>
      <c r="D41" s="25">
        <v>34</v>
      </c>
      <c r="E41" s="51">
        <v>4.5</v>
      </c>
      <c r="F41" s="38">
        <v>182753340</v>
      </c>
      <c r="G41" s="28"/>
      <c r="H41" s="29">
        <f t="shared" si="0"/>
        <v>822390030</v>
      </c>
      <c r="I41" s="43">
        <f t="shared" si="1"/>
        <v>6.406453160524803E-3</v>
      </c>
      <c r="J41" s="44">
        <v>6.0000000000000001E-3</v>
      </c>
      <c r="K41" s="45">
        <f t="shared" si="2"/>
        <v>0.82239002999999999</v>
      </c>
      <c r="L41" s="151">
        <v>44337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36</v>
      </c>
      <c r="E42" s="51">
        <v>27.73</v>
      </c>
      <c r="F42" s="38">
        <v>27954870</v>
      </c>
      <c r="G42" s="28"/>
      <c r="H42" s="29">
        <f t="shared" si="0"/>
        <v>775188545.10000002</v>
      </c>
      <c r="I42" s="43">
        <f t="shared" si="1"/>
        <v>6.0387515942508683E-3</v>
      </c>
      <c r="J42" s="44">
        <v>5.7999999999999996E-3</v>
      </c>
      <c r="K42" s="45">
        <f t="shared" si="2"/>
        <v>0.77518854510000001</v>
      </c>
      <c r="L42" s="151">
        <v>44337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35</v>
      </c>
      <c r="E43" s="51">
        <v>30.11</v>
      </c>
      <c r="F43" s="38">
        <v>25000422</v>
      </c>
      <c r="G43" s="28"/>
      <c r="H43" s="29">
        <f t="shared" si="0"/>
        <v>752762706.41999996</v>
      </c>
      <c r="I43" s="43">
        <f t="shared" si="1"/>
        <v>5.8640533612373848E-3</v>
      </c>
      <c r="J43" s="61">
        <v>6.0000000000000001E-3</v>
      </c>
      <c r="K43" s="45">
        <f t="shared" si="2"/>
        <v>0.75276270641999998</v>
      </c>
      <c r="L43" s="151">
        <v>44337</v>
      </c>
    </row>
    <row r="44" spans="1:12" ht="15" x14ac:dyDescent="0.25">
      <c r="A44" s="22">
        <f t="shared" si="3"/>
        <v>37</v>
      </c>
      <c r="B44" s="142" t="s">
        <v>79</v>
      </c>
      <c r="C44" s="50" t="s">
        <v>80</v>
      </c>
      <c r="D44" s="25">
        <v>37</v>
      </c>
      <c r="E44" s="51">
        <v>2.04</v>
      </c>
      <c r="F44" s="38">
        <v>296235033</v>
      </c>
      <c r="G44" s="28"/>
      <c r="H44" s="29">
        <f t="shared" si="0"/>
        <v>604319467.32000005</v>
      </c>
      <c r="I44" s="43">
        <f t="shared" si="1"/>
        <v>4.7076742423286426E-3</v>
      </c>
      <c r="J44" s="44">
        <v>4.7000000000000002E-3</v>
      </c>
      <c r="K44" s="45">
        <f t="shared" si="2"/>
        <v>0.60431946732000008</v>
      </c>
      <c r="L44" s="151">
        <v>44337</v>
      </c>
    </row>
    <row r="45" spans="1:12" ht="15" x14ac:dyDescent="0.25">
      <c r="A45" s="22">
        <f t="shared" si="3"/>
        <v>38</v>
      </c>
      <c r="B45" s="143" t="s">
        <v>104</v>
      </c>
      <c r="C45" s="28" t="s">
        <v>105</v>
      </c>
      <c r="D45" s="25">
        <v>42</v>
      </c>
      <c r="E45" s="51">
        <v>1.1599999999999999</v>
      </c>
      <c r="F45" s="27">
        <v>513790020</v>
      </c>
      <c r="G45" s="28"/>
      <c r="H45" s="29">
        <f t="shared" si="0"/>
        <v>595996423.19999993</v>
      </c>
      <c r="I45" s="105">
        <v>5.5999999999999999E-3</v>
      </c>
      <c r="J45" s="61">
        <v>5.5999999999999999E-3</v>
      </c>
      <c r="K45" s="45">
        <f t="shared" si="2"/>
        <v>0.5959964231999999</v>
      </c>
      <c r="L45" s="151">
        <v>44337</v>
      </c>
    </row>
    <row r="46" spans="1:12" ht="15" x14ac:dyDescent="0.25">
      <c r="A46" s="22">
        <f t="shared" si="3"/>
        <v>39</v>
      </c>
      <c r="B46" s="141" t="s">
        <v>87</v>
      </c>
      <c r="C46" s="88" t="s">
        <v>88</v>
      </c>
      <c r="D46" s="25">
        <v>40</v>
      </c>
      <c r="E46" s="26">
        <v>8.26</v>
      </c>
      <c r="F46" s="38">
        <v>69400000</v>
      </c>
      <c r="G46" s="28"/>
      <c r="H46" s="29">
        <f t="shared" si="0"/>
        <v>573244000</v>
      </c>
      <c r="I46" s="3">
        <f t="shared" ref="I46:I57" si="4">H46/H$3</f>
        <v>4.4655950359124372E-3</v>
      </c>
      <c r="J46" s="48">
        <v>4.4000000000000003E-3</v>
      </c>
      <c r="K46" s="31">
        <f t="shared" si="2"/>
        <v>0.57324399999999998</v>
      </c>
      <c r="L46" s="151">
        <v>44337</v>
      </c>
    </row>
    <row r="47" spans="1:12" ht="15" x14ac:dyDescent="0.25">
      <c r="A47" s="22">
        <f t="shared" si="3"/>
        <v>40</v>
      </c>
      <c r="B47" s="144" t="s">
        <v>106</v>
      </c>
      <c r="C47" s="56" t="s">
        <v>107</v>
      </c>
      <c r="D47" s="25">
        <v>38</v>
      </c>
      <c r="E47" s="51">
        <v>6.5</v>
      </c>
      <c r="F47" s="38">
        <v>87204324</v>
      </c>
      <c r="G47" s="28"/>
      <c r="H47" s="29">
        <f t="shared" si="0"/>
        <v>566828106</v>
      </c>
      <c r="I47" s="43">
        <f t="shared" si="4"/>
        <v>4.415614949950194E-3</v>
      </c>
      <c r="J47" s="61">
        <v>4.7000000000000002E-3</v>
      </c>
      <c r="K47" s="45">
        <f t="shared" si="2"/>
        <v>0.566828106</v>
      </c>
      <c r="L47" s="151">
        <v>44337</v>
      </c>
    </row>
    <row r="48" spans="1:12" ht="15" x14ac:dyDescent="0.25">
      <c r="A48" s="22">
        <f t="shared" si="3"/>
        <v>41</v>
      </c>
      <c r="B48" s="55" t="s">
        <v>93</v>
      </c>
      <c r="C48" s="56" t="s">
        <v>93</v>
      </c>
      <c r="D48" s="25">
        <v>39</v>
      </c>
      <c r="E48" s="51">
        <v>2.02</v>
      </c>
      <c r="F48" s="38">
        <v>278404904</v>
      </c>
      <c r="G48" s="28"/>
      <c r="H48" s="29">
        <f t="shared" si="0"/>
        <v>562377906.08000004</v>
      </c>
      <c r="I48" s="43">
        <f t="shared" si="4"/>
        <v>4.3809477041149647E-3</v>
      </c>
      <c r="J48" s="44">
        <v>4.4999999999999997E-3</v>
      </c>
      <c r="K48" s="45">
        <f t="shared" si="2"/>
        <v>0.56237790608000005</v>
      </c>
      <c r="L48" s="151">
        <v>44337</v>
      </c>
    </row>
    <row r="49" spans="1:12" ht="15" x14ac:dyDescent="0.25">
      <c r="A49" s="22">
        <f t="shared" si="3"/>
        <v>42</v>
      </c>
      <c r="B49" s="46" t="s">
        <v>81</v>
      </c>
      <c r="C49" s="50" t="s">
        <v>82</v>
      </c>
      <c r="D49" s="25">
        <v>41</v>
      </c>
      <c r="E49" s="51">
        <v>4.5999999999999996</v>
      </c>
      <c r="F49" s="38">
        <v>120240521</v>
      </c>
      <c r="G49" s="28"/>
      <c r="H49" s="29">
        <f t="shared" si="0"/>
        <v>553106396.5999999</v>
      </c>
      <c r="I49" s="43">
        <f t="shared" si="4"/>
        <v>4.3087222526330413E-3</v>
      </c>
      <c r="J49" s="44">
        <v>4.3E-3</v>
      </c>
      <c r="K49" s="45">
        <f t="shared" si="2"/>
        <v>0.55310639659999994</v>
      </c>
      <c r="L49" s="151">
        <v>44337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44</v>
      </c>
      <c r="E50" s="51">
        <v>2.13</v>
      </c>
      <c r="F50" s="38">
        <v>230014812</v>
      </c>
      <c r="G50" s="28"/>
      <c r="H50" s="29">
        <f t="shared" si="0"/>
        <v>489931549.56</v>
      </c>
      <c r="I50" s="43">
        <f t="shared" si="4"/>
        <v>3.8165875188436761E-3</v>
      </c>
      <c r="J50" s="44">
        <v>3.8999999999999998E-3</v>
      </c>
      <c r="K50" s="45">
        <f t="shared" si="2"/>
        <v>0.48993154956000001</v>
      </c>
      <c r="L50" s="151">
        <v>44337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45</v>
      </c>
      <c r="E51" s="51">
        <v>13.37</v>
      </c>
      <c r="F51" s="38">
        <v>31200000</v>
      </c>
      <c r="G51" s="28"/>
      <c r="H51" s="29">
        <f t="shared" si="0"/>
        <v>417144000</v>
      </c>
      <c r="I51" s="43">
        <f t="shared" si="4"/>
        <v>3.2495694253418398E-3</v>
      </c>
      <c r="J51" s="44">
        <v>3.2000000000000002E-3</v>
      </c>
      <c r="K51" s="45">
        <f t="shared" si="2"/>
        <v>0.41714400000000001</v>
      </c>
      <c r="L51" s="151">
        <v>44337</v>
      </c>
    </row>
    <row r="52" spans="1:12" ht="15" x14ac:dyDescent="0.25">
      <c r="A52" s="22">
        <f t="shared" si="3"/>
        <v>45</v>
      </c>
      <c r="B52" s="55" t="s">
        <v>94</v>
      </c>
      <c r="C52" s="79" t="s">
        <v>95</v>
      </c>
      <c r="D52" s="25">
        <v>43</v>
      </c>
      <c r="E52" s="51">
        <v>3.85</v>
      </c>
      <c r="F52" s="38">
        <v>105321516</v>
      </c>
      <c r="G52" s="28"/>
      <c r="H52" s="29">
        <f t="shared" si="0"/>
        <v>405487836.60000002</v>
      </c>
      <c r="I52" s="43">
        <f t="shared" si="4"/>
        <v>3.1587674188370634E-3</v>
      </c>
      <c r="J52" s="44">
        <v>4.0000000000000001E-3</v>
      </c>
      <c r="K52" s="45">
        <f t="shared" si="2"/>
        <v>0.40548783660000004</v>
      </c>
      <c r="L52" s="151">
        <v>44337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4.4000000000000004</v>
      </c>
      <c r="F53" s="38">
        <v>83000137</v>
      </c>
      <c r="G53" s="28"/>
      <c r="H53" s="29">
        <f t="shared" si="0"/>
        <v>365200602.80000001</v>
      </c>
      <c r="I53" s="43">
        <f t="shared" si="4"/>
        <v>2.8449281614389504E-3</v>
      </c>
      <c r="J53" s="44">
        <v>3.0000000000000001E-3</v>
      </c>
      <c r="K53" s="45">
        <f t="shared" si="2"/>
        <v>0.3652006028</v>
      </c>
      <c r="L53" s="151">
        <v>44337</v>
      </c>
    </row>
    <row r="54" spans="1:12" ht="15" x14ac:dyDescent="0.25">
      <c r="A54" s="22">
        <f t="shared" si="3"/>
        <v>47</v>
      </c>
      <c r="B54" s="55" t="s">
        <v>110</v>
      </c>
      <c r="C54" s="58" t="s">
        <v>111</v>
      </c>
      <c r="D54" s="25">
        <v>48</v>
      </c>
      <c r="E54" s="51">
        <v>0.17499999999999999</v>
      </c>
      <c r="F54" s="38">
        <v>1716679558</v>
      </c>
      <c r="G54" s="28"/>
      <c r="H54" s="29">
        <f t="shared" si="0"/>
        <v>300418922.64999998</v>
      </c>
      <c r="I54" s="43">
        <f t="shared" si="4"/>
        <v>2.3402761296760235E-3</v>
      </c>
      <c r="J54" s="44">
        <v>2.3E-3</v>
      </c>
      <c r="K54" s="45">
        <f t="shared" si="2"/>
        <v>0.30041892264999998</v>
      </c>
      <c r="L54" s="151">
        <v>44337</v>
      </c>
    </row>
    <row r="55" spans="1:12" ht="15" x14ac:dyDescent="0.25">
      <c r="A55" s="22">
        <f t="shared" si="3"/>
        <v>48</v>
      </c>
      <c r="B55" s="55" t="s">
        <v>108</v>
      </c>
      <c r="C55" s="56" t="s">
        <v>109</v>
      </c>
      <c r="D55" s="25">
        <v>47</v>
      </c>
      <c r="E55" s="51">
        <v>2.5</v>
      </c>
      <c r="F55" s="38">
        <v>119164900</v>
      </c>
      <c r="G55" s="28"/>
      <c r="H55" s="29">
        <f t="shared" si="0"/>
        <v>297912250</v>
      </c>
      <c r="I55" s="43">
        <f t="shared" si="4"/>
        <v>2.3207490435791828E-3</v>
      </c>
      <c r="J55" s="44">
        <v>2.3E-3</v>
      </c>
      <c r="K55" s="45">
        <f t="shared" si="2"/>
        <v>0.29791224999999999</v>
      </c>
      <c r="L55" s="151">
        <v>44337</v>
      </c>
    </row>
    <row r="56" spans="1:12" ht="15" x14ac:dyDescent="0.25">
      <c r="A56" s="22">
        <f t="shared" si="3"/>
        <v>49</v>
      </c>
      <c r="B56" s="55" t="s">
        <v>102</v>
      </c>
      <c r="C56" s="58" t="s">
        <v>103</v>
      </c>
      <c r="D56" s="25">
        <v>49</v>
      </c>
      <c r="E56" s="51">
        <v>3.3</v>
      </c>
      <c r="F56" s="38">
        <v>88275937</v>
      </c>
      <c r="G56" s="28"/>
      <c r="H56" s="29">
        <f t="shared" si="0"/>
        <v>291310592.09999996</v>
      </c>
      <c r="I56" s="43">
        <f t="shared" si="4"/>
        <v>2.2693218489691523E-3</v>
      </c>
      <c r="J56" s="44">
        <v>2.3E-3</v>
      </c>
      <c r="K56" s="45">
        <f t="shared" si="2"/>
        <v>0.29131059209999999</v>
      </c>
      <c r="L56" s="151">
        <v>44337</v>
      </c>
    </row>
    <row r="57" spans="1:12" ht="15" x14ac:dyDescent="0.25">
      <c r="A57" s="22">
        <f t="shared" si="3"/>
        <v>50</v>
      </c>
      <c r="B57" s="55" t="s">
        <v>96</v>
      </c>
      <c r="C57" s="56" t="s">
        <v>97</v>
      </c>
      <c r="D57" s="25">
        <v>50</v>
      </c>
      <c r="E57" s="51">
        <v>3.1</v>
      </c>
      <c r="F57" s="38">
        <v>87456908</v>
      </c>
      <c r="G57" s="28"/>
      <c r="H57" s="29">
        <f t="shared" si="0"/>
        <v>271116414.80000001</v>
      </c>
      <c r="I57" s="43">
        <f t="shared" si="4"/>
        <v>2.1120083526129491E-3</v>
      </c>
      <c r="J57" s="69">
        <v>2.3E-3</v>
      </c>
      <c r="K57" s="45">
        <f t="shared" si="2"/>
        <v>0.27111641480000004</v>
      </c>
      <c r="L57" s="151">
        <v>44337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410780822.09601623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-2118088613.9325836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2349152826.3615928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62" priority="1">
      <formula>LEN(TRIM(C2))&gt;0</formula>
    </cfRule>
  </conditionalFormatting>
  <dataValidations count="1">
    <dataValidation type="custom" allowBlank="1" showDropDown="1" sqref="B2 F2 E3" xr:uid="{00000000-0002-0000-22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124847226736.978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44344</v>
      </c>
      <c r="C3" s="12"/>
      <c r="D3" s="1"/>
      <c r="E3" s="13"/>
      <c r="F3" s="2"/>
      <c r="H3" s="121">
        <f>H1/H2</f>
        <v>125474599735.65628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29.21</v>
      </c>
      <c r="F8" s="27">
        <v>574937937</v>
      </c>
      <c r="G8" s="28"/>
      <c r="H8" s="29">
        <f t="shared" ref="H8:H57" si="0">E8*F8</f>
        <v>16793937139.77</v>
      </c>
      <c r="I8" s="3">
        <f t="shared" ref="I8:I44" si="1">H8/H$3</f>
        <v>0.13384332107972963</v>
      </c>
      <c r="J8" s="30">
        <v>0.14219999999999999</v>
      </c>
      <c r="K8" s="31">
        <f t="shared" ref="K8:K57" si="2">H8/1000000000</f>
        <v>16.793937139770001</v>
      </c>
      <c r="L8" s="151">
        <v>44344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7.3</v>
      </c>
      <c r="F9" s="38">
        <v>1205100000</v>
      </c>
      <c r="G9" s="28"/>
      <c r="H9" s="29">
        <f t="shared" si="0"/>
        <v>8797230000</v>
      </c>
      <c r="I9" s="3">
        <f t="shared" si="1"/>
        <v>7.0111640272482012E-2</v>
      </c>
      <c r="J9" s="30">
        <v>7.2800000000000004E-2</v>
      </c>
      <c r="K9" s="31">
        <f t="shared" si="2"/>
        <v>8.7972300000000008</v>
      </c>
      <c r="L9" s="151">
        <v>44344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4.4950000000000001</v>
      </c>
      <c r="F10" s="38">
        <v>1848160000</v>
      </c>
      <c r="G10" s="28"/>
      <c r="H10" s="29">
        <f t="shared" si="0"/>
        <v>8307479200</v>
      </c>
      <c r="I10" s="3">
        <f t="shared" si="1"/>
        <v>6.6208453483826923E-2</v>
      </c>
      <c r="J10" s="30">
        <v>6.3799999999999996E-2</v>
      </c>
      <c r="K10" s="31">
        <f t="shared" si="2"/>
        <v>8.3074791999999995</v>
      </c>
      <c r="L10" s="151">
        <v>44344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5.15</v>
      </c>
      <c r="F11" s="38">
        <v>1252009000</v>
      </c>
      <c r="G11" s="28"/>
      <c r="H11" s="29">
        <f t="shared" si="0"/>
        <v>6447846350</v>
      </c>
      <c r="I11" s="3">
        <f t="shared" si="1"/>
        <v>5.1387662232706903E-2</v>
      </c>
      <c r="J11" s="30">
        <v>5.1999999999999998E-2</v>
      </c>
      <c r="K11" s="31">
        <f t="shared" si="2"/>
        <v>6.4478463499999998</v>
      </c>
      <c r="L11" s="151">
        <v>44344</v>
      </c>
    </row>
    <row r="12" spans="1:13" ht="15.75" customHeight="1" x14ac:dyDescent="0.25">
      <c r="A12" s="22">
        <f t="shared" si="3"/>
        <v>5</v>
      </c>
      <c r="B12" s="141" t="s">
        <v>27</v>
      </c>
      <c r="C12" s="39" t="s">
        <v>28</v>
      </c>
      <c r="D12" s="25">
        <v>7</v>
      </c>
      <c r="E12" s="26">
        <v>75.510000000000005</v>
      </c>
      <c r="F12" s="38">
        <v>84390000</v>
      </c>
      <c r="G12" s="28"/>
      <c r="H12" s="29">
        <f t="shared" si="0"/>
        <v>6372288900</v>
      </c>
      <c r="I12" s="3">
        <f t="shared" si="1"/>
        <v>5.0785488962904246E-2</v>
      </c>
      <c r="J12" s="30">
        <v>4.5100000000000001E-2</v>
      </c>
      <c r="K12" s="31">
        <f t="shared" si="2"/>
        <v>6.3722889</v>
      </c>
      <c r="L12" s="151">
        <v>44344</v>
      </c>
    </row>
    <row r="13" spans="1:13" ht="15.75" customHeight="1" x14ac:dyDescent="0.25">
      <c r="A13" s="22">
        <f t="shared" si="3"/>
        <v>6</v>
      </c>
      <c r="B13" s="46" t="s">
        <v>37</v>
      </c>
      <c r="C13" s="28" t="s">
        <v>38</v>
      </c>
      <c r="D13" s="25">
        <v>8</v>
      </c>
      <c r="E13" s="51">
        <v>7.43</v>
      </c>
      <c r="F13" s="38">
        <v>823106416</v>
      </c>
      <c r="G13" s="28"/>
      <c r="H13" s="29">
        <f t="shared" si="0"/>
        <v>6115680670.8800001</v>
      </c>
      <c r="I13" s="43">
        <f t="shared" si="1"/>
        <v>4.8740387965087881E-2</v>
      </c>
      <c r="J13" s="44">
        <v>4.4900000000000002E-2</v>
      </c>
      <c r="K13" s="31">
        <f t="shared" si="2"/>
        <v>6.1156806708799998</v>
      </c>
      <c r="L13" s="151">
        <v>44344</v>
      </c>
    </row>
    <row r="14" spans="1:13" ht="15.75" customHeight="1" x14ac:dyDescent="0.25">
      <c r="A14" s="22">
        <f t="shared" si="3"/>
        <v>7</v>
      </c>
      <c r="B14" s="52" t="s">
        <v>25</v>
      </c>
      <c r="C14" s="28" t="s">
        <v>26</v>
      </c>
      <c r="D14" s="25">
        <v>9</v>
      </c>
      <c r="E14" s="51">
        <v>7.73</v>
      </c>
      <c r="F14" s="38">
        <v>762851884</v>
      </c>
      <c r="G14" s="28"/>
      <c r="H14" s="29">
        <f t="shared" si="0"/>
        <v>5896845063.3200006</v>
      </c>
      <c r="I14" s="43">
        <f t="shared" si="1"/>
        <v>4.699632495933985E-2</v>
      </c>
      <c r="J14" s="104">
        <v>4.1200000000000001E-2</v>
      </c>
      <c r="K14" s="31">
        <f t="shared" si="2"/>
        <v>5.8968450633200007</v>
      </c>
      <c r="L14" s="151">
        <v>44344</v>
      </c>
    </row>
    <row r="15" spans="1:13" ht="15.75" customHeight="1" x14ac:dyDescent="0.25">
      <c r="A15" s="22">
        <f t="shared" si="3"/>
        <v>8</v>
      </c>
      <c r="B15" s="97" t="s">
        <v>31</v>
      </c>
      <c r="C15" s="39" t="s">
        <v>32</v>
      </c>
      <c r="D15" s="25">
        <v>10</v>
      </c>
      <c r="E15" s="26">
        <v>7.51</v>
      </c>
      <c r="F15" s="38">
        <v>720852533</v>
      </c>
      <c r="G15" s="28"/>
      <c r="H15" s="29">
        <f t="shared" si="0"/>
        <v>5413602522.8299999</v>
      </c>
      <c r="I15" s="3">
        <f t="shared" si="1"/>
        <v>4.3145007310125806E-2</v>
      </c>
      <c r="J15" s="30">
        <v>3.9600000000000003E-2</v>
      </c>
      <c r="K15" s="31">
        <f t="shared" si="2"/>
        <v>5.4136025228299998</v>
      </c>
      <c r="L15" s="151">
        <v>44344</v>
      </c>
    </row>
    <row r="16" spans="1:13" ht="15.75" customHeight="1" x14ac:dyDescent="0.25">
      <c r="A16" s="22">
        <f t="shared" si="3"/>
        <v>9</v>
      </c>
      <c r="B16" s="97" t="s">
        <v>23</v>
      </c>
      <c r="C16" s="39" t="s">
        <v>24</v>
      </c>
      <c r="D16" s="25">
        <v>5</v>
      </c>
      <c r="E16" s="26">
        <v>13.06</v>
      </c>
      <c r="F16" s="38">
        <v>413950000</v>
      </c>
      <c r="G16" s="28"/>
      <c r="H16" s="29">
        <f t="shared" si="0"/>
        <v>5406187000</v>
      </c>
      <c r="I16" s="3">
        <f t="shared" si="1"/>
        <v>4.3085907517453642E-2</v>
      </c>
      <c r="J16" s="30">
        <v>4.8800000000000003E-2</v>
      </c>
      <c r="K16" s="31">
        <f t="shared" si="2"/>
        <v>5.4061870000000001</v>
      </c>
      <c r="L16" s="151">
        <v>44344</v>
      </c>
    </row>
    <row r="17" spans="1:12" ht="15.75" customHeight="1" x14ac:dyDescent="0.25">
      <c r="A17" s="22">
        <f t="shared" si="3"/>
        <v>10</v>
      </c>
      <c r="B17" s="33" t="s">
        <v>15</v>
      </c>
      <c r="C17" s="34" t="s">
        <v>16</v>
      </c>
      <c r="D17" s="25">
        <v>6</v>
      </c>
      <c r="E17" s="26">
        <v>5.88</v>
      </c>
      <c r="F17" s="35">
        <v>740831421</v>
      </c>
      <c r="G17" s="28"/>
      <c r="H17" s="29">
        <f t="shared" si="0"/>
        <v>4356088755.4799995</v>
      </c>
      <c r="I17" s="3">
        <f t="shared" si="1"/>
        <v>3.4716897002717628E-2</v>
      </c>
      <c r="J17" s="30">
        <v>4.9200000000000001E-2</v>
      </c>
      <c r="K17" s="31">
        <f t="shared" si="2"/>
        <v>4.3560887554799992</v>
      </c>
      <c r="L17" s="151">
        <v>44344</v>
      </c>
    </row>
    <row r="18" spans="1:12" ht="15.75" customHeight="1" x14ac:dyDescent="0.25">
      <c r="A18" s="22">
        <f t="shared" si="3"/>
        <v>11</v>
      </c>
      <c r="B18" s="52" t="s">
        <v>33</v>
      </c>
      <c r="C18" s="41" t="s">
        <v>34</v>
      </c>
      <c r="D18" s="25">
        <v>12</v>
      </c>
      <c r="E18" s="51">
        <v>32.5</v>
      </c>
      <c r="F18" s="38">
        <v>132852020</v>
      </c>
      <c r="G18" s="28"/>
      <c r="H18" s="29">
        <f t="shared" si="0"/>
        <v>4317690650</v>
      </c>
      <c r="I18" s="43">
        <f t="shared" si="1"/>
        <v>3.4410874066116155E-2</v>
      </c>
      <c r="J18" s="44">
        <v>3.0200000000000001E-2</v>
      </c>
      <c r="K18" s="45">
        <f t="shared" si="2"/>
        <v>4.3176906500000003</v>
      </c>
      <c r="L18" s="151">
        <v>44344</v>
      </c>
    </row>
    <row r="19" spans="1:12" ht="15.75" customHeight="1" x14ac:dyDescent="0.25">
      <c r="A19" s="22">
        <f t="shared" si="3"/>
        <v>12</v>
      </c>
      <c r="B19" s="23" t="s">
        <v>35</v>
      </c>
      <c r="C19" s="39" t="s">
        <v>36</v>
      </c>
      <c r="D19" s="25">
        <v>11</v>
      </c>
      <c r="E19" s="26">
        <v>6.54</v>
      </c>
      <c r="F19" s="38">
        <v>624870000</v>
      </c>
      <c r="G19" s="28"/>
      <c r="H19" s="29">
        <f t="shared" si="0"/>
        <v>4086649800</v>
      </c>
      <c r="I19" s="3">
        <f t="shared" si="1"/>
        <v>3.2569538445307279E-2</v>
      </c>
      <c r="J19" s="44">
        <v>3.1300000000000001E-2</v>
      </c>
      <c r="K19" s="31">
        <f t="shared" si="2"/>
        <v>4.0866498</v>
      </c>
      <c r="L19" s="151">
        <v>44344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14</v>
      </c>
      <c r="E20" s="51">
        <v>12.4</v>
      </c>
      <c r="F20" s="38">
        <v>228740219</v>
      </c>
      <c r="G20" s="28"/>
      <c r="H20" s="29">
        <f t="shared" si="0"/>
        <v>2836378715.5999999</v>
      </c>
      <c r="I20" s="43">
        <f t="shared" si="1"/>
        <v>2.2605202340358472E-2</v>
      </c>
      <c r="J20" s="44">
        <v>2.1399999999999999E-2</v>
      </c>
      <c r="K20" s="45">
        <f t="shared" si="2"/>
        <v>2.8363787156</v>
      </c>
      <c r="L20" s="151">
        <v>44344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13</v>
      </c>
      <c r="E21" s="26">
        <v>6.28</v>
      </c>
      <c r="F21" s="38">
        <v>445375560</v>
      </c>
      <c r="G21" s="28"/>
      <c r="H21" s="29">
        <f t="shared" si="0"/>
        <v>2796958516.8000002</v>
      </c>
      <c r="I21" s="3">
        <f t="shared" si="1"/>
        <v>2.2291033585223583E-2</v>
      </c>
      <c r="J21" s="30">
        <v>2.4299999999999999E-2</v>
      </c>
      <c r="K21" s="45">
        <f t="shared" si="2"/>
        <v>2.7969585168000002</v>
      </c>
      <c r="L21" s="151">
        <v>44344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3.58</v>
      </c>
      <c r="F22" s="38">
        <v>757055209</v>
      </c>
      <c r="G22" s="28"/>
      <c r="H22" s="29">
        <f t="shared" si="0"/>
        <v>2710257648.2200003</v>
      </c>
      <c r="I22" s="43">
        <f t="shared" si="1"/>
        <v>2.1600050160987466E-2</v>
      </c>
      <c r="J22" s="44">
        <v>2.0299999999999999E-2</v>
      </c>
      <c r="K22" s="45">
        <f t="shared" si="2"/>
        <v>2.7102576482200003</v>
      </c>
      <c r="L22" s="151">
        <v>44344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2.2200000000000002</v>
      </c>
      <c r="F23" s="38">
        <v>1097057995</v>
      </c>
      <c r="G23" s="28"/>
      <c r="H23" s="29">
        <f t="shared" si="0"/>
        <v>2435468748.9000001</v>
      </c>
      <c r="I23" s="43">
        <f t="shared" si="1"/>
        <v>1.9410053939450105E-2</v>
      </c>
      <c r="J23" s="44">
        <v>1.9099999999999999E-2</v>
      </c>
      <c r="K23" s="45">
        <f t="shared" si="2"/>
        <v>2.4354687489</v>
      </c>
      <c r="L23" s="151">
        <v>44344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7.21</v>
      </c>
      <c r="F24" s="38">
        <v>311495892</v>
      </c>
      <c r="G24" s="28"/>
      <c r="H24" s="29">
        <f t="shared" si="0"/>
        <v>2245885381.3200002</v>
      </c>
      <c r="I24" s="3">
        <f t="shared" si="1"/>
        <v>1.7899123695564848E-2</v>
      </c>
      <c r="J24" s="48">
        <v>1.8499999999999999E-2</v>
      </c>
      <c r="K24" s="31">
        <f t="shared" si="2"/>
        <v>2.2458853813200004</v>
      </c>
      <c r="L24" s="151">
        <v>44344</v>
      </c>
    </row>
    <row r="25" spans="1:12" ht="15.75" customHeight="1" x14ac:dyDescent="0.25">
      <c r="A25" s="22">
        <f t="shared" si="3"/>
        <v>18</v>
      </c>
      <c r="B25" s="46" t="s">
        <v>59</v>
      </c>
      <c r="C25" s="28" t="s">
        <v>60</v>
      </c>
      <c r="D25" s="25">
        <v>19</v>
      </c>
      <c r="E25" s="51">
        <v>11.54</v>
      </c>
      <c r="F25" s="38">
        <v>165393104</v>
      </c>
      <c r="G25" s="28"/>
      <c r="H25" s="29">
        <f t="shared" si="0"/>
        <v>1908636420.1599998</v>
      </c>
      <c r="I25" s="43">
        <f t="shared" si="1"/>
        <v>1.5211336989167698E-2</v>
      </c>
      <c r="J25" s="44">
        <v>1.44E-2</v>
      </c>
      <c r="K25" s="45">
        <f t="shared" si="2"/>
        <v>1.9086364201599999</v>
      </c>
      <c r="L25" s="151">
        <v>44344</v>
      </c>
    </row>
    <row r="26" spans="1:12" ht="15.75" customHeight="1" x14ac:dyDescent="0.25">
      <c r="A26" s="22">
        <f t="shared" si="3"/>
        <v>19</v>
      </c>
      <c r="B26" s="142" t="s">
        <v>51</v>
      </c>
      <c r="C26" s="77" t="s">
        <v>52</v>
      </c>
      <c r="D26" s="25">
        <v>18</v>
      </c>
      <c r="E26" s="51">
        <v>1.2</v>
      </c>
      <c r="F26" s="38">
        <v>1570269100</v>
      </c>
      <c r="G26" s="28"/>
      <c r="H26" s="29">
        <f t="shared" si="0"/>
        <v>1884322920</v>
      </c>
      <c r="I26" s="43">
        <f t="shared" si="1"/>
        <v>1.5017564702097468E-2</v>
      </c>
      <c r="J26" s="44">
        <v>1.4999999999999999E-2</v>
      </c>
      <c r="K26" s="45">
        <f t="shared" si="2"/>
        <v>1.88432292</v>
      </c>
      <c r="L26" s="151">
        <v>44344</v>
      </c>
    </row>
    <row r="27" spans="1:12" ht="15.75" customHeight="1" x14ac:dyDescent="0.25">
      <c r="A27" s="22">
        <f t="shared" si="3"/>
        <v>20</v>
      </c>
      <c r="B27" s="46" t="s">
        <v>53</v>
      </c>
      <c r="C27" s="78" t="s">
        <v>54</v>
      </c>
      <c r="D27" s="25">
        <v>20</v>
      </c>
      <c r="E27" s="51">
        <v>3.3650000000000002</v>
      </c>
      <c r="F27" s="38">
        <v>509540994</v>
      </c>
      <c r="G27" s="28"/>
      <c r="H27" s="29">
        <f t="shared" si="0"/>
        <v>1714605444.8100002</v>
      </c>
      <c r="I27" s="43">
        <f t="shared" si="1"/>
        <v>1.3664960465482628E-2</v>
      </c>
      <c r="J27" s="44">
        <v>1.37E-2</v>
      </c>
      <c r="K27" s="45">
        <f t="shared" si="2"/>
        <v>1.7146054448100001</v>
      </c>
      <c r="L27" s="151">
        <v>44344</v>
      </c>
    </row>
    <row r="28" spans="1:12" ht="15.75" customHeight="1" x14ac:dyDescent="0.25">
      <c r="A28" s="22">
        <f t="shared" si="3"/>
        <v>21</v>
      </c>
      <c r="B28" s="46" t="s">
        <v>49</v>
      </c>
      <c r="C28" s="49" t="s">
        <v>50</v>
      </c>
      <c r="D28" s="25">
        <v>22</v>
      </c>
      <c r="E28" s="51">
        <v>1.55</v>
      </c>
      <c r="F28" s="38">
        <v>1074664049</v>
      </c>
      <c r="G28" s="28"/>
      <c r="H28" s="29">
        <f t="shared" si="0"/>
        <v>1665729275.95</v>
      </c>
      <c r="I28" s="43">
        <f t="shared" si="1"/>
        <v>1.3275430082736081E-2</v>
      </c>
      <c r="J28" s="44">
        <v>1.35E-2</v>
      </c>
      <c r="K28" s="45">
        <f t="shared" si="2"/>
        <v>1.66572927595</v>
      </c>
      <c r="L28" s="151">
        <v>44344</v>
      </c>
    </row>
    <row r="29" spans="1:12" ht="15.75" customHeight="1" x14ac:dyDescent="0.25">
      <c r="A29" s="22">
        <f t="shared" si="3"/>
        <v>22</v>
      </c>
      <c r="B29" s="142" t="s">
        <v>47</v>
      </c>
      <c r="C29" s="50" t="s">
        <v>48</v>
      </c>
      <c r="D29" s="25">
        <v>21</v>
      </c>
      <c r="E29" s="51">
        <v>1.7</v>
      </c>
      <c r="F29" s="38">
        <v>861007245</v>
      </c>
      <c r="G29" s="28"/>
      <c r="H29" s="29">
        <f t="shared" si="0"/>
        <v>1463712316.5</v>
      </c>
      <c r="I29" s="43">
        <f t="shared" si="1"/>
        <v>1.1665407338088164E-2</v>
      </c>
      <c r="J29" s="44">
        <v>1.38E-2</v>
      </c>
      <c r="K29" s="45">
        <f t="shared" si="2"/>
        <v>1.4637123165000001</v>
      </c>
      <c r="L29" s="151">
        <v>44344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24</v>
      </c>
      <c r="E30" s="51">
        <v>2.81</v>
      </c>
      <c r="F30" s="38">
        <v>498664714</v>
      </c>
      <c r="G30" s="28"/>
      <c r="H30" s="29">
        <f t="shared" si="0"/>
        <v>1401247846.3399999</v>
      </c>
      <c r="I30" s="43">
        <f t="shared" si="1"/>
        <v>1.1167581720061909E-2</v>
      </c>
      <c r="J30" s="44">
        <v>1.0800000000000001E-2</v>
      </c>
      <c r="K30" s="45">
        <f t="shared" si="2"/>
        <v>1.40124784634</v>
      </c>
      <c r="L30" s="151">
        <v>44344</v>
      </c>
    </row>
    <row r="31" spans="1:12" ht="15.75" customHeight="1" x14ac:dyDescent="0.25">
      <c r="A31" s="22">
        <f t="shared" si="3"/>
        <v>24</v>
      </c>
      <c r="B31" s="142" t="s">
        <v>55</v>
      </c>
      <c r="C31" s="50" t="s">
        <v>56</v>
      </c>
      <c r="D31" s="25">
        <v>23</v>
      </c>
      <c r="E31" s="51">
        <v>2.56</v>
      </c>
      <c r="F31" s="38">
        <v>518346969</v>
      </c>
      <c r="G31" s="28"/>
      <c r="H31" s="29">
        <f t="shared" si="0"/>
        <v>1326968240.6400001</v>
      </c>
      <c r="I31" s="43">
        <f t="shared" si="1"/>
        <v>1.0575592537737452E-2</v>
      </c>
      <c r="J31" s="44">
        <v>1.1299999999999999E-2</v>
      </c>
      <c r="K31" s="45">
        <f t="shared" si="2"/>
        <v>1.3269682406400001</v>
      </c>
      <c r="L31" s="151">
        <v>44344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1.5</v>
      </c>
      <c r="F32" s="38">
        <v>831800232</v>
      </c>
      <c r="G32" s="28"/>
      <c r="H32" s="29">
        <f t="shared" si="0"/>
        <v>1247700348</v>
      </c>
      <c r="I32" s="43">
        <f t="shared" si="1"/>
        <v>9.9438480029312212E-3</v>
      </c>
      <c r="J32" s="44">
        <v>9.1999999999999998E-3</v>
      </c>
      <c r="K32" s="45">
        <f t="shared" si="2"/>
        <v>1.247700348</v>
      </c>
      <c r="L32" s="151">
        <v>44344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2.97</v>
      </c>
      <c r="F33" s="38">
        <v>387822695</v>
      </c>
      <c r="G33" s="28"/>
      <c r="H33" s="29">
        <f t="shared" si="0"/>
        <v>1151833404.1500001</v>
      </c>
      <c r="I33" s="43">
        <f t="shared" si="1"/>
        <v>9.1798133373338191E-3</v>
      </c>
      <c r="J33" s="61">
        <v>8.6999999999999994E-3</v>
      </c>
      <c r="K33" s="31">
        <f t="shared" si="2"/>
        <v>1.15183340415</v>
      </c>
      <c r="L33" s="151">
        <v>44344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2.34</v>
      </c>
      <c r="F34" s="38">
        <v>472451678</v>
      </c>
      <c r="G34" s="28"/>
      <c r="H34" s="29">
        <f t="shared" si="0"/>
        <v>1105536926.52</v>
      </c>
      <c r="I34" s="43">
        <f t="shared" si="1"/>
        <v>8.810842424276235E-3</v>
      </c>
      <c r="J34" s="61">
        <v>8.3000000000000001E-3</v>
      </c>
      <c r="K34" s="45">
        <f t="shared" si="2"/>
        <v>1.1055369265199999</v>
      </c>
      <c r="L34" s="151">
        <v>44344</v>
      </c>
    </row>
    <row r="35" spans="1:12" ht="15.75" customHeight="1" x14ac:dyDescent="0.25">
      <c r="A35" s="22">
        <f t="shared" si="3"/>
        <v>28</v>
      </c>
      <c r="B35" s="46" t="s">
        <v>69</v>
      </c>
      <c r="C35" s="50" t="s">
        <v>70</v>
      </c>
      <c r="D35" s="25">
        <v>32</v>
      </c>
      <c r="E35" s="51">
        <v>1.58</v>
      </c>
      <c r="F35" s="38">
        <v>654241384</v>
      </c>
      <c r="G35" s="28"/>
      <c r="H35" s="29">
        <f t="shared" si="0"/>
        <v>1033701386.72</v>
      </c>
      <c r="I35" s="43">
        <f t="shared" si="1"/>
        <v>8.2383318129545836E-3</v>
      </c>
      <c r="J35" s="44">
        <v>6.7000000000000002E-3</v>
      </c>
      <c r="K35" s="45">
        <f t="shared" si="2"/>
        <v>1.03370138672</v>
      </c>
      <c r="L35" s="151">
        <v>44344</v>
      </c>
    </row>
    <row r="36" spans="1:12" ht="15" x14ac:dyDescent="0.25">
      <c r="A36" s="22">
        <f t="shared" si="3"/>
        <v>29</v>
      </c>
      <c r="B36" s="46" t="s">
        <v>77</v>
      </c>
      <c r="C36" s="50" t="s">
        <v>78</v>
      </c>
      <c r="D36" s="25">
        <v>30</v>
      </c>
      <c r="E36" s="51">
        <v>1.94</v>
      </c>
      <c r="F36" s="38">
        <v>526379106</v>
      </c>
      <c r="G36" s="28"/>
      <c r="H36" s="29">
        <f t="shared" si="0"/>
        <v>1021175465.64</v>
      </c>
      <c r="I36" s="43">
        <f t="shared" si="1"/>
        <v>8.1385034723470903E-3</v>
      </c>
      <c r="J36" s="44">
        <v>7.1000000000000004E-3</v>
      </c>
      <c r="K36" s="45">
        <f t="shared" si="2"/>
        <v>1.0211754656400001</v>
      </c>
      <c r="L36" s="151">
        <v>44344</v>
      </c>
    </row>
    <row r="37" spans="1:12" ht="15" x14ac:dyDescent="0.25">
      <c r="A37" s="22">
        <f t="shared" si="3"/>
        <v>30</v>
      </c>
      <c r="B37" s="23" t="s">
        <v>63</v>
      </c>
      <c r="C37" s="39" t="s">
        <v>64</v>
      </c>
      <c r="D37" s="25">
        <v>28</v>
      </c>
      <c r="E37" s="26">
        <v>4.0199999999999996</v>
      </c>
      <c r="F37" s="38">
        <v>249870000</v>
      </c>
      <c r="G37" s="28"/>
      <c r="H37" s="29">
        <f t="shared" si="0"/>
        <v>1004477399.9999999</v>
      </c>
      <c r="I37" s="3">
        <f t="shared" si="1"/>
        <v>8.0054242222424576E-3</v>
      </c>
      <c r="J37" s="48">
        <v>7.7999999999999996E-3</v>
      </c>
      <c r="K37" s="45">
        <f t="shared" si="2"/>
        <v>1.0044773999999999</v>
      </c>
      <c r="L37" s="151">
        <v>44344</v>
      </c>
    </row>
    <row r="38" spans="1:12" ht="15" x14ac:dyDescent="0.25">
      <c r="A38" s="22">
        <f t="shared" si="3"/>
        <v>31</v>
      </c>
      <c r="B38" s="143" t="s">
        <v>67</v>
      </c>
      <c r="C38" s="28" t="s">
        <v>68</v>
      </c>
      <c r="D38" s="25">
        <v>31</v>
      </c>
      <c r="E38" s="51">
        <v>1.83</v>
      </c>
      <c r="F38" s="38">
        <v>542507798</v>
      </c>
      <c r="G38" s="28"/>
      <c r="H38" s="29">
        <f t="shared" si="0"/>
        <v>992789270.34000003</v>
      </c>
      <c r="I38" s="43">
        <f t="shared" si="1"/>
        <v>7.9122728618506027E-3</v>
      </c>
      <c r="J38" s="44">
        <v>6.8999999999999999E-3</v>
      </c>
      <c r="K38" s="45">
        <f t="shared" si="2"/>
        <v>0.99278927034000009</v>
      </c>
      <c r="L38" s="151">
        <v>44344</v>
      </c>
    </row>
    <row r="39" spans="1:12" ht="15" x14ac:dyDescent="0.25">
      <c r="A39" s="22">
        <f t="shared" si="3"/>
        <v>32</v>
      </c>
      <c r="B39" s="46" t="s">
        <v>75</v>
      </c>
      <c r="C39" s="76" t="s">
        <v>76</v>
      </c>
      <c r="D39" s="25">
        <v>33</v>
      </c>
      <c r="E39" s="51">
        <v>1.38</v>
      </c>
      <c r="F39" s="38">
        <v>678871829</v>
      </c>
      <c r="G39" s="28"/>
      <c r="H39" s="29">
        <f t="shared" si="0"/>
        <v>936843124.01999998</v>
      </c>
      <c r="I39" s="43">
        <f t="shared" si="1"/>
        <v>7.4663965933638764E-3</v>
      </c>
      <c r="J39" s="44">
        <v>6.7000000000000002E-3</v>
      </c>
      <c r="K39" s="45">
        <f t="shared" si="2"/>
        <v>0.93684312402000003</v>
      </c>
      <c r="L39" s="151">
        <v>44344</v>
      </c>
    </row>
    <row r="40" spans="1:12" ht="15" x14ac:dyDescent="0.25">
      <c r="A40" s="22">
        <f t="shared" si="3"/>
        <v>33</v>
      </c>
      <c r="B40" s="52" t="s">
        <v>73</v>
      </c>
      <c r="C40" s="28" t="s">
        <v>74</v>
      </c>
      <c r="D40" s="25">
        <v>29</v>
      </c>
      <c r="E40" s="51">
        <v>1.665</v>
      </c>
      <c r="F40" s="35">
        <v>538500000</v>
      </c>
      <c r="G40" s="28"/>
      <c r="H40" s="29">
        <f t="shared" si="0"/>
        <v>896602500</v>
      </c>
      <c r="I40" s="43">
        <f t="shared" si="1"/>
        <v>7.1456892621209241E-3</v>
      </c>
      <c r="J40" s="44">
        <v>7.1000000000000004E-3</v>
      </c>
      <c r="K40" s="45">
        <f t="shared" si="2"/>
        <v>0.89660249999999997</v>
      </c>
      <c r="L40" s="151">
        <v>44344</v>
      </c>
    </row>
    <row r="41" spans="1:12" ht="15" x14ac:dyDescent="0.25">
      <c r="A41" s="22">
        <f t="shared" si="3"/>
        <v>34</v>
      </c>
      <c r="B41" s="46" t="s">
        <v>83</v>
      </c>
      <c r="C41" s="77" t="s">
        <v>84</v>
      </c>
      <c r="D41" s="25">
        <v>34</v>
      </c>
      <c r="E41" s="51">
        <v>4.53</v>
      </c>
      <c r="F41" s="38">
        <v>182753340</v>
      </c>
      <c r="G41" s="28"/>
      <c r="H41" s="29">
        <f t="shared" si="0"/>
        <v>827872630.20000005</v>
      </c>
      <c r="I41" s="43">
        <f t="shared" si="1"/>
        <v>6.5979300347968547E-3</v>
      </c>
      <c r="J41" s="44">
        <v>6.0000000000000001E-3</v>
      </c>
      <c r="K41" s="45">
        <f t="shared" si="2"/>
        <v>0.82787263020000001</v>
      </c>
      <c r="L41" s="151">
        <v>44344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36</v>
      </c>
      <c r="E42" s="51">
        <v>28.15</v>
      </c>
      <c r="F42" s="38">
        <v>27954870</v>
      </c>
      <c r="G42" s="28"/>
      <c r="H42" s="29">
        <f t="shared" si="0"/>
        <v>786929590.5</v>
      </c>
      <c r="I42" s="43">
        <f t="shared" si="1"/>
        <v>6.2716246328568858E-3</v>
      </c>
      <c r="J42" s="44">
        <v>5.7999999999999996E-3</v>
      </c>
      <c r="K42" s="45">
        <f t="shared" si="2"/>
        <v>0.7869295905</v>
      </c>
      <c r="L42" s="151">
        <v>44344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35</v>
      </c>
      <c r="E43" s="51">
        <v>30.69</v>
      </c>
      <c r="F43" s="38">
        <v>25000422</v>
      </c>
      <c r="G43" s="28"/>
      <c r="H43" s="29">
        <f t="shared" si="0"/>
        <v>767262951.18000007</v>
      </c>
      <c r="I43" s="43">
        <f t="shared" si="1"/>
        <v>6.1148866208494143E-3</v>
      </c>
      <c r="J43" s="61">
        <v>6.0000000000000001E-3</v>
      </c>
      <c r="K43" s="45">
        <f t="shared" si="2"/>
        <v>0.7672629511800001</v>
      </c>
      <c r="L43" s="151">
        <v>44344</v>
      </c>
    </row>
    <row r="44" spans="1:12" ht="15" x14ac:dyDescent="0.25">
      <c r="A44" s="22">
        <f t="shared" si="3"/>
        <v>37</v>
      </c>
      <c r="B44" s="144" t="s">
        <v>106</v>
      </c>
      <c r="C44" s="56" t="s">
        <v>107</v>
      </c>
      <c r="D44" s="25">
        <v>38</v>
      </c>
      <c r="E44" s="51">
        <v>6.89</v>
      </c>
      <c r="F44" s="38">
        <v>87204324</v>
      </c>
      <c r="G44" s="28"/>
      <c r="H44" s="29">
        <f t="shared" si="0"/>
        <v>600837792.36000001</v>
      </c>
      <c r="I44" s="43">
        <f t="shared" si="1"/>
        <v>4.7885212913674601E-3</v>
      </c>
      <c r="J44" s="61">
        <v>4.7000000000000002E-3</v>
      </c>
      <c r="K44" s="45">
        <f t="shared" si="2"/>
        <v>0.60083779236000001</v>
      </c>
      <c r="L44" s="151">
        <v>44344</v>
      </c>
    </row>
    <row r="45" spans="1:12" ht="15" x14ac:dyDescent="0.25">
      <c r="A45" s="22">
        <f t="shared" si="3"/>
        <v>38</v>
      </c>
      <c r="B45" s="143" t="s">
        <v>104</v>
      </c>
      <c r="C45" s="28" t="s">
        <v>105</v>
      </c>
      <c r="D45" s="25">
        <v>42</v>
      </c>
      <c r="E45" s="51">
        <v>1.1599999999999999</v>
      </c>
      <c r="F45" s="27">
        <v>513790020</v>
      </c>
      <c r="G45" s="28"/>
      <c r="H45" s="29">
        <f t="shared" si="0"/>
        <v>595996423.19999993</v>
      </c>
      <c r="I45" s="105">
        <v>5.5999999999999999E-3</v>
      </c>
      <c r="J45" s="61">
        <v>5.5999999999999999E-3</v>
      </c>
      <c r="K45" s="45">
        <f t="shared" si="2"/>
        <v>0.5959964231999999</v>
      </c>
      <c r="L45" s="151">
        <v>44344</v>
      </c>
    </row>
    <row r="46" spans="1:12" ht="15" x14ac:dyDescent="0.25">
      <c r="A46" s="22">
        <f t="shared" si="3"/>
        <v>39</v>
      </c>
      <c r="B46" s="142" t="s">
        <v>79</v>
      </c>
      <c r="C46" s="77" t="s">
        <v>80</v>
      </c>
      <c r="D46" s="25">
        <v>37</v>
      </c>
      <c r="E46" s="51">
        <v>2</v>
      </c>
      <c r="F46" s="38">
        <v>296235033</v>
      </c>
      <c r="G46" s="28"/>
      <c r="H46" s="29">
        <f t="shared" si="0"/>
        <v>592470066</v>
      </c>
      <c r="I46" s="43">
        <f t="shared" ref="I46:I57" si="4">H46/H$3</f>
        <v>4.7218326836522039E-3</v>
      </c>
      <c r="J46" s="44">
        <v>4.7000000000000002E-3</v>
      </c>
      <c r="K46" s="31">
        <f t="shared" si="2"/>
        <v>0.59247006599999996</v>
      </c>
      <c r="L46" s="151">
        <v>44344</v>
      </c>
    </row>
    <row r="47" spans="1:12" ht="15" x14ac:dyDescent="0.25">
      <c r="A47" s="22">
        <f t="shared" si="3"/>
        <v>40</v>
      </c>
      <c r="B47" s="141" t="s">
        <v>87</v>
      </c>
      <c r="C47" s="39" t="s">
        <v>88</v>
      </c>
      <c r="D47" s="25">
        <v>40</v>
      </c>
      <c r="E47" s="26">
        <v>8.42</v>
      </c>
      <c r="F47" s="38">
        <v>69400000</v>
      </c>
      <c r="G47" s="28"/>
      <c r="H47" s="29">
        <f t="shared" si="0"/>
        <v>584348000</v>
      </c>
      <c r="I47" s="3">
        <f t="shared" si="4"/>
        <v>4.6571019252587822E-3</v>
      </c>
      <c r="J47" s="48">
        <v>4.4000000000000003E-3</v>
      </c>
      <c r="K47" s="45">
        <f t="shared" si="2"/>
        <v>0.58434799999999998</v>
      </c>
      <c r="L47" s="151">
        <v>44344</v>
      </c>
    </row>
    <row r="48" spans="1:12" ht="15" x14ac:dyDescent="0.25">
      <c r="A48" s="22">
        <f t="shared" si="3"/>
        <v>41</v>
      </c>
      <c r="B48" s="55" t="s">
        <v>93</v>
      </c>
      <c r="C48" s="56" t="s">
        <v>93</v>
      </c>
      <c r="D48" s="25">
        <v>39</v>
      </c>
      <c r="E48" s="51">
        <v>2.06</v>
      </c>
      <c r="F48" s="38">
        <v>278404904</v>
      </c>
      <c r="G48" s="28"/>
      <c r="H48" s="29">
        <f t="shared" si="0"/>
        <v>573514102.24000001</v>
      </c>
      <c r="I48" s="43">
        <f t="shared" si="4"/>
        <v>4.57075857144196E-3</v>
      </c>
      <c r="J48" s="44">
        <v>4.4999999999999997E-3</v>
      </c>
      <c r="K48" s="45">
        <f t="shared" si="2"/>
        <v>0.57351410223999999</v>
      </c>
      <c r="L48" s="151">
        <v>44344</v>
      </c>
    </row>
    <row r="49" spans="1:12" ht="15" x14ac:dyDescent="0.25">
      <c r="A49" s="22">
        <f t="shared" si="3"/>
        <v>42</v>
      </c>
      <c r="B49" s="46" t="s">
        <v>81</v>
      </c>
      <c r="C49" s="50" t="s">
        <v>82</v>
      </c>
      <c r="D49" s="25">
        <v>41</v>
      </c>
      <c r="E49" s="51">
        <v>4.55</v>
      </c>
      <c r="F49" s="38">
        <v>120240521</v>
      </c>
      <c r="G49" s="28"/>
      <c r="H49" s="29">
        <f t="shared" si="0"/>
        <v>547094370.54999995</v>
      </c>
      <c r="I49" s="43">
        <f t="shared" si="4"/>
        <v>4.3602001656318605E-3</v>
      </c>
      <c r="J49" s="44">
        <v>4.3E-3</v>
      </c>
      <c r="K49" s="45">
        <f t="shared" si="2"/>
        <v>0.54709437054999999</v>
      </c>
      <c r="L49" s="151">
        <v>44344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44</v>
      </c>
      <c r="E50" s="51">
        <v>2.2000000000000002</v>
      </c>
      <c r="F50" s="38">
        <v>230014812</v>
      </c>
      <c r="G50" s="28"/>
      <c r="H50" s="29">
        <f t="shared" si="0"/>
        <v>506032586.40000004</v>
      </c>
      <c r="I50" s="43">
        <f t="shared" si="4"/>
        <v>4.0329484012388535E-3</v>
      </c>
      <c r="J50" s="44">
        <v>3.8999999999999998E-3</v>
      </c>
      <c r="K50" s="45">
        <f t="shared" si="2"/>
        <v>0.50603258640000004</v>
      </c>
      <c r="L50" s="151">
        <v>44344</v>
      </c>
    </row>
    <row r="51" spans="1:12" ht="15" x14ac:dyDescent="0.25">
      <c r="A51" s="22">
        <f t="shared" si="3"/>
        <v>44</v>
      </c>
      <c r="B51" s="55" t="s">
        <v>94</v>
      </c>
      <c r="C51" s="79" t="s">
        <v>95</v>
      </c>
      <c r="D51" s="25">
        <v>43</v>
      </c>
      <c r="E51" s="51">
        <v>4</v>
      </c>
      <c r="F51" s="38">
        <v>105321516</v>
      </c>
      <c r="G51" s="28"/>
      <c r="H51" s="29">
        <f t="shared" si="0"/>
        <v>421286064</v>
      </c>
      <c r="I51" s="43">
        <f t="shared" si="4"/>
        <v>3.3575406089164242E-3</v>
      </c>
      <c r="J51" s="44">
        <v>4.0000000000000001E-3</v>
      </c>
      <c r="K51" s="45">
        <f t="shared" si="2"/>
        <v>0.42128606400000002</v>
      </c>
      <c r="L51" s="151">
        <v>44344</v>
      </c>
    </row>
    <row r="52" spans="1:12" ht="15" x14ac:dyDescent="0.25">
      <c r="A52" s="22">
        <f t="shared" si="3"/>
        <v>45</v>
      </c>
      <c r="B52" s="55" t="s">
        <v>98</v>
      </c>
      <c r="C52" s="80" t="s">
        <v>99</v>
      </c>
      <c r="D52" s="25">
        <v>45</v>
      </c>
      <c r="E52" s="51">
        <v>13.42</v>
      </c>
      <c r="F52" s="38">
        <v>31200000</v>
      </c>
      <c r="G52" s="28"/>
      <c r="H52" s="29">
        <f t="shared" si="0"/>
        <v>418704000</v>
      </c>
      <c r="I52" s="43">
        <f t="shared" si="4"/>
        <v>3.3369622288662807E-3</v>
      </c>
      <c r="J52" s="44">
        <v>3.2000000000000002E-3</v>
      </c>
      <c r="K52" s="45">
        <f t="shared" si="2"/>
        <v>0.41870400000000002</v>
      </c>
      <c r="L52" s="151">
        <v>44344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4.71</v>
      </c>
      <c r="F53" s="38">
        <v>83000137</v>
      </c>
      <c r="G53" s="28"/>
      <c r="H53" s="29">
        <f t="shared" si="0"/>
        <v>390930645.26999998</v>
      </c>
      <c r="I53" s="43">
        <f t="shared" si="4"/>
        <v>3.1156157986843031E-3</v>
      </c>
      <c r="J53" s="44">
        <v>3.0000000000000001E-3</v>
      </c>
      <c r="K53" s="45">
        <f t="shared" si="2"/>
        <v>0.39093064526999999</v>
      </c>
      <c r="L53" s="151">
        <v>44344</v>
      </c>
    </row>
    <row r="54" spans="1:12" ht="15" x14ac:dyDescent="0.25">
      <c r="A54" s="22">
        <f t="shared" si="3"/>
        <v>47</v>
      </c>
      <c r="B54" s="55" t="s">
        <v>108</v>
      </c>
      <c r="C54" s="81" t="s">
        <v>109</v>
      </c>
      <c r="D54" s="25">
        <v>47</v>
      </c>
      <c r="E54" s="51">
        <v>2.5</v>
      </c>
      <c r="F54" s="38">
        <v>119164900</v>
      </c>
      <c r="G54" s="28"/>
      <c r="H54" s="29">
        <f t="shared" si="0"/>
        <v>297912250</v>
      </c>
      <c r="I54" s="43">
        <f t="shared" si="4"/>
        <v>2.3742833260885221E-3</v>
      </c>
      <c r="J54" s="44">
        <v>2.3E-3</v>
      </c>
      <c r="K54" s="45">
        <f t="shared" si="2"/>
        <v>0.29791224999999999</v>
      </c>
      <c r="L54" s="151">
        <v>44344</v>
      </c>
    </row>
    <row r="55" spans="1:12" ht="15" x14ac:dyDescent="0.25">
      <c r="A55" s="22">
        <f t="shared" si="3"/>
        <v>48</v>
      </c>
      <c r="B55" s="55" t="s">
        <v>110</v>
      </c>
      <c r="C55" s="80" t="s">
        <v>111</v>
      </c>
      <c r="D55" s="25">
        <v>48</v>
      </c>
      <c r="E55" s="51">
        <v>0.17100000000000001</v>
      </c>
      <c r="F55" s="38">
        <v>1716679558</v>
      </c>
      <c r="G55" s="28"/>
      <c r="H55" s="29">
        <f t="shared" si="0"/>
        <v>293552204.41800004</v>
      </c>
      <c r="I55" s="43">
        <f t="shared" si="4"/>
        <v>2.3395348942052128E-3</v>
      </c>
      <c r="J55" s="44">
        <v>2.3E-3</v>
      </c>
      <c r="K55" s="45">
        <f t="shared" si="2"/>
        <v>0.29355220441800006</v>
      </c>
      <c r="L55" s="151">
        <v>44344</v>
      </c>
    </row>
    <row r="56" spans="1:12" ht="15" x14ac:dyDescent="0.25">
      <c r="A56" s="22">
        <f t="shared" si="3"/>
        <v>49</v>
      </c>
      <c r="B56" s="55" t="s">
        <v>102</v>
      </c>
      <c r="C56" s="58" t="s">
        <v>103</v>
      </c>
      <c r="D56" s="25">
        <v>49</v>
      </c>
      <c r="E56" s="51">
        <v>3.23</v>
      </c>
      <c r="F56" s="38">
        <v>88275937</v>
      </c>
      <c r="G56" s="28"/>
      <c r="H56" s="29">
        <f t="shared" si="0"/>
        <v>285131276.50999999</v>
      </c>
      <c r="I56" s="43">
        <f t="shared" si="4"/>
        <v>2.2724222839578733E-3</v>
      </c>
      <c r="J56" s="44">
        <v>2.3E-3</v>
      </c>
      <c r="K56" s="45">
        <f t="shared" si="2"/>
        <v>0.28513127650999998</v>
      </c>
      <c r="L56" s="151">
        <v>44344</v>
      </c>
    </row>
    <row r="57" spans="1:12" ht="15" x14ac:dyDescent="0.25">
      <c r="A57" s="22">
        <f t="shared" si="3"/>
        <v>50</v>
      </c>
      <c r="B57" s="55" t="s">
        <v>96</v>
      </c>
      <c r="C57" s="56" t="s">
        <v>97</v>
      </c>
      <c r="D57" s="25">
        <v>50</v>
      </c>
      <c r="E57" s="51">
        <v>3.03</v>
      </c>
      <c r="F57" s="38">
        <v>87456908</v>
      </c>
      <c r="G57" s="28"/>
      <c r="H57" s="29">
        <f t="shared" si="0"/>
        <v>264994431.23999998</v>
      </c>
      <c r="I57" s="43">
        <f t="shared" si="4"/>
        <v>2.1119368525444769E-3</v>
      </c>
      <c r="J57" s="69">
        <v>2.3E-3</v>
      </c>
      <c r="K57" s="45">
        <f t="shared" si="2"/>
        <v>0.26499443123999999</v>
      </c>
      <c r="L57" s="151">
        <v>44344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401518719.15410012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-2070330895.6383288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2296185175.1625099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61" priority="1">
      <formula>LEN(TRIM(C2))&gt;0</formula>
    </cfRule>
  </conditionalFormatting>
  <dataValidations count="1">
    <dataValidation type="custom" allowBlank="1" showDropDown="1" sqref="B2 F2 E3" xr:uid="{00000000-0002-0000-23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128018164509.308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44351</v>
      </c>
      <c r="C3" s="12"/>
      <c r="D3" s="1"/>
      <c r="E3" s="13"/>
      <c r="F3" s="2"/>
      <c r="H3" s="121">
        <f>H1/H2</f>
        <v>128661471868.65126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29</v>
      </c>
      <c r="F8" s="27">
        <v>574937937</v>
      </c>
      <c r="G8" s="28"/>
      <c r="H8" s="29">
        <f t="shared" ref="H8:H57" si="0">E8*F8</f>
        <v>16673200173</v>
      </c>
      <c r="I8" s="3">
        <f t="shared" ref="I8:I45" si="1">H8/H$3</f>
        <v>0.12958968936731458</v>
      </c>
      <c r="J8" s="30">
        <v>0.14219999999999999</v>
      </c>
      <c r="K8" s="31">
        <f t="shared" ref="K8:K57" si="2">H8/1000000000</f>
        <v>16.673200173000001</v>
      </c>
      <c r="L8" s="150">
        <v>44351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7.61</v>
      </c>
      <c r="F9" s="38">
        <v>1205100000</v>
      </c>
      <c r="G9" s="28"/>
      <c r="H9" s="29">
        <f t="shared" si="0"/>
        <v>9170811000</v>
      </c>
      <c r="I9" s="3">
        <f t="shared" si="1"/>
        <v>7.1278610968809344E-2</v>
      </c>
      <c r="J9" s="30">
        <v>7.2800000000000004E-2</v>
      </c>
      <c r="K9" s="31">
        <f t="shared" si="2"/>
        <v>9.1708110000000005</v>
      </c>
      <c r="L9" s="150">
        <v>44351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4.66</v>
      </c>
      <c r="F10" s="38">
        <v>1848160000</v>
      </c>
      <c r="G10" s="28"/>
      <c r="H10" s="29">
        <f t="shared" si="0"/>
        <v>8612425600</v>
      </c>
      <c r="I10" s="3">
        <f t="shared" si="1"/>
        <v>6.6938652845447838E-2</v>
      </c>
      <c r="J10" s="30">
        <v>6.3799999999999996E-2</v>
      </c>
      <c r="K10" s="31">
        <f t="shared" si="2"/>
        <v>8.6124255999999999</v>
      </c>
      <c r="L10" s="150">
        <v>44351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5.32</v>
      </c>
      <c r="F11" s="38">
        <v>1252009000</v>
      </c>
      <c r="G11" s="28"/>
      <c r="H11" s="29">
        <f t="shared" si="0"/>
        <v>6660687880</v>
      </c>
      <c r="I11" s="3">
        <f t="shared" si="1"/>
        <v>5.176909437815079E-2</v>
      </c>
      <c r="J11" s="30">
        <v>5.1999999999999998E-2</v>
      </c>
      <c r="K11" s="31">
        <f t="shared" si="2"/>
        <v>6.6606878800000002</v>
      </c>
      <c r="L11" s="150">
        <v>44351</v>
      </c>
    </row>
    <row r="12" spans="1:13" ht="15.75" customHeight="1" x14ac:dyDescent="0.25">
      <c r="A12" s="22">
        <f t="shared" si="3"/>
        <v>5</v>
      </c>
      <c r="B12" s="141" t="s">
        <v>27</v>
      </c>
      <c r="C12" s="39" t="s">
        <v>28</v>
      </c>
      <c r="D12" s="25">
        <v>7</v>
      </c>
      <c r="E12" s="26">
        <v>77</v>
      </c>
      <c r="F12" s="38">
        <v>84390000</v>
      </c>
      <c r="G12" s="28"/>
      <c r="H12" s="29">
        <f t="shared" si="0"/>
        <v>6498030000</v>
      </c>
      <c r="I12" s="3">
        <f t="shared" si="1"/>
        <v>5.0504862921463778E-2</v>
      </c>
      <c r="J12" s="30">
        <v>4.5100000000000001E-2</v>
      </c>
      <c r="K12" s="31">
        <f t="shared" si="2"/>
        <v>6.49803</v>
      </c>
      <c r="L12" s="150">
        <v>44351</v>
      </c>
    </row>
    <row r="13" spans="1:13" ht="15.75" customHeight="1" x14ac:dyDescent="0.25">
      <c r="A13" s="22">
        <f t="shared" si="3"/>
        <v>6</v>
      </c>
      <c r="B13" s="46" t="s">
        <v>37</v>
      </c>
      <c r="C13" s="28" t="s">
        <v>38</v>
      </c>
      <c r="D13" s="25">
        <v>8</v>
      </c>
      <c r="E13" s="51">
        <v>7.85</v>
      </c>
      <c r="F13" s="38">
        <v>823106416</v>
      </c>
      <c r="G13" s="28"/>
      <c r="H13" s="29">
        <f t="shared" si="0"/>
        <v>6461385365.5999994</v>
      </c>
      <c r="I13" s="43">
        <f t="shared" si="1"/>
        <v>5.022004856431566E-2</v>
      </c>
      <c r="J13" s="44">
        <v>4.4900000000000002E-2</v>
      </c>
      <c r="K13" s="31">
        <f t="shared" si="2"/>
        <v>6.4613853655999991</v>
      </c>
      <c r="L13" s="150">
        <v>44351</v>
      </c>
    </row>
    <row r="14" spans="1:13" ht="15.75" customHeight="1" x14ac:dyDescent="0.25">
      <c r="A14" s="22">
        <f t="shared" si="3"/>
        <v>7</v>
      </c>
      <c r="B14" s="52" t="s">
        <v>25</v>
      </c>
      <c r="C14" s="28" t="s">
        <v>26</v>
      </c>
      <c r="D14" s="25">
        <v>9</v>
      </c>
      <c r="E14" s="51">
        <v>8.0299999999999994</v>
      </c>
      <c r="F14" s="38">
        <v>762851884</v>
      </c>
      <c r="G14" s="28"/>
      <c r="H14" s="29">
        <f t="shared" si="0"/>
        <v>6125700628.5199995</v>
      </c>
      <c r="I14" s="43">
        <f t="shared" si="1"/>
        <v>4.7610994492381091E-2</v>
      </c>
      <c r="J14" s="104">
        <v>4.1200000000000001E-2</v>
      </c>
      <c r="K14" s="31">
        <f t="shared" si="2"/>
        <v>6.1257006285199997</v>
      </c>
      <c r="L14" s="150">
        <v>44351</v>
      </c>
    </row>
    <row r="15" spans="1:13" ht="15.75" customHeight="1" x14ac:dyDescent="0.25">
      <c r="A15" s="22">
        <f t="shared" si="3"/>
        <v>8</v>
      </c>
      <c r="B15" s="97" t="s">
        <v>31</v>
      </c>
      <c r="C15" s="39" t="s">
        <v>32</v>
      </c>
      <c r="D15" s="25">
        <v>10</v>
      </c>
      <c r="E15" s="26">
        <v>7.82</v>
      </c>
      <c r="F15" s="38">
        <v>720852533</v>
      </c>
      <c r="G15" s="28"/>
      <c r="H15" s="29">
        <f t="shared" si="0"/>
        <v>5637066808.0600004</v>
      </c>
      <c r="I15" s="3">
        <f t="shared" si="1"/>
        <v>4.3813168978937257E-2</v>
      </c>
      <c r="J15" s="30">
        <v>3.9600000000000003E-2</v>
      </c>
      <c r="K15" s="31">
        <f t="shared" si="2"/>
        <v>5.6370668080600002</v>
      </c>
      <c r="L15" s="150">
        <v>44351</v>
      </c>
    </row>
    <row r="16" spans="1:13" ht="15.75" customHeight="1" x14ac:dyDescent="0.25">
      <c r="A16" s="22">
        <f t="shared" si="3"/>
        <v>9</v>
      </c>
      <c r="B16" s="97" t="s">
        <v>23</v>
      </c>
      <c r="C16" s="39" t="s">
        <v>24</v>
      </c>
      <c r="D16" s="25">
        <v>5</v>
      </c>
      <c r="E16" s="26">
        <v>12.8</v>
      </c>
      <c r="F16" s="38">
        <v>413950000</v>
      </c>
      <c r="G16" s="28"/>
      <c r="H16" s="29">
        <f t="shared" si="0"/>
        <v>5298560000</v>
      </c>
      <c r="I16" s="3">
        <f t="shared" si="1"/>
        <v>4.1182180827289368E-2</v>
      </c>
      <c r="J16" s="30">
        <v>4.8800000000000003E-2</v>
      </c>
      <c r="K16" s="31">
        <f t="shared" si="2"/>
        <v>5.2985600000000002</v>
      </c>
      <c r="L16" s="150">
        <v>44351</v>
      </c>
    </row>
    <row r="17" spans="1:12" ht="15.75" customHeight="1" x14ac:dyDescent="0.25">
      <c r="A17" s="22">
        <f t="shared" si="3"/>
        <v>10</v>
      </c>
      <c r="B17" s="33" t="s">
        <v>15</v>
      </c>
      <c r="C17" s="34" t="s">
        <v>16</v>
      </c>
      <c r="D17" s="25">
        <v>6</v>
      </c>
      <c r="E17" s="26">
        <v>6.07</v>
      </c>
      <c r="F17" s="35">
        <v>740831421</v>
      </c>
      <c r="G17" s="28"/>
      <c r="H17" s="29">
        <f t="shared" si="0"/>
        <v>4496846725.4700003</v>
      </c>
      <c r="I17" s="3">
        <f t="shared" si="1"/>
        <v>3.4950997063524732E-2</v>
      </c>
      <c r="J17" s="30">
        <v>4.9200000000000001E-2</v>
      </c>
      <c r="K17" s="31">
        <f t="shared" si="2"/>
        <v>4.4968467254700002</v>
      </c>
      <c r="L17" s="150">
        <v>44351</v>
      </c>
    </row>
    <row r="18" spans="1:12" ht="15.75" customHeight="1" x14ac:dyDescent="0.25">
      <c r="A18" s="22">
        <f t="shared" si="3"/>
        <v>11</v>
      </c>
      <c r="B18" s="52" t="s">
        <v>33</v>
      </c>
      <c r="C18" s="41" t="s">
        <v>34</v>
      </c>
      <c r="D18" s="25">
        <v>12</v>
      </c>
      <c r="E18" s="51">
        <v>33.200000000000003</v>
      </c>
      <c r="F18" s="38">
        <v>132852020</v>
      </c>
      <c r="G18" s="28"/>
      <c r="H18" s="29">
        <f t="shared" si="0"/>
        <v>4410687064</v>
      </c>
      <c r="I18" s="43">
        <f t="shared" si="1"/>
        <v>3.4281335351913356E-2</v>
      </c>
      <c r="J18" s="44">
        <v>3.0200000000000001E-2</v>
      </c>
      <c r="K18" s="45">
        <f t="shared" si="2"/>
        <v>4.4106870640000002</v>
      </c>
      <c r="L18" s="150">
        <v>44351</v>
      </c>
    </row>
    <row r="19" spans="1:12" ht="15.75" customHeight="1" x14ac:dyDescent="0.25">
      <c r="A19" s="22">
        <f t="shared" si="3"/>
        <v>12</v>
      </c>
      <c r="B19" s="23" t="s">
        <v>35</v>
      </c>
      <c r="C19" s="39" t="s">
        <v>36</v>
      </c>
      <c r="D19" s="25">
        <v>11</v>
      </c>
      <c r="E19" s="26">
        <v>6.83</v>
      </c>
      <c r="F19" s="38">
        <v>624870000</v>
      </c>
      <c r="G19" s="28"/>
      <c r="H19" s="29">
        <f t="shared" si="0"/>
        <v>4267862100</v>
      </c>
      <c r="I19" s="3">
        <f t="shared" si="1"/>
        <v>3.3171251953008921E-2</v>
      </c>
      <c r="J19" s="44">
        <v>3.1300000000000001E-2</v>
      </c>
      <c r="K19" s="31">
        <f t="shared" si="2"/>
        <v>4.2678621000000003</v>
      </c>
      <c r="L19" s="150">
        <v>44351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14</v>
      </c>
      <c r="E20" s="51">
        <v>12.9</v>
      </c>
      <c r="F20" s="38">
        <v>228740219</v>
      </c>
      <c r="G20" s="28"/>
      <c r="H20" s="29">
        <f t="shared" si="0"/>
        <v>2950748825.0999999</v>
      </c>
      <c r="I20" s="43">
        <f t="shared" si="1"/>
        <v>2.2934206971550731E-2</v>
      </c>
      <c r="J20" s="44">
        <v>2.1399999999999999E-2</v>
      </c>
      <c r="K20" s="45">
        <f t="shared" si="2"/>
        <v>2.9507488250999998</v>
      </c>
      <c r="L20" s="150">
        <v>44351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13</v>
      </c>
      <c r="E21" s="26">
        <v>6.48</v>
      </c>
      <c r="F21" s="38">
        <v>445375560</v>
      </c>
      <c r="G21" s="28"/>
      <c r="H21" s="29">
        <f t="shared" si="0"/>
        <v>2886033628.8000002</v>
      </c>
      <c r="I21" s="3">
        <f t="shared" si="1"/>
        <v>2.2431218816976635E-2</v>
      </c>
      <c r="J21" s="30">
        <v>2.4299999999999999E-2</v>
      </c>
      <c r="K21" s="45">
        <f t="shared" si="2"/>
        <v>2.8860336288000004</v>
      </c>
      <c r="L21" s="150">
        <v>44351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3.66</v>
      </c>
      <c r="F22" s="38">
        <v>757055209</v>
      </c>
      <c r="G22" s="28"/>
      <c r="H22" s="29">
        <f t="shared" si="0"/>
        <v>2770822064.9400001</v>
      </c>
      <c r="I22" s="43">
        <f t="shared" si="1"/>
        <v>2.1535756001366861E-2</v>
      </c>
      <c r="J22" s="44">
        <v>2.0299999999999999E-2</v>
      </c>
      <c r="K22" s="45">
        <f t="shared" si="2"/>
        <v>2.7708220649399999</v>
      </c>
      <c r="L22" s="150">
        <v>44351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2.27</v>
      </c>
      <c r="F23" s="38">
        <v>1097057995</v>
      </c>
      <c r="G23" s="28"/>
      <c r="H23" s="29">
        <f t="shared" si="0"/>
        <v>2490321648.6500001</v>
      </c>
      <c r="I23" s="43">
        <f t="shared" si="1"/>
        <v>1.9355612931214836E-2</v>
      </c>
      <c r="J23" s="44">
        <v>1.9099999999999999E-2</v>
      </c>
      <c r="K23" s="45">
        <f t="shared" si="2"/>
        <v>2.4903216486500002</v>
      </c>
      <c r="L23" s="150">
        <v>44351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7.35</v>
      </c>
      <c r="F24" s="38">
        <v>311495892</v>
      </c>
      <c r="G24" s="28"/>
      <c r="H24" s="29">
        <f t="shared" si="0"/>
        <v>2289494806.1999998</v>
      </c>
      <c r="I24" s="3">
        <f t="shared" si="1"/>
        <v>1.7794719529847396E-2</v>
      </c>
      <c r="J24" s="48">
        <v>1.8499999999999999E-2</v>
      </c>
      <c r="K24" s="31">
        <f t="shared" si="2"/>
        <v>2.2894948062</v>
      </c>
      <c r="L24" s="150">
        <v>44351</v>
      </c>
    </row>
    <row r="25" spans="1:12" ht="15.75" customHeight="1" x14ac:dyDescent="0.25">
      <c r="A25" s="22">
        <f t="shared" si="3"/>
        <v>18</v>
      </c>
      <c r="B25" s="46" t="s">
        <v>59</v>
      </c>
      <c r="C25" s="28" t="s">
        <v>60</v>
      </c>
      <c r="D25" s="25">
        <v>19</v>
      </c>
      <c r="E25" s="51">
        <v>12.15</v>
      </c>
      <c r="F25" s="38">
        <v>165393104</v>
      </c>
      <c r="G25" s="28"/>
      <c r="H25" s="29">
        <f t="shared" si="0"/>
        <v>2009526213.6000001</v>
      </c>
      <c r="I25" s="43">
        <f t="shared" si="1"/>
        <v>1.5618709971323023E-2</v>
      </c>
      <c r="J25" s="44">
        <v>1.44E-2</v>
      </c>
      <c r="K25" s="45">
        <f t="shared" si="2"/>
        <v>2.0095262136000001</v>
      </c>
      <c r="L25" s="150">
        <v>44351</v>
      </c>
    </row>
    <row r="26" spans="1:12" ht="15.75" customHeight="1" x14ac:dyDescent="0.25">
      <c r="A26" s="22">
        <f t="shared" si="3"/>
        <v>19</v>
      </c>
      <c r="B26" s="142" t="s">
        <v>51</v>
      </c>
      <c r="C26" s="77" t="s">
        <v>52</v>
      </c>
      <c r="D26" s="25">
        <v>18</v>
      </c>
      <c r="E26" s="51">
        <v>1.21</v>
      </c>
      <c r="F26" s="38">
        <v>1570269100</v>
      </c>
      <c r="G26" s="28"/>
      <c r="H26" s="29">
        <f t="shared" si="0"/>
        <v>1900025611</v>
      </c>
      <c r="I26" s="43">
        <f t="shared" si="1"/>
        <v>1.4767634657092297E-2</v>
      </c>
      <c r="J26" s="44">
        <v>1.4999999999999999E-2</v>
      </c>
      <c r="K26" s="45">
        <f t="shared" si="2"/>
        <v>1.900025611</v>
      </c>
      <c r="L26" s="150">
        <v>44351</v>
      </c>
    </row>
    <row r="27" spans="1:12" ht="15.75" customHeight="1" x14ac:dyDescent="0.25">
      <c r="A27" s="22">
        <f t="shared" si="3"/>
        <v>20</v>
      </c>
      <c r="B27" s="46" t="s">
        <v>53</v>
      </c>
      <c r="C27" s="78" t="s">
        <v>54</v>
      </c>
      <c r="D27" s="25">
        <v>20</v>
      </c>
      <c r="E27" s="51">
        <v>3.46</v>
      </c>
      <c r="F27" s="38">
        <v>509540994</v>
      </c>
      <c r="G27" s="28"/>
      <c r="H27" s="29">
        <f t="shared" si="0"/>
        <v>1763011839.24</v>
      </c>
      <c r="I27" s="43">
        <f t="shared" si="1"/>
        <v>1.3702717788273359E-2</v>
      </c>
      <c r="J27" s="44">
        <v>1.37E-2</v>
      </c>
      <c r="K27" s="45">
        <f t="shared" si="2"/>
        <v>1.76301183924</v>
      </c>
      <c r="L27" s="150">
        <v>44351</v>
      </c>
    </row>
    <row r="28" spans="1:12" ht="15.75" customHeight="1" x14ac:dyDescent="0.25">
      <c r="A28" s="22">
        <f t="shared" si="3"/>
        <v>21</v>
      </c>
      <c r="B28" s="46" t="s">
        <v>49</v>
      </c>
      <c r="C28" s="49" t="s">
        <v>50</v>
      </c>
      <c r="D28" s="25">
        <v>22</v>
      </c>
      <c r="E28" s="51">
        <v>1.605</v>
      </c>
      <c r="F28" s="38">
        <v>1074664049</v>
      </c>
      <c r="G28" s="28"/>
      <c r="H28" s="29">
        <f t="shared" si="0"/>
        <v>1724835798.645</v>
      </c>
      <c r="I28" s="43">
        <f t="shared" si="1"/>
        <v>1.3406000829882168E-2</v>
      </c>
      <c r="J28" s="44">
        <v>1.35E-2</v>
      </c>
      <c r="K28" s="45">
        <f t="shared" si="2"/>
        <v>1.724835798645</v>
      </c>
      <c r="L28" s="150">
        <v>44351</v>
      </c>
    </row>
    <row r="29" spans="1:12" ht="15.75" customHeight="1" x14ac:dyDescent="0.25">
      <c r="A29" s="22">
        <f t="shared" si="3"/>
        <v>22</v>
      </c>
      <c r="B29" s="142" t="s">
        <v>47</v>
      </c>
      <c r="C29" s="50" t="s">
        <v>48</v>
      </c>
      <c r="D29" s="25">
        <v>21</v>
      </c>
      <c r="E29" s="51">
        <v>1.73</v>
      </c>
      <c r="F29" s="38">
        <v>861007245</v>
      </c>
      <c r="G29" s="28"/>
      <c r="H29" s="29">
        <f t="shared" si="0"/>
        <v>1489542533.8499999</v>
      </c>
      <c r="I29" s="43">
        <f t="shared" si="1"/>
        <v>1.1577222864127138E-2</v>
      </c>
      <c r="J29" s="44">
        <v>1.38E-2</v>
      </c>
      <c r="K29" s="45">
        <f t="shared" si="2"/>
        <v>1.4895425338499999</v>
      </c>
      <c r="L29" s="150">
        <v>44351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24</v>
      </c>
      <c r="E30" s="51">
        <v>2.8450000000000002</v>
      </c>
      <c r="F30" s="38">
        <v>498664714</v>
      </c>
      <c r="G30" s="28"/>
      <c r="H30" s="29">
        <f t="shared" si="0"/>
        <v>1418701111.3300002</v>
      </c>
      <c r="I30" s="43">
        <f t="shared" si="1"/>
        <v>1.1026619629987855E-2</v>
      </c>
      <c r="J30" s="44">
        <v>1.0800000000000001E-2</v>
      </c>
      <c r="K30" s="45">
        <f t="shared" si="2"/>
        <v>1.4187011113300001</v>
      </c>
      <c r="L30" s="150">
        <v>44351</v>
      </c>
    </row>
    <row r="31" spans="1:12" ht="15.75" customHeight="1" x14ac:dyDescent="0.25">
      <c r="A31" s="22">
        <f t="shared" si="3"/>
        <v>24</v>
      </c>
      <c r="B31" s="142" t="s">
        <v>55</v>
      </c>
      <c r="C31" s="50" t="s">
        <v>56</v>
      </c>
      <c r="D31" s="25">
        <v>23</v>
      </c>
      <c r="E31" s="51">
        <v>2.65</v>
      </c>
      <c r="F31" s="38">
        <v>518346969</v>
      </c>
      <c r="G31" s="28"/>
      <c r="H31" s="29">
        <f t="shared" si="0"/>
        <v>1373619467.8499999</v>
      </c>
      <c r="I31" s="43">
        <f t="shared" si="1"/>
        <v>1.0676230015869159E-2</v>
      </c>
      <c r="J31" s="44">
        <v>1.1299999999999999E-2</v>
      </c>
      <c r="K31" s="45">
        <f t="shared" si="2"/>
        <v>1.37361946785</v>
      </c>
      <c r="L31" s="150">
        <v>44351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1.5649999999999999</v>
      </c>
      <c r="F32" s="38">
        <v>831800232</v>
      </c>
      <c r="G32" s="28"/>
      <c r="H32" s="29">
        <f t="shared" si="0"/>
        <v>1301767363.0799999</v>
      </c>
      <c r="I32" s="43">
        <f t="shared" si="1"/>
        <v>1.0117771421183154E-2</v>
      </c>
      <c r="J32" s="44">
        <v>9.1999999999999998E-3</v>
      </c>
      <c r="K32" s="45">
        <f t="shared" si="2"/>
        <v>1.30176736308</v>
      </c>
      <c r="L32" s="150">
        <v>44351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3.0649999999999999</v>
      </c>
      <c r="F33" s="38">
        <v>387822695</v>
      </c>
      <c r="G33" s="28"/>
      <c r="H33" s="29">
        <f t="shared" si="0"/>
        <v>1188676560.175</v>
      </c>
      <c r="I33" s="43">
        <f t="shared" si="1"/>
        <v>9.2387918691658032E-3</v>
      </c>
      <c r="J33" s="61">
        <v>8.6999999999999994E-3</v>
      </c>
      <c r="K33" s="31">
        <f t="shared" si="2"/>
        <v>1.188676560175</v>
      </c>
      <c r="L33" s="150">
        <v>44351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2.38</v>
      </c>
      <c r="F34" s="38">
        <v>472451678</v>
      </c>
      <c r="G34" s="28"/>
      <c r="H34" s="29">
        <f t="shared" si="0"/>
        <v>1124434993.6399999</v>
      </c>
      <c r="I34" s="43">
        <f t="shared" si="1"/>
        <v>8.7394849235668641E-3</v>
      </c>
      <c r="J34" s="61">
        <v>8.3000000000000001E-3</v>
      </c>
      <c r="K34" s="45">
        <f t="shared" si="2"/>
        <v>1.1244349936399998</v>
      </c>
      <c r="L34" s="150">
        <v>44351</v>
      </c>
    </row>
    <row r="35" spans="1:12" ht="15.75" customHeight="1" x14ac:dyDescent="0.25">
      <c r="A35" s="22">
        <f t="shared" si="3"/>
        <v>28</v>
      </c>
      <c r="B35" s="46" t="s">
        <v>69</v>
      </c>
      <c r="C35" s="50" t="s">
        <v>70</v>
      </c>
      <c r="D35" s="25">
        <v>32</v>
      </c>
      <c r="E35" s="51">
        <v>1.61</v>
      </c>
      <c r="F35" s="38">
        <v>654241384</v>
      </c>
      <c r="G35" s="28"/>
      <c r="H35" s="29">
        <f t="shared" si="0"/>
        <v>1053328628.24</v>
      </c>
      <c r="I35" s="43">
        <f t="shared" si="1"/>
        <v>8.186822464733878E-3</v>
      </c>
      <c r="J35" s="44">
        <v>6.7000000000000002E-3</v>
      </c>
      <c r="K35" s="45">
        <f t="shared" si="2"/>
        <v>1.0533286282400001</v>
      </c>
      <c r="L35" s="150">
        <v>44351</v>
      </c>
    </row>
    <row r="36" spans="1:12" ht="15" x14ac:dyDescent="0.25">
      <c r="A36" s="22">
        <f t="shared" si="3"/>
        <v>29</v>
      </c>
      <c r="B36" s="46" t="s">
        <v>77</v>
      </c>
      <c r="C36" s="50" t="s">
        <v>78</v>
      </c>
      <c r="D36" s="25">
        <v>30</v>
      </c>
      <c r="E36" s="51">
        <v>1.94</v>
      </c>
      <c r="F36" s="38">
        <v>526379106</v>
      </c>
      <c r="G36" s="28"/>
      <c r="H36" s="29">
        <f t="shared" si="0"/>
        <v>1021175465.64</v>
      </c>
      <c r="I36" s="43">
        <f t="shared" si="1"/>
        <v>7.9369173289304817E-3</v>
      </c>
      <c r="J36" s="44">
        <v>7.1000000000000004E-3</v>
      </c>
      <c r="K36" s="45">
        <f t="shared" si="2"/>
        <v>1.0211754656400001</v>
      </c>
      <c r="L36" s="150">
        <v>44351</v>
      </c>
    </row>
    <row r="37" spans="1:12" ht="15" x14ac:dyDescent="0.25">
      <c r="A37" s="22">
        <f t="shared" si="3"/>
        <v>30</v>
      </c>
      <c r="B37" s="23" t="s">
        <v>63</v>
      </c>
      <c r="C37" s="39" t="s">
        <v>64</v>
      </c>
      <c r="D37" s="25">
        <v>28</v>
      </c>
      <c r="E37" s="26">
        <v>4.05</v>
      </c>
      <c r="F37" s="38">
        <v>249870000</v>
      </c>
      <c r="G37" s="28"/>
      <c r="H37" s="29">
        <f t="shared" si="0"/>
        <v>1011973500</v>
      </c>
      <c r="I37" s="3">
        <f t="shared" si="1"/>
        <v>7.8653965736775484E-3</v>
      </c>
      <c r="J37" s="48">
        <v>7.7999999999999996E-3</v>
      </c>
      <c r="K37" s="45">
        <f t="shared" si="2"/>
        <v>1.0119735000000001</v>
      </c>
      <c r="L37" s="150">
        <v>44351</v>
      </c>
    </row>
    <row r="38" spans="1:12" ht="15" x14ac:dyDescent="0.25">
      <c r="A38" s="22">
        <f t="shared" si="3"/>
        <v>31</v>
      </c>
      <c r="B38" s="143" t="s">
        <v>67</v>
      </c>
      <c r="C38" s="28" t="s">
        <v>68</v>
      </c>
      <c r="D38" s="25">
        <v>31</v>
      </c>
      <c r="E38" s="51">
        <v>1.84</v>
      </c>
      <c r="F38" s="38">
        <v>542507798</v>
      </c>
      <c r="G38" s="28"/>
      <c r="H38" s="29">
        <f t="shared" si="0"/>
        <v>998214348.32000005</v>
      </c>
      <c r="I38" s="43">
        <f t="shared" si="1"/>
        <v>7.7584558440234805E-3</v>
      </c>
      <c r="J38" s="44">
        <v>6.8999999999999999E-3</v>
      </c>
      <c r="K38" s="45">
        <f t="shared" si="2"/>
        <v>0.99821434832</v>
      </c>
      <c r="L38" s="150">
        <v>44351</v>
      </c>
    </row>
    <row r="39" spans="1:12" ht="15" x14ac:dyDescent="0.25">
      <c r="A39" s="22">
        <f t="shared" si="3"/>
        <v>32</v>
      </c>
      <c r="B39" s="46" t="s">
        <v>75</v>
      </c>
      <c r="C39" s="76" t="s">
        <v>76</v>
      </c>
      <c r="D39" s="25">
        <v>33</v>
      </c>
      <c r="E39" s="51">
        <v>1.44</v>
      </c>
      <c r="F39" s="38">
        <v>678871829</v>
      </c>
      <c r="G39" s="28"/>
      <c r="H39" s="29">
        <f t="shared" si="0"/>
        <v>977575433.75999999</v>
      </c>
      <c r="I39" s="43">
        <f t="shared" si="1"/>
        <v>7.5980432958049279E-3</v>
      </c>
      <c r="J39" s="44">
        <v>6.7000000000000002E-3</v>
      </c>
      <c r="K39" s="45">
        <f t="shared" si="2"/>
        <v>0.97757543376</v>
      </c>
      <c r="L39" s="150">
        <v>44351</v>
      </c>
    </row>
    <row r="40" spans="1:12" ht="15" x14ac:dyDescent="0.25">
      <c r="A40" s="22">
        <f t="shared" si="3"/>
        <v>33</v>
      </c>
      <c r="B40" s="52" t="s">
        <v>73</v>
      </c>
      <c r="C40" s="28" t="s">
        <v>74</v>
      </c>
      <c r="D40" s="25">
        <v>29</v>
      </c>
      <c r="E40" s="51">
        <v>1.69</v>
      </c>
      <c r="F40" s="35">
        <v>538500000</v>
      </c>
      <c r="G40" s="28"/>
      <c r="H40" s="29">
        <f t="shared" si="0"/>
        <v>910065000</v>
      </c>
      <c r="I40" s="43">
        <f t="shared" si="1"/>
        <v>7.0733296206114673E-3</v>
      </c>
      <c r="J40" s="44">
        <v>7.1000000000000004E-3</v>
      </c>
      <c r="K40" s="45">
        <f t="shared" si="2"/>
        <v>0.91006500000000001</v>
      </c>
      <c r="L40" s="150">
        <v>44351</v>
      </c>
    </row>
    <row r="41" spans="1:12" ht="15" x14ac:dyDescent="0.25">
      <c r="A41" s="22">
        <f t="shared" si="3"/>
        <v>34</v>
      </c>
      <c r="B41" s="46" t="s">
        <v>83</v>
      </c>
      <c r="C41" s="77" t="s">
        <v>84</v>
      </c>
      <c r="D41" s="25">
        <v>34</v>
      </c>
      <c r="E41" s="51">
        <v>4.96</v>
      </c>
      <c r="F41" s="38">
        <v>182753340</v>
      </c>
      <c r="G41" s="28"/>
      <c r="H41" s="29">
        <f t="shared" si="0"/>
        <v>906456566.39999998</v>
      </c>
      <c r="I41" s="43">
        <f t="shared" si="1"/>
        <v>7.0452836675565867E-3</v>
      </c>
      <c r="J41" s="44">
        <v>6.0000000000000001E-3</v>
      </c>
      <c r="K41" s="45">
        <f t="shared" si="2"/>
        <v>0.90645656639999994</v>
      </c>
      <c r="L41" s="150">
        <v>44351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36</v>
      </c>
      <c r="E42" s="51">
        <v>28.69</v>
      </c>
      <c r="F42" s="38">
        <v>27954870</v>
      </c>
      <c r="G42" s="28"/>
      <c r="H42" s="29">
        <f t="shared" si="0"/>
        <v>802025220.30000007</v>
      </c>
      <c r="I42" s="43">
        <f t="shared" si="1"/>
        <v>6.233608310643117E-3</v>
      </c>
      <c r="J42" s="44">
        <v>5.7999999999999996E-3</v>
      </c>
      <c r="K42" s="45">
        <f t="shared" si="2"/>
        <v>0.80202522030000012</v>
      </c>
      <c r="L42" s="150">
        <v>44351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35</v>
      </c>
      <c r="E43" s="51">
        <v>31.32</v>
      </c>
      <c r="F43" s="38">
        <v>25000422</v>
      </c>
      <c r="G43" s="28"/>
      <c r="H43" s="29">
        <f t="shared" si="0"/>
        <v>783013217.03999996</v>
      </c>
      <c r="I43" s="43">
        <f t="shared" si="1"/>
        <v>6.0858406612926633E-3</v>
      </c>
      <c r="J43" s="61">
        <v>6.0000000000000001E-3</v>
      </c>
      <c r="K43" s="45">
        <f t="shared" si="2"/>
        <v>0.78301321703999993</v>
      </c>
      <c r="L43" s="150">
        <v>44351</v>
      </c>
    </row>
    <row r="44" spans="1:12" ht="15" x14ac:dyDescent="0.25">
      <c r="A44" s="22">
        <f t="shared" si="3"/>
        <v>37</v>
      </c>
      <c r="B44" s="144" t="s">
        <v>106</v>
      </c>
      <c r="C44" s="56" t="s">
        <v>107</v>
      </c>
      <c r="D44" s="25">
        <v>38</v>
      </c>
      <c r="E44" s="51">
        <v>7.1</v>
      </c>
      <c r="F44" s="38">
        <v>87204324</v>
      </c>
      <c r="G44" s="28"/>
      <c r="H44" s="29">
        <f t="shared" si="0"/>
        <v>619150700.39999998</v>
      </c>
      <c r="I44" s="43">
        <f t="shared" si="1"/>
        <v>4.8122463656570203E-3</v>
      </c>
      <c r="J44" s="61">
        <v>4.7000000000000002E-3</v>
      </c>
      <c r="K44" s="45">
        <f t="shared" si="2"/>
        <v>0.61915070039999998</v>
      </c>
      <c r="L44" s="150">
        <v>44351</v>
      </c>
    </row>
    <row r="45" spans="1:12" ht="15" x14ac:dyDescent="0.25">
      <c r="A45" s="22">
        <f t="shared" si="3"/>
        <v>38</v>
      </c>
      <c r="B45" s="142" t="s">
        <v>79</v>
      </c>
      <c r="C45" s="50" t="s">
        <v>80</v>
      </c>
      <c r="D45" s="25">
        <v>37</v>
      </c>
      <c r="E45" s="51">
        <v>2.0699999999999998</v>
      </c>
      <c r="F45" s="38">
        <v>296235033</v>
      </c>
      <c r="G45" s="28"/>
      <c r="H45" s="29">
        <f t="shared" si="0"/>
        <v>613206518.30999994</v>
      </c>
      <c r="I45" s="43">
        <f t="shared" si="1"/>
        <v>4.7660461939687286E-3</v>
      </c>
      <c r="J45" s="44">
        <v>4.7000000000000002E-3</v>
      </c>
      <c r="K45" s="45">
        <f t="shared" si="2"/>
        <v>0.61320651830999995</v>
      </c>
      <c r="L45" s="150">
        <v>44351</v>
      </c>
    </row>
    <row r="46" spans="1:12" ht="15" x14ac:dyDescent="0.25">
      <c r="A46" s="22">
        <f t="shared" si="3"/>
        <v>39</v>
      </c>
      <c r="B46" s="143" t="s">
        <v>104</v>
      </c>
      <c r="C46" s="41" t="s">
        <v>105</v>
      </c>
      <c r="D46" s="25">
        <v>42</v>
      </c>
      <c r="E46" s="51">
        <v>1.18</v>
      </c>
      <c r="F46" s="27">
        <v>513790020</v>
      </c>
      <c r="G46" s="28"/>
      <c r="H46" s="29">
        <f t="shared" si="0"/>
        <v>606272223.60000002</v>
      </c>
      <c r="I46" s="105">
        <v>5.5999999999999999E-3</v>
      </c>
      <c r="J46" s="61">
        <v>5.5999999999999999E-3</v>
      </c>
      <c r="K46" s="31">
        <f t="shared" si="2"/>
        <v>0.60627222359999999</v>
      </c>
      <c r="L46" s="150">
        <v>44351</v>
      </c>
    </row>
    <row r="47" spans="1:12" ht="15" x14ac:dyDescent="0.25">
      <c r="A47" s="22">
        <f t="shared" si="3"/>
        <v>40</v>
      </c>
      <c r="B47" s="141" t="s">
        <v>87</v>
      </c>
      <c r="C47" s="39" t="s">
        <v>88</v>
      </c>
      <c r="D47" s="25">
        <v>40</v>
      </c>
      <c r="E47" s="26">
        <v>8.6999999999999993</v>
      </c>
      <c r="F47" s="38">
        <v>69400000</v>
      </c>
      <c r="G47" s="28"/>
      <c r="H47" s="29">
        <f t="shared" si="0"/>
        <v>603780000</v>
      </c>
      <c r="I47" s="3">
        <f t="shared" ref="I47:I57" si="4">H47/H$3</f>
        <v>4.6927801402457973E-3</v>
      </c>
      <c r="J47" s="48">
        <v>4.4000000000000003E-3</v>
      </c>
      <c r="K47" s="45">
        <f t="shared" si="2"/>
        <v>0.60377999999999998</v>
      </c>
      <c r="L47" s="150">
        <v>44351</v>
      </c>
    </row>
    <row r="48" spans="1:12" ht="15" x14ac:dyDescent="0.25">
      <c r="A48" s="22">
        <f t="shared" si="3"/>
        <v>41</v>
      </c>
      <c r="B48" s="46" t="s">
        <v>81</v>
      </c>
      <c r="C48" s="50" t="s">
        <v>82</v>
      </c>
      <c r="D48" s="25">
        <v>41</v>
      </c>
      <c r="E48" s="51">
        <v>4.8899999999999997</v>
      </c>
      <c r="F48" s="38">
        <v>120240521</v>
      </c>
      <c r="G48" s="28"/>
      <c r="H48" s="29">
        <f t="shared" si="0"/>
        <v>587976147.68999994</v>
      </c>
      <c r="I48" s="43">
        <f t="shared" si="4"/>
        <v>4.5699473132893801E-3</v>
      </c>
      <c r="J48" s="44">
        <v>4.3E-3</v>
      </c>
      <c r="K48" s="45">
        <f t="shared" si="2"/>
        <v>0.58797614768999995</v>
      </c>
      <c r="L48" s="150">
        <v>44351</v>
      </c>
    </row>
    <row r="49" spans="1:12" ht="15" x14ac:dyDescent="0.25">
      <c r="A49" s="22">
        <f t="shared" si="3"/>
        <v>42</v>
      </c>
      <c r="B49" s="55" t="s">
        <v>93</v>
      </c>
      <c r="C49" s="56" t="s">
        <v>93</v>
      </c>
      <c r="D49" s="25">
        <v>39</v>
      </c>
      <c r="E49" s="51">
        <v>2.1</v>
      </c>
      <c r="F49" s="38">
        <v>278404904</v>
      </c>
      <c r="G49" s="28"/>
      <c r="H49" s="29">
        <f t="shared" si="0"/>
        <v>584650298.39999998</v>
      </c>
      <c r="I49" s="43">
        <f t="shared" si="4"/>
        <v>4.5440977000236827E-3</v>
      </c>
      <c r="J49" s="44">
        <v>4.4999999999999997E-3</v>
      </c>
      <c r="K49" s="45">
        <f t="shared" si="2"/>
        <v>0.58465029839999993</v>
      </c>
      <c r="L49" s="150">
        <v>44351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44</v>
      </c>
      <c r="E50" s="51">
        <v>2.16</v>
      </c>
      <c r="F50" s="38">
        <v>230014812</v>
      </c>
      <c r="G50" s="28"/>
      <c r="H50" s="29">
        <f t="shared" si="0"/>
        <v>496831993.92000002</v>
      </c>
      <c r="I50" s="43">
        <f t="shared" si="4"/>
        <v>3.8615444600789972E-3</v>
      </c>
      <c r="J50" s="44">
        <v>3.8999999999999998E-3</v>
      </c>
      <c r="K50" s="45">
        <f t="shared" si="2"/>
        <v>0.49683199391999999</v>
      </c>
      <c r="L50" s="150">
        <v>44351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45</v>
      </c>
      <c r="E51" s="51">
        <v>13.9</v>
      </c>
      <c r="F51" s="38">
        <v>31200000</v>
      </c>
      <c r="G51" s="28"/>
      <c r="H51" s="29">
        <f t="shared" si="0"/>
        <v>433680000</v>
      </c>
      <c r="I51" s="43">
        <f t="shared" si="4"/>
        <v>3.3707060373344556E-3</v>
      </c>
      <c r="J51" s="44">
        <v>3.2000000000000002E-3</v>
      </c>
      <c r="K51" s="45">
        <f t="shared" si="2"/>
        <v>0.43368000000000001</v>
      </c>
      <c r="L51" s="150">
        <v>44351</v>
      </c>
    </row>
    <row r="52" spans="1:12" ht="15" x14ac:dyDescent="0.25">
      <c r="A52" s="22">
        <f t="shared" si="3"/>
        <v>45</v>
      </c>
      <c r="B52" s="55" t="s">
        <v>94</v>
      </c>
      <c r="C52" s="79" t="s">
        <v>95</v>
      </c>
      <c r="D52" s="25">
        <v>43</v>
      </c>
      <c r="E52" s="51">
        <v>3.9</v>
      </c>
      <c r="F52" s="38">
        <v>105321516</v>
      </c>
      <c r="G52" s="28"/>
      <c r="H52" s="29">
        <f t="shared" si="0"/>
        <v>410753912.39999998</v>
      </c>
      <c r="I52" s="43">
        <f t="shared" si="4"/>
        <v>3.1925168151296533E-3</v>
      </c>
      <c r="J52" s="44">
        <v>4.0000000000000001E-3</v>
      </c>
      <c r="K52" s="45">
        <f t="shared" si="2"/>
        <v>0.41075391239999998</v>
      </c>
      <c r="L52" s="150">
        <v>44351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4.92</v>
      </c>
      <c r="F53" s="38">
        <v>83000137</v>
      </c>
      <c r="G53" s="28"/>
      <c r="H53" s="29">
        <f t="shared" si="0"/>
        <v>408360674.04000002</v>
      </c>
      <c r="I53" s="43">
        <f t="shared" si="4"/>
        <v>3.1739157659947327E-3</v>
      </c>
      <c r="J53" s="44">
        <v>3.0000000000000001E-3</v>
      </c>
      <c r="K53" s="45">
        <f t="shared" si="2"/>
        <v>0.40836067404000004</v>
      </c>
      <c r="L53" s="150">
        <v>44351</v>
      </c>
    </row>
    <row r="54" spans="1:12" ht="15" x14ac:dyDescent="0.25">
      <c r="A54" s="22">
        <f t="shared" si="3"/>
        <v>47</v>
      </c>
      <c r="B54" s="55" t="s">
        <v>96</v>
      </c>
      <c r="C54" s="81" t="s">
        <v>97</v>
      </c>
      <c r="D54" s="25">
        <v>50</v>
      </c>
      <c r="E54" s="51">
        <v>3.48</v>
      </c>
      <c r="F54" s="38">
        <v>87456908</v>
      </c>
      <c r="G54" s="28"/>
      <c r="H54" s="29">
        <f t="shared" si="0"/>
        <v>304350039.83999997</v>
      </c>
      <c r="I54" s="43">
        <f t="shared" si="4"/>
        <v>2.3655103227072263E-3</v>
      </c>
      <c r="J54" s="69">
        <v>2.3E-3</v>
      </c>
      <c r="K54" s="45">
        <f t="shared" si="2"/>
        <v>0.30435003983999998</v>
      </c>
      <c r="L54" s="150">
        <v>44351</v>
      </c>
    </row>
    <row r="55" spans="1:12" ht="15" x14ac:dyDescent="0.25">
      <c r="A55" s="22">
        <f t="shared" si="3"/>
        <v>48</v>
      </c>
      <c r="B55" s="55" t="s">
        <v>108</v>
      </c>
      <c r="C55" s="56" t="s">
        <v>109</v>
      </c>
      <c r="D55" s="25">
        <v>47</v>
      </c>
      <c r="E55" s="51">
        <v>2.5499999999999998</v>
      </c>
      <c r="F55" s="38">
        <v>119164900</v>
      </c>
      <c r="G55" s="28"/>
      <c r="H55" s="29">
        <f t="shared" si="0"/>
        <v>303870495</v>
      </c>
      <c r="I55" s="43">
        <f t="shared" si="4"/>
        <v>2.3617831397904202E-3</v>
      </c>
      <c r="J55" s="44">
        <v>2.3E-3</v>
      </c>
      <c r="K55" s="45">
        <f t="shared" si="2"/>
        <v>0.30387049500000002</v>
      </c>
      <c r="L55" s="150">
        <v>44351</v>
      </c>
    </row>
    <row r="56" spans="1:12" ht="15" x14ac:dyDescent="0.25">
      <c r="A56" s="22">
        <f t="shared" si="3"/>
        <v>49</v>
      </c>
      <c r="B56" s="55" t="s">
        <v>110</v>
      </c>
      <c r="C56" s="58" t="s">
        <v>111</v>
      </c>
      <c r="D56" s="25">
        <v>48</v>
      </c>
      <c r="E56" s="51">
        <v>0.17100000000000001</v>
      </c>
      <c r="F56" s="38">
        <v>1716679558</v>
      </c>
      <c r="G56" s="28"/>
      <c r="H56" s="29">
        <f t="shared" si="0"/>
        <v>293552204.41800004</v>
      </c>
      <c r="I56" s="43">
        <f t="shared" si="4"/>
        <v>2.2815859336482911E-3</v>
      </c>
      <c r="J56" s="44">
        <v>2.3E-3</v>
      </c>
      <c r="K56" s="45">
        <f t="shared" si="2"/>
        <v>0.29355220441800006</v>
      </c>
      <c r="L56" s="150">
        <v>44351</v>
      </c>
    </row>
    <row r="57" spans="1:12" ht="15" x14ac:dyDescent="0.25">
      <c r="A57" s="22">
        <f t="shared" si="3"/>
        <v>50</v>
      </c>
      <c r="B57" s="55" t="s">
        <v>102</v>
      </c>
      <c r="C57" s="80" t="s">
        <v>103</v>
      </c>
      <c r="D57" s="25">
        <v>49</v>
      </c>
      <c r="E57" s="51">
        <v>3.32</v>
      </c>
      <c r="F57" s="38">
        <v>88275937</v>
      </c>
      <c r="G57" s="28"/>
      <c r="H57" s="29">
        <f t="shared" si="0"/>
        <v>293076110.83999997</v>
      </c>
      <c r="I57" s="43">
        <f t="shared" si="4"/>
        <v>2.2778855750942859E-3</v>
      </c>
      <c r="J57" s="44">
        <v>2.3E-3</v>
      </c>
      <c r="K57" s="45">
        <f t="shared" si="2"/>
        <v>0.29307611083999996</v>
      </c>
      <c r="L57" s="150">
        <v>44351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411716709.97968405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-2122914285.8327458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2354504935.1963181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60" priority="1">
      <formula>LEN(TRIM(C2))&gt;0</formula>
    </cfRule>
  </conditionalFormatting>
  <dataValidations count="1">
    <dataValidation type="custom" allowBlank="1" showDropDown="1" sqref="B2 F2 E3" xr:uid="{00000000-0002-0000-24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128777791203.50998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0.99499999999999988</v>
      </c>
      <c r="I2" s="118"/>
      <c r="J2" s="4"/>
    </row>
    <row r="3" spans="1:13" ht="15.75" customHeight="1" x14ac:dyDescent="0.25">
      <c r="A3" s="119" t="s">
        <v>2</v>
      </c>
      <c r="B3" s="120">
        <v>44358</v>
      </c>
      <c r="C3" s="12"/>
      <c r="D3" s="1"/>
      <c r="E3" s="13"/>
      <c r="F3" s="2"/>
      <c r="H3" s="121">
        <f>H1/H2</f>
        <v>129424915782.4221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29.92</v>
      </c>
      <c r="F8" s="27">
        <v>574937937</v>
      </c>
      <c r="G8" s="28"/>
      <c r="H8" s="29">
        <f t="shared" ref="H8:H57" si="0">E8*F8</f>
        <v>17202143075.040001</v>
      </c>
      <c r="I8" s="3">
        <f t="shared" ref="I8:I44" si="1">H8/H$3</f>
        <v>0.13291214424244824</v>
      </c>
      <c r="J8" s="30">
        <v>0.14219999999999999</v>
      </c>
      <c r="K8" s="31">
        <f t="shared" ref="K8:K57" si="2">H8/1000000000</f>
        <v>17.202143075040002</v>
      </c>
      <c r="L8" s="151">
        <v>44358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7.54</v>
      </c>
      <c r="F9" s="38">
        <v>1205100000</v>
      </c>
      <c r="G9" s="28"/>
      <c r="H9" s="29">
        <f t="shared" si="0"/>
        <v>9086454000</v>
      </c>
      <c r="I9" s="3">
        <f t="shared" si="1"/>
        <v>7.0206373672866473E-2</v>
      </c>
      <c r="J9" s="30">
        <v>7.2800000000000004E-2</v>
      </c>
      <c r="K9" s="31">
        <f t="shared" si="2"/>
        <v>9.0864539999999998</v>
      </c>
      <c r="L9" s="151">
        <v>44358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4.82</v>
      </c>
      <c r="F10" s="38">
        <v>1848160000</v>
      </c>
      <c r="G10" s="28"/>
      <c r="H10" s="29">
        <f t="shared" si="0"/>
        <v>8908131200</v>
      </c>
      <c r="I10" s="3">
        <f t="shared" si="1"/>
        <v>6.8828564779409046E-2</v>
      </c>
      <c r="J10" s="30">
        <v>6.3799999999999996E-2</v>
      </c>
      <c r="K10" s="31">
        <f t="shared" si="2"/>
        <v>8.9081311999999997</v>
      </c>
      <c r="L10" s="151">
        <v>44358</v>
      </c>
    </row>
    <row r="11" spans="1:13" ht="15.75" customHeight="1" x14ac:dyDescent="0.25">
      <c r="A11" s="22">
        <f t="shared" si="3"/>
        <v>4</v>
      </c>
      <c r="B11" s="52" t="s">
        <v>25</v>
      </c>
      <c r="C11" s="28" t="s">
        <v>26</v>
      </c>
      <c r="D11" s="25">
        <v>9</v>
      </c>
      <c r="E11" s="51">
        <v>8.93</v>
      </c>
      <c r="F11" s="38">
        <v>762851884</v>
      </c>
      <c r="G11" s="28"/>
      <c r="H11" s="29">
        <f t="shared" si="0"/>
        <v>6812267324.1199999</v>
      </c>
      <c r="I11" s="43">
        <f t="shared" si="1"/>
        <v>5.2634898643258078E-2</v>
      </c>
      <c r="J11" s="104">
        <v>4.1200000000000001E-2</v>
      </c>
      <c r="K11" s="31">
        <f t="shared" si="2"/>
        <v>6.8122673241199996</v>
      </c>
      <c r="L11" s="151">
        <v>44358</v>
      </c>
    </row>
    <row r="12" spans="1:13" ht="15.75" customHeight="1" x14ac:dyDescent="0.25">
      <c r="A12" s="22">
        <f t="shared" si="3"/>
        <v>5</v>
      </c>
      <c r="B12" s="23" t="s">
        <v>21</v>
      </c>
      <c r="C12" s="39" t="s">
        <v>22</v>
      </c>
      <c r="D12" s="25">
        <v>4</v>
      </c>
      <c r="E12" s="26">
        <v>5.35</v>
      </c>
      <c r="F12" s="38">
        <v>1252009000</v>
      </c>
      <c r="G12" s="28"/>
      <c r="H12" s="29">
        <f t="shared" si="0"/>
        <v>6698248150</v>
      </c>
      <c r="I12" s="3">
        <f t="shared" si="1"/>
        <v>5.1753930914357413E-2</v>
      </c>
      <c r="J12" s="30">
        <v>5.1999999999999998E-2</v>
      </c>
      <c r="K12" s="31">
        <f t="shared" si="2"/>
        <v>6.6982481500000004</v>
      </c>
      <c r="L12" s="151">
        <v>44358</v>
      </c>
    </row>
    <row r="13" spans="1:13" ht="15.75" customHeight="1" x14ac:dyDescent="0.25">
      <c r="A13" s="22">
        <f t="shared" si="3"/>
        <v>6</v>
      </c>
      <c r="B13" s="46" t="s">
        <v>37</v>
      </c>
      <c r="C13" s="28" t="s">
        <v>38</v>
      </c>
      <c r="D13" s="25">
        <v>8</v>
      </c>
      <c r="E13" s="51">
        <v>7.82</v>
      </c>
      <c r="F13" s="38">
        <v>823106416</v>
      </c>
      <c r="G13" s="28"/>
      <c r="H13" s="29">
        <f t="shared" si="0"/>
        <v>6436692173.1199999</v>
      </c>
      <c r="I13" s="43">
        <f t="shared" si="1"/>
        <v>4.9733021916280838E-2</v>
      </c>
      <c r="J13" s="44">
        <v>4.4900000000000002E-2</v>
      </c>
      <c r="K13" s="31">
        <f t="shared" si="2"/>
        <v>6.43669217312</v>
      </c>
      <c r="L13" s="151">
        <v>44358</v>
      </c>
    </row>
    <row r="14" spans="1:13" ht="15.75" customHeight="1" x14ac:dyDescent="0.25">
      <c r="A14" s="22">
        <f t="shared" si="3"/>
        <v>7</v>
      </c>
      <c r="B14" s="141" t="s">
        <v>27</v>
      </c>
      <c r="C14" s="39" t="s">
        <v>28</v>
      </c>
      <c r="D14" s="25">
        <v>7</v>
      </c>
      <c r="E14" s="26">
        <v>75.5</v>
      </c>
      <c r="F14" s="38">
        <v>84390000</v>
      </c>
      <c r="G14" s="28"/>
      <c r="H14" s="29">
        <f t="shared" si="0"/>
        <v>6371445000</v>
      </c>
      <c r="I14" s="3">
        <f t="shared" si="1"/>
        <v>4.9228890445724677E-2</v>
      </c>
      <c r="J14" s="30">
        <v>4.5100000000000001E-2</v>
      </c>
      <c r="K14" s="31">
        <f t="shared" si="2"/>
        <v>6.3714449999999996</v>
      </c>
      <c r="L14" s="151">
        <v>44358</v>
      </c>
    </row>
    <row r="15" spans="1:13" ht="15.75" customHeight="1" x14ac:dyDescent="0.25">
      <c r="A15" s="22">
        <f t="shared" si="3"/>
        <v>8</v>
      </c>
      <c r="B15" s="97" t="s">
        <v>31</v>
      </c>
      <c r="C15" s="39" t="s">
        <v>32</v>
      </c>
      <c r="D15" s="25">
        <v>10</v>
      </c>
      <c r="E15" s="26">
        <v>7.55</v>
      </c>
      <c r="F15" s="38">
        <v>720852533</v>
      </c>
      <c r="G15" s="28"/>
      <c r="H15" s="29">
        <f t="shared" si="0"/>
        <v>5442436624.1499996</v>
      </c>
      <c r="I15" s="3">
        <f t="shared" si="1"/>
        <v>4.2050918799123267E-2</v>
      </c>
      <c r="J15" s="30">
        <v>3.9600000000000003E-2</v>
      </c>
      <c r="K15" s="31">
        <f t="shared" si="2"/>
        <v>5.44243662415</v>
      </c>
      <c r="L15" s="151">
        <v>44358</v>
      </c>
    </row>
    <row r="16" spans="1:13" ht="15.75" customHeight="1" x14ac:dyDescent="0.25">
      <c r="A16" s="22">
        <f t="shared" si="3"/>
        <v>9</v>
      </c>
      <c r="B16" s="97" t="s">
        <v>23</v>
      </c>
      <c r="C16" s="39" t="s">
        <v>24</v>
      </c>
      <c r="D16" s="25">
        <v>5</v>
      </c>
      <c r="E16" s="26">
        <v>13.02</v>
      </c>
      <c r="F16" s="38">
        <v>413950000</v>
      </c>
      <c r="G16" s="28"/>
      <c r="H16" s="29">
        <f t="shared" si="0"/>
        <v>5389629000</v>
      </c>
      <c r="I16" s="3">
        <f t="shared" si="1"/>
        <v>4.164290134876792E-2</v>
      </c>
      <c r="J16" s="30">
        <v>4.8800000000000003E-2</v>
      </c>
      <c r="K16" s="31">
        <f t="shared" si="2"/>
        <v>5.3896290000000002</v>
      </c>
      <c r="L16" s="151">
        <v>44358</v>
      </c>
    </row>
    <row r="17" spans="1:12" ht="15.75" customHeight="1" x14ac:dyDescent="0.25">
      <c r="A17" s="22">
        <f t="shared" si="3"/>
        <v>10</v>
      </c>
      <c r="B17" s="33" t="s">
        <v>15</v>
      </c>
      <c r="C17" s="34" t="s">
        <v>16</v>
      </c>
      <c r="D17" s="25">
        <v>6</v>
      </c>
      <c r="E17" s="26">
        <v>6.13</v>
      </c>
      <c r="F17" s="35">
        <v>740831421</v>
      </c>
      <c r="G17" s="28"/>
      <c r="H17" s="29">
        <f t="shared" si="0"/>
        <v>4541296610.7299995</v>
      </c>
      <c r="I17" s="3">
        <f t="shared" si="1"/>
        <v>3.508827170777868E-2</v>
      </c>
      <c r="J17" s="30">
        <v>4.9200000000000001E-2</v>
      </c>
      <c r="K17" s="31">
        <f t="shared" si="2"/>
        <v>4.5412966107299999</v>
      </c>
      <c r="L17" s="151">
        <v>44358</v>
      </c>
    </row>
    <row r="18" spans="1:12" ht="15.75" customHeight="1" x14ac:dyDescent="0.25">
      <c r="A18" s="22">
        <f t="shared" si="3"/>
        <v>11</v>
      </c>
      <c r="B18" s="52" t="s">
        <v>33</v>
      </c>
      <c r="C18" s="41" t="s">
        <v>34</v>
      </c>
      <c r="D18" s="25">
        <v>12</v>
      </c>
      <c r="E18" s="51">
        <v>33.11</v>
      </c>
      <c r="F18" s="38">
        <v>132852020</v>
      </c>
      <c r="G18" s="28"/>
      <c r="H18" s="29">
        <f t="shared" si="0"/>
        <v>4398730382.1999998</v>
      </c>
      <c r="I18" s="43">
        <f t="shared" si="1"/>
        <v>3.3986735518489825E-2</v>
      </c>
      <c r="J18" s="44">
        <v>3.0200000000000001E-2</v>
      </c>
      <c r="K18" s="45">
        <f t="shared" si="2"/>
        <v>4.3987303822000001</v>
      </c>
      <c r="L18" s="151">
        <v>44358</v>
      </c>
    </row>
    <row r="19" spans="1:12" ht="15.75" customHeight="1" x14ac:dyDescent="0.25">
      <c r="A19" s="22">
        <f t="shared" si="3"/>
        <v>12</v>
      </c>
      <c r="B19" s="23" t="s">
        <v>35</v>
      </c>
      <c r="C19" s="39" t="s">
        <v>36</v>
      </c>
      <c r="D19" s="25">
        <v>11</v>
      </c>
      <c r="E19" s="26">
        <v>6.32</v>
      </c>
      <c r="F19" s="38">
        <v>624870000</v>
      </c>
      <c r="G19" s="28"/>
      <c r="H19" s="29">
        <f t="shared" si="0"/>
        <v>3949178400</v>
      </c>
      <c r="I19" s="3">
        <f t="shared" si="1"/>
        <v>3.0513277726516082E-2</v>
      </c>
      <c r="J19" s="44">
        <v>3.1300000000000001E-2</v>
      </c>
      <c r="K19" s="31">
        <f t="shared" si="2"/>
        <v>3.9491784000000001</v>
      </c>
      <c r="L19" s="151">
        <v>44358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14</v>
      </c>
      <c r="E20" s="51">
        <v>12.88</v>
      </c>
      <c r="F20" s="38">
        <v>228740219</v>
      </c>
      <c r="G20" s="28"/>
      <c r="H20" s="29">
        <f t="shared" si="0"/>
        <v>2946174020.7200003</v>
      </c>
      <c r="I20" s="43">
        <f t="shared" si="1"/>
        <v>2.2763576880921843E-2</v>
      </c>
      <c r="J20" s="44">
        <v>2.1399999999999999E-2</v>
      </c>
      <c r="K20" s="45">
        <f t="shared" si="2"/>
        <v>2.9461740207200005</v>
      </c>
      <c r="L20" s="151">
        <v>44358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13</v>
      </c>
      <c r="E21" s="26">
        <v>6.55</v>
      </c>
      <c r="F21" s="38">
        <v>445375560</v>
      </c>
      <c r="G21" s="28"/>
      <c r="H21" s="29">
        <f t="shared" si="0"/>
        <v>2917209918</v>
      </c>
      <c r="I21" s="3">
        <f t="shared" si="1"/>
        <v>2.2539786101960144E-2</v>
      </c>
      <c r="J21" s="30">
        <v>2.4299999999999999E-2</v>
      </c>
      <c r="K21" s="45">
        <f t="shared" si="2"/>
        <v>2.9172099180000002</v>
      </c>
      <c r="L21" s="151">
        <v>44358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3.6</v>
      </c>
      <c r="F22" s="38">
        <v>757055209</v>
      </c>
      <c r="G22" s="28"/>
      <c r="H22" s="29">
        <f t="shared" si="0"/>
        <v>2725398752.4000001</v>
      </c>
      <c r="I22" s="43">
        <f t="shared" si="1"/>
        <v>2.1057759519671645E-2</v>
      </c>
      <c r="J22" s="44">
        <v>2.0299999999999999E-2</v>
      </c>
      <c r="K22" s="45">
        <f t="shared" si="2"/>
        <v>2.7253987524000003</v>
      </c>
      <c r="L22" s="151">
        <v>44358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2.2949999999999999</v>
      </c>
      <c r="F23" s="38">
        <v>1097057995</v>
      </c>
      <c r="G23" s="28"/>
      <c r="H23" s="29">
        <f t="shared" si="0"/>
        <v>2517748098.5250001</v>
      </c>
      <c r="I23" s="43">
        <f t="shared" si="1"/>
        <v>1.9453349328483388E-2</v>
      </c>
      <c r="J23" s="44">
        <v>1.9099999999999999E-2</v>
      </c>
      <c r="K23" s="45">
        <f t="shared" si="2"/>
        <v>2.5177480985250003</v>
      </c>
      <c r="L23" s="151">
        <v>44358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7.3</v>
      </c>
      <c r="F24" s="38">
        <v>311495892</v>
      </c>
      <c r="G24" s="28"/>
      <c r="H24" s="29">
        <f t="shared" si="0"/>
        <v>2273920011.5999999</v>
      </c>
      <c r="I24" s="3">
        <f t="shared" si="1"/>
        <v>1.756941465136988E-2</v>
      </c>
      <c r="J24" s="48">
        <v>1.8499999999999999E-2</v>
      </c>
      <c r="K24" s="31">
        <f t="shared" si="2"/>
        <v>2.2739200116</v>
      </c>
      <c r="L24" s="151">
        <v>44358</v>
      </c>
    </row>
    <row r="25" spans="1:12" ht="15.75" customHeight="1" x14ac:dyDescent="0.25">
      <c r="A25" s="22">
        <f t="shared" si="3"/>
        <v>18</v>
      </c>
      <c r="B25" s="46" t="s">
        <v>59</v>
      </c>
      <c r="C25" s="28" t="s">
        <v>60</v>
      </c>
      <c r="D25" s="25">
        <v>19</v>
      </c>
      <c r="E25" s="51">
        <v>12.1</v>
      </c>
      <c r="F25" s="38">
        <v>165393104</v>
      </c>
      <c r="G25" s="28"/>
      <c r="H25" s="29">
        <f t="shared" si="0"/>
        <v>2001256558.3999999</v>
      </c>
      <c r="I25" s="43">
        <f t="shared" si="1"/>
        <v>1.5462683875833754E-2</v>
      </c>
      <c r="J25" s="44">
        <v>1.44E-2</v>
      </c>
      <c r="K25" s="45">
        <f t="shared" si="2"/>
        <v>2.0012565583999997</v>
      </c>
      <c r="L25" s="151">
        <v>44358</v>
      </c>
    </row>
    <row r="26" spans="1:12" ht="15.75" customHeight="1" x14ac:dyDescent="0.25">
      <c r="A26" s="22">
        <f t="shared" si="3"/>
        <v>19</v>
      </c>
      <c r="B26" s="142" t="s">
        <v>51</v>
      </c>
      <c r="C26" s="77" t="s">
        <v>52</v>
      </c>
      <c r="D26" s="25">
        <v>18</v>
      </c>
      <c r="E26" s="51">
        <v>1.18</v>
      </c>
      <c r="F26" s="38">
        <v>1570269100</v>
      </c>
      <c r="G26" s="28"/>
      <c r="H26" s="29">
        <f t="shared" si="0"/>
        <v>1852917538</v>
      </c>
      <c r="I26" s="43">
        <f t="shared" si="1"/>
        <v>1.4316544282052797E-2</v>
      </c>
      <c r="J26" s="44">
        <v>1.4999999999999999E-2</v>
      </c>
      <c r="K26" s="45">
        <f t="shared" si="2"/>
        <v>1.852917538</v>
      </c>
      <c r="L26" s="151">
        <v>44358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22</v>
      </c>
      <c r="E27" s="51">
        <v>1.615</v>
      </c>
      <c r="F27" s="38">
        <v>1074664049</v>
      </c>
      <c r="G27" s="28"/>
      <c r="H27" s="29">
        <f t="shared" si="0"/>
        <v>1735582439.135</v>
      </c>
      <c r="I27" s="43">
        <f t="shared" si="1"/>
        <v>1.3409956101904753E-2</v>
      </c>
      <c r="J27" s="44">
        <v>1.35E-2</v>
      </c>
      <c r="K27" s="45">
        <f t="shared" si="2"/>
        <v>1.7355824391350001</v>
      </c>
      <c r="L27" s="151">
        <v>44358</v>
      </c>
    </row>
    <row r="28" spans="1:12" ht="15.75" customHeight="1" x14ac:dyDescent="0.25">
      <c r="A28" s="22">
        <f t="shared" si="3"/>
        <v>21</v>
      </c>
      <c r="B28" s="46" t="s">
        <v>53</v>
      </c>
      <c r="C28" s="47" t="s">
        <v>54</v>
      </c>
      <c r="D28" s="25">
        <v>20</v>
      </c>
      <c r="E28" s="51">
        <v>3.38</v>
      </c>
      <c r="F28" s="38">
        <v>509540994</v>
      </c>
      <c r="G28" s="28"/>
      <c r="H28" s="29">
        <f t="shared" si="0"/>
        <v>1722248559.72</v>
      </c>
      <c r="I28" s="43">
        <f t="shared" si="1"/>
        <v>1.3306932048658191E-2</v>
      </c>
      <c r="J28" s="44">
        <v>1.37E-2</v>
      </c>
      <c r="K28" s="45">
        <f t="shared" si="2"/>
        <v>1.7222485597200001</v>
      </c>
      <c r="L28" s="151">
        <v>44358</v>
      </c>
    </row>
    <row r="29" spans="1:12" ht="15.75" customHeight="1" x14ac:dyDescent="0.25">
      <c r="A29" s="22">
        <f t="shared" si="3"/>
        <v>22</v>
      </c>
      <c r="B29" s="142" t="s">
        <v>47</v>
      </c>
      <c r="C29" s="50" t="s">
        <v>48</v>
      </c>
      <c r="D29" s="25">
        <v>21</v>
      </c>
      <c r="E29" s="51">
        <v>1.75</v>
      </c>
      <c r="F29" s="38">
        <v>861007245</v>
      </c>
      <c r="G29" s="28"/>
      <c r="H29" s="29">
        <f t="shared" si="0"/>
        <v>1506762678.75</v>
      </c>
      <c r="I29" s="43">
        <f t="shared" si="1"/>
        <v>1.1641983072896399E-2</v>
      </c>
      <c r="J29" s="44">
        <v>1.38E-2</v>
      </c>
      <c r="K29" s="45">
        <f t="shared" si="2"/>
        <v>1.5067626787499999</v>
      </c>
      <c r="L29" s="151">
        <v>44358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24</v>
      </c>
      <c r="E30" s="51">
        <v>2.85</v>
      </c>
      <c r="F30" s="38">
        <v>498664714</v>
      </c>
      <c r="G30" s="28"/>
      <c r="H30" s="29">
        <f t="shared" si="0"/>
        <v>1421194434.9000001</v>
      </c>
      <c r="I30" s="43">
        <f t="shared" si="1"/>
        <v>1.0980841102413296E-2</v>
      </c>
      <c r="J30" s="44">
        <v>1.0800000000000001E-2</v>
      </c>
      <c r="K30" s="45">
        <f t="shared" si="2"/>
        <v>1.4211944349000001</v>
      </c>
      <c r="L30" s="151">
        <v>44358</v>
      </c>
    </row>
    <row r="31" spans="1:12" ht="15.75" customHeight="1" x14ac:dyDescent="0.25">
      <c r="A31" s="22">
        <f t="shared" si="3"/>
        <v>24</v>
      </c>
      <c r="B31" s="142" t="s">
        <v>55</v>
      </c>
      <c r="C31" s="50" t="s">
        <v>56</v>
      </c>
      <c r="D31" s="25">
        <v>23</v>
      </c>
      <c r="E31" s="51">
        <v>2.64</v>
      </c>
      <c r="F31" s="38">
        <v>518346969</v>
      </c>
      <c r="G31" s="28"/>
      <c r="H31" s="29">
        <f t="shared" si="0"/>
        <v>1368435998.1600001</v>
      </c>
      <c r="I31" s="43">
        <f t="shared" si="1"/>
        <v>1.0573203697968755E-2</v>
      </c>
      <c r="J31" s="44">
        <v>1.1299999999999999E-2</v>
      </c>
      <c r="K31" s="45">
        <f t="shared" si="2"/>
        <v>1.3684359981600001</v>
      </c>
      <c r="L31" s="151">
        <v>44358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1.54</v>
      </c>
      <c r="F32" s="38">
        <v>831800232</v>
      </c>
      <c r="G32" s="28"/>
      <c r="H32" s="29">
        <f t="shared" si="0"/>
        <v>1280972357.28</v>
      </c>
      <c r="I32" s="43">
        <f t="shared" si="1"/>
        <v>9.8974169659376797E-3</v>
      </c>
      <c r="J32" s="44">
        <v>9.1999999999999998E-3</v>
      </c>
      <c r="K32" s="45">
        <f t="shared" si="2"/>
        <v>1.28097235728</v>
      </c>
      <c r="L32" s="151">
        <v>44358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3.07</v>
      </c>
      <c r="F33" s="38">
        <v>387822695</v>
      </c>
      <c r="G33" s="28"/>
      <c r="H33" s="29">
        <f t="shared" si="0"/>
        <v>1190615673.6499999</v>
      </c>
      <c r="I33" s="43">
        <f t="shared" si="1"/>
        <v>9.1992771751272309E-3</v>
      </c>
      <c r="J33" s="61">
        <v>8.6999999999999994E-3</v>
      </c>
      <c r="K33" s="31">
        <f t="shared" si="2"/>
        <v>1.1906156736499998</v>
      </c>
      <c r="L33" s="151">
        <v>44358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2.4</v>
      </c>
      <c r="F34" s="38">
        <v>472451678</v>
      </c>
      <c r="G34" s="28"/>
      <c r="H34" s="29">
        <f t="shared" si="0"/>
        <v>1133884027.2</v>
      </c>
      <c r="I34" s="43">
        <f t="shared" si="1"/>
        <v>8.7609408153387341E-3</v>
      </c>
      <c r="J34" s="61">
        <v>8.3000000000000001E-3</v>
      </c>
      <c r="K34" s="45">
        <f t="shared" si="2"/>
        <v>1.1338840272000001</v>
      </c>
      <c r="L34" s="151">
        <v>44358</v>
      </c>
    </row>
    <row r="35" spans="1:12" ht="15.75" customHeight="1" x14ac:dyDescent="0.25">
      <c r="A35" s="22">
        <f t="shared" si="3"/>
        <v>28</v>
      </c>
      <c r="B35" s="46" t="s">
        <v>69</v>
      </c>
      <c r="C35" s="50" t="s">
        <v>70</v>
      </c>
      <c r="D35" s="25">
        <v>32</v>
      </c>
      <c r="E35" s="51">
        <v>1.62</v>
      </c>
      <c r="F35" s="38">
        <v>654241384</v>
      </c>
      <c r="G35" s="28"/>
      <c r="H35" s="29">
        <f t="shared" si="0"/>
        <v>1059871042.08</v>
      </c>
      <c r="I35" s="43">
        <f t="shared" si="1"/>
        <v>8.1890804075295896E-3</v>
      </c>
      <c r="J35" s="44">
        <v>6.7000000000000002E-3</v>
      </c>
      <c r="K35" s="45">
        <f t="shared" si="2"/>
        <v>1.0598710420799999</v>
      </c>
      <c r="L35" s="151">
        <v>44358</v>
      </c>
    </row>
    <row r="36" spans="1:12" ht="15" x14ac:dyDescent="0.25">
      <c r="A36" s="22">
        <f t="shared" si="3"/>
        <v>29</v>
      </c>
      <c r="B36" s="46" t="s">
        <v>77</v>
      </c>
      <c r="C36" s="50" t="s">
        <v>78</v>
      </c>
      <c r="D36" s="25">
        <v>30</v>
      </c>
      <c r="E36" s="51">
        <v>1.97</v>
      </c>
      <c r="F36" s="38">
        <v>526379106</v>
      </c>
      <c r="G36" s="28"/>
      <c r="H36" s="29">
        <f t="shared" si="0"/>
        <v>1036966838.8199999</v>
      </c>
      <c r="I36" s="43">
        <f t="shared" si="1"/>
        <v>8.0121113662786399E-3</v>
      </c>
      <c r="J36" s="44">
        <v>7.1000000000000004E-3</v>
      </c>
      <c r="K36" s="45">
        <f t="shared" si="2"/>
        <v>1.03696683882</v>
      </c>
      <c r="L36" s="151">
        <v>44358</v>
      </c>
    </row>
    <row r="37" spans="1:12" ht="15" x14ac:dyDescent="0.25">
      <c r="A37" s="22">
        <f t="shared" si="3"/>
        <v>30</v>
      </c>
      <c r="B37" s="23" t="s">
        <v>63</v>
      </c>
      <c r="C37" s="39" t="s">
        <v>64</v>
      </c>
      <c r="D37" s="25">
        <v>28</v>
      </c>
      <c r="E37" s="26">
        <v>4</v>
      </c>
      <c r="F37" s="38">
        <v>249870000</v>
      </c>
      <c r="G37" s="28"/>
      <c r="H37" s="29">
        <f t="shared" si="0"/>
        <v>999480000</v>
      </c>
      <c r="I37" s="3">
        <f t="shared" si="1"/>
        <v>7.7224697729781702E-3</v>
      </c>
      <c r="J37" s="48">
        <v>7.7999999999999996E-3</v>
      </c>
      <c r="K37" s="45">
        <f t="shared" si="2"/>
        <v>0.99948000000000004</v>
      </c>
      <c r="L37" s="151">
        <v>44358</v>
      </c>
    </row>
    <row r="38" spans="1:12" ht="15" x14ac:dyDescent="0.25">
      <c r="A38" s="22">
        <f t="shared" si="3"/>
        <v>31</v>
      </c>
      <c r="B38" s="143" t="s">
        <v>67</v>
      </c>
      <c r="C38" s="28" t="s">
        <v>68</v>
      </c>
      <c r="D38" s="25">
        <v>31</v>
      </c>
      <c r="E38" s="51">
        <v>1.83</v>
      </c>
      <c r="F38" s="38">
        <v>542507798</v>
      </c>
      <c r="G38" s="28"/>
      <c r="H38" s="29">
        <f t="shared" si="0"/>
        <v>992789270.34000003</v>
      </c>
      <c r="I38" s="43">
        <f t="shared" si="1"/>
        <v>7.6707739335831662E-3</v>
      </c>
      <c r="J38" s="44">
        <v>6.8999999999999999E-3</v>
      </c>
      <c r="K38" s="45">
        <f t="shared" si="2"/>
        <v>0.99278927034000009</v>
      </c>
      <c r="L38" s="151">
        <v>44358</v>
      </c>
    </row>
    <row r="39" spans="1:12" ht="15" x14ac:dyDescent="0.25">
      <c r="A39" s="22">
        <f t="shared" si="3"/>
        <v>32</v>
      </c>
      <c r="B39" s="46" t="s">
        <v>75</v>
      </c>
      <c r="C39" s="76" t="s">
        <v>76</v>
      </c>
      <c r="D39" s="25">
        <v>33</v>
      </c>
      <c r="E39" s="51">
        <v>1.46</v>
      </c>
      <c r="F39" s="38">
        <v>678871829</v>
      </c>
      <c r="G39" s="28"/>
      <c r="H39" s="29">
        <f t="shared" si="0"/>
        <v>991152870.34000003</v>
      </c>
      <c r="I39" s="43">
        <f t="shared" si="1"/>
        <v>7.6581303093620698E-3</v>
      </c>
      <c r="J39" s="44">
        <v>6.7000000000000002E-3</v>
      </c>
      <c r="K39" s="45">
        <f t="shared" si="2"/>
        <v>0.99115287033999999</v>
      </c>
      <c r="L39" s="151">
        <v>44358</v>
      </c>
    </row>
    <row r="40" spans="1:12" ht="15" x14ac:dyDescent="0.25">
      <c r="A40" s="22">
        <f t="shared" si="3"/>
        <v>33</v>
      </c>
      <c r="B40" s="52" t="s">
        <v>73</v>
      </c>
      <c r="C40" s="28" t="s">
        <v>74</v>
      </c>
      <c r="D40" s="25">
        <v>29</v>
      </c>
      <c r="E40" s="51">
        <v>1.63</v>
      </c>
      <c r="F40" s="35">
        <v>538500000</v>
      </c>
      <c r="G40" s="28"/>
      <c r="H40" s="29">
        <f t="shared" si="0"/>
        <v>877755000</v>
      </c>
      <c r="I40" s="43">
        <f t="shared" si="1"/>
        <v>6.7819630763801715E-3</v>
      </c>
      <c r="J40" s="44">
        <v>7.1000000000000004E-3</v>
      </c>
      <c r="K40" s="45">
        <f t="shared" si="2"/>
        <v>0.87775499999999995</v>
      </c>
      <c r="L40" s="151">
        <v>44358</v>
      </c>
    </row>
    <row r="41" spans="1:12" ht="15" x14ac:dyDescent="0.25">
      <c r="A41" s="22">
        <f t="shared" si="3"/>
        <v>34</v>
      </c>
      <c r="B41" s="46" t="s">
        <v>83</v>
      </c>
      <c r="C41" s="77" t="s">
        <v>84</v>
      </c>
      <c r="D41" s="25">
        <v>34</v>
      </c>
      <c r="E41" s="51">
        <v>4.7</v>
      </c>
      <c r="F41" s="38">
        <v>182753340</v>
      </c>
      <c r="G41" s="28"/>
      <c r="H41" s="29">
        <f t="shared" si="0"/>
        <v>858940698</v>
      </c>
      <c r="I41" s="43">
        <f t="shared" si="1"/>
        <v>6.6365946062810367E-3</v>
      </c>
      <c r="J41" s="44">
        <v>6.0000000000000001E-3</v>
      </c>
      <c r="K41" s="45">
        <f t="shared" si="2"/>
        <v>0.85894069799999995</v>
      </c>
      <c r="L41" s="151">
        <v>44358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36</v>
      </c>
      <c r="E42" s="51">
        <v>28.33</v>
      </c>
      <c r="F42" s="38">
        <v>27954870</v>
      </c>
      <c r="G42" s="28"/>
      <c r="H42" s="29">
        <f t="shared" si="0"/>
        <v>791961467.0999999</v>
      </c>
      <c r="I42" s="43">
        <f t="shared" si="1"/>
        <v>6.1190804128578805E-3</v>
      </c>
      <c r="J42" s="44">
        <v>5.7999999999999996E-3</v>
      </c>
      <c r="K42" s="45">
        <f t="shared" si="2"/>
        <v>0.79196146709999993</v>
      </c>
      <c r="L42" s="151">
        <v>44358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35</v>
      </c>
      <c r="E43" s="51">
        <v>30.46</v>
      </c>
      <c r="F43" s="38">
        <v>25000422</v>
      </c>
      <c r="G43" s="28"/>
      <c r="H43" s="29">
        <f t="shared" si="0"/>
        <v>761512854.12</v>
      </c>
      <c r="I43" s="43">
        <f t="shared" si="1"/>
        <v>5.8838195838596414E-3</v>
      </c>
      <c r="J43" s="61">
        <v>6.0000000000000001E-3</v>
      </c>
      <c r="K43" s="45">
        <f t="shared" si="2"/>
        <v>0.76151285412000003</v>
      </c>
      <c r="L43" s="151">
        <v>44358</v>
      </c>
    </row>
    <row r="44" spans="1:12" ht="15" x14ac:dyDescent="0.25">
      <c r="A44" s="22">
        <f t="shared" si="3"/>
        <v>37</v>
      </c>
      <c r="B44" s="144" t="s">
        <v>106</v>
      </c>
      <c r="C44" s="56" t="s">
        <v>107</v>
      </c>
      <c r="D44" s="25">
        <v>38</v>
      </c>
      <c r="E44" s="51">
        <v>7.4</v>
      </c>
      <c r="F44" s="38">
        <v>87204324</v>
      </c>
      <c r="G44" s="28"/>
      <c r="H44" s="29">
        <f t="shared" si="0"/>
        <v>645311997.60000002</v>
      </c>
      <c r="I44" s="43">
        <f t="shared" si="1"/>
        <v>4.985995113064955E-3</v>
      </c>
      <c r="J44" s="61">
        <v>4.7000000000000002E-3</v>
      </c>
      <c r="K44" s="45">
        <f t="shared" si="2"/>
        <v>0.64531199760000002</v>
      </c>
      <c r="L44" s="151">
        <v>44358</v>
      </c>
    </row>
    <row r="45" spans="1:12" ht="15" x14ac:dyDescent="0.25">
      <c r="A45" s="22">
        <f t="shared" si="3"/>
        <v>38</v>
      </c>
      <c r="B45" s="143" t="s">
        <v>104</v>
      </c>
      <c r="C45" s="28" t="s">
        <v>105</v>
      </c>
      <c r="D45" s="25">
        <v>42</v>
      </c>
      <c r="E45" s="51">
        <v>1.19</v>
      </c>
      <c r="F45" s="27">
        <v>513790020</v>
      </c>
      <c r="G45" s="28"/>
      <c r="H45" s="29">
        <f t="shared" si="0"/>
        <v>611410123.79999995</v>
      </c>
      <c r="I45" s="105">
        <v>5.5999999999999999E-3</v>
      </c>
      <c r="J45" s="61">
        <v>5.5999999999999999E-3</v>
      </c>
      <c r="K45" s="45">
        <f t="shared" si="2"/>
        <v>0.61141012379999993</v>
      </c>
      <c r="L45" s="151">
        <v>44358</v>
      </c>
    </row>
    <row r="46" spans="1:12" ht="15" x14ac:dyDescent="0.25">
      <c r="A46" s="22">
        <f t="shared" si="3"/>
        <v>39</v>
      </c>
      <c r="B46" s="142" t="s">
        <v>79</v>
      </c>
      <c r="C46" s="77" t="s">
        <v>80</v>
      </c>
      <c r="D46" s="25">
        <v>37</v>
      </c>
      <c r="E46" s="51">
        <v>2.0499999999999998</v>
      </c>
      <c r="F46" s="38">
        <v>296235033</v>
      </c>
      <c r="G46" s="28"/>
      <c r="H46" s="29">
        <f t="shared" si="0"/>
        <v>607281817.64999998</v>
      </c>
      <c r="I46" s="43">
        <f t="shared" ref="I46:I57" si="4">H46/H$3</f>
        <v>4.6921554012900367E-3</v>
      </c>
      <c r="J46" s="44">
        <v>4.7000000000000002E-3</v>
      </c>
      <c r="K46" s="31">
        <f t="shared" si="2"/>
        <v>0.60728181765</v>
      </c>
      <c r="L46" s="151">
        <v>44358</v>
      </c>
    </row>
    <row r="47" spans="1:12" ht="15" x14ac:dyDescent="0.25">
      <c r="A47" s="22">
        <f t="shared" si="3"/>
        <v>40</v>
      </c>
      <c r="B47" s="141" t="s">
        <v>87</v>
      </c>
      <c r="C47" s="39" t="s">
        <v>88</v>
      </c>
      <c r="D47" s="25">
        <v>40</v>
      </c>
      <c r="E47" s="26">
        <v>8.4</v>
      </c>
      <c r="F47" s="38">
        <v>69400000</v>
      </c>
      <c r="G47" s="28"/>
      <c r="H47" s="29">
        <f t="shared" si="0"/>
        <v>582960000</v>
      </c>
      <c r="I47" s="3">
        <f t="shared" si="4"/>
        <v>4.5042331801090109E-3</v>
      </c>
      <c r="J47" s="48">
        <v>4.4000000000000003E-3</v>
      </c>
      <c r="K47" s="45">
        <f t="shared" si="2"/>
        <v>0.58296000000000003</v>
      </c>
      <c r="L47" s="151">
        <v>44358</v>
      </c>
    </row>
    <row r="48" spans="1:12" ht="15" x14ac:dyDescent="0.25">
      <c r="A48" s="22">
        <f t="shared" si="3"/>
        <v>41</v>
      </c>
      <c r="B48" s="55" t="s">
        <v>93</v>
      </c>
      <c r="C48" s="56" t="s">
        <v>93</v>
      </c>
      <c r="D48" s="25">
        <v>39</v>
      </c>
      <c r="E48" s="51">
        <v>2.0699999999999998</v>
      </c>
      <c r="F48" s="38">
        <v>278404904</v>
      </c>
      <c r="G48" s="28"/>
      <c r="H48" s="29">
        <f t="shared" si="0"/>
        <v>576298151.27999997</v>
      </c>
      <c r="I48" s="43">
        <f t="shared" si="4"/>
        <v>4.4527604889372475E-3</v>
      </c>
      <c r="J48" s="44">
        <v>4.4999999999999997E-3</v>
      </c>
      <c r="K48" s="45">
        <f t="shared" si="2"/>
        <v>0.57629815127999995</v>
      </c>
      <c r="L48" s="151">
        <v>44358</v>
      </c>
    </row>
    <row r="49" spans="1:12" ht="15" x14ac:dyDescent="0.25">
      <c r="A49" s="22">
        <f t="shared" si="3"/>
        <v>42</v>
      </c>
      <c r="B49" s="46" t="s">
        <v>81</v>
      </c>
      <c r="C49" s="50" t="s">
        <v>82</v>
      </c>
      <c r="D49" s="25">
        <v>41</v>
      </c>
      <c r="E49" s="51">
        <v>4.75</v>
      </c>
      <c r="F49" s="38">
        <v>120240521</v>
      </c>
      <c r="G49" s="28"/>
      <c r="H49" s="29">
        <f t="shared" si="0"/>
        <v>571142474.75</v>
      </c>
      <c r="I49" s="43">
        <f t="shared" si="4"/>
        <v>4.4129252184344084E-3</v>
      </c>
      <c r="J49" s="44">
        <v>4.3E-3</v>
      </c>
      <c r="K49" s="45">
        <f t="shared" si="2"/>
        <v>0.57114247475000002</v>
      </c>
      <c r="L49" s="151">
        <v>44358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44</v>
      </c>
      <c r="E50" s="51">
        <v>2.31</v>
      </c>
      <c r="F50" s="38">
        <v>230014812</v>
      </c>
      <c r="G50" s="28"/>
      <c r="H50" s="29">
        <f t="shared" si="0"/>
        <v>531334215.72000003</v>
      </c>
      <c r="I50" s="43">
        <f t="shared" si="4"/>
        <v>4.1053472007911741E-3</v>
      </c>
      <c r="J50" s="44">
        <v>3.8999999999999998E-3</v>
      </c>
      <c r="K50" s="45">
        <f t="shared" si="2"/>
        <v>0.53133421572000006</v>
      </c>
      <c r="L50" s="151">
        <v>44358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45</v>
      </c>
      <c r="E51" s="51">
        <v>13.62</v>
      </c>
      <c r="F51" s="38">
        <v>31200000</v>
      </c>
      <c r="G51" s="28"/>
      <c r="H51" s="29">
        <f t="shared" si="0"/>
        <v>424944000</v>
      </c>
      <c r="I51" s="43">
        <f t="shared" si="4"/>
        <v>3.2833245239608953E-3</v>
      </c>
      <c r="J51" s="44">
        <v>3.2000000000000002E-3</v>
      </c>
      <c r="K51" s="45">
        <f t="shared" si="2"/>
        <v>0.42494399999999999</v>
      </c>
      <c r="L51" s="151">
        <v>44358</v>
      </c>
    </row>
    <row r="52" spans="1:12" ht="15" x14ac:dyDescent="0.25">
      <c r="A52" s="22">
        <f t="shared" si="3"/>
        <v>45</v>
      </c>
      <c r="B52" s="55" t="s">
        <v>94</v>
      </c>
      <c r="C52" s="79" t="s">
        <v>95</v>
      </c>
      <c r="D52" s="25">
        <v>43</v>
      </c>
      <c r="E52" s="51">
        <v>3.95</v>
      </c>
      <c r="F52" s="38">
        <v>105321516</v>
      </c>
      <c r="G52" s="28"/>
      <c r="H52" s="29">
        <f t="shared" si="0"/>
        <v>416019988.20000005</v>
      </c>
      <c r="I52" s="43">
        <f t="shared" si="4"/>
        <v>3.2143732579233554E-3</v>
      </c>
      <c r="J52" s="44">
        <v>4.0000000000000001E-3</v>
      </c>
      <c r="K52" s="45">
        <f t="shared" si="2"/>
        <v>0.41601998820000002</v>
      </c>
      <c r="L52" s="151">
        <v>44358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4.9000000000000004</v>
      </c>
      <c r="F53" s="38">
        <v>83000137</v>
      </c>
      <c r="G53" s="28"/>
      <c r="H53" s="29">
        <f t="shared" si="0"/>
        <v>406700671.30000001</v>
      </c>
      <c r="I53" s="43">
        <f t="shared" si="4"/>
        <v>3.1423676719535961E-3</v>
      </c>
      <c r="J53" s="44">
        <v>3.0000000000000001E-3</v>
      </c>
      <c r="K53" s="45">
        <f t="shared" si="2"/>
        <v>0.40670067130000004</v>
      </c>
      <c r="L53" s="151">
        <v>44358</v>
      </c>
    </row>
    <row r="54" spans="1:12" ht="15" x14ac:dyDescent="0.25">
      <c r="A54" s="22">
        <f t="shared" si="3"/>
        <v>47</v>
      </c>
      <c r="B54" s="55" t="s">
        <v>102</v>
      </c>
      <c r="C54" s="58" t="s">
        <v>103</v>
      </c>
      <c r="D54" s="25">
        <v>49</v>
      </c>
      <c r="E54" s="51">
        <v>3.51</v>
      </c>
      <c r="F54" s="38">
        <v>88275937</v>
      </c>
      <c r="G54" s="28"/>
      <c r="H54" s="29">
        <f t="shared" si="0"/>
        <v>309848538.87</v>
      </c>
      <c r="I54" s="43">
        <f t="shared" si="4"/>
        <v>2.3940408768810049E-3</v>
      </c>
      <c r="J54" s="44">
        <v>2.3E-3</v>
      </c>
      <c r="K54" s="45">
        <f t="shared" si="2"/>
        <v>0.30984853887000002</v>
      </c>
      <c r="L54" s="151">
        <v>44358</v>
      </c>
    </row>
    <row r="55" spans="1:12" ht="15" x14ac:dyDescent="0.25">
      <c r="A55" s="22">
        <f t="shared" si="3"/>
        <v>48</v>
      </c>
      <c r="B55" s="55" t="s">
        <v>108</v>
      </c>
      <c r="C55" s="56" t="s">
        <v>109</v>
      </c>
      <c r="D55" s="25">
        <v>47</v>
      </c>
      <c r="E55" s="51">
        <v>2.58</v>
      </c>
      <c r="F55" s="38">
        <v>119164900</v>
      </c>
      <c r="G55" s="28"/>
      <c r="H55" s="29">
        <f t="shared" si="0"/>
        <v>307445442</v>
      </c>
      <c r="I55" s="43">
        <f t="shared" si="4"/>
        <v>2.3754733788419109E-3</v>
      </c>
      <c r="J55" s="44">
        <v>2.3E-3</v>
      </c>
      <c r="K55" s="45">
        <f t="shared" si="2"/>
        <v>0.30744544200000001</v>
      </c>
      <c r="L55" s="151">
        <v>44358</v>
      </c>
    </row>
    <row r="56" spans="1:12" ht="15" x14ac:dyDescent="0.25">
      <c r="A56" s="22">
        <f t="shared" si="3"/>
        <v>49</v>
      </c>
      <c r="B56" s="55" t="s">
        <v>96</v>
      </c>
      <c r="C56" s="81" t="s">
        <v>97</v>
      </c>
      <c r="D56" s="25">
        <v>50</v>
      </c>
      <c r="E56" s="51">
        <v>3.36</v>
      </c>
      <c r="F56" s="38">
        <v>87456908</v>
      </c>
      <c r="G56" s="28"/>
      <c r="H56" s="29">
        <f t="shared" si="0"/>
        <v>293855210.88</v>
      </c>
      <c r="I56" s="43">
        <f t="shared" si="4"/>
        <v>2.2704686273391423E-3</v>
      </c>
      <c r="J56" s="69">
        <v>2.3E-3</v>
      </c>
      <c r="K56" s="45">
        <f t="shared" si="2"/>
        <v>0.29385521088</v>
      </c>
      <c r="L56" s="151">
        <v>44358</v>
      </c>
    </row>
    <row r="57" spans="1:12" ht="15" x14ac:dyDescent="0.25">
      <c r="A57" s="22">
        <f t="shared" si="3"/>
        <v>50</v>
      </c>
      <c r="B57" s="55" t="s">
        <v>110</v>
      </c>
      <c r="C57" s="80" t="s">
        <v>111</v>
      </c>
      <c r="D57" s="25">
        <v>48</v>
      </c>
      <c r="E57" s="51">
        <v>0.17</v>
      </c>
      <c r="F57" s="38">
        <v>1716679558</v>
      </c>
      <c r="G57" s="28"/>
      <c r="H57" s="29">
        <f t="shared" si="0"/>
        <v>291835524.86000001</v>
      </c>
      <c r="I57" s="43">
        <f t="shared" si="4"/>
        <v>2.2548635484577672E-3</v>
      </c>
      <c r="J57" s="44">
        <v>2.3E-3</v>
      </c>
      <c r="K57" s="45">
        <f t="shared" si="2"/>
        <v>0.29183552486000003</v>
      </c>
      <c r="L57" s="151">
        <v>44358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414159730.50375074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-2135511110.4099648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2368475958.8183246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59" priority="1">
      <formula>LEN(TRIM(C2))&gt;0</formula>
    </cfRule>
  </conditionalFormatting>
  <dataValidations count="1">
    <dataValidation type="custom" allowBlank="1" showDropDown="1" sqref="B2 F2 E3" xr:uid="{00000000-0002-0000-25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128381140821.43796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0.99499999999999988</v>
      </c>
      <c r="I2" s="118"/>
      <c r="J2" s="4"/>
    </row>
    <row r="3" spans="1:13" ht="15.75" customHeight="1" x14ac:dyDescent="0.25">
      <c r="A3" s="119" t="s">
        <v>2</v>
      </c>
      <c r="B3" s="120">
        <v>44365</v>
      </c>
      <c r="C3" s="12"/>
      <c r="D3" s="1"/>
      <c r="E3" s="13"/>
      <c r="F3" s="2"/>
      <c r="H3" s="121">
        <f>H1/H2</f>
        <v>129026272182.34972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30.77</v>
      </c>
      <c r="F8" s="27">
        <v>574937937</v>
      </c>
      <c r="G8" s="28"/>
      <c r="H8" s="29">
        <f t="shared" ref="H8:H57" si="0">E8*F8</f>
        <v>17690840321.489998</v>
      </c>
      <c r="I8" s="3">
        <f t="shared" ref="I8:I44" si="1">H8/H$3</f>
        <v>0.13711037312221158</v>
      </c>
      <c r="J8" s="30">
        <v>0.14219999999999999</v>
      </c>
      <c r="K8" s="31">
        <f t="shared" ref="K8:K57" si="2">H8/1000000000</f>
        <v>17.690840321489997</v>
      </c>
      <c r="L8" s="151">
        <v>44365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7.46</v>
      </c>
      <c r="F9" s="38">
        <v>1205100000</v>
      </c>
      <c r="G9" s="28"/>
      <c r="H9" s="29">
        <f t="shared" si="0"/>
        <v>8990046000</v>
      </c>
      <c r="I9" s="3">
        <f t="shared" si="1"/>
        <v>6.9676088814645321E-2</v>
      </c>
      <c r="J9" s="30">
        <v>7.2800000000000004E-2</v>
      </c>
      <c r="K9" s="31">
        <f t="shared" si="2"/>
        <v>8.9900459999999995</v>
      </c>
      <c r="L9" s="151">
        <v>44365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4.74</v>
      </c>
      <c r="F10" s="38">
        <v>1848160000</v>
      </c>
      <c r="G10" s="28"/>
      <c r="H10" s="29">
        <f t="shared" si="0"/>
        <v>8760278400</v>
      </c>
      <c r="I10" s="3">
        <f t="shared" si="1"/>
        <v>6.7895307303146066E-2</v>
      </c>
      <c r="J10" s="30">
        <v>6.3799999999999996E-2</v>
      </c>
      <c r="K10" s="31">
        <f t="shared" si="2"/>
        <v>8.7602784000000007</v>
      </c>
      <c r="L10" s="151">
        <v>44365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5.18</v>
      </c>
      <c r="F11" s="38">
        <v>1252009000</v>
      </c>
      <c r="G11" s="28"/>
      <c r="H11" s="29">
        <f t="shared" si="0"/>
        <v>6485406620</v>
      </c>
      <c r="I11" s="3">
        <f t="shared" si="1"/>
        <v>5.0264233092267685E-2</v>
      </c>
      <c r="J11" s="30">
        <v>5.1999999999999998E-2</v>
      </c>
      <c r="K11" s="31">
        <f t="shared" si="2"/>
        <v>6.48540662</v>
      </c>
      <c r="L11" s="151">
        <v>44365</v>
      </c>
    </row>
    <row r="12" spans="1:13" ht="15.75" customHeight="1" x14ac:dyDescent="0.25">
      <c r="A12" s="22">
        <f t="shared" si="3"/>
        <v>5</v>
      </c>
      <c r="B12" s="46" t="s">
        <v>37</v>
      </c>
      <c r="C12" s="28" t="s">
        <v>38</v>
      </c>
      <c r="D12" s="25">
        <v>8</v>
      </c>
      <c r="E12" s="51">
        <v>7.7</v>
      </c>
      <c r="F12" s="38">
        <v>823106416</v>
      </c>
      <c r="G12" s="28"/>
      <c r="H12" s="29">
        <f t="shared" si="0"/>
        <v>6337919403.1999998</v>
      </c>
      <c r="I12" s="43">
        <f t="shared" si="1"/>
        <v>4.9121154133964062E-2</v>
      </c>
      <c r="J12" s="44">
        <v>4.4900000000000002E-2</v>
      </c>
      <c r="K12" s="31">
        <f t="shared" si="2"/>
        <v>6.3379194031999999</v>
      </c>
      <c r="L12" s="151">
        <v>44365</v>
      </c>
    </row>
    <row r="13" spans="1:13" ht="15.75" customHeight="1" x14ac:dyDescent="0.25">
      <c r="A13" s="22">
        <f t="shared" si="3"/>
        <v>6</v>
      </c>
      <c r="B13" s="141" t="s">
        <v>27</v>
      </c>
      <c r="C13" s="39" t="s">
        <v>28</v>
      </c>
      <c r="D13" s="25">
        <v>7</v>
      </c>
      <c r="E13" s="26">
        <v>73.45</v>
      </c>
      <c r="F13" s="38">
        <v>84390000</v>
      </c>
      <c r="G13" s="28"/>
      <c r="H13" s="29">
        <f t="shared" si="0"/>
        <v>6198445500</v>
      </c>
      <c r="I13" s="3">
        <f t="shared" si="1"/>
        <v>4.8040181237197076E-2</v>
      </c>
      <c r="J13" s="30">
        <v>4.5100000000000001E-2</v>
      </c>
      <c r="K13" s="31">
        <f t="shared" si="2"/>
        <v>6.1984455000000001</v>
      </c>
      <c r="L13" s="151">
        <v>44365</v>
      </c>
    </row>
    <row r="14" spans="1:13" ht="15.75" customHeight="1" x14ac:dyDescent="0.25">
      <c r="A14" s="22">
        <f t="shared" si="3"/>
        <v>7</v>
      </c>
      <c r="B14" s="52" t="s">
        <v>25</v>
      </c>
      <c r="C14" s="28" t="s">
        <v>26</v>
      </c>
      <c r="D14" s="25">
        <v>9</v>
      </c>
      <c r="E14" s="51">
        <v>8.1</v>
      </c>
      <c r="F14" s="38">
        <v>762851884</v>
      </c>
      <c r="G14" s="28"/>
      <c r="H14" s="29">
        <f t="shared" si="0"/>
        <v>6179100260.3999996</v>
      </c>
      <c r="I14" s="43">
        <f t="shared" si="1"/>
        <v>4.7890248674837529E-2</v>
      </c>
      <c r="J14" s="104">
        <v>4.1200000000000001E-2</v>
      </c>
      <c r="K14" s="31">
        <f t="shared" si="2"/>
        <v>6.1791002603999994</v>
      </c>
      <c r="L14" s="151">
        <v>44365</v>
      </c>
    </row>
    <row r="15" spans="1:13" ht="15.75" customHeight="1" x14ac:dyDescent="0.25">
      <c r="A15" s="22">
        <f t="shared" si="3"/>
        <v>8</v>
      </c>
      <c r="B15" s="97" t="s">
        <v>23</v>
      </c>
      <c r="C15" s="39" t="s">
        <v>24</v>
      </c>
      <c r="D15" s="25">
        <v>5</v>
      </c>
      <c r="E15" s="26">
        <v>13.23</v>
      </c>
      <c r="F15" s="38">
        <v>413950000</v>
      </c>
      <c r="G15" s="28"/>
      <c r="H15" s="29">
        <f t="shared" si="0"/>
        <v>5476558500</v>
      </c>
      <c r="I15" s="3">
        <f t="shared" si="1"/>
        <v>4.244529743725458E-2</v>
      </c>
      <c r="J15" s="30">
        <v>4.8800000000000003E-2</v>
      </c>
      <c r="K15" s="31">
        <f t="shared" si="2"/>
        <v>5.4765585000000003</v>
      </c>
      <c r="L15" s="151">
        <v>44365</v>
      </c>
    </row>
    <row r="16" spans="1:13" ht="15.75" customHeight="1" x14ac:dyDescent="0.25">
      <c r="A16" s="22">
        <f t="shared" si="3"/>
        <v>9</v>
      </c>
      <c r="B16" s="97" t="s">
        <v>31</v>
      </c>
      <c r="C16" s="39" t="s">
        <v>32</v>
      </c>
      <c r="D16" s="25">
        <v>10</v>
      </c>
      <c r="E16" s="26">
        <v>7.52</v>
      </c>
      <c r="F16" s="38">
        <v>720852533</v>
      </c>
      <c r="G16" s="28"/>
      <c r="H16" s="29">
        <f t="shared" si="0"/>
        <v>5420811048.1599998</v>
      </c>
      <c r="I16" s="3">
        <f t="shared" si="1"/>
        <v>4.2013234641847967E-2</v>
      </c>
      <c r="J16" s="30">
        <v>3.9600000000000003E-2</v>
      </c>
      <c r="K16" s="31">
        <f t="shared" si="2"/>
        <v>5.42081104816</v>
      </c>
      <c r="L16" s="151">
        <v>44365</v>
      </c>
    </row>
    <row r="17" spans="1:12" ht="15.75" customHeight="1" x14ac:dyDescent="0.25">
      <c r="A17" s="22">
        <f t="shared" si="3"/>
        <v>10</v>
      </c>
      <c r="B17" s="33" t="s">
        <v>15</v>
      </c>
      <c r="C17" s="34" t="s">
        <v>16</v>
      </c>
      <c r="D17" s="25">
        <v>6</v>
      </c>
      <c r="E17" s="26">
        <v>6.75</v>
      </c>
      <c r="F17" s="35">
        <v>740831421</v>
      </c>
      <c r="G17" s="28"/>
      <c r="H17" s="29">
        <f t="shared" si="0"/>
        <v>5000612091.75</v>
      </c>
      <c r="I17" s="3">
        <f t="shared" si="1"/>
        <v>3.8756541649771575E-2</v>
      </c>
      <c r="J17" s="30">
        <v>4.9200000000000001E-2</v>
      </c>
      <c r="K17" s="31">
        <f t="shared" si="2"/>
        <v>5.0006120917499999</v>
      </c>
      <c r="L17" s="151">
        <v>44365</v>
      </c>
    </row>
    <row r="18" spans="1:12" ht="15.75" customHeight="1" x14ac:dyDescent="0.25">
      <c r="A18" s="22">
        <f t="shared" si="3"/>
        <v>11</v>
      </c>
      <c r="B18" s="52" t="s">
        <v>33</v>
      </c>
      <c r="C18" s="41" t="s">
        <v>34</v>
      </c>
      <c r="D18" s="25">
        <v>12</v>
      </c>
      <c r="E18" s="51">
        <v>32.65</v>
      </c>
      <c r="F18" s="38">
        <v>132852020</v>
      </c>
      <c r="G18" s="28"/>
      <c r="H18" s="29">
        <f t="shared" si="0"/>
        <v>4337618453</v>
      </c>
      <c r="I18" s="43">
        <f t="shared" si="1"/>
        <v>3.3618102574255175E-2</v>
      </c>
      <c r="J18" s="44">
        <v>3.0200000000000001E-2</v>
      </c>
      <c r="K18" s="45">
        <f t="shared" si="2"/>
        <v>4.3376184530000002</v>
      </c>
      <c r="L18" s="151">
        <v>44365</v>
      </c>
    </row>
    <row r="19" spans="1:12" ht="15.75" customHeight="1" x14ac:dyDescent="0.25">
      <c r="A19" s="22">
        <f t="shared" si="3"/>
        <v>12</v>
      </c>
      <c r="B19" s="23" t="s">
        <v>35</v>
      </c>
      <c r="C19" s="39" t="s">
        <v>36</v>
      </c>
      <c r="D19" s="25">
        <v>11</v>
      </c>
      <c r="E19" s="26">
        <v>6.3</v>
      </c>
      <c r="F19" s="38">
        <v>624870000</v>
      </c>
      <c r="G19" s="28"/>
      <c r="H19" s="29">
        <f t="shared" si="0"/>
        <v>3936681000</v>
      </c>
      <c r="I19" s="3">
        <f t="shared" si="1"/>
        <v>3.0510693158959004E-2</v>
      </c>
      <c r="J19" s="44">
        <v>3.1300000000000001E-2</v>
      </c>
      <c r="K19" s="31">
        <f t="shared" si="2"/>
        <v>3.9366810000000001</v>
      </c>
      <c r="L19" s="151">
        <v>44365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14</v>
      </c>
      <c r="E20" s="51">
        <v>13.42</v>
      </c>
      <c r="F20" s="38">
        <v>228740219</v>
      </c>
      <c r="G20" s="28"/>
      <c r="H20" s="29">
        <f t="shared" si="0"/>
        <v>3069693738.98</v>
      </c>
      <c r="I20" s="43">
        <f t="shared" si="1"/>
        <v>2.3791230166222858E-2</v>
      </c>
      <c r="J20" s="44">
        <v>2.1399999999999999E-2</v>
      </c>
      <c r="K20" s="45">
        <f t="shared" si="2"/>
        <v>3.0696937389799999</v>
      </c>
      <c r="L20" s="151">
        <v>44365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13</v>
      </c>
      <c r="E21" s="26">
        <v>6.32</v>
      </c>
      <c r="F21" s="38">
        <v>445375560</v>
      </c>
      <c r="G21" s="28"/>
      <c r="H21" s="29">
        <f t="shared" si="0"/>
        <v>2814773539.2000003</v>
      </c>
      <c r="I21" s="3">
        <f t="shared" si="1"/>
        <v>2.181550696296913E-2</v>
      </c>
      <c r="J21" s="30">
        <v>2.4299999999999999E-2</v>
      </c>
      <c r="K21" s="45">
        <f t="shared" si="2"/>
        <v>2.8147735392000004</v>
      </c>
      <c r="L21" s="151">
        <v>44365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3.43</v>
      </c>
      <c r="F22" s="38">
        <v>757055209</v>
      </c>
      <c r="G22" s="28"/>
      <c r="H22" s="29">
        <f t="shared" si="0"/>
        <v>2596699366.8699999</v>
      </c>
      <c r="I22" s="43">
        <f t="shared" si="1"/>
        <v>2.0125353720210931E-2</v>
      </c>
      <c r="J22" s="44">
        <v>2.0299999999999999E-2</v>
      </c>
      <c r="K22" s="45">
        <f t="shared" si="2"/>
        <v>2.5966993668699998</v>
      </c>
      <c r="L22" s="151">
        <v>44365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2.29</v>
      </c>
      <c r="F23" s="38">
        <v>1097057995</v>
      </c>
      <c r="G23" s="28"/>
      <c r="H23" s="29">
        <f t="shared" si="0"/>
        <v>2512262808.5500002</v>
      </c>
      <c r="I23" s="43">
        <f t="shared" si="1"/>
        <v>1.9470940034596054E-2</v>
      </c>
      <c r="J23" s="44">
        <v>1.9099999999999999E-2</v>
      </c>
      <c r="K23" s="45">
        <f t="shared" si="2"/>
        <v>2.5122628085500001</v>
      </c>
      <c r="L23" s="151">
        <v>44365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7.05</v>
      </c>
      <c r="F24" s="38">
        <v>311495892</v>
      </c>
      <c r="G24" s="28"/>
      <c r="H24" s="29">
        <f t="shared" si="0"/>
        <v>2196046038.5999999</v>
      </c>
      <c r="I24" s="3">
        <f t="shared" si="1"/>
        <v>1.7020146373727525E-2</v>
      </c>
      <c r="J24" s="48">
        <v>1.8499999999999999E-2</v>
      </c>
      <c r="K24" s="31">
        <f t="shared" si="2"/>
        <v>2.1960460386</v>
      </c>
      <c r="L24" s="151">
        <v>44365</v>
      </c>
    </row>
    <row r="25" spans="1:12" ht="15.75" customHeight="1" x14ac:dyDescent="0.25">
      <c r="A25" s="22">
        <f t="shared" si="3"/>
        <v>18</v>
      </c>
      <c r="B25" s="46" t="s">
        <v>59</v>
      </c>
      <c r="C25" s="28" t="s">
        <v>60</v>
      </c>
      <c r="D25" s="25">
        <v>19</v>
      </c>
      <c r="E25" s="51">
        <v>12.05</v>
      </c>
      <c r="F25" s="38">
        <v>165393104</v>
      </c>
      <c r="G25" s="28"/>
      <c r="H25" s="29">
        <f t="shared" si="0"/>
        <v>1992986903.2</v>
      </c>
      <c r="I25" s="43">
        <f t="shared" si="1"/>
        <v>1.5446365065739168E-2</v>
      </c>
      <c r="J25" s="44">
        <v>1.44E-2</v>
      </c>
      <c r="K25" s="45">
        <f t="shared" si="2"/>
        <v>1.9929869032</v>
      </c>
      <c r="L25" s="151">
        <v>44365</v>
      </c>
    </row>
    <row r="26" spans="1:12" ht="15.75" customHeight="1" x14ac:dyDescent="0.25">
      <c r="A26" s="22">
        <f t="shared" si="3"/>
        <v>19</v>
      </c>
      <c r="B26" s="142" t="s">
        <v>51</v>
      </c>
      <c r="C26" s="77" t="s">
        <v>52</v>
      </c>
      <c r="D26" s="25">
        <v>18</v>
      </c>
      <c r="E26" s="51">
        <v>1.1599999999999999</v>
      </c>
      <c r="F26" s="38">
        <v>1570269100</v>
      </c>
      <c r="G26" s="28"/>
      <c r="H26" s="29">
        <f t="shared" si="0"/>
        <v>1821512155.9999998</v>
      </c>
      <c r="I26" s="43">
        <f t="shared" si="1"/>
        <v>1.411737412226946E-2</v>
      </c>
      <c r="J26" s="44">
        <v>1.4999999999999999E-2</v>
      </c>
      <c r="K26" s="45">
        <f t="shared" si="2"/>
        <v>1.8215121559999998</v>
      </c>
      <c r="L26" s="151">
        <v>44365</v>
      </c>
    </row>
    <row r="27" spans="1:12" ht="15.75" customHeight="1" x14ac:dyDescent="0.25">
      <c r="A27" s="22">
        <f t="shared" si="3"/>
        <v>20</v>
      </c>
      <c r="B27" s="46" t="s">
        <v>53</v>
      </c>
      <c r="C27" s="78" t="s">
        <v>54</v>
      </c>
      <c r="D27" s="25">
        <v>20</v>
      </c>
      <c r="E27" s="51">
        <v>3.36</v>
      </c>
      <c r="F27" s="38">
        <v>509540994</v>
      </c>
      <c r="G27" s="28"/>
      <c r="H27" s="29">
        <f t="shared" si="0"/>
        <v>1712057739.8399999</v>
      </c>
      <c r="I27" s="43">
        <f t="shared" si="1"/>
        <v>1.3269063043380731E-2</v>
      </c>
      <c r="J27" s="44">
        <v>1.37E-2</v>
      </c>
      <c r="K27" s="45">
        <f t="shared" si="2"/>
        <v>1.7120577398399999</v>
      </c>
      <c r="L27" s="151">
        <v>44365</v>
      </c>
    </row>
    <row r="28" spans="1:12" ht="15.75" customHeight="1" x14ac:dyDescent="0.25">
      <c r="A28" s="22">
        <f t="shared" si="3"/>
        <v>21</v>
      </c>
      <c r="B28" s="46" t="s">
        <v>49</v>
      </c>
      <c r="C28" s="49" t="s">
        <v>50</v>
      </c>
      <c r="D28" s="25">
        <v>22</v>
      </c>
      <c r="E28" s="51">
        <v>1.59</v>
      </c>
      <c r="F28" s="38">
        <v>1074664049</v>
      </c>
      <c r="G28" s="28"/>
      <c r="H28" s="29">
        <f t="shared" si="0"/>
        <v>1708715837.9100001</v>
      </c>
      <c r="I28" s="43">
        <f t="shared" si="1"/>
        <v>1.3243162101863357E-2</v>
      </c>
      <c r="J28" s="44">
        <v>1.35E-2</v>
      </c>
      <c r="K28" s="45">
        <f t="shared" si="2"/>
        <v>1.70871583791</v>
      </c>
      <c r="L28" s="151">
        <v>44365</v>
      </c>
    </row>
    <row r="29" spans="1:12" ht="15.75" customHeight="1" x14ac:dyDescent="0.25">
      <c r="A29" s="22">
        <f t="shared" si="3"/>
        <v>22</v>
      </c>
      <c r="B29" s="142" t="s">
        <v>47</v>
      </c>
      <c r="C29" s="50" t="s">
        <v>48</v>
      </c>
      <c r="D29" s="25">
        <v>21</v>
      </c>
      <c r="E29" s="51">
        <v>1.82</v>
      </c>
      <c r="F29" s="38">
        <v>861007245</v>
      </c>
      <c r="G29" s="28"/>
      <c r="H29" s="29">
        <f t="shared" si="0"/>
        <v>1567033185.9000001</v>
      </c>
      <c r="I29" s="43">
        <f t="shared" si="1"/>
        <v>1.2145070607677094E-2</v>
      </c>
      <c r="J29" s="44">
        <v>1.38E-2</v>
      </c>
      <c r="K29" s="45">
        <f t="shared" si="2"/>
        <v>1.5670331859000002</v>
      </c>
      <c r="L29" s="151">
        <v>44365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24</v>
      </c>
      <c r="E30" s="51">
        <v>2.86</v>
      </c>
      <c r="F30" s="38">
        <v>498664714</v>
      </c>
      <c r="G30" s="28"/>
      <c r="H30" s="29">
        <f t="shared" si="0"/>
        <v>1426181082.04</v>
      </c>
      <c r="I30" s="43">
        <f t="shared" si="1"/>
        <v>1.1053416160271706E-2</v>
      </c>
      <c r="J30" s="44">
        <v>1.0800000000000001E-2</v>
      </c>
      <c r="K30" s="45">
        <f t="shared" si="2"/>
        <v>1.42618108204</v>
      </c>
      <c r="L30" s="151">
        <v>44365</v>
      </c>
    </row>
    <row r="31" spans="1:12" ht="15.75" customHeight="1" x14ac:dyDescent="0.25">
      <c r="A31" s="22">
        <f t="shared" si="3"/>
        <v>24</v>
      </c>
      <c r="B31" s="142" t="s">
        <v>55</v>
      </c>
      <c r="C31" s="50" t="s">
        <v>56</v>
      </c>
      <c r="D31" s="25">
        <v>23</v>
      </c>
      <c r="E31" s="51">
        <v>2.65</v>
      </c>
      <c r="F31" s="38">
        <v>518346969</v>
      </c>
      <c r="G31" s="28"/>
      <c r="H31" s="29">
        <f t="shared" si="0"/>
        <v>1373619467.8499999</v>
      </c>
      <c r="I31" s="43">
        <f t="shared" si="1"/>
        <v>1.0646044752100538E-2</v>
      </c>
      <c r="J31" s="44">
        <v>1.1299999999999999E-2</v>
      </c>
      <c r="K31" s="45">
        <f t="shared" si="2"/>
        <v>1.37361946785</v>
      </c>
      <c r="L31" s="151">
        <v>44365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1.57</v>
      </c>
      <c r="F32" s="38">
        <v>831800232</v>
      </c>
      <c r="G32" s="28"/>
      <c r="H32" s="29">
        <f t="shared" si="0"/>
        <v>1305926364.24</v>
      </c>
      <c r="I32" s="43">
        <f t="shared" si="1"/>
        <v>1.0121398860492271E-2</v>
      </c>
      <c r="J32" s="44">
        <v>9.1999999999999998E-3</v>
      </c>
      <c r="K32" s="45">
        <f t="shared" si="2"/>
        <v>1.3059263642400001</v>
      </c>
      <c r="L32" s="151">
        <v>44365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3.07</v>
      </c>
      <c r="F33" s="38">
        <v>387822695</v>
      </c>
      <c r="G33" s="28"/>
      <c r="H33" s="29">
        <f t="shared" si="0"/>
        <v>1190615673.6499999</v>
      </c>
      <c r="I33" s="43">
        <f t="shared" si="1"/>
        <v>9.2276995491843046E-3</v>
      </c>
      <c r="J33" s="61">
        <v>8.6999999999999994E-3</v>
      </c>
      <c r="K33" s="31">
        <f t="shared" si="2"/>
        <v>1.1906156736499998</v>
      </c>
      <c r="L33" s="151">
        <v>44365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2.42</v>
      </c>
      <c r="F34" s="38">
        <v>472451678</v>
      </c>
      <c r="G34" s="28"/>
      <c r="H34" s="29">
        <f t="shared" si="0"/>
        <v>1143333060.76</v>
      </c>
      <c r="I34" s="43">
        <f t="shared" si="1"/>
        <v>8.8612422991199424E-3</v>
      </c>
      <c r="J34" s="61">
        <v>8.3000000000000001E-3</v>
      </c>
      <c r="K34" s="45">
        <f t="shared" si="2"/>
        <v>1.1433330607600001</v>
      </c>
      <c r="L34" s="151">
        <v>44365</v>
      </c>
    </row>
    <row r="35" spans="1:12" ht="15.75" customHeight="1" x14ac:dyDescent="0.25">
      <c r="A35" s="22">
        <f t="shared" si="3"/>
        <v>28</v>
      </c>
      <c r="B35" s="46" t="s">
        <v>77</v>
      </c>
      <c r="C35" s="50" t="s">
        <v>78</v>
      </c>
      <c r="D35" s="25">
        <v>30</v>
      </c>
      <c r="E35" s="51">
        <v>2.06</v>
      </c>
      <c r="F35" s="38">
        <v>526379106</v>
      </c>
      <c r="G35" s="28"/>
      <c r="H35" s="29">
        <f t="shared" si="0"/>
        <v>1084340958.3600001</v>
      </c>
      <c r="I35" s="43">
        <f t="shared" si="1"/>
        <v>8.4040322952795791E-3</v>
      </c>
      <c r="J35" s="44">
        <v>7.1000000000000004E-3</v>
      </c>
      <c r="K35" s="45">
        <f t="shared" si="2"/>
        <v>1.0843409583600001</v>
      </c>
      <c r="L35" s="151">
        <v>44365</v>
      </c>
    </row>
    <row r="36" spans="1:12" ht="15" x14ac:dyDescent="0.25">
      <c r="A36" s="22">
        <f t="shared" si="3"/>
        <v>29</v>
      </c>
      <c r="B36" s="46" t="s">
        <v>69</v>
      </c>
      <c r="C36" s="50" t="s">
        <v>70</v>
      </c>
      <c r="D36" s="25">
        <v>32</v>
      </c>
      <c r="E36" s="51">
        <v>1.64</v>
      </c>
      <c r="F36" s="38">
        <v>654241384</v>
      </c>
      <c r="G36" s="28"/>
      <c r="H36" s="29">
        <f t="shared" si="0"/>
        <v>1072955869.76</v>
      </c>
      <c r="I36" s="43">
        <f t="shared" si="1"/>
        <v>8.3157937651923888E-3</v>
      </c>
      <c r="J36" s="44">
        <v>6.7000000000000002E-3</v>
      </c>
      <c r="K36" s="45">
        <f t="shared" si="2"/>
        <v>1.0729558697599999</v>
      </c>
      <c r="L36" s="151">
        <v>44365</v>
      </c>
    </row>
    <row r="37" spans="1:12" ht="15" x14ac:dyDescent="0.25">
      <c r="A37" s="22">
        <f t="shared" si="3"/>
        <v>30</v>
      </c>
      <c r="B37" s="143" t="s">
        <v>67</v>
      </c>
      <c r="C37" s="28" t="s">
        <v>68</v>
      </c>
      <c r="D37" s="25">
        <v>31</v>
      </c>
      <c r="E37" s="51">
        <v>1.91</v>
      </c>
      <c r="F37" s="38">
        <v>542507798</v>
      </c>
      <c r="G37" s="28"/>
      <c r="H37" s="29">
        <f t="shared" si="0"/>
        <v>1036189894.1799999</v>
      </c>
      <c r="I37" s="43">
        <f t="shared" si="1"/>
        <v>8.0308442354715005E-3</v>
      </c>
      <c r="J37" s="44">
        <v>6.8999999999999999E-3</v>
      </c>
      <c r="K37" s="45">
        <f t="shared" si="2"/>
        <v>1.0361898941799998</v>
      </c>
      <c r="L37" s="151">
        <v>44365</v>
      </c>
    </row>
    <row r="38" spans="1:12" ht="15" x14ac:dyDescent="0.25">
      <c r="A38" s="22">
        <f t="shared" si="3"/>
        <v>31</v>
      </c>
      <c r="B38" s="23" t="s">
        <v>63</v>
      </c>
      <c r="C38" s="39" t="s">
        <v>64</v>
      </c>
      <c r="D38" s="25">
        <v>28</v>
      </c>
      <c r="E38" s="26">
        <v>4.08</v>
      </c>
      <c r="F38" s="38">
        <v>249870000</v>
      </c>
      <c r="G38" s="28"/>
      <c r="H38" s="29">
        <f t="shared" si="0"/>
        <v>1019469600</v>
      </c>
      <c r="I38" s="3">
        <f t="shared" si="1"/>
        <v>7.9012559438996124E-3</v>
      </c>
      <c r="J38" s="48">
        <v>7.7999999999999996E-3</v>
      </c>
      <c r="K38" s="45">
        <f t="shared" si="2"/>
        <v>1.0194696000000001</v>
      </c>
      <c r="L38" s="151">
        <v>44365</v>
      </c>
    </row>
    <row r="39" spans="1:12" ht="15" x14ac:dyDescent="0.25">
      <c r="A39" s="22">
        <f t="shared" si="3"/>
        <v>32</v>
      </c>
      <c r="B39" s="46" t="s">
        <v>75</v>
      </c>
      <c r="C39" s="76" t="s">
        <v>76</v>
      </c>
      <c r="D39" s="25">
        <v>33</v>
      </c>
      <c r="E39" s="51">
        <v>1.44</v>
      </c>
      <c r="F39" s="38">
        <v>678871829</v>
      </c>
      <c r="G39" s="28"/>
      <c r="H39" s="29">
        <f t="shared" si="0"/>
        <v>977575433.75999999</v>
      </c>
      <c r="I39" s="43">
        <f t="shared" si="1"/>
        <v>7.5765610927549408E-3</v>
      </c>
      <c r="J39" s="44">
        <v>6.7000000000000002E-3</v>
      </c>
      <c r="K39" s="45">
        <f t="shared" si="2"/>
        <v>0.97757543376</v>
      </c>
      <c r="L39" s="151">
        <v>44365</v>
      </c>
    </row>
    <row r="40" spans="1:12" ht="15" x14ac:dyDescent="0.25">
      <c r="A40" s="22">
        <f t="shared" si="3"/>
        <v>33</v>
      </c>
      <c r="B40" s="46" t="s">
        <v>83</v>
      </c>
      <c r="C40" s="50" t="s">
        <v>84</v>
      </c>
      <c r="D40" s="25">
        <v>34</v>
      </c>
      <c r="E40" s="51">
        <v>4.8</v>
      </c>
      <c r="F40" s="38">
        <v>182753340</v>
      </c>
      <c r="G40" s="28"/>
      <c r="H40" s="29">
        <f t="shared" si="0"/>
        <v>877216032</v>
      </c>
      <c r="I40" s="43">
        <f t="shared" si="1"/>
        <v>6.7987396455215865E-3</v>
      </c>
      <c r="J40" s="44">
        <v>6.0000000000000001E-3</v>
      </c>
      <c r="K40" s="45">
        <f t="shared" si="2"/>
        <v>0.87721603199999998</v>
      </c>
      <c r="L40" s="151">
        <v>44365</v>
      </c>
    </row>
    <row r="41" spans="1:12" ht="15" x14ac:dyDescent="0.25">
      <c r="A41" s="22">
        <f t="shared" si="3"/>
        <v>34</v>
      </c>
      <c r="B41" s="52" t="s">
        <v>73</v>
      </c>
      <c r="C41" s="41" t="s">
        <v>74</v>
      </c>
      <c r="D41" s="25">
        <v>29</v>
      </c>
      <c r="E41" s="51">
        <v>1.615</v>
      </c>
      <c r="F41" s="35">
        <v>538500000</v>
      </c>
      <c r="G41" s="28"/>
      <c r="H41" s="29">
        <f t="shared" si="0"/>
        <v>869677500</v>
      </c>
      <c r="I41" s="43">
        <f t="shared" si="1"/>
        <v>6.7403133120896939E-3</v>
      </c>
      <c r="J41" s="44">
        <v>7.1000000000000004E-3</v>
      </c>
      <c r="K41" s="45">
        <f t="shared" si="2"/>
        <v>0.86967749999999999</v>
      </c>
      <c r="L41" s="151">
        <v>44365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36</v>
      </c>
      <c r="E42" s="51">
        <v>28.98</v>
      </c>
      <c r="F42" s="38">
        <v>27954870</v>
      </c>
      <c r="G42" s="28"/>
      <c r="H42" s="29">
        <f t="shared" si="0"/>
        <v>810132132.60000002</v>
      </c>
      <c r="I42" s="43">
        <f t="shared" si="1"/>
        <v>6.2788153055763699E-3</v>
      </c>
      <c r="J42" s="44">
        <v>5.7999999999999996E-3</v>
      </c>
      <c r="K42" s="45">
        <f t="shared" si="2"/>
        <v>0.81013213260000005</v>
      </c>
      <c r="L42" s="151">
        <v>44365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35</v>
      </c>
      <c r="E43" s="51">
        <v>31.25</v>
      </c>
      <c r="F43" s="38">
        <v>25000422</v>
      </c>
      <c r="G43" s="28"/>
      <c r="H43" s="29">
        <f t="shared" si="0"/>
        <v>781263187.5</v>
      </c>
      <c r="I43" s="43">
        <f t="shared" si="1"/>
        <v>6.0550706014032519E-3</v>
      </c>
      <c r="J43" s="61">
        <v>6.0000000000000001E-3</v>
      </c>
      <c r="K43" s="45">
        <f t="shared" si="2"/>
        <v>0.78126318750000001</v>
      </c>
      <c r="L43" s="151">
        <v>44365</v>
      </c>
    </row>
    <row r="44" spans="1:12" ht="15" x14ac:dyDescent="0.25">
      <c r="A44" s="22">
        <f t="shared" si="3"/>
        <v>37</v>
      </c>
      <c r="B44" s="144" t="s">
        <v>106</v>
      </c>
      <c r="C44" s="56" t="s">
        <v>107</v>
      </c>
      <c r="D44" s="25">
        <v>38</v>
      </c>
      <c r="E44" s="51">
        <v>7.49</v>
      </c>
      <c r="F44" s="38">
        <v>87204324</v>
      </c>
      <c r="G44" s="28"/>
      <c r="H44" s="29">
        <f t="shared" si="0"/>
        <v>653160386.75999999</v>
      </c>
      <c r="I44" s="43">
        <f t="shared" si="1"/>
        <v>5.0622278371098266E-3</v>
      </c>
      <c r="J44" s="61">
        <v>4.7000000000000002E-3</v>
      </c>
      <c r="K44" s="45">
        <f t="shared" si="2"/>
        <v>0.65316038675999999</v>
      </c>
      <c r="L44" s="151">
        <v>44365</v>
      </c>
    </row>
    <row r="45" spans="1:12" ht="15" x14ac:dyDescent="0.25">
      <c r="A45" s="22">
        <f t="shared" si="3"/>
        <v>38</v>
      </c>
      <c r="B45" s="143" t="s">
        <v>104</v>
      </c>
      <c r="C45" s="28" t="s">
        <v>105</v>
      </c>
      <c r="D45" s="25">
        <v>42</v>
      </c>
      <c r="E45" s="51">
        <v>1.2</v>
      </c>
      <c r="F45" s="27">
        <v>513790020</v>
      </c>
      <c r="G45" s="28"/>
      <c r="H45" s="29">
        <f t="shared" si="0"/>
        <v>616548024</v>
      </c>
      <c r="I45" s="105">
        <v>5.5999999999999999E-3</v>
      </c>
      <c r="J45" s="61">
        <v>5.5999999999999999E-3</v>
      </c>
      <c r="K45" s="45">
        <f t="shared" si="2"/>
        <v>0.61654802399999997</v>
      </c>
      <c r="L45" s="151">
        <v>44365</v>
      </c>
    </row>
    <row r="46" spans="1:12" ht="15" x14ac:dyDescent="0.25">
      <c r="A46" s="22">
        <f t="shared" si="3"/>
        <v>39</v>
      </c>
      <c r="B46" s="142" t="s">
        <v>79</v>
      </c>
      <c r="C46" s="77" t="s">
        <v>80</v>
      </c>
      <c r="D46" s="25">
        <v>37</v>
      </c>
      <c r="E46" s="51">
        <v>2.06</v>
      </c>
      <c r="F46" s="38">
        <v>296235033</v>
      </c>
      <c r="G46" s="28"/>
      <c r="H46" s="29">
        <f t="shared" si="0"/>
        <v>610244167.98000002</v>
      </c>
      <c r="I46" s="43">
        <f t="shared" ref="I46:I57" si="4">H46/H$3</f>
        <v>4.7296117113075752E-3</v>
      </c>
      <c r="J46" s="44">
        <v>4.7000000000000002E-3</v>
      </c>
      <c r="K46" s="31">
        <f t="shared" si="2"/>
        <v>0.61024416798000003</v>
      </c>
      <c r="L46" s="151">
        <v>44365</v>
      </c>
    </row>
    <row r="47" spans="1:12" ht="15" x14ac:dyDescent="0.25">
      <c r="A47" s="22">
        <f t="shared" si="3"/>
        <v>40</v>
      </c>
      <c r="B47" s="46" t="s">
        <v>81</v>
      </c>
      <c r="C47" s="50" t="s">
        <v>82</v>
      </c>
      <c r="D47" s="25">
        <v>41</v>
      </c>
      <c r="E47" s="51">
        <v>4.84</v>
      </c>
      <c r="F47" s="38">
        <v>120240521</v>
      </c>
      <c r="G47" s="28"/>
      <c r="H47" s="29">
        <f t="shared" si="0"/>
        <v>581964121.63999999</v>
      </c>
      <c r="I47" s="43">
        <f t="shared" si="4"/>
        <v>4.5104311842593123E-3</v>
      </c>
      <c r="J47" s="44">
        <v>4.3E-3</v>
      </c>
      <c r="K47" s="45">
        <f t="shared" si="2"/>
        <v>0.58196412164</v>
      </c>
      <c r="L47" s="151">
        <v>44365</v>
      </c>
    </row>
    <row r="48" spans="1:12" ht="15" x14ac:dyDescent="0.25">
      <c r="A48" s="22">
        <f t="shared" si="3"/>
        <v>41</v>
      </c>
      <c r="B48" s="55" t="s">
        <v>93</v>
      </c>
      <c r="C48" s="56" t="s">
        <v>93</v>
      </c>
      <c r="D48" s="25">
        <v>39</v>
      </c>
      <c r="E48" s="51">
        <v>2.0699999999999998</v>
      </c>
      <c r="F48" s="38">
        <v>278404904</v>
      </c>
      <c r="G48" s="28"/>
      <c r="H48" s="29">
        <f t="shared" si="0"/>
        <v>576298151.27999997</v>
      </c>
      <c r="I48" s="43">
        <f t="shared" si="4"/>
        <v>4.4665178768052115E-3</v>
      </c>
      <c r="J48" s="44">
        <v>4.4999999999999997E-3</v>
      </c>
      <c r="K48" s="45">
        <f t="shared" si="2"/>
        <v>0.57629815127999995</v>
      </c>
      <c r="L48" s="151">
        <v>44365</v>
      </c>
    </row>
    <row r="49" spans="1:12" ht="15" x14ac:dyDescent="0.25">
      <c r="A49" s="22">
        <f t="shared" si="3"/>
        <v>42</v>
      </c>
      <c r="B49" s="141" t="s">
        <v>87</v>
      </c>
      <c r="C49" s="39" t="s">
        <v>88</v>
      </c>
      <c r="D49" s="25">
        <v>40</v>
      </c>
      <c r="E49" s="26">
        <v>8.1</v>
      </c>
      <c r="F49" s="38">
        <v>69400000</v>
      </c>
      <c r="G49" s="28"/>
      <c r="H49" s="29">
        <f t="shared" si="0"/>
        <v>562140000</v>
      </c>
      <c r="I49" s="3">
        <f t="shared" si="4"/>
        <v>4.3567871139107324E-3</v>
      </c>
      <c r="J49" s="48">
        <v>4.4000000000000003E-3</v>
      </c>
      <c r="K49" s="45">
        <f t="shared" si="2"/>
        <v>0.56213999999999997</v>
      </c>
      <c r="L49" s="151">
        <v>44365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44</v>
      </c>
      <c r="E50" s="51">
        <v>2.38</v>
      </c>
      <c r="F50" s="38">
        <v>230014812</v>
      </c>
      <c r="G50" s="28"/>
      <c r="H50" s="29">
        <f t="shared" si="0"/>
        <v>547435252.55999994</v>
      </c>
      <c r="I50" s="43">
        <f t="shared" si="4"/>
        <v>4.2428200342510313E-3</v>
      </c>
      <c r="J50" s="44">
        <v>3.8999999999999998E-3</v>
      </c>
      <c r="K50" s="45">
        <f t="shared" si="2"/>
        <v>0.54743525255999992</v>
      </c>
      <c r="L50" s="151">
        <v>44365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45</v>
      </c>
      <c r="E51" s="51">
        <v>13.99</v>
      </c>
      <c r="F51" s="38">
        <v>31200000</v>
      </c>
      <c r="G51" s="28"/>
      <c r="H51" s="29">
        <f t="shared" si="0"/>
        <v>436488000</v>
      </c>
      <c r="I51" s="43">
        <f t="shared" si="4"/>
        <v>3.3829389365223391E-3</v>
      </c>
      <c r="J51" s="44">
        <v>3.2000000000000002E-3</v>
      </c>
      <c r="K51" s="45">
        <f t="shared" si="2"/>
        <v>0.43648799999999999</v>
      </c>
      <c r="L51" s="151">
        <v>44365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46</v>
      </c>
      <c r="E52" s="51">
        <v>4.92</v>
      </c>
      <c r="F52" s="38">
        <v>83000137</v>
      </c>
      <c r="G52" s="28"/>
      <c r="H52" s="29">
        <f t="shared" si="0"/>
        <v>408360674.04000002</v>
      </c>
      <c r="I52" s="43">
        <f t="shared" si="4"/>
        <v>3.1649420473287312E-3</v>
      </c>
      <c r="J52" s="44">
        <v>3.0000000000000001E-3</v>
      </c>
      <c r="K52" s="45">
        <f t="shared" si="2"/>
        <v>0.40836067404000004</v>
      </c>
      <c r="L52" s="151">
        <v>44365</v>
      </c>
    </row>
    <row r="53" spans="1:12" ht="15" x14ac:dyDescent="0.25">
      <c r="A53" s="22">
        <f t="shared" si="3"/>
        <v>46</v>
      </c>
      <c r="B53" s="55" t="s">
        <v>94</v>
      </c>
      <c r="C53" s="57" t="s">
        <v>95</v>
      </c>
      <c r="D53" s="25">
        <v>43</v>
      </c>
      <c r="E53" s="51">
        <v>3.63</v>
      </c>
      <c r="F53" s="38">
        <v>105321516</v>
      </c>
      <c r="G53" s="28"/>
      <c r="H53" s="29">
        <f t="shared" si="0"/>
        <v>382317103.07999998</v>
      </c>
      <c r="I53" s="43">
        <f t="shared" si="4"/>
        <v>2.963095008586162E-3</v>
      </c>
      <c r="J53" s="44">
        <v>4.0000000000000001E-3</v>
      </c>
      <c r="K53" s="45">
        <f t="shared" si="2"/>
        <v>0.38231710308</v>
      </c>
      <c r="L53" s="151">
        <v>44365</v>
      </c>
    </row>
    <row r="54" spans="1:12" ht="15" x14ac:dyDescent="0.25">
      <c r="A54" s="22">
        <f t="shared" si="3"/>
        <v>47</v>
      </c>
      <c r="B54" s="55" t="s">
        <v>96</v>
      </c>
      <c r="C54" s="81" t="s">
        <v>97</v>
      </c>
      <c r="D54" s="25">
        <v>50</v>
      </c>
      <c r="E54" s="51">
        <v>3.81</v>
      </c>
      <c r="F54" s="38">
        <v>87456908</v>
      </c>
      <c r="G54" s="28"/>
      <c r="H54" s="29">
        <f t="shared" si="0"/>
        <v>333210819.48000002</v>
      </c>
      <c r="I54" s="43">
        <f t="shared" si="4"/>
        <v>2.5825036548299341E-3</v>
      </c>
      <c r="J54" s="69">
        <v>2.3E-3</v>
      </c>
      <c r="K54" s="45">
        <f t="shared" si="2"/>
        <v>0.33321081948000003</v>
      </c>
      <c r="L54" s="151">
        <v>44365</v>
      </c>
    </row>
    <row r="55" spans="1:12" ht="15" x14ac:dyDescent="0.25">
      <c r="A55" s="22">
        <f t="shared" si="3"/>
        <v>48</v>
      </c>
      <c r="B55" s="55" t="s">
        <v>102</v>
      </c>
      <c r="C55" s="80" t="s">
        <v>103</v>
      </c>
      <c r="D55" s="25">
        <v>49</v>
      </c>
      <c r="E55" s="51">
        <v>3.52</v>
      </c>
      <c r="F55" s="38">
        <v>88275937</v>
      </c>
      <c r="G55" s="28"/>
      <c r="H55" s="29">
        <f t="shared" si="0"/>
        <v>310731298.24000001</v>
      </c>
      <c r="I55" s="43">
        <f t="shared" si="4"/>
        <v>2.408279282849085E-3</v>
      </c>
      <c r="J55" s="44">
        <v>2.3E-3</v>
      </c>
      <c r="K55" s="45">
        <f t="shared" si="2"/>
        <v>0.31073129824000001</v>
      </c>
      <c r="L55" s="151">
        <v>44365</v>
      </c>
    </row>
    <row r="56" spans="1:12" ht="15" x14ac:dyDescent="0.25">
      <c r="A56" s="22">
        <f t="shared" si="3"/>
        <v>49</v>
      </c>
      <c r="B56" s="55" t="s">
        <v>108</v>
      </c>
      <c r="C56" s="81" t="s">
        <v>109</v>
      </c>
      <c r="D56" s="25">
        <v>47</v>
      </c>
      <c r="E56" s="51">
        <v>2.54</v>
      </c>
      <c r="F56" s="38">
        <v>119164900</v>
      </c>
      <c r="G56" s="28"/>
      <c r="H56" s="29">
        <f t="shared" si="0"/>
        <v>302678846</v>
      </c>
      <c r="I56" s="43">
        <f t="shared" si="4"/>
        <v>2.3458698827803943E-3</v>
      </c>
      <c r="J56" s="44">
        <v>2.3E-3</v>
      </c>
      <c r="K56" s="45">
        <f t="shared" si="2"/>
        <v>0.302678846</v>
      </c>
      <c r="L56" s="151">
        <v>44365</v>
      </c>
    </row>
    <row r="57" spans="1:12" ht="15" x14ac:dyDescent="0.25">
      <c r="A57" s="22">
        <f t="shared" si="3"/>
        <v>50</v>
      </c>
      <c r="B57" s="55" t="s">
        <v>110</v>
      </c>
      <c r="C57" s="80" t="s">
        <v>111</v>
      </c>
      <c r="D57" s="25">
        <v>48</v>
      </c>
      <c r="E57" s="51">
        <v>0.16600000000000001</v>
      </c>
      <c r="F57" s="38">
        <v>1716679558</v>
      </c>
      <c r="G57" s="28"/>
      <c r="H57" s="29">
        <f t="shared" si="0"/>
        <v>284968806.62800002</v>
      </c>
      <c r="I57" s="43">
        <f t="shared" si="4"/>
        <v>2.2086107101138325E-3</v>
      </c>
      <c r="J57" s="44">
        <v>2.3E-3</v>
      </c>
      <c r="K57" s="45">
        <f t="shared" si="2"/>
        <v>0.284968806628</v>
      </c>
      <c r="L57" s="151">
        <v>44365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412884070.98351914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-2128933491.0087705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2361180780.9369998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58" priority="1">
      <formula>LEN(TRIM(C2))&gt;0</formula>
    </cfRule>
  </conditionalFormatting>
  <dataValidations count="1">
    <dataValidation type="custom" allowBlank="1" showDropDown="1" sqref="B2 F2 E3" xr:uid="{00000000-0002-0000-26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128939392539.817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44372</v>
      </c>
      <c r="C3" s="12"/>
      <c r="D3" s="1"/>
      <c r="E3" s="13"/>
      <c r="F3" s="2"/>
      <c r="H3" s="121">
        <f>H1/H2</f>
        <v>129587329185.74573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31.25</v>
      </c>
      <c r="F8" s="27">
        <v>574937937</v>
      </c>
      <c r="G8" s="28"/>
      <c r="H8" s="29">
        <f t="shared" ref="H8:H57" si="0">E8*F8</f>
        <v>17966810531.25</v>
      </c>
      <c r="I8" s="3">
        <f t="shared" ref="I8:I44" si="1">H8/H$3</f>
        <v>0.13864635257276606</v>
      </c>
      <c r="J8" s="30">
        <v>0.14219999999999999</v>
      </c>
      <c r="K8" s="31">
        <f t="shared" ref="K8:K57" si="2">H8/1000000000</f>
        <v>17.966810531250001</v>
      </c>
      <c r="L8" s="151">
        <v>44372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7.41</v>
      </c>
      <c r="F9" s="38">
        <v>1205100000</v>
      </c>
      <c r="G9" s="28"/>
      <c r="H9" s="29">
        <f t="shared" si="0"/>
        <v>8929791000</v>
      </c>
      <c r="I9" s="3">
        <f t="shared" si="1"/>
        <v>6.8909445515312417E-2</v>
      </c>
      <c r="J9" s="30">
        <v>7.2800000000000004E-2</v>
      </c>
      <c r="K9" s="31">
        <f t="shared" si="2"/>
        <v>8.9297909999999998</v>
      </c>
      <c r="L9" s="151">
        <v>44372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4.82</v>
      </c>
      <c r="F10" s="38">
        <v>1848160000</v>
      </c>
      <c r="G10" s="28"/>
      <c r="H10" s="29">
        <f t="shared" si="0"/>
        <v>8908131200</v>
      </c>
      <c r="I10" s="3">
        <f t="shared" si="1"/>
        <v>6.8742301087411181E-2</v>
      </c>
      <c r="J10" s="30">
        <v>6.3799999999999996E-2</v>
      </c>
      <c r="K10" s="31">
        <f t="shared" si="2"/>
        <v>8.9081311999999997</v>
      </c>
      <c r="L10" s="151">
        <v>44372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5.24</v>
      </c>
      <c r="F11" s="38">
        <v>1252009000</v>
      </c>
      <c r="G11" s="28"/>
      <c r="H11" s="29">
        <f t="shared" si="0"/>
        <v>6560527160</v>
      </c>
      <c r="I11" s="3">
        <f t="shared" si="1"/>
        <v>5.0626301207245199E-2</v>
      </c>
      <c r="J11" s="30">
        <v>5.1999999999999998E-2</v>
      </c>
      <c r="K11" s="31">
        <f t="shared" si="2"/>
        <v>6.5605271600000004</v>
      </c>
      <c r="L11" s="151">
        <v>44372</v>
      </c>
    </row>
    <row r="12" spans="1:13" ht="15.75" customHeight="1" x14ac:dyDescent="0.25">
      <c r="A12" s="22">
        <f t="shared" si="3"/>
        <v>5</v>
      </c>
      <c r="B12" s="141" t="s">
        <v>27</v>
      </c>
      <c r="C12" s="39" t="s">
        <v>28</v>
      </c>
      <c r="D12" s="25">
        <v>7</v>
      </c>
      <c r="E12" s="26">
        <v>75.47</v>
      </c>
      <c r="F12" s="38">
        <v>84390000</v>
      </c>
      <c r="G12" s="28"/>
      <c r="H12" s="29">
        <f t="shared" si="0"/>
        <v>6368913300</v>
      </c>
      <c r="I12" s="3">
        <f t="shared" si="1"/>
        <v>4.914765463582503E-2</v>
      </c>
      <c r="J12" s="30">
        <v>4.5100000000000001E-2</v>
      </c>
      <c r="K12" s="31">
        <f t="shared" si="2"/>
        <v>6.3689133</v>
      </c>
      <c r="L12" s="151">
        <v>44372</v>
      </c>
    </row>
    <row r="13" spans="1:13" ht="15.75" customHeight="1" x14ac:dyDescent="0.25">
      <c r="A13" s="22">
        <f t="shared" si="3"/>
        <v>6</v>
      </c>
      <c r="B13" s="52" t="s">
        <v>25</v>
      </c>
      <c r="C13" s="28" t="s">
        <v>26</v>
      </c>
      <c r="D13" s="25">
        <v>9</v>
      </c>
      <c r="E13" s="51">
        <v>8.1</v>
      </c>
      <c r="F13" s="38">
        <v>762851884</v>
      </c>
      <c r="G13" s="28"/>
      <c r="H13" s="29">
        <f t="shared" si="0"/>
        <v>6179100260.3999996</v>
      </c>
      <c r="I13" s="43">
        <f t="shared" si="1"/>
        <v>4.7682904642190008E-2</v>
      </c>
      <c r="J13" s="104">
        <v>4.1200000000000001E-2</v>
      </c>
      <c r="K13" s="31">
        <f t="shared" si="2"/>
        <v>6.1791002603999994</v>
      </c>
      <c r="L13" s="151">
        <v>44372</v>
      </c>
    </row>
    <row r="14" spans="1:13" ht="15.75" customHeight="1" x14ac:dyDescent="0.25">
      <c r="A14" s="22">
        <f t="shared" si="3"/>
        <v>7</v>
      </c>
      <c r="B14" s="46" t="s">
        <v>37</v>
      </c>
      <c r="C14" s="28" t="s">
        <v>38</v>
      </c>
      <c r="D14" s="25">
        <v>8</v>
      </c>
      <c r="E14" s="51">
        <v>7.47</v>
      </c>
      <c r="F14" s="38">
        <v>823106416</v>
      </c>
      <c r="G14" s="28"/>
      <c r="H14" s="29">
        <f t="shared" si="0"/>
        <v>6148604927.5199995</v>
      </c>
      <c r="I14" s="43">
        <f t="shared" si="1"/>
        <v>4.7447578140196213E-2</v>
      </c>
      <c r="J14" s="44">
        <v>4.4900000000000002E-2</v>
      </c>
      <c r="K14" s="31">
        <f t="shared" si="2"/>
        <v>6.1486049275199992</v>
      </c>
      <c r="L14" s="151">
        <v>44372</v>
      </c>
    </row>
    <row r="15" spans="1:13" ht="15.75" customHeight="1" x14ac:dyDescent="0.25">
      <c r="A15" s="22">
        <f t="shared" si="3"/>
        <v>8</v>
      </c>
      <c r="B15" s="97" t="s">
        <v>31</v>
      </c>
      <c r="C15" s="39" t="s">
        <v>32</v>
      </c>
      <c r="D15" s="25">
        <v>10</v>
      </c>
      <c r="E15" s="26">
        <v>7.63</v>
      </c>
      <c r="F15" s="38">
        <v>720852533</v>
      </c>
      <c r="G15" s="28"/>
      <c r="H15" s="29">
        <f t="shared" si="0"/>
        <v>5500104826.79</v>
      </c>
      <c r="I15" s="3">
        <f t="shared" si="1"/>
        <v>4.2443230070019822E-2</v>
      </c>
      <c r="J15" s="30">
        <v>3.9600000000000003E-2</v>
      </c>
      <c r="K15" s="31">
        <f t="shared" si="2"/>
        <v>5.5001048267900003</v>
      </c>
      <c r="L15" s="151">
        <v>44372</v>
      </c>
    </row>
    <row r="16" spans="1:13" ht="15.75" customHeight="1" x14ac:dyDescent="0.25">
      <c r="A16" s="22">
        <f t="shared" si="3"/>
        <v>9</v>
      </c>
      <c r="B16" s="97" t="s">
        <v>23</v>
      </c>
      <c r="C16" s="39" t="s">
        <v>24</v>
      </c>
      <c r="D16" s="25">
        <v>5</v>
      </c>
      <c r="E16" s="26">
        <v>13.25</v>
      </c>
      <c r="F16" s="38">
        <v>413950000</v>
      </c>
      <c r="G16" s="28"/>
      <c r="H16" s="29">
        <f t="shared" si="0"/>
        <v>5484837500</v>
      </c>
      <c r="I16" s="3">
        <f t="shared" si="1"/>
        <v>4.2325415103958465E-2</v>
      </c>
      <c r="J16" s="30">
        <v>4.8800000000000003E-2</v>
      </c>
      <c r="K16" s="31">
        <f t="shared" si="2"/>
        <v>5.4848375000000003</v>
      </c>
      <c r="L16" s="151">
        <v>44372</v>
      </c>
    </row>
    <row r="17" spans="1:12" ht="15.75" customHeight="1" x14ac:dyDescent="0.25">
      <c r="A17" s="22">
        <f t="shared" si="3"/>
        <v>10</v>
      </c>
      <c r="B17" s="33" t="s">
        <v>15</v>
      </c>
      <c r="C17" s="34" t="s">
        <v>16</v>
      </c>
      <c r="D17" s="25">
        <v>6</v>
      </c>
      <c r="E17" s="26">
        <v>6.75</v>
      </c>
      <c r="F17" s="35">
        <v>740831421</v>
      </c>
      <c r="G17" s="28"/>
      <c r="H17" s="29">
        <f t="shared" si="0"/>
        <v>5000612091.75</v>
      </c>
      <c r="I17" s="3">
        <f t="shared" si="1"/>
        <v>3.8588742612190932E-2</v>
      </c>
      <c r="J17" s="30">
        <v>4.9200000000000001E-2</v>
      </c>
      <c r="K17" s="31">
        <f t="shared" si="2"/>
        <v>5.0006120917499999</v>
      </c>
      <c r="L17" s="151">
        <v>44372</v>
      </c>
    </row>
    <row r="18" spans="1:12" ht="15.75" customHeight="1" x14ac:dyDescent="0.25">
      <c r="A18" s="22">
        <f t="shared" si="3"/>
        <v>11</v>
      </c>
      <c r="B18" s="52" t="s">
        <v>33</v>
      </c>
      <c r="C18" s="41" t="s">
        <v>34</v>
      </c>
      <c r="D18" s="25">
        <v>12</v>
      </c>
      <c r="E18" s="51">
        <v>32.6</v>
      </c>
      <c r="F18" s="38">
        <v>132852020</v>
      </c>
      <c r="G18" s="28"/>
      <c r="H18" s="29">
        <f t="shared" si="0"/>
        <v>4330975852</v>
      </c>
      <c r="I18" s="43">
        <f t="shared" si="1"/>
        <v>3.3421291103176744E-2</v>
      </c>
      <c r="J18" s="44">
        <v>3.0200000000000001E-2</v>
      </c>
      <c r="K18" s="45">
        <f t="shared" si="2"/>
        <v>4.3309758519999999</v>
      </c>
      <c r="L18" s="151">
        <v>44372</v>
      </c>
    </row>
    <row r="19" spans="1:12" ht="15.75" customHeight="1" x14ac:dyDescent="0.25">
      <c r="A19" s="22">
        <f t="shared" si="3"/>
        <v>12</v>
      </c>
      <c r="B19" s="23" t="s">
        <v>35</v>
      </c>
      <c r="C19" s="39" t="s">
        <v>36</v>
      </c>
      <c r="D19" s="25">
        <v>11</v>
      </c>
      <c r="E19" s="26">
        <v>6.5</v>
      </c>
      <c r="F19" s="38">
        <v>624870000</v>
      </c>
      <c r="G19" s="28"/>
      <c r="H19" s="29">
        <f t="shared" si="0"/>
        <v>4061655000</v>
      </c>
      <c r="I19" s="3">
        <f t="shared" si="1"/>
        <v>3.134299491718185E-2</v>
      </c>
      <c r="J19" s="44">
        <v>3.1300000000000001E-2</v>
      </c>
      <c r="K19" s="31">
        <f t="shared" si="2"/>
        <v>4.061655</v>
      </c>
      <c r="L19" s="151">
        <v>44372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14</v>
      </c>
      <c r="E20" s="51">
        <v>13.1</v>
      </c>
      <c r="F20" s="38">
        <v>228740219</v>
      </c>
      <c r="G20" s="28"/>
      <c r="H20" s="29">
        <f t="shared" si="0"/>
        <v>2996496868.9000001</v>
      </c>
      <c r="I20" s="43">
        <f t="shared" si="1"/>
        <v>2.3123378556594305E-2</v>
      </c>
      <c r="J20" s="44">
        <v>2.1399999999999999E-2</v>
      </c>
      <c r="K20" s="45">
        <f t="shared" si="2"/>
        <v>2.9964968689</v>
      </c>
      <c r="L20" s="151">
        <v>44372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13</v>
      </c>
      <c r="E21" s="26">
        <v>6.35</v>
      </c>
      <c r="F21" s="38">
        <v>445375560</v>
      </c>
      <c r="G21" s="28"/>
      <c r="H21" s="29">
        <f t="shared" si="0"/>
        <v>2828134806</v>
      </c>
      <c r="I21" s="3">
        <f t="shared" si="1"/>
        <v>2.1824161542416353E-2</v>
      </c>
      <c r="J21" s="30">
        <v>2.4299999999999999E-2</v>
      </c>
      <c r="K21" s="45">
        <f t="shared" si="2"/>
        <v>2.828134806</v>
      </c>
      <c r="L21" s="151">
        <v>44372</v>
      </c>
    </row>
    <row r="22" spans="1:12" ht="15.75" customHeight="1" x14ac:dyDescent="0.25">
      <c r="A22" s="22">
        <f t="shared" si="3"/>
        <v>15</v>
      </c>
      <c r="B22" s="46" t="s">
        <v>43</v>
      </c>
      <c r="C22" s="76" t="s">
        <v>44</v>
      </c>
      <c r="D22" s="25">
        <v>15</v>
      </c>
      <c r="E22" s="51">
        <v>3.43</v>
      </c>
      <c r="F22" s="38">
        <v>757055209</v>
      </c>
      <c r="G22" s="28"/>
      <c r="H22" s="29">
        <f t="shared" si="0"/>
        <v>2596699366.8699999</v>
      </c>
      <c r="I22" s="43">
        <f t="shared" si="1"/>
        <v>2.003821965608988E-2</v>
      </c>
      <c r="J22" s="44">
        <v>2.0299999999999999E-2</v>
      </c>
      <c r="K22" s="45">
        <f t="shared" si="2"/>
        <v>2.5966993668699998</v>
      </c>
      <c r="L22" s="151">
        <v>44372</v>
      </c>
    </row>
    <row r="23" spans="1:12" ht="15.75" customHeight="1" x14ac:dyDescent="0.25">
      <c r="A23" s="22">
        <f t="shared" si="3"/>
        <v>16</v>
      </c>
      <c r="B23" s="100" t="s">
        <v>39</v>
      </c>
      <c r="C23" s="47" t="s">
        <v>40</v>
      </c>
      <c r="D23" s="25">
        <v>16</v>
      </c>
      <c r="E23" s="51">
        <v>2.3050000000000002</v>
      </c>
      <c r="F23" s="38">
        <v>1097057995</v>
      </c>
      <c r="G23" s="28"/>
      <c r="H23" s="29">
        <f t="shared" si="0"/>
        <v>2528718678.4750004</v>
      </c>
      <c r="I23" s="43">
        <f t="shared" si="1"/>
        <v>1.9513626018562567E-2</v>
      </c>
      <c r="J23" s="44">
        <v>1.9099999999999999E-2</v>
      </c>
      <c r="K23" s="45">
        <f t="shared" si="2"/>
        <v>2.5287186784750002</v>
      </c>
      <c r="L23" s="151">
        <v>44372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7.08</v>
      </c>
      <c r="F24" s="38">
        <v>311495892</v>
      </c>
      <c r="G24" s="28"/>
      <c r="H24" s="29">
        <f t="shared" si="0"/>
        <v>2205390915.3600001</v>
      </c>
      <c r="I24" s="3">
        <f t="shared" si="1"/>
        <v>1.7018569093270482E-2</v>
      </c>
      <c r="J24" s="48">
        <v>1.8499999999999999E-2</v>
      </c>
      <c r="K24" s="31">
        <f t="shared" si="2"/>
        <v>2.2053909153600002</v>
      </c>
      <c r="L24" s="151">
        <v>44372</v>
      </c>
    </row>
    <row r="25" spans="1:12" ht="15.75" customHeight="1" x14ac:dyDescent="0.25">
      <c r="A25" s="22">
        <f t="shared" si="3"/>
        <v>18</v>
      </c>
      <c r="B25" s="46" t="s">
        <v>59</v>
      </c>
      <c r="C25" s="28" t="s">
        <v>60</v>
      </c>
      <c r="D25" s="25">
        <v>19</v>
      </c>
      <c r="E25" s="51">
        <v>12.49</v>
      </c>
      <c r="F25" s="38">
        <v>165393104</v>
      </c>
      <c r="G25" s="28"/>
      <c r="H25" s="29">
        <f t="shared" si="0"/>
        <v>2065759868.96</v>
      </c>
      <c r="I25" s="43">
        <f t="shared" si="1"/>
        <v>1.594106369766303E-2</v>
      </c>
      <c r="J25" s="44">
        <v>1.44E-2</v>
      </c>
      <c r="K25" s="45">
        <f t="shared" si="2"/>
        <v>2.0657598689599999</v>
      </c>
      <c r="L25" s="151">
        <v>44372</v>
      </c>
    </row>
    <row r="26" spans="1:12" ht="15.75" customHeight="1" x14ac:dyDescent="0.25">
      <c r="A26" s="22">
        <f t="shared" si="3"/>
        <v>19</v>
      </c>
      <c r="B26" s="142" t="s">
        <v>51</v>
      </c>
      <c r="C26" s="77" t="s">
        <v>52</v>
      </c>
      <c r="D26" s="25">
        <v>18</v>
      </c>
      <c r="E26" s="51">
        <v>1.1599999999999999</v>
      </c>
      <c r="F26" s="38">
        <v>1570269100</v>
      </c>
      <c r="G26" s="28"/>
      <c r="H26" s="29">
        <f t="shared" si="0"/>
        <v>1821512155.9999998</v>
      </c>
      <c r="I26" s="43">
        <f t="shared" si="1"/>
        <v>1.4056252007394264E-2</v>
      </c>
      <c r="J26" s="44">
        <v>1.4999999999999999E-2</v>
      </c>
      <c r="K26" s="45">
        <f t="shared" si="2"/>
        <v>1.8215121559999998</v>
      </c>
      <c r="L26" s="151">
        <v>44372</v>
      </c>
    </row>
    <row r="27" spans="1:12" ht="15.75" customHeight="1" x14ac:dyDescent="0.25">
      <c r="A27" s="22">
        <f t="shared" si="3"/>
        <v>20</v>
      </c>
      <c r="B27" s="46" t="s">
        <v>53</v>
      </c>
      <c r="C27" s="78" t="s">
        <v>54</v>
      </c>
      <c r="D27" s="25">
        <v>20</v>
      </c>
      <c r="E27" s="51">
        <v>3.38</v>
      </c>
      <c r="F27" s="38">
        <v>509540994</v>
      </c>
      <c r="G27" s="28"/>
      <c r="H27" s="29">
        <f t="shared" si="0"/>
        <v>1722248559.72</v>
      </c>
      <c r="I27" s="43">
        <f t="shared" si="1"/>
        <v>1.3290254306047099E-2</v>
      </c>
      <c r="J27" s="44">
        <v>1.37E-2</v>
      </c>
      <c r="K27" s="45">
        <f t="shared" si="2"/>
        <v>1.7222485597200001</v>
      </c>
      <c r="L27" s="151">
        <v>44372</v>
      </c>
    </row>
    <row r="28" spans="1:12" ht="15.75" customHeight="1" x14ac:dyDescent="0.25">
      <c r="A28" s="22">
        <f t="shared" si="3"/>
        <v>21</v>
      </c>
      <c r="B28" s="46" t="s">
        <v>49</v>
      </c>
      <c r="C28" s="49" t="s">
        <v>50</v>
      </c>
      <c r="D28" s="25">
        <v>22</v>
      </c>
      <c r="E28" s="51">
        <v>1.54</v>
      </c>
      <c r="F28" s="38">
        <v>1074664049</v>
      </c>
      <c r="G28" s="28"/>
      <c r="H28" s="29">
        <f t="shared" si="0"/>
        <v>1654982635.46</v>
      </c>
      <c r="I28" s="43">
        <f t="shared" si="1"/>
        <v>1.2771176363144336E-2</v>
      </c>
      <c r="J28" s="44">
        <v>1.35E-2</v>
      </c>
      <c r="K28" s="45">
        <f t="shared" si="2"/>
        <v>1.6549826354600001</v>
      </c>
      <c r="L28" s="151">
        <v>44372</v>
      </c>
    </row>
    <row r="29" spans="1:12" ht="15.75" customHeight="1" x14ac:dyDescent="0.25">
      <c r="A29" s="22">
        <f t="shared" si="3"/>
        <v>22</v>
      </c>
      <c r="B29" s="142" t="s">
        <v>47</v>
      </c>
      <c r="C29" s="50" t="s">
        <v>48</v>
      </c>
      <c r="D29" s="25">
        <v>21</v>
      </c>
      <c r="E29" s="51">
        <v>1.79</v>
      </c>
      <c r="F29" s="38">
        <v>861007245</v>
      </c>
      <c r="G29" s="28"/>
      <c r="H29" s="29">
        <f t="shared" si="0"/>
        <v>1541202968.55</v>
      </c>
      <c r="I29" s="43">
        <f t="shared" si="1"/>
        <v>1.1893160992159165E-2</v>
      </c>
      <c r="J29" s="44">
        <v>1.38E-2</v>
      </c>
      <c r="K29" s="45">
        <f t="shared" si="2"/>
        <v>1.5412029685499999</v>
      </c>
      <c r="L29" s="151">
        <v>44372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24</v>
      </c>
      <c r="E30" s="51">
        <v>2.855</v>
      </c>
      <c r="F30" s="38">
        <v>498664714</v>
      </c>
      <c r="G30" s="28"/>
      <c r="H30" s="29">
        <f t="shared" si="0"/>
        <v>1423687758.47</v>
      </c>
      <c r="I30" s="43">
        <f t="shared" si="1"/>
        <v>1.0986319167280144E-2</v>
      </c>
      <c r="J30" s="44">
        <v>1.0800000000000001E-2</v>
      </c>
      <c r="K30" s="45">
        <f t="shared" si="2"/>
        <v>1.4236877584700001</v>
      </c>
      <c r="L30" s="151">
        <v>44372</v>
      </c>
    </row>
    <row r="31" spans="1:12" ht="15.75" customHeight="1" x14ac:dyDescent="0.25">
      <c r="A31" s="22">
        <f t="shared" si="3"/>
        <v>24</v>
      </c>
      <c r="B31" s="142" t="s">
        <v>55</v>
      </c>
      <c r="C31" s="50" t="s">
        <v>56</v>
      </c>
      <c r="D31" s="25">
        <v>23</v>
      </c>
      <c r="E31" s="51">
        <v>2.7</v>
      </c>
      <c r="F31" s="38">
        <v>518346969</v>
      </c>
      <c r="G31" s="28"/>
      <c r="H31" s="29">
        <f t="shared" si="0"/>
        <v>1399536816.3000002</v>
      </c>
      <c r="I31" s="43">
        <f t="shared" si="1"/>
        <v>1.0799951083905399E-2</v>
      </c>
      <c r="J31" s="44">
        <v>1.1299999999999999E-2</v>
      </c>
      <c r="K31" s="45">
        <f t="shared" si="2"/>
        <v>1.3995368163000002</v>
      </c>
      <c r="L31" s="151">
        <v>44372</v>
      </c>
    </row>
    <row r="32" spans="1:12" ht="15.75" customHeight="1" x14ac:dyDescent="0.25">
      <c r="A32" s="22">
        <f t="shared" si="3"/>
        <v>25</v>
      </c>
      <c r="B32" s="143" t="s">
        <v>61</v>
      </c>
      <c r="C32" s="28" t="s">
        <v>62</v>
      </c>
      <c r="D32" s="25">
        <v>25</v>
      </c>
      <c r="E32" s="51">
        <v>1.5349999999999999</v>
      </c>
      <c r="F32" s="38">
        <v>831800232</v>
      </c>
      <c r="G32" s="28"/>
      <c r="H32" s="29">
        <f t="shared" si="0"/>
        <v>1276813356.1199999</v>
      </c>
      <c r="I32" s="43">
        <f t="shared" si="1"/>
        <v>9.8529182146339517E-3</v>
      </c>
      <c r="J32" s="44">
        <v>9.1999999999999998E-3</v>
      </c>
      <c r="K32" s="45">
        <f t="shared" si="2"/>
        <v>1.2768133561199999</v>
      </c>
      <c r="L32" s="151">
        <v>44372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3.05</v>
      </c>
      <c r="F33" s="38">
        <v>387822695</v>
      </c>
      <c r="G33" s="28"/>
      <c r="H33" s="29">
        <f t="shared" si="0"/>
        <v>1182859219.75</v>
      </c>
      <c r="I33" s="43">
        <f t="shared" si="1"/>
        <v>9.1278925739300704E-3</v>
      </c>
      <c r="J33" s="61">
        <v>8.6999999999999994E-3</v>
      </c>
      <c r="K33" s="31">
        <f t="shared" si="2"/>
        <v>1.1828592197500001</v>
      </c>
      <c r="L33" s="151">
        <v>44372</v>
      </c>
    </row>
    <row r="34" spans="1:12" ht="15.75" customHeight="1" x14ac:dyDescent="0.25">
      <c r="A34" s="22">
        <f t="shared" si="3"/>
        <v>27</v>
      </c>
      <c r="B34" s="142" t="s">
        <v>71</v>
      </c>
      <c r="C34" s="77" t="s">
        <v>72</v>
      </c>
      <c r="D34" s="25">
        <v>27</v>
      </c>
      <c r="E34" s="51">
        <v>2.38</v>
      </c>
      <c r="F34" s="38">
        <v>472451678</v>
      </c>
      <c r="G34" s="28"/>
      <c r="H34" s="29">
        <f t="shared" si="0"/>
        <v>1124434993.6399999</v>
      </c>
      <c r="I34" s="43">
        <f t="shared" si="1"/>
        <v>8.6770442812991073E-3</v>
      </c>
      <c r="J34" s="61">
        <v>8.3000000000000001E-3</v>
      </c>
      <c r="K34" s="45">
        <f t="shared" si="2"/>
        <v>1.1244349936399998</v>
      </c>
      <c r="L34" s="151">
        <v>44372</v>
      </c>
    </row>
    <row r="35" spans="1:12" ht="15.75" customHeight="1" x14ac:dyDescent="0.25">
      <c r="A35" s="22">
        <f t="shared" si="3"/>
        <v>28</v>
      </c>
      <c r="B35" s="143" t="s">
        <v>67</v>
      </c>
      <c r="C35" s="28" t="s">
        <v>68</v>
      </c>
      <c r="D35" s="25">
        <v>31</v>
      </c>
      <c r="E35" s="51">
        <v>2</v>
      </c>
      <c r="F35" s="38">
        <v>542507798</v>
      </c>
      <c r="G35" s="28"/>
      <c r="H35" s="29">
        <f t="shared" si="0"/>
        <v>1085015596</v>
      </c>
      <c r="I35" s="43">
        <f t="shared" si="1"/>
        <v>8.3728525220608443E-3</v>
      </c>
      <c r="J35" s="44">
        <v>6.8999999999999999E-3</v>
      </c>
      <c r="K35" s="45">
        <f t="shared" si="2"/>
        <v>1.0850155960000001</v>
      </c>
      <c r="L35" s="151">
        <v>44372</v>
      </c>
    </row>
    <row r="36" spans="1:12" ht="15" x14ac:dyDescent="0.25">
      <c r="A36" s="22">
        <f t="shared" si="3"/>
        <v>29</v>
      </c>
      <c r="B36" s="46" t="s">
        <v>77</v>
      </c>
      <c r="C36" s="50" t="s">
        <v>78</v>
      </c>
      <c r="D36" s="25">
        <v>30</v>
      </c>
      <c r="E36" s="51">
        <v>2.0299999999999998</v>
      </c>
      <c r="F36" s="38">
        <v>526379106</v>
      </c>
      <c r="G36" s="28"/>
      <c r="H36" s="29">
        <f t="shared" si="0"/>
        <v>1068549585.1799999</v>
      </c>
      <c r="I36" s="43">
        <f t="shared" si="1"/>
        <v>8.2457875464689925E-3</v>
      </c>
      <c r="J36" s="44">
        <v>7.1000000000000004E-3</v>
      </c>
      <c r="K36" s="45">
        <f t="shared" si="2"/>
        <v>1.06854958518</v>
      </c>
      <c r="L36" s="151">
        <v>44372</v>
      </c>
    </row>
    <row r="37" spans="1:12" ht="15" x14ac:dyDescent="0.25">
      <c r="A37" s="22">
        <f t="shared" si="3"/>
        <v>30</v>
      </c>
      <c r="B37" s="46" t="s">
        <v>69</v>
      </c>
      <c r="C37" s="50" t="s">
        <v>70</v>
      </c>
      <c r="D37" s="25">
        <v>32</v>
      </c>
      <c r="E37" s="51">
        <v>1.62</v>
      </c>
      <c r="F37" s="38">
        <v>654241384</v>
      </c>
      <c r="G37" s="28"/>
      <c r="H37" s="29">
        <f t="shared" si="0"/>
        <v>1059871042.08</v>
      </c>
      <c r="I37" s="43">
        <f t="shared" si="1"/>
        <v>8.1788169317142095E-3</v>
      </c>
      <c r="J37" s="44">
        <v>6.7000000000000002E-3</v>
      </c>
      <c r="K37" s="45">
        <f t="shared" si="2"/>
        <v>1.0598710420799999</v>
      </c>
      <c r="L37" s="151">
        <v>44372</v>
      </c>
    </row>
    <row r="38" spans="1:12" ht="15" x14ac:dyDescent="0.25">
      <c r="A38" s="22">
        <f t="shared" si="3"/>
        <v>31</v>
      </c>
      <c r="B38" s="23" t="s">
        <v>63</v>
      </c>
      <c r="C38" s="39" t="s">
        <v>64</v>
      </c>
      <c r="D38" s="25">
        <v>28</v>
      </c>
      <c r="E38" s="26">
        <v>4.0199999999999996</v>
      </c>
      <c r="F38" s="38">
        <v>249870000</v>
      </c>
      <c r="G38" s="28"/>
      <c r="H38" s="29">
        <f t="shared" si="0"/>
        <v>1004477399.9999999</v>
      </c>
      <c r="I38" s="3">
        <f t="shared" si="1"/>
        <v>7.7513550615756479E-3</v>
      </c>
      <c r="J38" s="48">
        <v>7.7999999999999996E-3</v>
      </c>
      <c r="K38" s="45">
        <f t="shared" si="2"/>
        <v>1.0044773999999999</v>
      </c>
      <c r="L38" s="151">
        <v>44372</v>
      </c>
    </row>
    <row r="39" spans="1:12" ht="15" x14ac:dyDescent="0.25">
      <c r="A39" s="22">
        <f t="shared" si="3"/>
        <v>32</v>
      </c>
      <c r="B39" s="46" t="s">
        <v>75</v>
      </c>
      <c r="C39" s="76" t="s">
        <v>76</v>
      </c>
      <c r="D39" s="25">
        <v>33</v>
      </c>
      <c r="E39" s="51">
        <v>1.46</v>
      </c>
      <c r="F39" s="38">
        <v>678871829</v>
      </c>
      <c r="G39" s="28"/>
      <c r="H39" s="29">
        <f t="shared" si="0"/>
        <v>991152870.34000003</v>
      </c>
      <c r="I39" s="43">
        <f t="shared" si="1"/>
        <v>7.6485322798752788E-3</v>
      </c>
      <c r="J39" s="44">
        <v>6.7000000000000002E-3</v>
      </c>
      <c r="K39" s="45">
        <f t="shared" si="2"/>
        <v>0.99115287033999999</v>
      </c>
      <c r="L39" s="151">
        <v>44372</v>
      </c>
    </row>
    <row r="40" spans="1:12" ht="15" x14ac:dyDescent="0.25">
      <c r="A40" s="22">
        <f t="shared" si="3"/>
        <v>33</v>
      </c>
      <c r="B40" s="46" t="s">
        <v>83</v>
      </c>
      <c r="C40" s="50" t="s">
        <v>84</v>
      </c>
      <c r="D40" s="25">
        <v>34</v>
      </c>
      <c r="E40" s="51">
        <v>4.87</v>
      </c>
      <c r="F40" s="38">
        <v>182753340</v>
      </c>
      <c r="G40" s="28"/>
      <c r="H40" s="29">
        <f t="shared" si="0"/>
        <v>890008765.80000007</v>
      </c>
      <c r="I40" s="43">
        <f t="shared" si="1"/>
        <v>6.868023065158586E-3</v>
      </c>
      <c r="J40" s="44">
        <v>6.0000000000000001E-3</v>
      </c>
      <c r="K40" s="45">
        <f t="shared" si="2"/>
        <v>0.8900087658000001</v>
      </c>
      <c r="L40" s="151">
        <v>44372</v>
      </c>
    </row>
    <row r="41" spans="1:12" ht="15" x14ac:dyDescent="0.25">
      <c r="A41" s="22">
        <f t="shared" si="3"/>
        <v>34</v>
      </c>
      <c r="B41" s="52" t="s">
        <v>73</v>
      </c>
      <c r="C41" s="41" t="s">
        <v>74</v>
      </c>
      <c r="D41" s="25">
        <v>29</v>
      </c>
      <c r="E41" s="51">
        <v>1.575</v>
      </c>
      <c r="F41" s="35">
        <v>538500000</v>
      </c>
      <c r="G41" s="28"/>
      <c r="H41" s="29">
        <f t="shared" si="0"/>
        <v>848137500</v>
      </c>
      <c r="I41" s="43">
        <f t="shared" si="1"/>
        <v>6.5449107202781437E-3</v>
      </c>
      <c r="J41" s="44">
        <v>7.1000000000000004E-3</v>
      </c>
      <c r="K41" s="45">
        <f t="shared" si="2"/>
        <v>0.84813749999999999</v>
      </c>
      <c r="L41" s="151">
        <v>44372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36</v>
      </c>
      <c r="E42" s="51">
        <v>27.8</v>
      </c>
      <c r="F42" s="38">
        <v>27954870</v>
      </c>
      <c r="G42" s="28"/>
      <c r="H42" s="29">
        <f t="shared" si="0"/>
        <v>777145386</v>
      </c>
      <c r="I42" s="43">
        <f t="shared" si="1"/>
        <v>5.9970785020661112E-3</v>
      </c>
      <c r="J42" s="44">
        <v>5.7999999999999996E-3</v>
      </c>
      <c r="K42" s="45">
        <f t="shared" si="2"/>
        <v>0.77714538600000005</v>
      </c>
      <c r="L42" s="151">
        <v>44372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35</v>
      </c>
      <c r="E43" s="51">
        <v>30.45</v>
      </c>
      <c r="F43" s="38">
        <v>25000422</v>
      </c>
      <c r="G43" s="28"/>
      <c r="H43" s="29">
        <f t="shared" si="0"/>
        <v>761262849.89999998</v>
      </c>
      <c r="I43" s="43">
        <f t="shared" si="1"/>
        <v>5.8745160864364576E-3</v>
      </c>
      <c r="J43" s="61">
        <v>6.0000000000000001E-3</v>
      </c>
      <c r="K43" s="45">
        <f t="shared" si="2"/>
        <v>0.76126284989999993</v>
      </c>
      <c r="L43" s="151">
        <v>44372</v>
      </c>
    </row>
    <row r="44" spans="1:12" ht="15" x14ac:dyDescent="0.25">
      <c r="A44" s="22">
        <f t="shared" si="3"/>
        <v>37</v>
      </c>
      <c r="B44" s="144" t="s">
        <v>106</v>
      </c>
      <c r="C44" s="56" t="s">
        <v>107</v>
      </c>
      <c r="D44" s="25">
        <v>38</v>
      </c>
      <c r="E44" s="51">
        <v>7.8</v>
      </c>
      <c r="F44" s="38">
        <v>87204324</v>
      </c>
      <c r="G44" s="28"/>
      <c r="H44" s="29">
        <f t="shared" si="0"/>
        <v>680193727.19999993</v>
      </c>
      <c r="I44" s="43">
        <f t="shared" si="1"/>
        <v>5.2489215687517967E-3</v>
      </c>
      <c r="J44" s="61">
        <v>4.7000000000000002E-3</v>
      </c>
      <c r="K44" s="45">
        <f t="shared" si="2"/>
        <v>0.68019372719999993</v>
      </c>
      <c r="L44" s="151">
        <v>44372</v>
      </c>
    </row>
    <row r="45" spans="1:12" ht="15" x14ac:dyDescent="0.25">
      <c r="A45" s="22">
        <f t="shared" si="3"/>
        <v>38</v>
      </c>
      <c r="B45" s="143" t="s">
        <v>104</v>
      </c>
      <c r="C45" s="28" t="s">
        <v>105</v>
      </c>
      <c r="D45" s="25">
        <v>42</v>
      </c>
      <c r="E45" s="51">
        <v>1.23</v>
      </c>
      <c r="F45" s="27">
        <v>513790020</v>
      </c>
      <c r="G45" s="28"/>
      <c r="H45" s="29">
        <f t="shared" si="0"/>
        <v>631961724.60000002</v>
      </c>
      <c r="I45" s="105">
        <v>5.5999999999999999E-3</v>
      </c>
      <c r="J45" s="61">
        <v>5.5999999999999999E-3</v>
      </c>
      <c r="K45" s="45">
        <f t="shared" si="2"/>
        <v>0.6319617246</v>
      </c>
      <c r="L45" s="151">
        <v>44372</v>
      </c>
    </row>
    <row r="46" spans="1:12" ht="15" x14ac:dyDescent="0.25">
      <c r="A46" s="22">
        <f t="shared" si="3"/>
        <v>39</v>
      </c>
      <c r="B46" s="142" t="s">
        <v>79</v>
      </c>
      <c r="C46" s="77" t="s">
        <v>80</v>
      </c>
      <c r="D46" s="25">
        <v>37</v>
      </c>
      <c r="E46" s="51">
        <v>2.04</v>
      </c>
      <c r="F46" s="38">
        <v>296235033</v>
      </c>
      <c r="G46" s="28"/>
      <c r="H46" s="29">
        <f t="shared" si="0"/>
        <v>604319467.32000005</v>
      </c>
      <c r="I46" s="43">
        <f t="shared" ref="I46:I57" si="4">H46/H$3</f>
        <v>4.663414788445795E-3</v>
      </c>
      <c r="J46" s="44">
        <v>4.7000000000000002E-3</v>
      </c>
      <c r="K46" s="31">
        <f t="shared" si="2"/>
        <v>0.60431946732000008</v>
      </c>
      <c r="L46" s="151">
        <v>44372</v>
      </c>
    </row>
    <row r="47" spans="1:12" ht="15" x14ac:dyDescent="0.25">
      <c r="A47" s="22">
        <f t="shared" si="3"/>
        <v>40</v>
      </c>
      <c r="B47" s="46" t="s">
        <v>81</v>
      </c>
      <c r="C47" s="50" t="s">
        <v>82</v>
      </c>
      <c r="D47" s="25">
        <v>41</v>
      </c>
      <c r="E47" s="51">
        <v>4.88</v>
      </c>
      <c r="F47" s="38">
        <v>120240521</v>
      </c>
      <c r="G47" s="28"/>
      <c r="H47" s="29">
        <f t="shared" si="0"/>
        <v>586773742.48000002</v>
      </c>
      <c r="I47" s="43">
        <f t="shared" si="4"/>
        <v>4.5280178715539389E-3</v>
      </c>
      <c r="J47" s="44">
        <v>4.3E-3</v>
      </c>
      <c r="K47" s="45">
        <f t="shared" si="2"/>
        <v>0.58677374248000003</v>
      </c>
      <c r="L47" s="151">
        <v>44372</v>
      </c>
    </row>
    <row r="48" spans="1:12" ht="15" x14ac:dyDescent="0.25">
      <c r="A48" s="22">
        <f t="shared" si="3"/>
        <v>41</v>
      </c>
      <c r="B48" s="55" t="s">
        <v>93</v>
      </c>
      <c r="C48" s="56" t="s">
        <v>93</v>
      </c>
      <c r="D48" s="25">
        <v>39</v>
      </c>
      <c r="E48" s="51">
        <v>2.04</v>
      </c>
      <c r="F48" s="38">
        <v>278404904</v>
      </c>
      <c r="G48" s="28"/>
      <c r="H48" s="29">
        <f t="shared" si="0"/>
        <v>567946004.15999997</v>
      </c>
      <c r="I48" s="43">
        <f t="shared" si="4"/>
        <v>4.3827279081115021E-3</v>
      </c>
      <c r="J48" s="44">
        <v>4.4999999999999997E-3</v>
      </c>
      <c r="K48" s="45">
        <f t="shared" si="2"/>
        <v>0.56794600415999996</v>
      </c>
      <c r="L48" s="151">
        <v>44372</v>
      </c>
    </row>
    <row r="49" spans="1:12" ht="15" x14ac:dyDescent="0.25">
      <c r="A49" s="22">
        <f t="shared" si="3"/>
        <v>42</v>
      </c>
      <c r="B49" s="141" t="s">
        <v>87</v>
      </c>
      <c r="C49" s="39" t="s">
        <v>88</v>
      </c>
      <c r="D49" s="25">
        <v>40</v>
      </c>
      <c r="E49" s="26">
        <v>7.83</v>
      </c>
      <c r="F49" s="38">
        <v>69400000</v>
      </c>
      <c r="G49" s="28"/>
      <c r="H49" s="29">
        <f t="shared" si="0"/>
        <v>543402000</v>
      </c>
      <c r="I49" s="3">
        <f t="shared" si="4"/>
        <v>4.1933266424613747E-3</v>
      </c>
      <c r="J49" s="48">
        <v>4.4000000000000003E-3</v>
      </c>
      <c r="K49" s="45">
        <f t="shared" si="2"/>
        <v>0.54340200000000005</v>
      </c>
      <c r="L49" s="151">
        <v>44372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44</v>
      </c>
      <c r="E50" s="51">
        <v>2.35</v>
      </c>
      <c r="F50" s="38">
        <v>230014812</v>
      </c>
      <c r="G50" s="28"/>
      <c r="H50" s="29">
        <f t="shared" si="0"/>
        <v>540534808.20000005</v>
      </c>
      <c r="I50" s="43">
        <f t="shared" si="4"/>
        <v>4.171201085757522E-3</v>
      </c>
      <c r="J50" s="44">
        <v>3.8999999999999998E-3</v>
      </c>
      <c r="K50" s="45">
        <f t="shared" si="2"/>
        <v>0.54053480819999999</v>
      </c>
      <c r="L50" s="151">
        <v>44372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45</v>
      </c>
      <c r="E51" s="51">
        <v>14.3</v>
      </c>
      <c r="F51" s="38">
        <v>31200000</v>
      </c>
      <c r="G51" s="28"/>
      <c r="H51" s="29">
        <f t="shared" si="0"/>
        <v>446160000</v>
      </c>
      <c r="I51" s="43">
        <f t="shared" si="4"/>
        <v>3.4429292030588162E-3</v>
      </c>
      <c r="J51" s="44">
        <v>3.2000000000000002E-3</v>
      </c>
      <c r="K51" s="45">
        <f t="shared" si="2"/>
        <v>0.44616</v>
      </c>
      <c r="L51" s="151">
        <v>44372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46</v>
      </c>
      <c r="E52" s="51">
        <v>5.05</v>
      </c>
      <c r="F52" s="38">
        <v>83000137</v>
      </c>
      <c r="G52" s="28"/>
      <c r="H52" s="29">
        <f t="shared" si="0"/>
        <v>419150691.84999996</v>
      </c>
      <c r="I52" s="43">
        <f t="shared" si="4"/>
        <v>3.2345036701019181E-3</v>
      </c>
      <c r="J52" s="44">
        <v>3.0000000000000001E-3</v>
      </c>
      <c r="K52" s="45">
        <f t="shared" si="2"/>
        <v>0.41915069184999998</v>
      </c>
      <c r="L52" s="151">
        <v>44372</v>
      </c>
    </row>
    <row r="53" spans="1:12" ht="15" x14ac:dyDescent="0.25">
      <c r="A53" s="22">
        <f t="shared" si="3"/>
        <v>46</v>
      </c>
      <c r="B53" s="55" t="s">
        <v>94</v>
      </c>
      <c r="C53" s="57" t="s">
        <v>95</v>
      </c>
      <c r="D53" s="25">
        <v>43</v>
      </c>
      <c r="E53" s="51">
        <v>3.75</v>
      </c>
      <c r="F53" s="38">
        <v>105321516</v>
      </c>
      <c r="G53" s="28"/>
      <c r="H53" s="29">
        <f t="shared" si="0"/>
        <v>394955685</v>
      </c>
      <c r="I53" s="43">
        <f t="shared" si="4"/>
        <v>3.0477955482351598E-3</v>
      </c>
      <c r="J53" s="44">
        <v>4.0000000000000001E-3</v>
      </c>
      <c r="K53" s="45">
        <f t="shared" si="2"/>
        <v>0.394955685</v>
      </c>
      <c r="L53" s="151">
        <v>44372</v>
      </c>
    </row>
    <row r="54" spans="1:12" ht="15" x14ac:dyDescent="0.25">
      <c r="A54" s="22">
        <f t="shared" si="3"/>
        <v>47</v>
      </c>
      <c r="B54" s="55" t="s">
        <v>96</v>
      </c>
      <c r="C54" s="81" t="s">
        <v>97</v>
      </c>
      <c r="D54" s="25">
        <v>50</v>
      </c>
      <c r="E54" s="51">
        <v>3.73</v>
      </c>
      <c r="F54" s="38">
        <v>87456908</v>
      </c>
      <c r="G54" s="28"/>
      <c r="H54" s="29">
        <f t="shared" si="0"/>
        <v>326214266.83999997</v>
      </c>
      <c r="I54" s="43">
        <f t="shared" si="4"/>
        <v>2.5173315083330131E-3</v>
      </c>
      <c r="J54" s="69">
        <v>2.3E-3</v>
      </c>
      <c r="K54" s="45">
        <f t="shared" si="2"/>
        <v>0.32621426683999999</v>
      </c>
      <c r="L54" s="151">
        <v>44372</v>
      </c>
    </row>
    <row r="55" spans="1:12" ht="15" x14ac:dyDescent="0.25">
      <c r="A55" s="22">
        <f t="shared" si="3"/>
        <v>48</v>
      </c>
      <c r="B55" s="55" t="s">
        <v>108</v>
      </c>
      <c r="C55" s="56" t="s">
        <v>109</v>
      </c>
      <c r="D55" s="25">
        <v>47</v>
      </c>
      <c r="E55" s="51">
        <v>2.6</v>
      </c>
      <c r="F55" s="38">
        <v>119164900</v>
      </c>
      <c r="G55" s="28"/>
      <c r="H55" s="29">
        <f t="shared" si="0"/>
        <v>309828740</v>
      </c>
      <c r="I55" s="43">
        <f t="shared" si="4"/>
        <v>2.3908876118274099E-3</v>
      </c>
      <c r="J55" s="44">
        <v>2.3E-3</v>
      </c>
      <c r="K55" s="45">
        <f t="shared" si="2"/>
        <v>0.30982873999999999</v>
      </c>
      <c r="L55" s="151">
        <v>44372</v>
      </c>
    </row>
    <row r="56" spans="1:12" ht="15" x14ac:dyDescent="0.25">
      <c r="A56" s="22">
        <f t="shared" si="3"/>
        <v>49</v>
      </c>
      <c r="B56" s="55" t="s">
        <v>102</v>
      </c>
      <c r="C56" s="58" t="s">
        <v>103</v>
      </c>
      <c r="D56" s="25">
        <v>49</v>
      </c>
      <c r="E56" s="51">
        <v>3.44</v>
      </c>
      <c r="F56" s="38">
        <v>88275937</v>
      </c>
      <c r="G56" s="28"/>
      <c r="H56" s="29">
        <f t="shared" si="0"/>
        <v>303669223.27999997</v>
      </c>
      <c r="I56" s="43">
        <f t="shared" si="4"/>
        <v>2.3433558295250581E-3</v>
      </c>
      <c r="J56" s="44">
        <v>2.3E-3</v>
      </c>
      <c r="K56" s="45">
        <f t="shared" si="2"/>
        <v>0.30366922327999996</v>
      </c>
      <c r="L56" s="151">
        <v>44372</v>
      </c>
    </row>
    <row r="57" spans="1:12" ht="15" x14ac:dyDescent="0.25">
      <c r="A57" s="22">
        <f t="shared" si="3"/>
        <v>50</v>
      </c>
      <c r="B57" s="55" t="s">
        <v>110</v>
      </c>
      <c r="C57" s="80" t="s">
        <v>111</v>
      </c>
      <c r="D57" s="25">
        <v>48</v>
      </c>
      <c r="E57" s="51">
        <v>0.16900000000000001</v>
      </c>
      <c r="F57" s="38">
        <v>1716679558</v>
      </c>
      <c r="G57" s="28"/>
      <c r="H57" s="29">
        <f t="shared" si="0"/>
        <v>290118845.30200005</v>
      </c>
      <c r="I57" s="43">
        <f t="shared" si="4"/>
        <v>2.2387902206561748E-3</v>
      </c>
      <c r="J57" s="44">
        <v>2.3E-3</v>
      </c>
      <c r="K57" s="45">
        <f t="shared" si="2"/>
        <v>0.29011884530200005</v>
      </c>
      <c r="L57" s="151">
        <v>44372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414679453.39438635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-2138190931.5648046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2371448124.0991468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57" priority="1">
      <formula>LEN(TRIM(C2))&gt;0</formula>
    </cfRule>
  </conditionalFormatting>
  <dataValidations count="1">
    <dataValidation type="custom" allowBlank="1" showDropDown="1" sqref="B2 F2 E3" xr:uid="{00000000-0002-0000-27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129867301600.243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52">
        <v>44379</v>
      </c>
      <c r="C3" s="12"/>
      <c r="D3" s="1"/>
      <c r="E3" s="13"/>
      <c r="F3" s="2"/>
      <c r="H3" s="121">
        <f>H1/H2</f>
        <v>130519901105.77185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30.46</v>
      </c>
      <c r="F8" s="27">
        <v>574937937</v>
      </c>
      <c r="G8" s="28"/>
      <c r="H8" s="29">
        <f t="shared" ref="H8:H57" si="0">E8*F8</f>
        <v>17512609561.02</v>
      </c>
      <c r="I8" s="3">
        <f t="shared" ref="I8:I57" si="1">H8/H$3</f>
        <v>0.13417578018870838</v>
      </c>
      <c r="J8" s="30">
        <v>0.14219999999999999</v>
      </c>
      <c r="K8" s="31">
        <f t="shared" ref="K8:K57" si="2">H8/1000000000</f>
        <v>17.51260956102</v>
      </c>
      <c r="L8" s="150">
        <v>44379</v>
      </c>
    </row>
    <row r="9" spans="1:13" ht="15.75" customHeight="1" x14ac:dyDescent="0.25">
      <c r="A9" s="22">
        <f t="shared" ref="A9:A57" si="3">A8+1</f>
        <v>2</v>
      </c>
      <c r="B9" s="23" t="s">
        <v>19</v>
      </c>
      <c r="C9" s="39" t="s">
        <v>20</v>
      </c>
      <c r="D9" s="25">
        <v>2</v>
      </c>
      <c r="E9" s="26">
        <v>4.8550000000000004</v>
      </c>
      <c r="F9" s="38">
        <v>1848160000</v>
      </c>
      <c r="G9" s="28"/>
      <c r="H9" s="29">
        <f t="shared" si="0"/>
        <v>8972816800</v>
      </c>
      <c r="I9" s="3">
        <f t="shared" si="1"/>
        <v>6.8746733057424944E-2</v>
      </c>
      <c r="J9" s="30">
        <v>6.3799999999999996E-2</v>
      </c>
      <c r="K9" s="31">
        <f t="shared" si="2"/>
        <v>8.9728168000000004</v>
      </c>
      <c r="L9" s="150">
        <v>44379</v>
      </c>
    </row>
    <row r="10" spans="1:13" ht="15.75" customHeight="1" x14ac:dyDescent="0.25">
      <c r="A10" s="22">
        <f t="shared" si="3"/>
        <v>3</v>
      </c>
      <c r="B10" s="33" t="s">
        <v>17</v>
      </c>
      <c r="C10" s="37" t="s">
        <v>18</v>
      </c>
      <c r="D10" s="25">
        <v>3</v>
      </c>
      <c r="E10" s="26">
        <v>7.22</v>
      </c>
      <c r="F10" s="38">
        <v>1205100000</v>
      </c>
      <c r="G10" s="28"/>
      <c r="H10" s="29">
        <f t="shared" si="0"/>
        <v>8700822000</v>
      </c>
      <c r="I10" s="3">
        <f t="shared" si="1"/>
        <v>6.6662799513990997E-2</v>
      </c>
      <c r="J10" s="30">
        <v>7.2800000000000004E-2</v>
      </c>
      <c r="K10" s="31">
        <f t="shared" si="2"/>
        <v>8.7008220000000005</v>
      </c>
      <c r="L10" s="150">
        <v>44379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5.18</v>
      </c>
      <c r="F11" s="38">
        <v>1252009000</v>
      </c>
      <c r="G11" s="28"/>
      <c r="H11" s="29">
        <f t="shared" si="0"/>
        <v>6485406620</v>
      </c>
      <c r="I11" s="3">
        <f t="shared" si="1"/>
        <v>4.9689024930721484E-2</v>
      </c>
      <c r="J11" s="30">
        <v>5.1999999999999998E-2</v>
      </c>
      <c r="K11" s="31">
        <f t="shared" si="2"/>
        <v>6.48540662</v>
      </c>
      <c r="L11" s="150">
        <v>44379</v>
      </c>
    </row>
    <row r="12" spans="1:13" ht="15.75" customHeight="1" x14ac:dyDescent="0.25">
      <c r="A12" s="22">
        <f t="shared" si="3"/>
        <v>5</v>
      </c>
      <c r="B12" s="97" t="s">
        <v>27</v>
      </c>
      <c r="C12" s="39" t="s">
        <v>28</v>
      </c>
      <c r="D12" s="25">
        <v>5</v>
      </c>
      <c r="E12" s="26">
        <v>76.849999999999994</v>
      </c>
      <c r="F12" s="38">
        <v>84390000</v>
      </c>
      <c r="G12" s="28"/>
      <c r="H12" s="29">
        <f t="shared" si="0"/>
        <v>6485371499.999999</v>
      </c>
      <c r="I12" s="3">
        <f t="shared" si="1"/>
        <v>4.9688755852981589E-2</v>
      </c>
      <c r="J12" s="30">
        <v>4.5100000000000001E-2</v>
      </c>
      <c r="K12" s="31">
        <f t="shared" si="2"/>
        <v>6.4853714999999994</v>
      </c>
      <c r="L12" s="150">
        <v>44379</v>
      </c>
    </row>
    <row r="13" spans="1:13" ht="15.75" customHeight="1" x14ac:dyDescent="0.25">
      <c r="A13" s="22">
        <f t="shared" si="3"/>
        <v>6</v>
      </c>
      <c r="B13" s="52" t="s">
        <v>25</v>
      </c>
      <c r="C13" s="28" t="s">
        <v>26</v>
      </c>
      <c r="D13" s="25">
        <v>6</v>
      </c>
      <c r="E13" s="51">
        <v>8.24</v>
      </c>
      <c r="F13" s="38">
        <v>762851884</v>
      </c>
      <c r="G13" s="28"/>
      <c r="H13" s="29">
        <f t="shared" si="0"/>
        <v>6285899524.1599998</v>
      </c>
      <c r="I13" s="43">
        <f t="shared" si="1"/>
        <v>4.8160468027523086E-2</v>
      </c>
      <c r="J13" s="104">
        <v>4.1200000000000001E-2</v>
      </c>
      <c r="K13" s="31">
        <f t="shared" si="2"/>
        <v>6.2858995241599995</v>
      </c>
      <c r="L13" s="150">
        <v>44379</v>
      </c>
    </row>
    <row r="14" spans="1:13" ht="15.75" customHeight="1" x14ac:dyDescent="0.25">
      <c r="A14" s="22">
        <f t="shared" si="3"/>
        <v>7</v>
      </c>
      <c r="B14" s="46" t="s">
        <v>37</v>
      </c>
      <c r="C14" s="28" t="s">
        <v>38</v>
      </c>
      <c r="D14" s="25">
        <v>7</v>
      </c>
      <c r="E14" s="51">
        <v>7.53</v>
      </c>
      <c r="F14" s="38">
        <v>823106416</v>
      </c>
      <c r="G14" s="28"/>
      <c r="H14" s="29">
        <f t="shared" si="0"/>
        <v>6197991312.4800005</v>
      </c>
      <c r="I14" s="43">
        <f t="shared" si="1"/>
        <v>4.7486944595960263E-2</v>
      </c>
      <c r="J14" s="44">
        <v>4.4900000000000002E-2</v>
      </c>
      <c r="K14" s="31">
        <f t="shared" si="2"/>
        <v>6.1979913124800001</v>
      </c>
      <c r="L14" s="150">
        <v>44379</v>
      </c>
    </row>
    <row r="15" spans="1:13" ht="15.75" customHeight="1" x14ac:dyDescent="0.25">
      <c r="A15" s="22">
        <f t="shared" si="3"/>
        <v>8</v>
      </c>
      <c r="B15" s="97" t="s">
        <v>23</v>
      </c>
      <c r="C15" s="39" t="s">
        <v>24</v>
      </c>
      <c r="D15" s="25">
        <v>8</v>
      </c>
      <c r="E15" s="26">
        <v>13.72</v>
      </c>
      <c r="F15" s="38">
        <v>413950000</v>
      </c>
      <c r="G15" s="28"/>
      <c r="H15" s="29">
        <f t="shared" si="0"/>
        <v>5679394000</v>
      </c>
      <c r="I15" s="3">
        <f t="shared" si="1"/>
        <v>4.3513624756714178E-2</v>
      </c>
      <c r="J15" s="30">
        <v>4.8800000000000003E-2</v>
      </c>
      <c r="K15" s="31">
        <f t="shared" si="2"/>
        <v>5.6793940000000003</v>
      </c>
      <c r="L15" s="150">
        <v>44379</v>
      </c>
    </row>
    <row r="16" spans="1:13" ht="15.75" customHeight="1" x14ac:dyDescent="0.25">
      <c r="A16" s="22">
        <f t="shared" si="3"/>
        <v>9</v>
      </c>
      <c r="B16" s="97" t="s">
        <v>31</v>
      </c>
      <c r="C16" s="39" t="s">
        <v>32</v>
      </c>
      <c r="D16" s="25">
        <v>9</v>
      </c>
      <c r="E16" s="26">
        <v>7.73</v>
      </c>
      <c r="F16" s="38">
        <v>720852533</v>
      </c>
      <c r="G16" s="28"/>
      <c r="H16" s="29">
        <f t="shared" si="0"/>
        <v>5572190080.0900002</v>
      </c>
      <c r="I16" s="3">
        <f t="shared" si="1"/>
        <v>4.2692264036994332E-2</v>
      </c>
      <c r="J16" s="30">
        <v>3.9600000000000003E-2</v>
      </c>
      <c r="K16" s="31">
        <f t="shared" si="2"/>
        <v>5.5721900800900004</v>
      </c>
      <c r="L16" s="150">
        <v>44379</v>
      </c>
    </row>
    <row r="17" spans="1:12" ht="15.75" customHeight="1" x14ac:dyDescent="0.25">
      <c r="A17" s="22">
        <f t="shared" si="3"/>
        <v>10</v>
      </c>
      <c r="B17" s="33" t="s">
        <v>15</v>
      </c>
      <c r="C17" s="34" t="s">
        <v>16</v>
      </c>
      <c r="D17" s="25">
        <v>10</v>
      </c>
      <c r="E17" s="26">
        <v>7.01</v>
      </c>
      <c r="F17" s="35">
        <v>740831421</v>
      </c>
      <c r="G17" s="28"/>
      <c r="H17" s="29">
        <f t="shared" si="0"/>
        <v>5193228261.21</v>
      </c>
      <c r="I17" s="3">
        <f t="shared" si="1"/>
        <v>3.9788784830609596E-2</v>
      </c>
      <c r="J17" s="30">
        <v>4.9200000000000001E-2</v>
      </c>
      <c r="K17" s="31">
        <f t="shared" si="2"/>
        <v>5.1932282612099998</v>
      </c>
      <c r="L17" s="150">
        <v>44379</v>
      </c>
    </row>
    <row r="18" spans="1:12" ht="15.75" customHeight="1" x14ac:dyDescent="0.25">
      <c r="A18" s="22">
        <f t="shared" si="3"/>
        <v>11</v>
      </c>
      <c r="B18" s="23" t="s">
        <v>35</v>
      </c>
      <c r="C18" s="88" t="s">
        <v>36</v>
      </c>
      <c r="D18" s="25">
        <v>11</v>
      </c>
      <c r="E18" s="26">
        <v>6.88</v>
      </c>
      <c r="F18" s="38">
        <v>624870000</v>
      </c>
      <c r="G18" s="28"/>
      <c r="H18" s="29">
        <f t="shared" si="0"/>
        <v>4299105600</v>
      </c>
      <c r="I18" s="3">
        <f t="shared" si="1"/>
        <v>3.2938314874419443E-2</v>
      </c>
      <c r="J18" s="44">
        <v>3.1300000000000001E-2</v>
      </c>
      <c r="K18" s="45">
        <f t="shared" si="2"/>
        <v>4.2991055999999999</v>
      </c>
      <c r="L18" s="150">
        <v>44379</v>
      </c>
    </row>
    <row r="19" spans="1:12" ht="15.75" customHeight="1" x14ac:dyDescent="0.25">
      <c r="A19" s="22">
        <f t="shared" si="3"/>
        <v>12</v>
      </c>
      <c r="B19" s="52" t="s">
        <v>33</v>
      </c>
      <c r="C19" s="28" t="s">
        <v>34</v>
      </c>
      <c r="D19" s="25">
        <v>12</v>
      </c>
      <c r="E19" s="51">
        <v>32</v>
      </c>
      <c r="F19" s="38">
        <v>132852020</v>
      </c>
      <c r="G19" s="28"/>
      <c r="H19" s="29">
        <f t="shared" si="0"/>
        <v>4251264640</v>
      </c>
      <c r="I19" s="43">
        <f t="shared" si="1"/>
        <v>3.2571773376956693E-2</v>
      </c>
      <c r="J19" s="44">
        <v>3.0200000000000001E-2</v>
      </c>
      <c r="K19" s="31">
        <f t="shared" si="2"/>
        <v>4.2512646399999996</v>
      </c>
      <c r="L19" s="150">
        <v>44379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13</v>
      </c>
      <c r="E20" s="51">
        <v>13.51</v>
      </c>
      <c r="F20" s="38">
        <v>228740219</v>
      </c>
      <c r="G20" s="28"/>
      <c r="H20" s="29">
        <f t="shared" si="0"/>
        <v>3090280358.6900001</v>
      </c>
      <c r="I20" s="43">
        <f t="shared" si="1"/>
        <v>2.367669859162452E-2</v>
      </c>
      <c r="J20" s="44">
        <v>2.1399999999999999E-2</v>
      </c>
      <c r="K20" s="45">
        <f t="shared" si="2"/>
        <v>3.0902803586899998</v>
      </c>
      <c r="L20" s="150">
        <v>44379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14</v>
      </c>
      <c r="E21" s="26">
        <v>6.29</v>
      </c>
      <c r="F21" s="38">
        <v>445375560</v>
      </c>
      <c r="G21" s="28"/>
      <c r="H21" s="29">
        <f t="shared" si="0"/>
        <v>2801412272.4000001</v>
      </c>
      <c r="I21" s="3">
        <f t="shared" si="1"/>
        <v>2.1463487549915988E-2</v>
      </c>
      <c r="J21" s="30">
        <v>2.4299999999999999E-2</v>
      </c>
      <c r="K21" s="45">
        <f t="shared" si="2"/>
        <v>2.8014122723999999</v>
      </c>
      <c r="L21" s="150">
        <v>44379</v>
      </c>
    </row>
    <row r="22" spans="1:12" ht="15.75" customHeight="1" x14ac:dyDescent="0.25">
      <c r="A22" s="22">
        <f t="shared" si="3"/>
        <v>15</v>
      </c>
      <c r="B22" s="100" t="s">
        <v>39</v>
      </c>
      <c r="C22" s="78" t="s">
        <v>40</v>
      </c>
      <c r="D22" s="25">
        <v>15</v>
      </c>
      <c r="E22" s="51">
        <v>2.3849999999999998</v>
      </c>
      <c r="F22" s="38">
        <v>1097057995</v>
      </c>
      <c r="G22" s="28"/>
      <c r="H22" s="29">
        <f t="shared" si="0"/>
        <v>2616483318.0749998</v>
      </c>
      <c r="I22" s="43">
        <f t="shared" si="1"/>
        <v>2.0046623510345991E-2</v>
      </c>
      <c r="J22" s="44">
        <v>1.9099999999999999E-2</v>
      </c>
      <c r="K22" s="45">
        <f t="shared" si="2"/>
        <v>2.6164833180749998</v>
      </c>
      <c r="L22" s="150">
        <v>44379</v>
      </c>
    </row>
    <row r="23" spans="1:12" ht="15.75" customHeight="1" x14ac:dyDescent="0.25">
      <c r="A23" s="22">
        <f t="shared" si="3"/>
        <v>16</v>
      </c>
      <c r="B23" s="46" t="s">
        <v>43</v>
      </c>
      <c r="C23" s="49" t="s">
        <v>44</v>
      </c>
      <c r="D23" s="25">
        <v>16</v>
      </c>
      <c r="E23" s="51">
        <v>3.41</v>
      </c>
      <c r="F23" s="38">
        <v>757055209</v>
      </c>
      <c r="G23" s="28"/>
      <c r="H23" s="29">
        <f t="shared" si="0"/>
        <v>2581558262.6900001</v>
      </c>
      <c r="I23" s="43">
        <f t="shared" si="1"/>
        <v>1.9779039371152562E-2</v>
      </c>
      <c r="J23" s="44">
        <v>2.0299999999999999E-2</v>
      </c>
      <c r="K23" s="45">
        <f t="shared" si="2"/>
        <v>2.5815582626900002</v>
      </c>
      <c r="L23" s="150">
        <v>44379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6.97</v>
      </c>
      <c r="F24" s="38">
        <v>311495892</v>
      </c>
      <c r="G24" s="28"/>
      <c r="H24" s="29">
        <f t="shared" si="0"/>
        <v>2171126367.2399998</v>
      </c>
      <c r="I24" s="3">
        <f t="shared" si="1"/>
        <v>1.6634446922240184E-2</v>
      </c>
      <c r="J24" s="48">
        <v>1.8499999999999999E-2</v>
      </c>
      <c r="K24" s="31">
        <f t="shared" si="2"/>
        <v>2.1711263672399999</v>
      </c>
      <c r="L24" s="150">
        <v>44379</v>
      </c>
    </row>
    <row r="25" spans="1:12" ht="15.75" customHeight="1" x14ac:dyDescent="0.25">
      <c r="A25" s="22">
        <f t="shared" si="3"/>
        <v>18</v>
      </c>
      <c r="B25" s="46" t="s">
        <v>59</v>
      </c>
      <c r="C25" s="28" t="s">
        <v>60</v>
      </c>
      <c r="D25" s="25">
        <v>18</v>
      </c>
      <c r="E25" s="51">
        <v>12.92</v>
      </c>
      <c r="F25" s="38">
        <v>165393104</v>
      </c>
      <c r="G25" s="28"/>
      <c r="H25" s="29">
        <f t="shared" si="0"/>
        <v>2136878903.6800001</v>
      </c>
      <c r="I25" s="43">
        <f t="shared" si="1"/>
        <v>1.6372054265872432E-2</v>
      </c>
      <c r="J25" s="44">
        <v>1.44E-2</v>
      </c>
      <c r="K25" s="45">
        <f t="shared" si="2"/>
        <v>2.13687890368</v>
      </c>
      <c r="L25" s="150">
        <v>44379</v>
      </c>
    </row>
    <row r="26" spans="1:12" ht="15.75" customHeight="1" x14ac:dyDescent="0.25">
      <c r="A26" s="22">
        <f t="shared" si="3"/>
        <v>19</v>
      </c>
      <c r="B26" s="100" t="s">
        <v>51</v>
      </c>
      <c r="C26" s="77" t="s">
        <v>52</v>
      </c>
      <c r="D26" s="25">
        <v>19</v>
      </c>
      <c r="E26" s="51">
        <v>1.175</v>
      </c>
      <c r="F26" s="38">
        <v>1570269100</v>
      </c>
      <c r="G26" s="28"/>
      <c r="H26" s="29">
        <f t="shared" si="0"/>
        <v>1845066192.5</v>
      </c>
      <c r="I26" s="43">
        <f t="shared" si="1"/>
        <v>1.413628248924874E-2</v>
      </c>
      <c r="J26" s="44">
        <v>1.4999999999999999E-2</v>
      </c>
      <c r="K26" s="45">
        <f t="shared" si="2"/>
        <v>1.8450661925</v>
      </c>
      <c r="L26" s="150">
        <v>44379</v>
      </c>
    </row>
    <row r="27" spans="1:12" ht="15.75" customHeight="1" x14ac:dyDescent="0.25">
      <c r="A27" s="22">
        <f t="shared" si="3"/>
        <v>20</v>
      </c>
      <c r="B27" s="46" t="s">
        <v>53</v>
      </c>
      <c r="C27" s="78" t="s">
        <v>54</v>
      </c>
      <c r="D27" s="25">
        <v>20</v>
      </c>
      <c r="E27" s="51">
        <v>3.52</v>
      </c>
      <c r="F27" s="38">
        <v>509540994</v>
      </c>
      <c r="G27" s="28"/>
      <c r="H27" s="29">
        <f t="shared" si="0"/>
        <v>1793584298.8800001</v>
      </c>
      <c r="I27" s="43">
        <f t="shared" si="1"/>
        <v>1.3741845371354516E-2</v>
      </c>
      <c r="J27" s="44">
        <v>1.37E-2</v>
      </c>
      <c r="K27" s="45">
        <f t="shared" si="2"/>
        <v>1.7935842988800001</v>
      </c>
      <c r="L27" s="150">
        <v>44379</v>
      </c>
    </row>
    <row r="28" spans="1:12" ht="15.75" customHeight="1" x14ac:dyDescent="0.25">
      <c r="A28" s="22">
        <f t="shared" si="3"/>
        <v>21</v>
      </c>
      <c r="B28" s="46" t="s">
        <v>49</v>
      </c>
      <c r="C28" s="49" t="s">
        <v>50</v>
      </c>
      <c r="D28" s="25">
        <v>21</v>
      </c>
      <c r="E28" s="51">
        <v>1.62</v>
      </c>
      <c r="F28" s="38">
        <v>1074664049</v>
      </c>
      <c r="G28" s="28"/>
      <c r="H28" s="29">
        <f t="shared" si="0"/>
        <v>1740955759.3800001</v>
      </c>
      <c r="I28" s="43">
        <f t="shared" si="1"/>
        <v>1.3338623034729005E-2</v>
      </c>
      <c r="J28" s="44">
        <v>1.35E-2</v>
      </c>
      <c r="K28" s="45">
        <f t="shared" si="2"/>
        <v>1.74095575938</v>
      </c>
      <c r="L28" s="150">
        <v>44379</v>
      </c>
    </row>
    <row r="29" spans="1:12" ht="15.75" customHeight="1" x14ac:dyDescent="0.25">
      <c r="A29" s="22">
        <f t="shared" si="3"/>
        <v>22</v>
      </c>
      <c r="B29" s="100" t="s">
        <v>47</v>
      </c>
      <c r="C29" s="50" t="s">
        <v>48</v>
      </c>
      <c r="D29" s="25">
        <v>22</v>
      </c>
      <c r="E29" s="51">
        <v>1.75</v>
      </c>
      <c r="F29" s="38">
        <v>861007245</v>
      </c>
      <c r="G29" s="28"/>
      <c r="H29" s="29">
        <f t="shared" si="0"/>
        <v>1506762678.75</v>
      </c>
      <c r="I29" s="43">
        <f t="shared" si="1"/>
        <v>1.1544313671590485E-2</v>
      </c>
      <c r="J29" s="44">
        <v>1.38E-2</v>
      </c>
      <c r="K29" s="45">
        <f t="shared" si="2"/>
        <v>1.5067626787499999</v>
      </c>
      <c r="L29" s="150">
        <v>44379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23</v>
      </c>
      <c r="E30" s="51">
        <v>2.9</v>
      </c>
      <c r="F30" s="38">
        <v>498664714</v>
      </c>
      <c r="G30" s="28"/>
      <c r="H30" s="29">
        <f t="shared" si="0"/>
        <v>1446127670.5999999</v>
      </c>
      <c r="I30" s="43">
        <f t="shared" si="1"/>
        <v>1.1079748439497165E-2</v>
      </c>
      <c r="J30" s="44">
        <v>1.0800000000000001E-2</v>
      </c>
      <c r="K30" s="45">
        <f t="shared" si="2"/>
        <v>1.4461276705999999</v>
      </c>
      <c r="L30" s="150">
        <v>44379</v>
      </c>
    </row>
    <row r="31" spans="1:12" ht="15.75" customHeight="1" x14ac:dyDescent="0.25">
      <c r="A31" s="22">
        <f t="shared" si="3"/>
        <v>24</v>
      </c>
      <c r="B31" s="100" t="s">
        <v>55</v>
      </c>
      <c r="C31" s="50" t="s">
        <v>56</v>
      </c>
      <c r="D31" s="25">
        <v>24</v>
      </c>
      <c r="E31" s="51">
        <v>2.75</v>
      </c>
      <c r="F31" s="38">
        <v>518346969</v>
      </c>
      <c r="G31" s="28"/>
      <c r="H31" s="29">
        <f t="shared" si="0"/>
        <v>1425454164.75</v>
      </c>
      <c r="I31" s="43">
        <f t="shared" si="1"/>
        <v>1.0921354924984413E-2</v>
      </c>
      <c r="J31" s="44">
        <v>1.1299999999999999E-2</v>
      </c>
      <c r="K31" s="45">
        <f t="shared" si="2"/>
        <v>1.4254541647500001</v>
      </c>
      <c r="L31" s="150">
        <v>44379</v>
      </c>
    </row>
    <row r="32" spans="1:12" ht="15.75" customHeight="1" x14ac:dyDescent="0.25">
      <c r="A32" s="22">
        <f t="shared" si="3"/>
        <v>25</v>
      </c>
      <c r="B32" s="102" t="s">
        <v>61</v>
      </c>
      <c r="C32" s="28" t="s">
        <v>62</v>
      </c>
      <c r="D32" s="25">
        <v>25</v>
      </c>
      <c r="E32" s="51">
        <v>1.68</v>
      </c>
      <c r="F32" s="38">
        <v>831800232</v>
      </c>
      <c r="G32" s="28"/>
      <c r="H32" s="29">
        <f t="shared" si="0"/>
        <v>1397424389.76</v>
      </c>
      <c r="I32" s="43">
        <f t="shared" si="1"/>
        <v>1.0706600127037662E-2</v>
      </c>
      <c r="J32" s="44">
        <v>9.1999999999999998E-3</v>
      </c>
      <c r="K32" s="45">
        <f t="shared" si="2"/>
        <v>1.3974243897600001</v>
      </c>
      <c r="L32" s="150">
        <v>44379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3.3</v>
      </c>
      <c r="F33" s="38">
        <v>387822695</v>
      </c>
      <c r="G33" s="28"/>
      <c r="H33" s="29">
        <f t="shared" si="0"/>
        <v>1279814893.5</v>
      </c>
      <c r="I33" s="43">
        <f t="shared" si="1"/>
        <v>9.805515347907386E-3</v>
      </c>
      <c r="J33" s="61">
        <v>8.6999999999999994E-3</v>
      </c>
      <c r="K33" s="31">
        <f t="shared" si="2"/>
        <v>1.2798148935</v>
      </c>
      <c r="L33" s="150">
        <v>44379</v>
      </c>
    </row>
    <row r="34" spans="1:12" ht="15.75" customHeight="1" x14ac:dyDescent="0.25">
      <c r="A34" s="22">
        <f t="shared" si="3"/>
        <v>27</v>
      </c>
      <c r="B34" s="100" t="s">
        <v>71</v>
      </c>
      <c r="C34" s="77" t="s">
        <v>72</v>
      </c>
      <c r="D34" s="25">
        <v>27</v>
      </c>
      <c r="E34" s="51">
        <v>2.5499999999999998</v>
      </c>
      <c r="F34" s="38">
        <v>472451678</v>
      </c>
      <c r="G34" s="28"/>
      <c r="H34" s="29">
        <f t="shared" si="0"/>
        <v>1204751778.8999999</v>
      </c>
      <c r="I34" s="43">
        <f t="shared" si="1"/>
        <v>9.230406770870005E-3</v>
      </c>
      <c r="J34" s="61">
        <v>8.3000000000000001E-3</v>
      </c>
      <c r="K34" s="45">
        <f t="shared" si="2"/>
        <v>1.2047517789</v>
      </c>
      <c r="L34" s="150">
        <v>44379</v>
      </c>
    </row>
    <row r="35" spans="1:12" ht="15.75" customHeight="1" x14ac:dyDescent="0.25">
      <c r="A35" s="22">
        <f t="shared" si="3"/>
        <v>28</v>
      </c>
      <c r="B35" s="102" t="s">
        <v>67</v>
      </c>
      <c r="C35" s="28" t="s">
        <v>68</v>
      </c>
      <c r="D35" s="25">
        <v>28</v>
      </c>
      <c r="E35" s="51">
        <v>2.13</v>
      </c>
      <c r="F35" s="38">
        <v>542507798</v>
      </c>
      <c r="G35" s="28"/>
      <c r="H35" s="29">
        <f t="shared" si="0"/>
        <v>1155541609.74</v>
      </c>
      <c r="I35" s="43">
        <f t="shared" si="1"/>
        <v>8.8533748489708266E-3</v>
      </c>
      <c r="J35" s="44">
        <v>6.8999999999999999E-3</v>
      </c>
      <c r="K35" s="45">
        <f t="shared" si="2"/>
        <v>1.15554160974</v>
      </c>
      <c r="L35" s="150">
        <v>44379</v>
      </c>
    </row>
    <row r="36" spans="1:12" ht="15" x14ac:dyDescent="0.25">
      <c r="A36" s="22">
        <f t="shared" si="3"/>
        <v>29</v>
      </c>
      <c r="B36" s="46" t="s">
        <v>77</v>
      </c>
      <c r="C36" s="50" t="s">
        <v>78</v>
      </c>
      <c r="D36" s="25">
        <v>29</v>
      </c>
      <c r="E36" s="51">
        <v>2.09</v>
      </c>
      <c r="F36" s="38">
        <v>526379106</v>
      </c>
      <c r="G36" s="28"/>
      <c r="H36" s="29">
        <f t="shared" si="0"/>
        <v>1100132331.54</v>
      </c>
      <c r="I36" s="43">
        <f t="shared" si="1"/>
        <v>8.4288474188197945E-3</v>
      </c>
      <c r="J36" s="44">
        <v>7.1000000000000004E-3</v>
      </c>
      <c r="K36" s="45">
        <f t="shared" si="2"/>
        <v>1.10013233154</v>
      </c>
      <c r="L36" s="150">
        <v>44379</v>
      </c>
    </row>
    <row r="37" spans="1:12" ht="15" x14ac:dyDescent="0.25">
      <c r="A37" s="22">
        <f t="shared" si="3"/>
        <v>30</v>
      </c>
      <c r="B37" s="46" t="s">
        <v>69</v>
      </c>
      <c r="C37" s="50" t="s">
        <v>70</v>
      </c>
      <c r="D37" s="25">
        <v>30</v>
      </c>
      <c r="E37" s="51">
        <v>1.6</v>
      </c>
      <c r="F37" s="38">
        <v>654241384</v>
      </c>
      <c r="G37" s="28"/>
      <c r="H37" s="29">
        <f t="shared" si="0"/>
        <v>1046786214.4000001</v>
      </c>
      <c r="I37" s="43">
        <f t="shared" si="1"/>
        <v>8.0201272413752168E-3</v>
      </c>
      <c r="J37" s="44">
        <v>6.7000000000000002E-3</v>
      </c>
      <c r="K37" s="45">
        <f t="shared" si="2"/>
        <v>1.0467862144000002</v>
      </c>
      <c r="L37" s="150">
        <v>44379</v>
      </c>
    </row>
    <row r="38" spans="1:12" ht="15" x14ac:dyDescent="0.25">
      <c r="A38" s="22">
        <f t="shared" si="3"/>
        <v>31</v>
      </c>
      <c r="B38" s="46" t="s">
        <v>75</v>
      </c>
      <c r="C38" s="76" t="s">
        <v>76</v>
      </c>
      <c r="D38" s="25">
        <v>31</v>
      </c>
      <c r="E38" s="51">
        <v>1.48</v>
      </c>
      <c r="F38" s="38">
        <v>678871829</v>
      </c>
      <c r="G38" s="28"/>
      <c r="H38" s="29">
        <f t="shared" si="0"/>
        <v>1004730306.92</v>
      </c>
      <c r="I38" s="43">
        <f t="shared" si="1"/>
        <v>7.6979088890496315E-3</v>
      </c>
      <c r="J38" s="44">
        <v>6.7000000000000002E-3</v>
      </c>
      <c r="K38" s="45">
        <f t="shared" si="2"/>
        <v>1.00473030692</v>
      </c>
      <c r="L38" s="150">
        <v>44379</v>
      </c>
    </row>
    <row r="39" spans="1:12" ht="15" x14ac:dyDescent="0.25">
      <c r="A39" s="22">
        <f t="shared" si="3"/>
        <v>32</v>
      </c>
      <c r="B39" s="23" t="s">
        <v>63</v>
      </c>
      <c r="C39" s="39" t="s">
        <v>64</v>
      </c>
      <c r="D39" s="25">
        <v>32</v>
      </c>
      <c r="E39" s="26">
        <v>4.01</v>
      </c>
      <c r="F39" s="38">
        <v>249870000</v>
      </c>
      <c r="G39" s="28"/>
      <c r="H39" s="29">
        <f t="shared" si="0"/>
        <v>1001978700</v>
      </c>
      <c r="I39" s="3">
        <f t="shared" si="1"/>
        <v>7.6768269935173165E-3</v>
      </c>
      <c r="J39" s="48">
        <v>7.7999999999999996E-3</v>
      </c>
      <c r="K39" s="45">
        <f t="shared" si="2"/>
        <v>1.0019787</v>
      </c>
      <c r="L39" s="150">
        <v>44379</v>
      </c>
    </row>
    <row r="40" spans="1:12" ht="15" x14ac:dyDescent="0.25">
      <c r="A40" s="22">
        <f t="shared" si="3"/>
        <v>33</v>
      </c>
      <c r="B40" s="46" t="s">
        <v>83</v>
      </c>
      <c r="C40" s="50" t="s">
        <v>84</v>
      </c>
      <c r="D40" s="25">
        <v>33</v>
      </c>
      <c r="E40" s="51">
        <v>5</v>
      </c>
      <c r="F40" s="38">
        <v>182753340</v>
      </c>
      <c r="G40" s="28"/>
      <c r="H40" s="29">
        <f t="shared" si="0"/>
        <v>913766700</v>
      </c>
      <c r="I40" s="43">
        <f t="shared" si="1"/>
        <v>7.0009760370527236E-3</v>
      </c>
      <c r="J40" s="44">
        <v>6.0000000000000001E-3</v>
      </c>
      <c r="K40" s="45">
        <f t="shared" si="2"/>
        <v>0.91376670000000004</v>
      </c>
      <c r="L40" s="150">
        <v>44379</v>
      </c>
    </row>
    <row r="41" spans="1:12" ht="15" x14ac:dyDescent="0.25">
      <c r="A41" s="22">
        <f t="shared" si="3"/>
        <v>34</v>
      </c>
      <c r="B41" s="52" t="s">
        <v>73</v>
      </c>
      <c r="C41" s="41" t="s">
        <v>74</v>
      </c>
      <c r="D41" s="25">
        <v>34</v>
      </c>
      <c r="E41" s="51">
        <v>1.5549999999999999</v>
      </c>
      <c r="F41" s="35">
        <v>538500000</v>
      </c>
      <c r="G41" s="28"/>
      <c r="H41" s="29">
        <f t="shared" si="0"/>
        <v>837367500</v>
      </c>
      <c r="I41" s="43">
        <f t="shared" si="1"/>
        <v>6.415630818792966E-3</v>
      </c>
      <c r="J41" s="44">
        <v>7.1000000000000004E-3</v>
      </c>
      <c r="K41" s="45">
        <f t="shared" si="2"/>
        <v>0.83736750000000004</v>
      </c>
      <c r="L41" s="150">
        <v>44379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35</v>
      </c>
      <c r="E42" s="51">
        <v>27.44</v>
      </c>
      <c r="F42" s="38">
        <v>27954870</v>
      </c>
      <c r="G42" s="28"/>
      <c r="H42" s="29">
        <f t="shared" si="0"/>
        <v>767081632.80000007</v>
      </c>
      <c r="I42" s="43">
        <f t="shared" si="1"/>
        <v>5.8771239198102503E-3</v>
      </c>
      <c r="J42" s="44">
        <v>5.7999999999999996E-3</v>
      </c>
      <c r="K42" s="45">
        <f t="shared" si="2"/>
        <v>0.76708163280000008</v>
      </c>
      <c r="L42" s="150">
        <v>44379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36</v>
      </c>
      <c r="E43" s="51">
        <v>30.32</v>
      </c>
      <c r="F43" s="38">
        <v>25000422</v>
      </c>
      <c r="G43" s="28"/>
      <c r="H43" s="29">
        <f t="shared" si="0"/>
        <v>758012795.03999996</v>
      </c>
      <c r="I43" s="43">
        <f t="shared" si="1"/>
        <v>5.8076415061463693E-3</v>
      </c>
      <c r="J43" s="61">
        <v>6.0000000000000001E-3</v>
      </c>
      <c r="K43" s="45">
        <f t="shared" si="2"/>
        <v>0.75801279503999996</v>
      </c>
      <c r="L43" s="150">
        <v>44379</v>
      </c>
    </row>
    <row r="44" spans="1:12" ht="15" x14ac:dyDescent="0.25">
      <c r="A44" s="22">
        <f t="shared" si="3"/>
        <v>37</v>
      </c>
      <c r="B44" s="144" t="s">
        <v>106</v>
      </c>
      <c r="C44" s="56" t="s">
        <v>107</v>
      </c>
      <c r="D44" s="25">
        <v>37</v>
      </c>
      <c r="E44" s="51">
        <v>7.64</v>
      </c>
      <c r="F44" s="38">
        <v>87204324</v>
      </c>
      <c r="G44" s="28"/>
      <c r="H44" s="29">
        <f t="shared" si="0"/>
        <v>666241035.36000001</v>
      </c>
      <c r="I44" s="43">
        <f t="shared" si="1"/>
        <v>5.104516856935754E-3</v>
      </c>
      <c r="J44" s="61">
        <v>4.7000000000000002E-3</v>
      </c>
      <c r="K44" s="45">
        <f t="shared" si="2"/>
        <v>0.66624103536000001</v>
      </c>
      <c r="L44" s="150">
        <v>44379</v>
      </c>
    </row>
    <row r="45" spans="1:12" ht="15" x14ac:dyDescent="0.25">
      <c r="A45" s="22">
        <f t="shared" si="3"/>
        <v>38</v>
      </c>
      <c r="B45" s="143" t="s">
        <v>104</v>
      </c>
      <c r="C45" s="28" t="s">
        <v>105</v>
      </c>
      <c r="D45" s="25">
        <v>38</v>
      </c>
      <c r="E45" s="51">
        <v>1.22</v>
      </c>
      <c r="F45" s="27">
        <v>513790020</v>
      </c>
      <c r="G45" s="28"/>
      <c r="H45" s="29">
        <f t="shared" si="0"/>
        <v>626823824.39999998</v>
      </c>
      <c r="I45" s="43">
        <f t="shared" si="1"/>
        <v>4.8025153182734105E-3</v>
      </c>
      <c r="J45" s="61">
        <v>5.5999999999999999E-3</v>
      </c>
      <c r="K45" s="45">
        <f t="shared" si="2"/>
        <v>0.62682382439999995</v>
      </c>
      <c r="L45" s="150">
        <v>44379</v>
      </c>
    </row>
    <row r="46" spans="1:12" ht="15" x14ac:dyDescent="0.25">
      <c r="A46" s="22">
        <f t="shared" si="3"/>
        <v>39</v>
      </c>
      <c r="B46" s="142" t="s">
        <v>79</v>
      </c>
      <c r="C46" s="77" t="s">
        <v>80</v>
      </c>
      <c r="D46" s="25">
        <v>39</v>
      </c>
      <c r="E46" s="51">
        <v>2.0499999999999998</v>
      </c>
      <c r="F46" s="38">
        <v>296235033</v>
      </c>
      <c r="G46" s="28"/>
      <c r="H46" s="29">
        <f t="shared" si="0"/>
        <v>607281817.64999998</v>
      </c>
      <c r="I46" s="43">
        <f t="shared" si="1"/>
        <v>4.6527909729096846E-3</v>
      </c>
      <c r="J46" s="44">
        <v>4.7000000000000002E-3</v>
      </c>
      <c r="K46" s="31">
        <f t="shared" si="2"/>
        <v>0.60728181765</v>
      </c>
      <c r="L46" s="150">
        <v>44379</v>
      </c>
    </row>
    <row r="47" spans="1:12" ht="15" x14ac:dyDescent="0.25">
      <c r="A47" s="22">
        <f t="shared" si="3"/>
        <v>40</v>
      </c>
      <c r="B47" s="141" t="s">
        <v>87</v>
      </c>
      <c r="C47" s="39" t="s">
        <v>88</v>
      </c>
      <c r="D47" s="25">
        <v>40</v>
      </c>
      <c r="E47" s="26">
        <v>8.15</v>
      </c>
      <c r="F47" s="38">
        <v>69400000</v>
      </c>
      <c r="G47" s="28"/>
      <c r="H47" s="29">
        <f t="shared" si="0"/>
        <v>565610000</v>
      </c>
      <c r="I47" s="3">
        <f t="shared" si="1"/>
        <v>4.3335153889033067E-3</v>
      </c>
      <c r="J47" s="48">
        <v>4.4000000000000003E-3</v>
      </c>
      <c r="K47" s="45">
        <f t="shared" si="2"/>
        <v>0.56560999999999995</v>
      </c>
      <c r="L47" s="150">
        <v>44379</v>
      </c>
    </row>
    <row r="48" spans="1:12" ht="15" x14ac:dyDescent="0.25">
      <c r="A48" s="22">
        <f t="shared" si="3"/>
        <v>41</v>
      </c>
      <c r="B48" s="46" t="s">
        <v>81</v>
      </c>
      <c r="C48" s="50" t="s">
        <v>82</v>
      </c>
      <c r="D48" s="25">
        <v>41</v>
      </c>
      <c r="E48" s="51">
        <v>4.63</v>
      </c>
      <c r="F48" s="38">
        <v>120240521</v>
      </c>
      <c r="G48" s="28"/>
      <c r="H48" s="29">
        <f t="shared" si="0"/>
        <v>556713612.23000002</v>
      </c>
      <c r="I48" s="43">
        <f t="shared" si="1"/>
        <v>4.2653542296116637E-3</v>
      </c>
      <c r="J48" s="44">
        <v>4.3E-3</v>
      </c>
      <c r="K48" s="45">
        <f t="shared" si="2"/>
        <v>0.55671361223000004</v>
      </c>
      <c r="L48" s="150">
        <v>44379</v>
      </c>
    </row>
    <row r="49" spans="1:12" ht="15" x14ac:dyDescent="0.25">
      <c r="A49" s="22">
        <f t="shared" si="3"/>
        <v>42</v>
      </c>
      <c r="B49" s="55" t="s">
        <v>93</v>
      </c>
      <c r="C49" s="56" t="s">
        <v>93</v>
      </c>
      <c r="D49" s="25">
        <v>42</v>
      </c>
      <c r="E49" s="51">
        <v>1.98</v>
      </c>
      <c r="F49" s="38">
        <v>278404904</v>
      </c>
      <c r="G49" s="28"/>
      <c r="H49" s="29">
        <f t="shared" si="0"/>
        <v>551241709.91999996</v>
      </c>
      <c r="I49" s="43">
        <f t="shared" si="1"/>
        <v>4.2234303370585601E-3</v>
      </c>
      <c r="J49" s="44">
        <v>4.4999999999999997E-3</v>
      </c>
      <c r="K49" s="45">
        <f t="shared" si="2"/>
        <v>0.55124170991999999</v>
      </c>
      <c r="L49" s="150">
        <v>44379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43</v>
      </c>
      <c r="E50" s="51">
        <v>2.33</v>
      </c>
      <c r="F50" s="38">
        <v>230014812</v>
      </c>
      <c r="G50" s="28"/>
      <c r="H50" s="29">
        <f t="shared" si="0"/>
        <v>535934511.96000004</v>
      </c>
      <c r="I50" s="43">
        <f t="shared" si="1"/>
        <v>4.1061516858313029E-3</v>
      </c>
      <c r="J50" s="44">
        <v>3.8999999999999998E-3</v>
      </c>
      <c r="K50" s="45">
        <f t="shared" si="2"/>
        <v>0.53593451196000008</v>
      </c>
      <c r="L50" s="150">
        <v>44379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44</v>
      </c>
      <c r="E51" s="51">
        <v>14.8</v>
      </c>
      <c r="F51" s="38">
        <v>31200000</v>
      </c>
      <c r="G51" s="28"/>
      <c r="H51" s="29">
        <f t="shared" si="0"/>
        <v>461760000</v>
      </c>
      <c r="I51" s="43">
        <f t="shared" si="1"/>
        <v>3.5378512861865786E-3</v>
      </c>
      <c r="J51" s="44">
        <v>3.2000000000000002E-3</v>
      </c>
      <c r="K51" s="45">
        <f t="shared" si="2"/>
        <v>0.46176</v>
      </c>
      <c r="L51" s="150">
        <v>44379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45</v>
      </c>
      <c r="E52" s="51">
        <v>5.08</v>
      </c>
      <c r="F52" s="38">
        <v>83000137</v>
      </c>
      <c r="G52" s="28"/>
      <c r="H52" s="29">
        <f t="shared" si="0"/>
        <v>421640695.95999998</v>
      </c>
      <c r="I52" s="43">
        <f t="shared" si="1"/>
        <v>3.2304705442452574E-3</v>
      </c>
      <c r="J52" s="44">
        <v>3.0000000000000001E-3</v>
      </c>
      <c r="K52" s="45">
        <f t="shared" si="2"/>
        <v>0.42164069595999998</v>
      </c>
      <c r="L52" s="150">
        <v>44379</v>
      </c>
    </row>
    <row r="53" spans="1:12" ht="15" x14ac:dyDescent="0.25">
      <c r="A53" s="22">
        <f t="shared" si="3"/>
        <v>46</v>
      </c>
      <c r="B53" s="55" t="s">
        <v>94</v>
      </c>
      <c r="C53" s="57" t="s">
        <v>95</v>
      </c>
      <c r="D53" s="25">
        <v>46</v>
      </c>
      <c r="E53" s="51">
        <v>3.87</v>
      </c>
      <c r="F53" s="38">
        <v>105321516</v>
      </c>
      <c r="G53" s="28"/>
      <c r="H53" s="29">
        <f t="shared" si="0"/>
        <v>407594266.92000002</v>
      </c>
      <c r="I53" s="43">
        <f t="shared" si="1"/>
        <v>3.1228514844620532E-3</v>
      </c>
      <c r="J53" s="44">
        <v>4.0000000000000001E-3</v>
      </c>
      <c r="K53" s="45">
        <f t="shared" si="2"/>
        <v>0.40759426692</v>
      </c>
      <c r="L53" s="150">
        <v>44379</v>
      </c>
    </row>
    <row r="54" spans="1:12" ht="15" x14ac:dyDescent="0.25">
      <c r="A54" s="22">
        <f t="shared" si="3"/>
        <v>47</v>
      </c>
      <c r="B54" s="55" t="s">
        <v>96</v>
      </c>
      <c r="C54" s="81" t="s">
        <v>97</v>
      </c>
      <c r="D54" s="25">
        <v>47</v>
      </c>
      <c r="E54" s="51">
        <v>3.66</v>
      </c>
      <c r="F54" s="38">
        <v>87456908</v>
      </c>
      <c r="G54" s="28"/>
      <c r="H54" s="29">
        <f t="shared" si="0"/>
        <v>320092283.28000003</v>
      </c>
      <c r="I54" s="43">
        <f t="shared" si="1"/>
        <v>2.4524404368081835E-3</v>
      </c>
      <c r="J54" s="69">
        <v>2.3E-3</v>
      </c>
      <c r="K54" s="45">
        <f t="shared" si="2"/>
        <v>0.32009228328000006</v>
      </c>
      <c r="L54" s="150">
        <v>44379</v>
      </c>
    </row>
    <row r="55" spans="1:12" ht="15" x14ac:dyDescent="0.25">
      <c r="A55" s="22">
        <f t="shared" si="3"/>
        <v>48</v>
      </c>
      <c r="B55" s="55" t="s">
        <v>108</v>
      </c>
      <c r="C55" s="56" t="s">
        <v>109</v>
      </c>
      <c r="D55" s="25">
        <v>48</v>
      </c>
      <c r="E55" s="51">
        <v>2.5</v>
      </c>
      <c r="F55" s="38">
        <v>119164900</v>
      </c>
      <c r="G55" s="28"/>
      <c r="H55" s="29">
        <f t="shared" si="0"/>
        <v>297912250</v>
      </c>
      <c r="I55" s="43">
        <f t="shared" si="1"/>
        <v>2.2825044110213913E-3</v>
      </c>
      <c r="J55" s="44">
        <v>2.3E-3</v>
      </c>
      <c r="K55" s="45">
        <f t="shared" si="2"/>
        <v>0.29791224999999999</v>
      </c>
      <c r="L55" s="150">
        <v>44379</v>
      </c>
    </row>
    <row r="56" spans="1:12" ht="15" x14ac:dyDescent="0.25">
      <c r="A56" s="22">
        <f t="shared" si="3"/>
        <v>49</v>
      </c>
      <c r="B56" s="55" t="s">
        <v>102</v>
      </c>
      <c r="C56" s="58" t="s">
        <v>103</v>
      </c>
      <c r="D56" s="25">
        <v>49</v>
      </c>
      <c r="E56" s="51">
        <v>3.35</v>
      </c>
      <c r="F56" s="38">
        <v>88275937</v>
      </c>
      <c r="G56" s="28"/>
      <c r="H56" s="29">
        <f t="shared" si="0"/>
        <v>295724388.94999999</v>
      </c>
      <c r="I56" s="43">
        <f t="shared" si="1"/>
        <v>2.2657417485349479E-3</v>
      </c>
      <c r="J56" s="44">
        <v>2.3E-3</v>
      </c>
      <c r="K56" s="45">
        <f t="shared" si="2"/>
        <v>0.29572438894999997</v>
      </c>
      <c r="L56" s="150">
        <v>44379</v>
      </c>
    </row>
    <row r="57" spans="1:12" ht="15" x14ac:dyDescent="0.25">
      <c r="A57" s="22">
        <f t="shared" si="3"/>
        <v>50</v>
      </c>
      <c r="B57" s="55" t="s">
        <v>110</v>
      </c>
      <c r="C57" s="80" t="s">
        <v>111</v>
      </c>
      <c r="D57" s="25">
        <v>50</v>
      </c>
      <c r="E57" s="51">
        <v>0.17100000000000001</v>
      </c>
      <c r="F57" s="38">
        <v>1716679558</v>
      </c>
      <c r="G57" s="28"/>
      <c r="H57" s="29">
        <f t="shared" si="0"/>
        <v>293552204.41800004</v>
      </c>
      <c r="I57" s="43">
        <f t="shared" si="1"/>
        <v>2.2490991943068411E-3</v>
      </c>
      <c r="J57" s="44">
        <v>2.3E-3</v>
      </c>
      <c r="K57" s="45">
        <f t="shared" si="2"/>
        <v>0.29355220441800006</v>
      </c>
      <c r="L57" s="150">
        <v>44379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417663683.53846997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-2153578368.2452354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2388514190.2356248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56" priority="1">
      <formula>LEN(TRIM(C2))&gt;0</formula>
    </cfRule>
  </conditionalFormatting>
  <dataValidations count="1">
    <dataValidation type="custom" allowBlank="1" showDropDown="1" sqref="B2 F2 E3" xr:uid="{00000000-0002-0000-28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129588267144.683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0.99499999999999988</v>
      </c>
      <c r="I2" s="118"/>
      <c r="J2" s="4"/>
    </row>
    <row r="3" spans="1:13" ht="15.75" customHeight="1" x14ac:dyDescent="0.25">
      <c r="A3" s="119" t="s">
        <v>2</v>
      </c>
      <c r="B3" s="120">
        <v>44386</v>
      </c>
      <c r="C3" s="12"/>
      <c r="D3" s="1"/>
      <c r="E3" s="13"/>
      <c r="F3" s="2"/>
      <c r="H3" s="121">
        <f>H1/H2</f>
        <v>130239464467.0181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30</v>
      </c>
      <c r="F8" s="27">
        <v>574937937</v>
      </c>
      <c r="G8" s="28"/>
      <c r="H8" s="29">
        <f t="shared" ref="H8:H57" si="0">E8*F8</f>
        <v>17248138110</v>
      </c>
      <c r="I8" s="3">
        <f t="shared" ref="I8:I57" si="1">H8/H$3</f>
        <v>0.13243403741396623</v>
      </c>
      <c r="J8" s="30">
        <v>0.14219999999999999</v>
      </c>
      <c r="K8" s="31">
        <f t="shared" ref="K8:K57" si="2">H8/1000000000</f>
        <v>17.248138109999999</v>
      </c>
      <c r="L8" s="150">
        <v>44386</v>
      </c>
    </row>
    <row r="9" spans="1:13" ht="15.75" customHeight="1" x14ac:dyDescent="0.25">
      <c r="A9" s="22">
        <f t="shared" ref="A9:A57" si="3">A8+1</f>
        <v>2</v>
      </c>
      <c r="B9" s="23" t="s">
        <v>19</v>
      </c>
      <c r="C9" s="39" t="s">
        <v>20</v>
      </c>
      <c r="D9" s="25">
        <v>2</v>
      </c>
      <c r="E9" s="26">
        <v>4.8899999999999997</v>
      </c>
      <c r="F9" s="38">
        <v>1848160000</v>
      </c>
      <c r="G9" s="28"/>
      <c r="H9" s="29">
        <f t="shared" si="0"/>
        <v>9037502400</v>
      </c>
      <c r="I9" s="3">
        <f t="shared" si="1"/>
        <v>6.9391427836288905E-2</v>
      </c>
      <c r="J9" s="30">
        <v>6.3799999999999996E-2</v>
      </c>
      <c r="K9" s="31">
        <f t="shared" si="2"/>
        <v>9.0375023999999993</v>
      </c>
      <c r="L9" s="150">
        <v>44386</v>
      </c>
    </row>
    <row r="10" spans="1:13" ht="15.75" customHeight="1" x14ac:dyDescent="0.25">
      <c r="A10" s="22">
        <f t="shared" si="3"/>
        <v>3</v>
      </c>
      <c r="B10" s="33" t="s">
        <v>17</v>
      </c>
      <c r="C10" s="37" t="s">
        <v>18</v>
      </c>
      <c r="D10" s="25">
        <v>3</v>
      </c>
      <c r="E10" s="26">
        <v>7.46</v>
      </c>
      <c r="F10" s="38">
        <v>1205100000</v>
      </c>
      <c r="G10" s="28"/>
      <c r="H10" s="29">
        <f t="shared" si="0"/>
        <v>8990046000</v>
      </c>
      <c r="I10" s="3">
        <f t="shared" si="1"/>
        <v>6.9027049802378782E-2</v>
      </c>
      <c r="J10" s="30">
        <v>7.2800000000000004E-2</v>
      </c>
      <c r="K10" s="31">
        <f t="shared" si="2"/>
        <v>8.9900459999999995</v>
      </c>
      <c r="L10" s="150">
        <v>44386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5.22</v>
      </c>
      <c r="F11" s="38">
        <v>1252009000</v>
      </c>
      <c r="G11" s="28"/>
      <c r="H11" s="29">
        <f t="shared" si="0"/>
        <v>6535486980</v>
      </c>
      <c r="I11" s="3">
        <f t="shared" si="1"/>
        <v>5.0180542485684515E-2</v>
      </c>
      <c r="J11" s="30">
        <v>5.1999999999999998E-2</v>
      </c>
      <c r="K11" s="31">
        <f t="shared" si="2"/>
        <v>6.5354869799999999</v>
      </c>
      <c r="L11" s="150">
        <v>44386</v>
      </c>
    </row>
    <row r="12" spans="1:13" ht="15.75" customHeight="1" x14ac:dyDescent="0.25">
      <c r="A12" s="22">
        <f t="shared" si="3"/>
        <v>5</v>
      </c>
      <c r="B12" s="97" t="s">
        <v>27</v>
      </c>
      <c r="C12" s="39" t="s">
        <v>28</v>
      </c>
      <c r="D12" s="25">
        <v>5</v>
      </c>
      <c r="E12" s="26">
        <v>76.05</v>
      </c>
      <c r="F12" s="38">
        <v>84390000</v>
      </c>
      <c r="G12" s="28"/>
      <c r="H12" s="29">
        <f t="shared" si="0"/>
        <v>6417859500</v>
      </c>
      <c r="I12" s="3">
        <f t="shared" si="1"/>
        <v>4.9277379373939778E-2</v>
      </c>
      <c r="J12" s="30">
        <v>4.5100000000000001E-2</v>
      </c>
      <c r="K12" s="31">
        <f t="shared" si="2"/>
        <v>6.4178594999999996</v>
      </c>
      <c r="L12" s="150">
        <v>44386</v>
      </c>
    </row>
    <row r="13" spans="1:13" ht="15.75" customHeight="1" x14ac:dyDescent="0.25">
      <c r="A13" s="22">
        <f t="shared" si="3"/>
        <v>6</v>
      </c>
      <c r="B13" s="52" t="s">
        <v>25</v>
      </c>
      <c r="C13" s="28" t="s">
        <v>26</v>
      </c>
      <c r="D13" s="25">
        <v>6</v>
      </c>
      <c r="E13" s="51">
        <v>8.4</v>
      </c>
      <c r="F13" s="38">
        <v>762851884</v>
      </c>
      <c r="G13" s="28"/>
      <c r="H13" s="29">
        <f t="shared" si="0"/>
        <v>6407955825.6000004</v>
      </c>
      <c r="I13" s="43">
        <f t="shared" si="1"/>
        <v>4.9201337335218802E-2</v>
      </c>
      <c r="J13" s="104">
        <v>4.1200000000000001E-2</v>
      </c>
      <c r="K13" s="31">
        <f t="shared" si="2"/>
        <v>6.4079558256000002</v>
      </c>
      <c r="L13" s="150">
        <v>44386</v>
      </c>
    </row>
    <row r="14" spans="1:13" ht="15.75" customHeight="1" x14ac:dyDescent="0.25">
      <c r="A14" s="22">
        <f t="shared" si="3"/>
        <v>7</v>
      </c>
      <c r="B14" s="46" t="s">
        <v>37</v>
      </c>
      <c r="C14" s="28" t="s">
        <v>38</v>
      </c>
      <c r="D14" s="25">
        <v>7</v>
      </c>
      <c r="E14" s="51">
        <v>7.2</v>
      </c>
      <c r="F14" s="38">
        <v>823106416</v>
      </c>
      <c r="G14" s="28"/>
      <c r="H14" s="29">
        <f t="shared" si="0"/>
        <v>5926366195.1999998</v>
      </c>
      <c r="I14" s="43">
        <f t="shared" si="1"/>
        <v>4.5503613051947056E-2</v>
      </c>
      <c r="J14" s="44">
        <v>4.4900000000000002E-2</v>
      </c>
      <c r="K14" s="31">
        <f t="shared" si="2"/>
        <v>5.9263661952</v>
      </c>
      <c r="L14" s="150">
        <v>44386</v>
      </c>
    </row>
    <row r="15" spans="1:13" ht="15.75" customHeight="1" x14ac:dyDescent="0.25">
      <c r="A15" s="22">
        <f t="shared" si="3"/>
        <v>8</v>
      </c>
      <c r="B15" s="33" t="s">
        <v>15</v>
      </c>
      <c r="C15" s="34" t="s">
        <v>16</v>
      </c>
      <c r="D15" s="25">
        <v>8</v>
      </c>
      <c r="E15" s="26">
        <v>7.6</v>
      </c>
      <c r="F15" s="35">
        <v>740831421</v>
      </c>
      <c r="G15" s="28"/>
      <c r="H15" s="29">
        <f t="shared" si="0"/>
        <v>5630318799.5999994</v>
      </c>
      <c r="I15" s="3">
        <f t="shared" si="1"/>
        <v>4.3230512522767814E-2</v>
      </c>
      <c r="J15" s="30">
        <v>4.9200000000000001E-2</v>
      </c>
      <c r="K15" s="31">
        <f t="shared" si="2"/>
        <v>5.6303187995999995</v>
      </c>
      <c r="L15" s="150">
        <v>44386</v>
      </c>
    </row>
    <row r="16" spans="1:13" ht="15.75" customHeight="1" x14ac:dyDescent="0.25">
      <c r="A16" s="22">
        <f t="shared" si="3"/>
        <v>9</v>
      </c>
      <c r="B16" s="97" t="s">
        <v>31</v>
      </c>
      <c r="C16" s="39" t="s">
        <v>32</v>
      </c>
      <c r="D16" s="25">
        <v>9</v>
      </c>
      <c r="E16" s="26">
        <v>7.65</v>
      </c>
      <c r="F16" s="38">
        <v>720852533</v>
      </c>
      <c r="G16" s="28"/>
      <c r="H16" s="29">
        <f t="shared" si="0"/>
        <v>5514521877.4499998</v>
      </c>
      <c r="I16" s="3">
        <f t="shared" si="1"/>
        <v>4.234140473486437E-2</v>
      </c>
      <c r="J16" s="30">
        <v>3.9600000000000003E-2</v>
      </c>
      <c r="K16" s="31">
        <f t="shared" si="2"/>
        <v>5.51452187745</v>
      </c>
      <c r="L16" s="150">
        <v>44386</v>
      </c>
    </row>
    <row r="17" spans="1:12" ht="15.75" customHeight="1" x14ac:dyDescent="0.25">
      <c r="A17" s="22">
        <f t="shared" si="3"/>
        <v>10</v>
      </c>
      <c r="B17" s="97" t="s">
        <v>23</v>
      </c>
      <c r="C17" s="39" t="s">
        <v>24</v>
      </c>
      <c r="D17" s="25">
        <v>10</v>
      </c>
      <c r="E17" s="26">
        <v>13.09</v>
      </c>
      <c r="F17" s="38">
        <v>413950000</v>
      </c>
      <c r="G17" s="28"/>
      <c r="H17" s="29">
        <f t="shared" si="0"/>
        <v>5418605500</v>
      </c>
      <c r="I17" s="3">
        <f t="shared" si="1"/>
        <v>4.1604943034545497E-2</v>
      </c>
      <c r="J17" s="30">
        <v>4.8800000000000003E-2</v>
      </c>
      <c r="K17" s="31">
        <f t="shared" si="2"/>
        <v>5.4186055</v>
      </c>
      <c r="L17" s="150">
        <v>44386</v>
      </c>
    </row>
    <row r="18" spans="1:12" ht="15.75" customHeight="1" x14ac:dyDescent="0.25">
      <c r="A18" s="22">
        <f t="shared" si="3"/>
        <v>11</v>
      </c>
      <c r="B18" s="52" t="s">
        <v>33</v>
      </c>
      <c r="C18" s="41" t="s">
        <v>34</v>
      </c>
      <c r="D18" s="25">
        <v>11</v>
      </c>
      <c r="E18" s="51">
        <v>32</v>
      </c>
      <c r="F18" s="38">
        <v>132852020</v>
      </c>
      <c r="G18" s="28"/>
      <c r="H18" s="29">
        <f t="shared" si="0"/>
        <v>4251264640</v>
      </c>
      <c r="I18" s="43">
        <f t="shared" si="1"/>
        <v>3.2641908175817108E-2</v>
      </c>
      <c r="J18" s="44">
        <v>3.0200000000000001E-2</v>
      </c>
      <c r="K18" s="45">
        <f t="shared" si="2"/>
        <v>4.2512646399999996</v>
      </c>
      <c r="L18" s="150">
        <v>44386</v>
      </c>
    </row>
    <row r="19" spans="1:12" ht="15.75" customHeight="1" x14ac:dyDescent="0.25">
      <c r="A19" s="22">
        <f t="shared" si="3"/>
        <v>12</v>
      </c>
      <c r="B19" s="23" t="s">
        <v>35</v>
      </c>
      <c r="C19" s="39" t="s">
        <v>36</v>
      </c>
      <c r="D19" s="25">
        <v>12</v>
      </c>
      <c r="E19" s="26">
        <v>6.55</v>
      </c>
      <c r="F19" s="38">
        <v>624870000</v>
      </c>
      <c r="G19" s="28"/>
      <c r="H19" s="29">
        <f t="shared" si="0"/>
        <v>4092898500</v>
      </c>
      <c r="I19" s="3">
        <f t="shared" si="1"/>
        <v>3.1425946941270537E-2</v>
      </c>
      <c r="J19" s="44">
        <v>3.1300000000000001E-2</v>
      </c>
      <c r="K19" s="31">
        <f t="shared" si="2"/>
        <v>4.0928985000000004</v>
      </c>
      <c r="L19" s="150">
        <v>44386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13</v>
      </c>
      <c r="E20" s="51">
        <v>13.35</v>
      </c>
      <c r="F20" s="38">
        <v>228740219</v>
      </c>
      <c r="G20" s="28"/>
      <c r="H20" s="29">
        <f t="shared" si="0"/>
        <v>3053681923.6500001</v>
      </c>
      <c r="I20" s="43">
        <f t="shared" si="1"/>
        <v>2.3446671376810797E-2</v>
      </c>
      <c r="J20" s="44">
        <v>2.1399999999999999E-2</v>
      </c>
      <c r="K20" s="45">
        <f t="shared" si="2"/>
        <v>3.0536819236500001</v>
      </c>
      <c r="L20" s="150">
        <v>44386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14</v>
      </c>
      <c r="E21" s="26">
        <v>6.3</v>
      </c>
      <c r="F21" s="38">
        <v>445375560</v>
      </c>
      <c r="G21" s="28"/>
      <c r="H21" s="29">
        <f t="shared" si="0"/>
        <v>2805866028</v>
      </c>
      <c r="I21" s="3">
        <f t="shared" si="1"/>
        <v>2.1543900226267891E-2</v>
      </c>
      <c r="J21" s="30">
        <v>2.4299999999999999E-2</v>
      </c>
      <c r="K21" s="45">
        <f t="shared" si="2"/>
        <v>2.8058660280000001</v>
      </c>
      <c r="L21" s="150">
        <v>44386</v>
      </c>
    </row>
    <row r="22" spans="1:12" ht="15.75" customHeight="1" x14ac:dyDescent="0.25">
      <c r="A22" s="22">
        <f t="shared" si="3"/>
        <v>15</v>
      </c>
      <c r="B22" s="100" t="s">
        <v>39</v>
      </c>
      <c r="C22" s="78" t="s">
        <v>40</v>
      </c>
      <c r="D22" s="25">
        <v>15</v>
      </c>
      <c r="E22" s="51">
        <v>2.44</v>
      </c>
      <c r="F22" s="38">
        <v>1097057995</v>
      </c>
      <c r="G22" s="28"/>
      <c r="H22" s="29">
        <f t="shared" si="0"/>
        <v>2676821507.7999997</v>
      </c>
      <c r="I22" s="43">
        <f t="shared" si="1"/>
        <v>2.0553075204619558E-2</v>
      </c>
      <c r="J22" s="44">
        <v>1.9099999999999999E-2</v>
      </c>
      <c r="K22" s="45">
        <f t="shared" si="2"/>
        <v>2.6768215077999997</v>
      </c>
      <c r="L22" s="150">
        <v>44386</v>
      </c>
    </row>
    <row r="23" spans="1:12" ht="15.75" customHeight="1" x14ac:dyDescent="0.25">
      <c r="A23" s="22">
        <f t="shared" si="3"/>
        <v>16</v>
      </c>
      <c r="B23" s="46" t="s">
        <v>43</v>
      </c>
      <c r="C23" s="49" t="s">
        <v>44</v>
      </c>
      <c r="D23" s="25">
        <v>16</v>
      </c>
      <c r="E23" s="51">
        <v>3.41</v>
      </c>
      <c r="F23" s="38">
        <v>757055209</v>
      </c>
      <c r="G23" s="28"/>
      <c r="H23" s="29">
        <f t="shared" si="0"/>
        <v>2581558262.6900001</v>
      </c>
      <c r="I23" s="43">
        <f t="shared" si="1"/>
        <v>1.9821628361684142E-2</v>
      </c>
      <c r="J23" s="44">
        <v>2.0299999999999999E-2</v>
      </c>
      <c r="K23" s="45">
        <f t="shared" si="2"/>
        <v>2.5815582626900002</v>
      </c>
      <c r="L23" s="150">
        <v>44386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6.9</v>
      </c>
      <c r="F24" s="38">
        <v>311495892</v>
      </c>
      <c r="G24" s="28"/>
      <c r="H24" s="29">
        <f t="shared" si="0"/>
        <v>2149321654.8000002</v>
      </c>
      <c r="I24" s="3">
        <f t="shared" si="1"/>
        <v>1.6502844691474415E-2</v>
      </c>
      <c r="J24" s="48">
        <v>1.8499999999999999E-2</v>
      </c>
      <c r="K24" s="31">
        <f t="shared" si="2"/>
        <v>2.1493216548</v>
      </c>
      <c r="L24" s="150">
        <v>44386</v>
      </c>
    </row>
    <row r="25" spans="1:12" ht="15.75" customHeight="1" x14ac:dyDescent="0.25">
      <c r="A25" s="22">
        <f t="shared" si="3"/>
        <v>18</v>
      </c>
      <c r="B25" s="46" t="s">
        <v>59</v>
      </c>
      <c r="C25" s="28" t="s">
        <v>60</v>
      </c>
      <c r="D25" s="25">
        <v>18</v>
      </c>
      <c r="E25" s="51">
        <v>12.75</v>
      </c>
      <c r="F25" s="38">
        <v>165393104</v>
      </c>
      <c r="G25" s="28"/>
      <c r="H25" s="29">
        <f t="shared" si="0"/>
        <v>2108762076</v>
      </c>
      <c r="I25" s="43">
        <f t="shared" si="1"/>
        <v>1.6191421583540248E-2</v>
      </c>
      <c r="J25" s="44">
        <v>1.44E-2</v>
      </c>
      <c r="K25" s="45">
        <f t="shared" si="2"/>
        <v>2.1087620760000001</v>
      </c>
      <c r="L25" s="150">
        <v>44386</v>
      </c>
    </row>
    <row r="26" spans="1:12" ht="15.75" customHeight="1" x14ac:dyDescent="0.25">
      <c r="A26" s="22">
        <f t="shared" si="3"/>
        <v>19</v>
      </c>
      <c r="B26" s="100" t="s">
        <v>51</v>
      </c>
      <c r="C26" s="77" t="s">
        <v>52</v>
      </c>
      <c r="D26" s="25">
        <v>19</v>
      </c>
      <c r="E26" s="51">
        <v>1.1850000000000001</v>
      </c>
      <c r="F26" s="38">
        <v>1570269100</v>
      </c>
      <c r="G26" s="28"/>
      <c r="H26" s="29">
        <f t="shared" si="0"/>
        <v>1860768883.5</v>
      </c>
      <c r="I26" s="43">
        <f t="shared" si="1"/>
        <v>1.4287289118662047E-2</v>
      </c>
      <c r="J26" s="44">
        <v>1.4999999999999999E-2</v>
      </c>
      <c r="K26" s="45">
        <f t="shared" si="2"/>
        <v>1.8607688835</v>
      </c>
      <c r="L26" s="150">
        <v>44386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20</v>
      </c>
      <c r="E27" s="51">
        <v>1.7</v>
      </c>
      <c r="F27" s="38">
        <v>1074664049</v>
      </c>
      <c r="G27" s="28"/>
      <c r="H27" s="29">
        <f t="shared" si="0"/>
        <v>1826928883.3</v>
      </c>
      <c r="I27" s="43">
        <f t="shared" si="1"/>
        <v>1.4027460038908961E-2</v>
      </c>
      <c r="J27" s="44">
        <v>1.35E-2</v>
      </c>
      <c r="K27" s="45">
        <f t="shared" si="2"/>
        <v>1.8269288832999999</v>
      </c>
      <c r="L27" s="150">
        <v>44386</v>
      </c>
    </row>
    <row r="28" spans="1:12" ht="15.75" customHeight="1" x14ac:dyDescent="0.25">
      <c r="A28" s="22">
        <f t="shared" si="3"/>
        <v>21</v>
      </c>
      <c r="B28" s="46" t="s">
        <v>53</v>
      </c>
      <c r="C28" s="47" t="s">
        <v>54</v>
      </c>
      <c r="D28" s="25">
        <v>21</v>
      </c>
      <c r="E28" s="51">
        <v>3.4950000000000001</v>
      </c>
      <c r="F28" s="38">
        <v>509540994</v>
      </c>
      <c r="G28" s="28"/>
      <c r="H28" s="29">
        <f t="shared" si="0"/>
        <v>1780845774.03</v>
      </c>
      <c r="I28" s="43">
        <f t="shared" si="1"/>
        <v>1.3673626356786673E-2</v>
      </c>
      <c r="J28" s="44">
        <v>1.37E-2</v>
      </c>
      <c r="K28" s="45">
        <f t="shared" si="2"/>
        <v>1.7808457740299999</v>
      </c>
      <c r="L28" s="150">
        <v>44386</v>
      </c>
    </row>
    <row r="29" spans="1:12" ht="15.75" customHeight="1" x14ac:dyDescent="0.25">
      <c r="A29" s="22">
        <f t="shared" si="3"/>
        <v>22</v>
      </c>
      <c r="B29" s="46" t="s">
        <v>57</v>
      </c>
      <c r="C29" s="50" t="s">
        <v>58</v>
      </c>
      <c r="D29" s="25">
        <v>22</v>
      </c>
      <c r="E29" s="51">
        <v>2.93</v>
      </c>
      <c r="F29" s="38">
        <v>498664714</v>
      </c>
      <c r="G29" s="28"/>
      <c r="H29" s="29">
        <f t="shared" si="0"/>
        <v>1461087612.02</v>
      </c>
      <c r="I29" s="43">
        <f t="shared" si="1"/>
        <v>1.1218470668619852E-2</v>
      </c>
      <c r="J29" s="44">
        <v>1.0800000000000001E-2</v>
      </c>
      <c r="K29" s="45">
        <f t="shared" si="2"/>
        <v>1.46108761202</v>
      </c>
      <c r="L29" s="150">
        <v>44386</v>
      </c>
    </row>
    <row r="30" spans="1:12" ht="15.75" customHeight="1" x14ac:dyDescent="0.25">
      <c r="A30" s="22">
        <f t="shared" si="3"/>
        <v>23</v>
      </c>
      <c r="B30" s="100" t="s">
        <v>55</v>
      </c>
      <c r="C30" s="50" t="s">
        <v>56</v>
      </c>
      <c r="D30" s="25">
        <v>23</v>
      </c>
      <c r="E30" s="51">
        <v>2.79</v>
      </c>
      <c r="F30" s="38">
        <v>518346969</v>
      </c>
      <c r="G30" s="28"/>
      <c r="H30" s="29">
        <f t="shared" si="0"/>
        <v>1446188043.51</v>
      </c>
      <c r="I30" s="43">
        <f t="shared" si="1"/>
        <v>1.1104069334347067E-2</v>
      </c>
      <c r="J30" s="44">
        <v>1.1299999999999999E-2</v>
      </c>
      <c r="K30" s="45">
        <f t="shared" si="2"/>
        <v>1.4461880435100001</v>
      </c>
      <c r="L30" s="150">
        <v>44386</v>
      </c>
    </row>
    <row r="31" spans="1:12" ht="15.75" customHeight="1" x14ac:dyDescent="0.25">
      <c r="A31" s="22">
        <f t="shared" si="3"/>
        <v>24</v>
      </c>
      <c r="B31" s="100" t="s">
        <v>47</v>
      </c>
      <c r="C31" s="50" t="s">
        <v>48</v>
      </c>
      <c r="D31" s="25">
        <v>24</v>
      </c>
      <c r="E31" s="51">
        <v>1.66</v>
      </c>
      <c r="F31" s="38">
        <v>861007245</v>
      </c>
      <c r="G31" s="28"/>
      <c r="H31" s="29">
        <f t="shared" si="0"/>
        <v>1429272026.7</v>
      </c>
      <c r="I31" s="43">
        <f t="shared" si="1"/>
        <v>1.0974185378825399E-2</v>
      </c>
      <c r="J31" s="44">
        <v>1.38E-2</v>
      </c>
      <c r="K31" s="45">
        <f t="shared" si="2"/>
        <v>1.4292720267000001</v>
      </c>
      <c r="L31" s="150">
        <v>44386</v>
      </c>
    </row>
    <row r="32" spans="1:12" ht="15.75" customHeight="1" x14ac:dyDescent="0.25">
      <c r="A32" s="22">
        <f t="shared" si="3"/>
        <v>25</v>
      </c>
      <c r="B32" s="102" t="s">
        <v>61</v>
      </c>
      <c r="C32" s="28" t="s">
        <v>62</v>
      </c>
      <c r="D32" s="25">
        <v>25</v>
      </c>
      <c r="E32" s="51">
        <v>1.69</v>
      </c>
      <c r="F32" s="38">
        <v>831800232</v>
      </c>
      <c r="G32" s="28"/>
      <c r="H32" s="29">
        <f t="shared" si="0"/>
        <v>1405742392.0799999</v>
      </c>
      <c r="I32" s="43">
        <f t="shared" si="1"/>
        <v>1.0793520979472322E-2</v>
      </c>
      <c r="J32" s="44">
        <v>9.1999999999999998E-3</v>
      </c>
      <c r="K32" s="45">
        <f t="shared" si="2"/>
        <v>1.4057423920799998</v>
      </c>
      <c r="L32" s="150">
        <v>44386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3.3050000000000002</v>
      </c>
      <c r="F33" s="38">
        <v>387822695</v>
      </c>
      <c r="G33" s="28"/>
      <c r="H33" s="29">
        <f t="shared" si="0"/>
        <v>1281754006.9750001</v>
      </c>
      <c r="I33" s="43">
        <f t="shared" si="1"/>
        <v>9.8415177935532137E-3</v>
      </c>
      <c r="J33" s="61">
        <v>8.6999999999999994E-3</v>
      </c>
      <c r="K33" s="31">
        <f t="shared" si="2"/>
        <v>1.2817540069750002</v>
      </c>
      <c r="L33" s="150">
        <v>44386</v>
      </c>
    </row>
    <row r="34" spans="1:12" ht="15.75" customHeight="1" x14ac:dyDescent="0.25">
      <c r="A34" s="22">
        <f t="shared" si="3"/>
        <v>27</v>
      </c>
      <c r="B34" s="100" t="s">
        <v>71</v>
      </c>
      <c r="C34" s="77" t="s">
        <v>72</v>
      </c>
      <c r="D34" s="25">
        <v>27</v>
      </c>
      <c r="E34" s="51">
        <v>2.57</v>
      </c>
      <c r="F34" s="38">
        <v>472451678</v>
      </c>
      <c r="G34" s="28"/>
      <c r="H34" s="29">
        <f t="shared" si="0"/>
        <v>1214200812.46</v>
      </c>
      <c r="I34" s="43">
        <f t="shared" si="1"/>
        <v>9.3228332704599296E-3</v>
      </c>
      <c r="J34" s="61">
        <v>8.3000000000000001E-3</v>
      </c>
      <c r="K34" s="45">
        <f t="shared" si="2"/>
        <v>1.2142008124600001</v>
      </c>
      <c r="L34" s="150">
        <v>44386</v>
      </c>
    </row>
    <row r="35" spans="1:12" ht="15.75" customHeight="1" x14ac:dyDescent="0.25">
      <c r="A35" s="22">
        <f t="shared" si="3"/>
        <v>28</v>
      </c>
      <c r="B35" s="102" t="s">
        <v>67</v>
      </c>
      <c r="C35" s="28" t="s">
        <v>68</v>
      </c>
      <c r="D35" s="25">
        <v>28</v>
      </c>
      <c r="E35" s="51">
        <v>2.1</v>
      </c>
      <c r="F35" s="38">
        <v>542507798</v>
      </c>
      <c r="G35" s="28"/>
      <c r="H35" s="29">
        <f t="shared" si="0"/>
        <v>1139266375.8</v>
      </c>
      <c r="I35" s="43">
        <f t="shared" si="1"/>
        <v>8.7474743578088675E-3</v>
      </c>
      <c r="J35" s="44">
        <v>6.8999999999999999E-3</v>
      </c>
      <c r="K35" s="45">
        <f t="shared" si="2"/>
        <v>1.1392663757999999</v>
      </c>
      <c r="L35" s="150">
        <v>44386</v>
      </c>
    </row>
    <row r="36" spans="1:12" ht="15" x14ac:dyDescent="0.25">
      <c r="A36" s="22">
        <f t="shared" si="3"/>
        <v>29</v>
      </c>
      <c r="B36" s="46" t="s">
        <v>77</v>
      </c>
      <c r="C36" s="50" t="s">
        <v>78</v>
      </c>
      <c r="D36" s="25">
        <v>29</v>
      </c>
      <c r="E36" s="51">
        <v>2.0299999999999998</v>
      </c>
      <c r="F36" s="38">
        <v>526379106</v>
      </c>
      <c r="G36" s="28"/>
      <c r="H36" s="29">
        <f t="shared" si="0"/>
        <v>1068549585.1799999</v>
      </c>
      <c r="I36" s="43">
        <f t="shared" si="1"/>
        <v>8.2044992242009708E-3</v>
      </c>
      <c r="J36" s="44">
        <v>7.1000000000000004E-3</v>
      </c>
      <c r="K36" s="45">
        <f t="shared" si="2"/>
        <v>1.06854958518</v>
      </c>
      <c r="L36" s="150">
        <v>44386</v>
      </c>
    </row>
    <row r="37" spans="1:12" ht="15" x14ac:dyDescent="0.25">
      <c r="A37" s="22">
        <f t="shared" si="3"/>
        <v>30</v>
      </c>
      <c r="B37" s="46" t="s">
        <v>75</v>
      </c>
      <c r="C37" s="76" t="s">
        <v>76</v>
      </c>
      <c r="D37" s="25">
        <v>30</v>
      </c>
      <c r="E37" s="51">
        <v>1.51</v>
      </c>
      <c r="F37" s="38">
        <v>678871829</v>
      </c>
      <c r="G37" s="28"/>
      <c r="H37" s="29">
        <f t="shared" si="0"/>
        <v>1025096461.79</v>
      </c>
      <c r="I37" s="43">
        <f t="shared" si="1"/>
        <v>7.8708590056403051E-3</v>
      </c>
      <c r="J37" s="44">
        <v>6.7000000000000002E-3</v>
      </c>
      <c r="K37" s="45">
        <f t="shared" si="2"/>
        <v>1.02509646179</v>
      </c>
      <c r="L37" s="150">
        <v>44386</v>
      </c>
    </row>
    <row r="38" spans="1:12" ht="15" x14ac:dyDescent="0.25">
      <c r="A38" s="22">
        <f t="shared" si="3"/>
        <v>31</v>
      </c>
      <c r="B38" s="23" t="s">
        <v>63</v>
      </c>
      <c r="C38" s="39" t="s">
        <v>64</v>
      </c>
      <c r="D38" s="25">
        <v>31</v>
      </c>
      <c r="E38" s="26">
        <v>4.03</v>
      </c>
      <c r="F38" s="38">
        <v>249870000</v>
      </c>
      <c r="G38" s="28"/>
      <c r="H38" s="29">
        <f t="shared" si="0"/>
        <v>1006976100.0000001</v>
      </c>
      <c r="I38" s="3">
        <f t="shared" si="1"/>
        <v>7.7317278915486265E-3</v>
      </c>
      <c r="J38" s="48">
        <v>7.7999999999999996E-3</v>
      </c>
      <c r="K38" s="45">
        <f t="shared" si="2"/>
        <v>1.0069761000000002</v>
      </c>
      <c r="L38" s="150">
        <v>44386</v>
      </c>
    </row>
    <row r="39" spans="1:12" ht="15" x14ac:dyDescent="0.25">
      <c r="A39" s="22">
        <f t="shared" si="3"/>
        <v>32</v>
      </c>
      <c r="B39" s="46" t="s">
        <v>69</v>
      </c>
      <c r="C39" s="50" t="s">
        <v>70</v>
      </c>
      <c r="D39" s="25">
        <v>32</v>
      </c>
      <c r="E39" s="51">
        <v>1.5</v>
      </c>
      <c r="F39" s="38">
        <v>654241384</v>
      </c>
      <c r="G39" s="28"/>
      <c r="H39" s="29">
        <f t="shared" si="0"/>
        <v>981362076</v>
      </c>
      <c r="I39" s="43">
        <f t="shared" si="1"/>
        <v>7.5350592081751119E-3</v>
      </c>
      <c r="J39" s="44">
        <v>6.7000000000000002E-3</v>
      </c>
      <c r="K39" s="45">
        <f t="shared" si="2"/>
        <v>0.98136207600000003</v>
      </c>
      <c r="L39" s="150">
        <v>44386</v>
      </c>
    </row>
    <row r="40" spans="1:12" ht="15" x14ac:dyDescent="0.25">
      <c r="A40" s="22">
        <f t="shared" si="3"/>
        <v>33</v>
      </c>
      <c r="B40" s="46" t="s">
        <v>83</v>
      </c>
      <c r="C40" s="50" t="s">
        <v>84</v>
      </c>
      <c r="D40" s="25">
        <v>33</v>
      </c>
      <c r="E40" s="51">
        <v>4.95</v>
      </c>
      <c r="F40" s="38">
        <v>182753340</v>
      </c>
      <c r="G40" s="28"/>
      <c r="H40" s="29">
        <f t="shared" si="0"/>
        <v>904629033</v>
      </c>
      <c r="I40" s="43">
        <f t="shared" si="1"/>
        <v>6.9458903006245753E-3</v>
      </c>
      <c r="J40" s="44">
        <v>6.0000000000000001E-3</v>
      </c>
      <c r="K40" s="45">
        <f t="shared" si="2"/>
        <v>0.90462903299999997</v>
      </c>
      <c r="L40" s="150">
        <v>44386</v>
      </c>
    </row>
    <row r="41" spans="1:12" ht="15" x14ac:dyDescent="0.25">
      <c r="A41" s="22">
        <f t="shared" si="3"/>
        <v>34</v>
      </c>
      <c r="B41" s="52" t="s">
        <v>73</v>
      </c>
      <c r="C41" s="41" t="s">
        <v>74</v>
      </c>
      <c r="D41" s="25">
        <v>34</v>
      </c>
      <c r="E41" s="51">
        <v>1.55</v>
      </c>
      <c r="F41" s="35">
        <v>538500000</v>
      </c>
      <c r="G41" s="28"/>
      <c r="H41" s="29">
        <f t="shared" si="0"/>
        <v>834675000</v>
      </c>
      <c r="I41" s="43">
        <f t="shared" si="1"/>
        <v>6.4087717453059209E-3</v>
      </c>
      <c r="J41" s="44">
        <v>7.1000000000000004E-3</v>
      </c>
      <c r="K41" s="45">
        <f t="shared" si="2"/>
        <v>0.83467499999999994</v>
      </c>
      <c r="L41" s="150">
        <v>44386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35</v>
      </c>
      <c r="E42" s="51">
        <v>26.99</v>
      </c>
      <c r="F42" s="38">
        <v>27954870</v>
      </c>
      <c r="G42" s="28"/>
      <c r="H42" s="29">
        <f t="shared" si="0"/>
        <v>754501941.29999995</v>
      </c>
      <c r="I42" s="43">
        <f t="shared" si="1"/>
        <v>5.7931898321884638E-3</v>
      </c>
      <c r="J42" s="44">
        <v>5.7999999999999996E-3</v>
      </c>
      <c r="K42" s="45">
        <f t="shared" si="2"/>
        <v>0.75450194129999992</v>
      </c>
      <c r="L42" s="150">
        <v>44386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36</v>
      </c>
      <c r="E43" s="51">
        <v>29.6</v>
      </c>
      <c r="F43" s="38">
        <v>25000422</v>
      </c>
      <c r="G43" s="28"/>
      <c r="H43" s="29">
        <f t="shared" si="0"/>
        <v>740012491.20000005</v>
      </c>
      <c r="I43" s="43">
        <f t="shared" si="1"/>
        <v>5.6819374544295762E-3</v>
      </c>
      <c r="J43" s="61">
        <v>6.0000000000000001E-3</v>
      </c>
      <c r="K43" s="45">
        <f t="shared" si="2"/>
        <v>0.74001249120000001</v>
      </c>
      <c r="L43" s="150">
        <v>44386</v>
      </c>
    </row>
    <row r="44" spans="1:12" ht="15" x14ac:dyDescent="0.25">
      <c r="A44" s="22">
        <f t="shared" si="3"/>
        <v>37</v>
      </c>
      <c r="B44" s="143" t="s">
        <v>104</v>
      </c>
      <c r="C44" s="28" t="s">
        <v>105</v>
      </c>
      <c r="D44" s="25">
        <v>37</v>
      </c>
      <c r="E44" s="51">
        <v>1.24</v>
      </c>
      <c r="F44" s="27">
        <v>513790020</v>
      </c>
      <c r="G44" s="28"/>
      <c r="H44" s="29">
        <f t="shared" si="0"/>
        <v>637099624.79999995</v>
      </c>
      <c r="I44" s="43">
        <f t="shared" si="1"/>
        <v>4.891755562779816E-3</v>
      </c>
      <c r="J44" s="61">
        <v>5.5999999999999999E-3</v>
      </c>
      <c r="K44" s="45">
        <f t="shared" si="2"/>
        <v>0.63709962479999993</v>
      </c>
      <c r="L44" s="150">
        <v>44386</v>
      </c>
    </row>
    <row r="45" spans="1:12" ht="15" x14ac:dyDescent="0.25">
      <c r="A45" s="22">
        <f t="shared" si="3"/>
        <v>38</v>
      </c>
      <c r="B45" s="144" t="s">
        <v>106</v>
      </c>
      <c r="C45" s="56" t="s">
        <v>107</v>
      </c>
      <c r="D45" s="25">
        <v>38</v>
      </c>
      <c r="E45" s="51">
        <v>7.17</v>
      </c>
      <c r="F45" s="38">
        <v>87204324</v>
      </c>
      <c r="G45" s="28"/>
      <c r="H45" s="29">
        <f t="shared" si="0"/>
        <v>625255003.08000004</v>
      </c>
      <c r="I45" s="43">
        <f t="shared" si="1"/>
        <v>4.8008106117354305E-3</v>
      </c>
      <c r="J45" s="61">
        <v>4.7000000000000002E-3</v>
      </c>
      <c r="K45" s="45">
        <f t="shared" si="2"/>
        <v>0.62525500308000004</v>
      </c>
      <c r="L45" s="150">
        <v>44386</v>
      </c>
    </row>
    <row r="46" spans="1:12" ht="15" x14ac:dyDescent="0.25">
      <c r="A46" s="22">
        <f t="shared" si="3"/>
        <v>39</v>
      </c>
      <c r="B46" s="142" t="s">
        <v>79</v>
      </c>
      <c r="C46" s="77" t="s">
        <v>80</v>
      </c>
      <c r="D46" s="25">
        <v>39</v>
      </c>
      <c r="E46" s="51">
        <v>2.0299999999999998</v>
      </c>
      <c r="F46" s="38">
        <v>296235033</v>
      </c>
      <c r="G46" s="28"/>
      <c r="H46" s="29">
        <f t="shared" si="0"/>
        <v>601357116.98999989</v>
      </c>
      <c r="I46" s="43">
        <f t="shared" si="1"/>
        <v>4.6173187171104184E-3</v>
      </c>
      <c r="J46" s="44">
        <v>4.7000000000000002E-3</v>
      </c>
      <c r="K46" s="31">
        <f t="shared" si="2"/>
        <v>0.60135711698999994</v>
      </c>
      <c r="L46" s="150">
        <v>44386</v>
      </c>
    </row>
    <row r="47" spans="1:12" ht="15" x14ac:dyDescent="0.25">
      <c r="A47" s="22">
        <f t="shared" si="3"/>
        <v>40</v>
      </c>
      <c r="B47" s="46" t="s">
        <v>81</v>
      </c>
      <c r="C47" s="50" t="s">
        <v>82</v>
      </c>
      <c r="D47" s="25">
        <v>40</v>
      </c>
      <c r="E47" s="51">
        <v>4.75</v>
      </c>
      <c r="F47" s="38">
        <v>120240521</v>
      </c>
      <c r="G47" s="28"/>
      <c r="H47" s="29">
        <f t="shared" si="0"/>
        <v>571142474.75</v>
      </c>
      <c r="I47" s="43">
        <f t="shared" si="1"/>
        <v>4.3853257312389858E-3</v>
      </c>
      <c r="J47" s="44">
        <v>4.3E-3</v>
      </c>
      <c r="K47" s="45">
        <f t="shared" si="2"/>
        <v>0.57114247475000002</v>
      </c>
      <c r="L47" s="150">
        <v>44386</v>
      </c>
    </row>
    <row r="48" spans="1:12" ht="15" x14ac:dyDescent="0.25">
      <c r="A48" s="22">
        <f t="shared" si="3"/>
        <v>41</v>
      </c>
      <c r="B48" s="141" t="s">
        <v>87</v>
      </c>
      <c r="C48" s="39" t="s">
        <v>88</v>
      </c>
      <c r="D48" s="25">
        <v>41</v>
      </c>
      <c r="E48" s="26">
        <v>8.1</v>
      </c>
      <c r="F48" s="38">
        <v>69400000</v>
      </c>
      <c r="G48" s="28"/>
      <c r="H48" s="29">
        <f t="shared" si="0"/>
        <v>562140000</v>
      </c>
      <c r="I48" s="3">
        <f t="shared" si="1"/>
        <v>4.3162032514526853E-3</v>
      </c>
      <c r="J48" s="48">
        <v>4.4000000000000003E-3</v>
      </c>
      <c r="K48" s="45">
        <f t="shared" si="2"/>
        <v>0.56213999999999997</v>
      </c>
      <c r="L48" s="150">
        <v>44386</v>
      </c>
    </row>
    <row r="49" spans="1:12" ht="15" x14ac:dyDescent="0.25">
      <c r="A49" s="22">
        <f t="shared" si="3"/>
        <v>42</v>
      </c>
      <c r="B49" s="55" t="s">
        <v>93</v>
      </c>
      <c r="C49" s="56" t="s">
        <v>93</v>
      </c>
      <c r="D49" s="25">
        <v>42</v>
      </c>
      <c r="E49" s="51">
        <v>2</v>
      </c>
      <c r="F49" s="38">
        <v>278404904</v>
      </c>
      <c r="G49" s="28"/>
      <c r="H49" s="29">
        <f t="shared" si="0"/>
        <v>556809808</v>
      </c>
      <c r="I49" s="43">
        <f t="shared" si="1"/>
        <v>4.2752771617930504E-3</v>
      </c>
      <c r="J49" s="44">
        <v>4.4999999999999997E-3</v>
      </c>
      <c r="K49" s="45">
        <f t="shared" si="2"/>
        <v>0.55680980800000002</v>
      </c>
      <c r="L49" s="150">
        <v>44386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43</v>
      </c>
      <c r="E50" s="51">
        <v>2.25</v>
      </c>
      <c r="F50" s="38">
        <v>230014812</v>
      </c>
      <c r="G50" s="28"/>
      <c r="H50" s="29">
        <f t="shared" si="0"/>
        <v>517533327</v>
      </c>
      <c r="I50" s="43">
        <f t="shared" si="1"/>
        <v>3.9737058895160026E-3</v>
      </c>
      <c r="J50" s="44">
        <v>3.8999999999999998E-3</v>
      </c>
      <c r="K50" s="45">
        <f t="shared" si="2"/>
        <v>0.51753332699999999</v>
      </c>
      <c r="L50" s="150">
        <v>44386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44</v>
      </c>
      <c r="E51" s="51">
        <v>14.86</v>
      </c>
      <c r="F51" s="38">
        <v>31200000</v>
      </c>
      <c r="G51" s="28"/>
      <c r="H51" s="29">
        <f t="shared" si="0"/>
        <v>463632000</v>
      </c>
      <c r="I51" s="43">
        <f t="shared" si="1"/>
        <v>3.5598426475211007E-3</v>
      </c>
      <c r="J51" s="44">
        <v>3.2000000000000002E-3</v>
      </c>
      <c r="K51" s="45">
        <f t="shared" si="2"/>
        <v>0.46363199999999999</v>
      </c>
      <c r="L51" s="150">
        <v>44386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45</v>
      </c>
      <c r="E52" s="51">
        <v>5.15</v>
      </c>
      <c r="F52" s="38">
        <v>83000137</v>
      </c>
      <c r="G52" s="28"/>
      <c r="H52" s="29">
        <f t="shared" si="0"/>
        <v>427450705.55000001</v>
      </c>
      <c r="I52" s="43">
        <f t="shared" si="1"/>
        <v>3.2820367259591109E-3</v>
      </c>
      <c r="J52" s="44">
        <v>3.0000000000000001E-3</v>
      </c>
      <c r="K52" s="45">
        <f t="shared" si="2"/>
        <v>0.42745070555000003</v>
      </c>
      <c r="L52" s="150">
        <v>44386</v>
      </c>
    </row>
    <row r="53" spans="1:12" ht="15" x14ac:dyDescent="0.25">
      <c r="A53" s="22">
        <f t="shared" si="3"/>
        <v>46</v>
      </c>
      <c r="B53" s="55" t="s">
        <v>94</v>
      </c>
      <c r="C53" s="57" t="s">
        <v>95</v>
      </c>
      <c r="D53" s="25">
        <v>46</v>
      </c>
      <c r="E53" s="51">
        <v>3.82</v>
      </c>
      <c r="F53" s="38">
        <v>105321516</v>
      </c>
      <c r="G53" s="28"/>
      <c r="H53" s="29">
        <f t="shared" si="0"/>
        <v>402328191.12</v>
      </c>
      <c r="I53" s="43">
        <f t="shared" si="1"/>
        <v>3.0891419337944668E-3</v>
      </c>
      <c r="J53" s="44">
        <v>4.0000000000000001E-3</v>
      </c>
      <c r="K53" s="45">
        <f t="shared" si="2"/>
        <v>0.40232819112000001</v>
      </c>
      <c r="L53" s="150">
        <v>44386</v>
      </c>
    </row>
    <row r="54" spans="1:12" ht="15" x14ac:dyDescent="0.25">
      <c r="A54" s="22">
        <f t="shared" si="3"/>
        <v>47</v>
      </c>
      <c r="B54" s="55" t="s">
        <v>96</v>
      </c>
      <c r="C54" s="81" t="s">
        <v>97</v>
      </c>
      <c r="D54" s="25">
        <v>47</v>
      </c>
      <c r="E54" s="51">
        <v>3.81</v>
      </c>
      <c r="F54" s="38">
        <v>87456908</v>
      </c>
      <c r="G54" s="28"/>
      <c r="H54" s="29">
        <f t="shared" si="0"/>
        <v>333210819.48000002</v>
      </c>
      <c r="I54" s="43">
        <f t="shared" si="1"/>
        <v>2.5584474018194576E-3</v>
      </c>
      <c r="J54" s="69">
        <v>2.3E-3</v>
      </c>
      <c r="K54" s="45">
        <f t="shared" si="2"/>
        <v>0.33321081948000003</v>
      </c>
      <c r="L54" s="150">
        <v>44386</v>
      </c>
    </row>
    <row r="55" spans="1:12" ht="15" x14ac:dyDescent="0.25">
      <c r="A55" s="22">
        <f t="shared" si="3"/>
        <v>48</v>
      </c>
      <c r="B55" s="55" t="s">
        <v>102</v>
      </c>
      <c r="C55" s="80" t="s">
        <v>103</v>
      </c>
      <c r="D55" s="25">
        <v>48</v>
      </c>
      <c r="E55" s="51">
        <v>3.45</v>
      </c>
      <c r="F55" s="38">
        <v>88275937</v>
      </c>
      <c r="G55" s="28"/>
      <c r="H55" s="29">
        <f t="shared" si="0"/>
        <v>304551982.65000004</v>
      </c>
      <c r="I55" s="43">
        <f t="shared" si="1"/>
        <v>2.3384001454269257E-3</v>
      </c>
      <c r="J55" s="44">
        <v>2.3E-3</v>
      </c>
      <c r="K55" s="45">
        <f t="shared" si="2"/>
        <v>0.30455198265000005</v>
      </c>
      <c r="L55" s="150">
        <v>44386</v>
      </c>
    </row>
    <row r="56" spans="1:12" ht="15" x14ac:dyDescent="0.25">
      <c r="A56" s="22">
        <f t="shared" si="3"/>
        <v>49</v>
      </c>
      <c r="B56" s="55" t="s">
        <v>108</v>
      </c>
      <c r="C56" s="81" t="s">
        <v>109</v>
      </c>
      <c r="D56" s="25">
        <v>49</v>
      </c>
      <c r="E56" s="51">
        <v>2.4500000000000002</v>
      </c>
      <c r="F56" s="38">
        <v>119164900</v>
      </c>
      <c r="G56" s="28"/>
      <c r="H56" s="29">
        <f t="shared" si="0"/>
        <v>291954005</v>
      </c>
      <c r="I56" s="43">
        <f t="shared" si="1"/>
        <v>2.2416708038133447E-3</v>
      </c>
      <c r="J56" s="44">
        <v>2.3E-3</v>
      </c>
      <c r="K56" s="45">
        <f t="shared" si="2"/>
        <v>0.29195400500000002</v>
      </c>
      <c r="L56" s="150">
        <v>44386</v>
      </c>
    </row>
    <row r="57" spans="1:12" ht="15" x14ac:dyDescent="0.25">
      <c r="A57" s="22">
        <f t="shared" si="3"/>
        <v>50</v>
      </c>
      <c r="B57" s="55" t="s">
        <v>110</v>
      </c>
      <c r="C57" s="80" t="s">
        <v>111</v>
      </c>
      <c r="D57" s="25">
        <v>50</v>
      </c>
      <c r="E57" s="51">
        <v>0.16600000000000001</v>
      </c>
      <c r="F57" s="38">
        <v>1716679558</v>
      </c>
      <c r="G57" s="28"/>
      <c r="H57" s="29">
        <f t="shared" si="0"/>
        <v>284968806.62800002</v>
      </c>
      <c r="I57" s="43">
        <f t="shared" si="1"/>
        <v>2.1880373033948222E-3</v>
      </c>
      <c r="J57" s="44">
        <v>2.3E-3</v>
      </c>
      <c r="K57" s="45">
        <f t="shared" si="2"/>
        <v>0.284968806628</v>
      </c>
      <c r="L57" s="150">
        <v>44386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416766286.29445791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-2148951163.7057986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2383382199.7464314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55" priority="1">
      <formula>LEN(TRIM(C2))&gt;0</formula>
    </cfRule>
  </conditionalFormatting>
  <dataValidations count="1">
    <dataValidation type="custom" allowBlank="1" showDropDown="1" sqref="B2 F2 E3" xr:uid="{00000000-0002-0000-29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129409479940.70901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0.99499999999999988</v>
      </c>
      <c r="I2" s="118"/>
      <c r="J2" s="4"/>
    </row>
    <row r="3" spans="1:13" ht="15.75" customHeight="1" x14ac:dyDescent="0.25">
      <c r="A3" s="119" t="s">
        <v>2</v>
      </c>
      <c r="B3" s="120">
        <v>44393</v>
      </c>
      <c r="C3" s="12"/>
      <c r="D3" s="1"/>
      <c r="E3" s="13"/>
      <c r="F3" s="2"/>
      <c r="H3" s="121">
        <f>H1/H2</f>
        <v>130059778834.88345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30.45</v>
      </c>
      <c r="F8" s="27">
        <v>574937937</v>
      </c>
      <c r="G8" s="28"/>
      <c r="H8" s="29">
        <f t="shared" ref="H8:H57" si="0">E8*F8</f>
        <v>17506860181.649998</v>
      </c>
      <c r="I8" s="3">
        <f t="shared" ref="I8:I57" si="1">H8/H$3</f>
        <v>0.13460625827970782</v>
      </c>
      <c r="J8" s="30">
        <v>0.14219999999999999</v>
      </c>
      <c r="K8" s="31">
        <f t="shared" ref="K8:K57" si="2">H8/1000000000</f>
        <v>17.506860181649998</v>
      </c>
      <c r="L8" s="151">
        <v>44393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7.55</v>
      </c>
      <c r="F9" s="38">
        <v>1205100000</v>
      </c>
      <c r="G9" s="28"/>
      <c r="H9" s="29">
        <f t="shared" si="0"/>
        <v>9098505000</v>
      </c>
      <c r="I9" s="3">
        <f t="shared" si="1"/>
        <v>6.9956331477012176E-2</v>
      </c>
      <c r="J9" s="30">
        <v>7.2800000000000004E-2</v>
      </c>
      <c r="K9" s="31">
        <f t="shared" si="2"/>
        <v>9.0985049999999994</v>
      </c>
      <c r="L9" s="151">
        <v>44393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4.79</v>
      </c>
      <c r="F10" s="38">
        <v>1848160000</v>
      </c>
      <c r="G10" s="28"/>
      <c r="H10" s="29">
        <f t="shared" si="0"/>
        <v>8852686400</v>
      </c>
      <c r="I10" s="3">
        <f t="shared" si="1"/>
        <v>6.8066288281474555E-2</v>
      </c>
      <c r="J10" s="30">
        <v>6.3799999999999996E-2</v>
      </c>
      <c r="K10" s="31">
        <f t="shared" si="2"/>
        <v>8.8526863999999996</v>
      </c>
      <c r="L10" s="151">
        <v>44393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5.28</v>
      </c>
      <c r="F11" s="38">
        <v>1252009000</v>
      </c>
      <c r="G11" s="28"/>
      <c r="H11" s="29">
        <f t="shared" si="0"/>
        <v>6610607520</v>
      </c>
      <c r="I11" s="3">
        <f t="shared" si="1"/>
        <v>5.0827454722896723E-2</v>
      </c>
      <c r="J11" s="30">
        <v>5.1999999999999998E-2</v>
      </c>
      <c r="K11" s="31">
        <f t="shared" si="2"/>
        <v>6.6106075200000003</v>
      </c>
      <c r="L11" s="151">
        <v>44393</v>
      </c>
    </row>
    <row r="12" spans="1:13" ht="15.75" customHeight="1" x14ac:dyDescent="0.25">
      <c r="A12" s="22">
        <f t="shared" si="3"/>
        <v>5</v>
      </c>
      <c r="B12" s="97" t="s">
        <v>27</v>
      </c>
      <c r="C12" s="39" t="s">
        <v>28</v>
      </c>
      <c r="D12" s="25">
        <v>5</v>
      </c>
      <c r="E12" s="26">
        <v>77.55</v>
      </c>
      <c r="F12" s="38">
        <v>84390000</v>
      </c>
      <c r="G12" s="28"/>
      <c r="H12" s="29">
        <f t="shared" si="0"/>
        <v>6544444500</v>
      </c>
      <c r="I12" s="3">
        <f t="shared" si="1"/>
        <v>5.0318742340077764E-2</v>
      </c>
      <c r="J12" s="30">
        <v>4.5100000000000001E-2</v>
      </c>
      <c r="K12" s="31">
        <f t="shared" si="2"/>
        <v>6.5444445</v>
      </c>
      <c r="L12" s="151">
        <v>44393</v>
      </c>
    </row>
    <row r="13" spans="1:13" ht="15.75" customHeight="1" x14ac:dyDescent="0.25">
      <c r="A13" s="22">
        <f t="shared" si="3"/>
        <v>6</v>
      </c>
      <c r="B13" s="52" t="s">
        <v>25</v>
      </c>
      <c r="C13" s="28" t="s">
        <v>26</v>
      </c>
      <c r="D13" s="25">
        <v>6</v>
      </c>
      <c r="E13" s="51">
        <v>8.35</v>
      </c>
      <c r="F13" s="38">
        <v>762851884</v>
      </c>
      <c r="G13" s="28"/>
      <c r="H13" s="29">
        <f t="shared" si="0"/>
        <v>6369813231.3999996</v>
      </c>
      <c r="I13" s="43">
        <f t="shared" si="1"/>
        <v>4.8976042312718022E-2</v>
      </c>
      <c r="J13" s="104">
        <v>4.1200000000000001E-2</v>
      </c>
      <c r="K13" s="31">
        <f t="shared" si="2"/>
        <v>6.3698132313999993</v>
      </c>
      <c r="L13" s="151">
        <v>44393</v>
      </c>
    </row>
    <row r="14" spans="1:13" ht="15.75" customHeight="1" x14ac:dyDescent="0.25">
      <c r="A14" s="22">
        <f t="shared" si="3"/>
        <v>7</v>
      </c>
      <c r="B14" s="46" t="s">
        <v>37</v>
      </c>
      <c r="C14" s="28" t="s">
        <v>38</v>
      </c>
      <c r="D14" s="25">
        <v>7</v>
      </c>
      <c r="E14" s="51">
        <v>7.29</v>
      </c>
      <c r="F14" s="38">
        <v>823106416</v>
      </c>
      <c r="G14" s="28"/>
      <c r="H14" s="29">
        <f t="shared" si="0"/>
        <v>6000445772.6400003</v>
      </c>
      <c r="I14" s="43">
        <f t="shared" si="1"/>
        <v>4.6136060097855675E-2</v>
      </c>
      <c r="J14" s="44">
        <v>4.4900000000000002E-2</v>
      </c>
      <c r="K14" s="31">
        <f t="shared" si="2"/>
        <v>6.00044577264</v>
      </c>
      <c r="L14" s="151">
        <v>44393</v>
      </c>
    </row>
    <row r="15" spans="1:13" ht="15.75" customHeight="1" x14ac:dyDescent="0.25">
      <c r="A15" s="22">
        <f t="shared" si="3"/>
        <v>8</v>
      </c>
      <c r="B15" s="33" t="s">
        <v>15</v>
      </c>
      <c r="C15" s="34" t="s">
        <v>16</v>
      </c>
      <c r="D15" s="25">
        <v>8</v>
      </c>
      <c r="E15" s="26">
        <v>7.38</v>
      </c>
      <c r="F15" s="35">
        <v>740831421</v>
      </c>
      <c r="G15" s="28"/>
      <c r="H15" s="29">
        <f t="shared" si="0"/>
        <v>5467335886.9799995</v>
      </c>
      <c r="I15" s="3">
        <f t="shared" si="1"/>
        <v>4.2037099677995148E-2</v>
      </c>
      <c r="J15" s="30">
        <v>4.9200000000000001E-2</v>
      </c>
      <c r="K15" s="31">
        <f t="shared" si="2"/>
        <v>5.4673358869799999</v>
      </c>
      <c r="L15" s="151">
        <v>44393</v>
      </c>
    </row>
    <row r="16" spans="1:13" ht="15.75" customHeight="1" x14ac:dyDescent="0.25">
      <c r="A16" s="22">
        <f t="shared" si="3"/>
        <v>9</v>
      </c>
      <c r="B16" s="97" t="s">
        <v>31</v>
      </c>
      <c r="C16" s="39" t="s">
        <v>32</v>
      </c>
      <c r="D16" s="25">
        <v>9</v>
      </c>
      <c r="E16" s="26">
        <v>7.55</v>
      </c>
      <c r="F16" s="38">
        <v>720852533</v>
      </c>
      <c r="G16" s="28"/>
      <c r="H16" s="29">
        <f t="shared" si="0"/>
        <v>5442436624.1499996</v>
      </c>
      <c r="I16" s="3">
        <f t="shared" si="1"/>
        <v>4.1845654920414789E-2</v>
      </c>
      <c r="J16" s="30">
        <v>3.9600000000000003E-2</v>
      </c>
      <c r="K16" s="31">
        <f t="shared" si="2"/>
        <v>5.44243662415</v>
      </c>
      <c r="L16" s="151">
        <v>44393</v>
      </c>
    </row>
    <row r="17" spans="1:12" ht="15.75" customHeight="1" x14ac:dyDescent="0.25">
      <c r="A17" s="22">
        <f t="shared" si="3"/>
        <v>10</v>
      </c>
      <c r="B17" s="97" t="s">
        <v>23</v>
      </c>
      <c r="C17" s="39" t="s">
        <v>24</v>
      </c>
      <c r="D17" s="25">
        <v>10</v>
      </c>
      <c r="E17" s="26">
        <v>13.1</v>
      </c>
      <c r="F17" s="38">
        <v>413950000</v>
      </c>
      <c r="G17" s="28"/>
      <c r="H17" s="29">
        <f t="shared" si="0"/>
        <v>5422745000</v>
      </c>
      <c r="I17" s="3">
        <f t="shared" si="1"/>
        <v>4.1694250509870627E-2</v>
      </c>
      <c r="J17" s="30">
        <v>4.8800000000000003E-2</v>
      </c>
      <c r="K17" s="31">
        <f t="shared" si="2"/>
        <v>5.4227449999999999</v>
      </c>
      <c r="L17" s="151">
        <v>44393</v>
      </c>
    </row>
    <row r="18" spans="1:12" ht="15.75" customHeight="1" x14ac:dyDescent="0.25">
      <c r="A18" s="22">
        <f t="shared" si="3"/>
        <v>11</v>
      </c>
      <c r="B18" s="52" t="s">
        <v>33</v>
      </c>
      <c r="C18" s="41" t="s">
        <v>34</v>
      </c>
      <c r="D18" s="25">
        <v>11</v>
      </c>
      <c r="E18" s="51">
        <v>31.56</v>
      </c>
      <c r="F18" s="38">
        <v>132852020</v>
      </c>
      <c r="G18" s="28"/>
      <c r="H18" s="29">
        <f t="shared" si="0"/>
        <v>4192809751.1999998</v>
      </c>
      <c r="I18" s="43">
        <f t="shared" si="1"/>
        <v>3.2237558673100269E-2</v>
      </c>
      <c r="J18" s="44">
        <v>3.0200000000000001E-2</v>
      </c>
      <c r="K18" s="45">
        <f t="shared" si="2"/>
        <v>4.1928097511999995</v>
      </c>
      <c r="L18" s="151">
        <v>44393</v>
      </c>
    </row>
    <row r="19" spans="1:12" ht="15.75" customHeight="1" x14ac:dyDescent="0.25">
      <c r="A19" s="22">
        <f t="shared" si="3"/>
        <v>12</v>
      </c>
      <c r="B19" s="23" t="s">
        <v>35</v>
      </c>
      <c r="C19" s="39" t="s">
        <v>36</v>
      </c>
      <c r="D19" s="25">
        <v>12</v>
      </c>
      <c r="E19" s="26">
        <v>6.55</v>
      </c>
      <c r="F19" s="38">
        <v>624870000</v>
      </c>
      <c r="G19" s="28"/>
      <c r="H19" s="29">
        <f t="shared" si="0"/>
        <v>4092898500</v>
      </c>
      <c r="I19" s="3">
        <f t="shared" si="1"/>
        <v>3.1469363831504837E-2</v>
      </c>
      <c r="J19" s="44">
        <v>3.1300000000000001E-2</v>
      </c>
      <c r="K19" s="31">
        <f t="shared" si="2"/>
        <v>4.0928985000000004</v>
      </c>
      <c r="L19" s="151">
        <v>44393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13</v>
      </c>
      <c r="E20" s="51">
        <v>13.38</v>
      </c>
      <c r="F20" s="38">
        <v>228740219</v>
      </c>
      <c r="G20" s="28"/>
      <c r="H20" s="29">
        <f t="shared" si="0"/>
        <v>3060544130.2200003</v>
      </c>
      <c r="I20" s="43">
        <f t="shared" si="1"/>
        <v>2.3531826346602468E-2</v>
      </c>
      <c r="J20" s="44">
        <v>2.1399999999999999E-2</v>
      </c>
      <c r="K20" s="45">
        <f t="shared" si="2"/>
        <v>3.0605441302200003</v>
      </c>
      <c r="L20" s="151">
        <v>44393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14</v>
      </c>
      <c r="E21" s="26">
        <v>6.3</v>
      </c>
      <c r="F21" s="38">
        <v>445375560</v>
      </c>
      <c r="G21" s="28"/>
      <c r="H21" s="29">
        <f t="shared" si="0"/>
        <v>2805866028</v>
      </c>
      <c r="I21" s="3">
        <f t="shared" si="1"/>
        <v>2.1573664457496648E-2</v>
      </c>
      <c r="J21" s="30">
        <v>2.4299999999999999E-2</v>
      </c>
      <c r="K21" s="45">
        <f t="shared" si="2"/>
        <v>2.8058660280000001</v>
      </c>
      <c r="L21" s="151">
        <v>44393</v>
      </c>
    </row>
    <row r="22" spans="1:12" ht="15.75" customHeight="1" x14ac:dyDescent="0.25">
      <c r="A22" s="22">
        <f t="shared" si="3"/>
        <v>15</v>
      </c>
      <c r="B22" s="100" t="s">
        <v>39</v>
      </c>
      <c r="C22" s="78" t="s">
        <v>40</v>
      </c>
      <c r="D22" s="25">
        <v>15</v>
      </c>
      <c r="E22" s="51">
        <v>2.38</v>
      </c>
      <c r="F22" s="38">
        <v>1097057995</v>
      </c>
      <c r="G22" s="28"/>
      <c r="H22" s="29">
        <f t="shared" si="0"/>
        <v>2610998028.0999999</v>
      </c>
      <c r="I22" s="43">
        <f t="shared" si="1"/>
        <v>2.007536881494144E-2</v>
      </c>
      <c r="J22" s="44">
        <v>1.9099999999999999E-2</v>
      </c>
      <c r="K22" s="45">
        <f t="shared" si="2"/>
        <v>2.6109980281</v>
      </c>
      <c r="L22" s="151">
        <v>44393</v>
      </c>
    </row>
    <row r="23" spans="1:12" ht="15.75" customHeight="1" x14ac:dyDescent="0.25">
      <c r="A23" s="22">
        <f t="shared" si="3"/>
        <v>16</v>
      </c>
      <c r="B23" s="46" t="s">
        <v>43</v>
      </c>
      <c r="C23" s="49" t="s">
        <v>44</v>
      </c>
      <c r="D23" s="25">
        <v>16</v>
      </c>
      <c r="E23" s="51">
        <v>3.4</v>
      </c>
      <c r="F23" s="38">
        <v>757055209</v>
      </c>
      <c r="G23" s="28"/>
      <c r="H23" s="29">
        <f t="shared" si="0"/>
        <v>2573987710.5999999</v>
      </c>
      <c r="I23" s="43">
        <f t="shared" si="1"/>
        <v>1.9790804918004584E-2</v>
      </c>
      <c r="J23" s="44">
        <v>2.0299999999999999E-2</v>
      </c>
      <c r="K23" s="45">
        <f t="shared" si="2"/>
        <v>2.5739877106</v>
      </c>
      <c r="L23" s="151">
        <v>44393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6.7</v>
      </c>
      <c r="F24" s="38">
        <v>311495892</v>
      </c>
      <c r="G24" s="28"/>
      <c r="H24" s="29">
        <f t="shared" si="0"/>
        <v>2087022476.4000001</v>
      </c>
      <c r="I24" s="3">
        <f t="shared" si="1"/>
        <v>1.6046640207266274E-2</v>
      </c>
      <c r="J24" s="48">
        <v>1.8499999999999999E-2</v>
      </c>
      <c r="K24" s="31">
        <f t="shared" si="2"/>
        <v>2.0870224764</v>
      </c>
      <c r="L24" s="151">
        <v>44393</v>
      </c>
    </row>
    <row r="25" spans="1:12" ht="15.75" customHeight="1" x14ac:dyDescent="0.25">
      <c r="A25" s="22">
        <f t="shared" si="3"/>
        <v>18</v>
      </c>
      <c r="B25" s="46" t="s">
        <v>59</v>
      </c>
      <c r="C25" s="28" t="s">
        <v>60</v>
      </c>
      <c r="D25" s="25">
        <v>18</v>
      </c>
      <c r="E25" s="51">
        <v>12.43</v>
      </c>
      <c r="F25" s="38">
        <v>165393104</v>
      </c>
      <c r="G25" s="28"/>
      <c r="H25" s="29">
        <f t="shared" si="0"/>
        <v>2055836282.72</v>
      </c>
      <c r="I25" s="43">
        <f t="shared" si="1"/>
        <v>1.5806856671115622E-2</v>
      </c>
      <c r="J25" s="44">
        <v>1.44E-2</v>
      </c>
      <c r="K25" s="45">
        <f t="shared" si="2"/>
        <v>2.0558362827200001</v>
      </c>
      <c r="L25" s="151">
        <v>44393</v>
      </c>
    </row>
    <row r="26" spans="1:12" ht="15.75" customHeight="1" x14ac:dyDescent="0.25">
      <c r="A26" s="22">
        <f t="shared" si="3"/>
        <v>19</v>
      </c>
      <c r="B26" s="100" t="s">
        <v>51</v>
      </c>
      <c r="C26" s="77" t="s">
        <v>52</v>
      </c>
      <c r="D26" s="25">
        <v>19</v>
      </c>
      <c r="E26" s="51">
        <v>1.1950000000000001</v>
      </c>
      <c r="F26" s="38">
        <v>1570269100</v>
      </c>
      <c r="G26" s="28"/>
      <c r="H26" s="29">
        <f t="shared" si="0"/>
        <v>1876471574.5</v>
      </c>
      <c r="I26" s="43">
        <f t="shared" si="1"/>
        <v>1.4427762305226294E-2</v>
      </c>
      <c r="J26" s="44">
        <v>1.4999999999999999E-2</v>
      </c>
      <c r="K26" s="45">
        <f t="shared" si="2"/>
        <v>1.8764715745</v>
      </c>
      <c r="L26" s="151">
        <v>44393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20</v>
      </c>
      <c r="E27" s="51">
        <v>1.6950000000000001</v>
      </c>
      <c r="F27" s="38">
        <v>1074664049</v>
      </c>
      <c r="G27" s="28"/>
      <c r="H27" s="29">
        <f t="shared" si="0"/>
        <v>1821555563.0550001</v>
      </c>
      <c r="I27" s="43">
        <f t="shared" si="1"/>
        <v>1.4005525608093983E-2</v>
      </c>
      <c r="J27" s="44">
        <v>1.35E-2</v>
      </c>
      <c r="K27" s="45">
        <f t="shared" si="2"/>
        <v>1.821555563055</v>
      </c>
      <c r="L27" s="151">
        <v>44393</v>
      </c>
    </row>
    <row r="28" spans="1:12" ht="15.75" customHeight="1" x14ac:dyDescent="0.25">
      <c r="A28" s="22">
        <f t="shared" si="3"/>
        <v>21</v>
      </c>
      <c r="B28" s="46" t="s">
        <v>53</v>
      </c>
      <c r="C28" s="47" t="s">
        <v>54</v>
      </c>
      <c r="D28" s="25">
        <v>21</v>
      </c>
      <c r="E28" s="51">
        <v>3.46</v>
      </c>
      <c r="F28" s="38">
        <v>509540994</v>
      </c>
      <c r="G28" s="28"/>
      <c r="H28" s="29">
        <f t="shared" si="0"/>
        <v>1763011839.24</v>
      </c>
      <c r="I28" s="43">
        <f t="shared" si="1"/>
        <v>1.3555396257271975E-2</v>
      </c>
      <c r="J28" s="44">
        <v>1.37E-2</v>
      </c>
      <c r="K28" s="45">
        <f t="shared" si="2"/>
        <v>1.76301183924</v>
      </c>
      <c r="L28" s="151">
        <v>44393</v>
      </c>
    </row>
    <row r="29" spans="1:12" ht="15.75" customHeight="1" x14ac:dyDescent="0.25">
      <c r="A29" s="22">
        <f t="shared" si="3"/>
        <v>22</v>
      </c>
      <c r="B29" s="100" t="s">
        <v>47</v>
      </c>
      <c r="C29" s="50" t="s">
        <v>48</v>
      </c>
      <c r="D29" s="25">
        <v>22</v>
      </c>
      <c r="E29" s="51">
        <v>1.79</v>
      </c>
      <c r="F29" s="38">
        <v>861007245</v>
      </c>
      <c r="G29" s="28"/>
      <c r="H29" s="29">
        <f t="shared" si="0"/>
        <v>1541202968.55</v>
      </c>
      <c r="I29" s="43">
        <f t="shared" si="1"/>
        <v>1.1849958398796174E-2</v>
      </c>
      <c r="J29" s="44">
        <v>1.38E-2</v>
      </c>
      <c r="K29" s="45">
        <f t="shared" si="2"/>
        <v>1.5412029685499999</v>
      </c>
      <c r="L29" s="151">
        <v>44393</v>
      </c>
    </row>
    <row r="30" spans="1:12" ht="15.75" customHeight="1" x14ac:dyDescent="0.25">
      <c r="A30" s="22">
        <f t="shared" si="3"/>
        <v>23</v>
      </c>
      <c r="B30" s="100" t="s">
        <v>55</v>
      </c>
      <c r="C30" s="50" t="s">
        <v>56</v>
      </c>
      <c r="D30" s="25">
        <v>23</v>
      </c>
      <c r="E30" s="51">
        <v>2.83</v>
      </c>
      <c r="F30" s="38">
        <v>518346969</v>
      </c>
      <c r="G30" s="28"/>
      <c r="H30" s="29">
        <f t="shared" si="0"/>
        <v>1466921922.27</v>
      </c>
      <c r="I30" s="43">
        <f t="shared" si="1"/>
        <v>1.1278828361935946E-2</v>
      </c>
      <c r="J30" s="44">
        <v>1.1299999999999999E-2</v>
      </c>
      <c r="K30" s="45">
        <f t="shared" si="2"/>
        <v>1.4669219222700001</v>
      </c>
      <c r="L30" s="151">
        <v>44393</v>
      </c>
    </row>
    <row r="31" spans="1:12" ht="15.75" customHeight="1" x14ac:dyDescent="0.25">
      <c r="A31" s="22">
        <f t="shared" si="3"/>
        <v>24</v>
      </c>
      <c r="B31" s="46" t="s">
        <v>57</v>
      </c>
      <c r="C31" s="50" t="s">
        <v>58</v>
      </c>
      <c r="D31" s="25">
        <v>24</v>
      </c>
      <c r="E31" s="51">
        <v>2.915</v>
      </c>
      <c r="F31" s="38">
        <v>498664714</v>
      </c>
      <c r="G31" s="28"/>
      <c r="H31" s="29">
        <f t="shared" si="0"/>
        <v>1453607641.3099999</v>
      </c>
      <c r="I31" s="43">
        <f t="shared" si="1"/>
        <v>1.1176457889840164E-2</v>
      </c>
      <c r="J31" s="44">
        <v>1.0800000000000001E-2</v>
      </c>
      <c r="K31" s="45">
        <f t="shared" si="2"/>
        <v>1.4536076413099999</v>
      </c>
      <c r="L31" s="151">
        <v>44393</v>
      </c>
    </row>
    <row r="32" spans="1:12" ht="15.75" customHeight="1" x14ac:dyDescent="0.25">
      <c r="A32" s="22">
        <f t="shared" si="3"/>
        <v>25</v>
      </c>
      <c r="B32" s="102" t="s">
        <v>61</v>
      </c>
      <c r="C32" s="28" t="s">
        <v>62</v>
      </c>
      <c r="D32" s="25">
        <v>25</v>
      </c>
      <c r="E32" s="51">
        <v>1.62</v>
      </c>
      <c r="F32" s="38">
        <v>831800232</v>
      </c>
      <c r="G32" s="28"/>
      <c r="H32" s="29">
        <f t="shared" si="0"/>
        <v>1347516375.8400002</v>
      </c>
      <c r="I32" s="43">
        <f t="shared" si="1"/>
        <v>1.0360746326892734E-2</v>
      </c>
      <c r="J32" s="44">
        <v>9.1999999999999998E-3</v>
      </c>
      <c r="K32" s="45">
        <f t="shared" si="2"/>
        <v>1.3475163758400002</v>
      </c>
      <c r="L32" s="151">
        <v>44393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3.23</v>
      </c>
      <c r="F33" s="38">
        <v>387822695</v>
      </c>
      <c r="G33" s="28"/>
      <c r="H33" s="29">
        <f t="shared" si="0"/>
        <v>1252667304.8499999</v>
      </c>
      <c r="I33" s="43">
        <f t="shared" si="1"/>
        <v>9.6314734353063567E-3</v>
      </c>
      <c r="J33" s="61">
        <v>8.6999999999999994E-3</v>
      </c>
      <c r="K33" s="31">
        <f t="shared" si="2"/>
        <v>1.2526673048499999</v>
      </c>
      <c r="L33" s="151">
        <v>44393</v>
      </c>
    </row>
    <row r="34" spans="1:12" ht="15.75" customHeight="1" x14ac:dyDescent="0.25">
      <c r="A34" s="22">
        <f t="shared" si="3"/>
        <v>27</v>
      </c>
      <c r="B34" s="100" t="s">
        <v>71</v>
      </c>
      <c r="C34" s="77" t="s">
        <v>72</v>
      </c>
      <c r="D34" s="25">
        <v>27</v>
      </c>
      <c r="E34" s="51">
        <v>2.5099999999999998</v>
      </c>
      <c r="F34" s="38">
        <v>472451678</v>
      </c>
      <c r="G34" s="28"/>
      <c r="H34" s="29">
        <f t="shared" si="0"/>
        <v>1185853711.78</v>
      </c>
      <c r="I34" s="43">
        <f t="shared" si="1"/>
        <v>9.1177589444119602E-3</v>
      </c>
      <c r="J34" s="61">
        <v>8.3000000000000001E-3</v>
      </c>
      <c r="K34" s="45">
        <f t="shared" si="2"/>
        <v>1.1858537117799999</v>
      </c>
      <c r="L34" s="151">
        <v>44393</v>
      </c>
    </row>
    <row r="35" spans="1:12" ht="15.75" customHeight="1" x14ac:dyDescent="0.25">
      <c r="A35" s="22">
        <f t="shared" si="3"/>
        <v>28</v>
      </c>
      <c r="B35" s="102" t="s">
        <v>67</v>
      </c>
      <c r="C35" s="28" t="s">
        <v>68</v>
      </c>
      <c r="D35" s="25">
        <v>28</v>
      </c>
      <c r="E35" s="51">
        <v>2.08</v>
      </c>
      <c r="F35" s="38">
        <v>542507798</v>
      </c>
      <c r="G35" s="28"/>
      <c r="H35" s="29">
        <f t="shared" si="0"/>
        <v>1128416219.8400002</v>
      </c>
      <c r="I35" s="43">
        <f t="shared" si="1"/>
        <v>8.6761351583764697E-3</v>
      </c>
      <c r="J35" s="44">
        <v>6.8999999999999999E-3</v>
      </c>
      <c r="K35" s="45">
        <f t="shared" si="2"/>
        <v>1.1284162198400001</v>
      </c>
      <c r="L35" s="151">
        <v>44393</v>
      </c>
    </row>
    <row r="36" spans="1:12" ht="15" x14ac:dyDescent="0.25">
      <c r="A36" s="22">
        <f t="shared" si="3"/>
        <v>29</v>
      </c>
      <c r="B36" s="46" t="s">
        <v>77</v>
      </c>
      <c r="C36" s="50" t="s">
        <v>78</v>
      </c>
      <c r="D36" s="25">
        <v>29</v>
      </c>
      <c r="E36" s="51">
        <v>2.0099999999999998</v>
      </c>
      <c r="F36" s="38">
        <v>526379106</v>
      </c>
      <c r="G36" s="28"/>
      <c r="H36" s="29">
        <f t="shared" si="0"/>
        <v>1058022003.0599999</v>
      </c>
      <c r="I36" s="43">
        <f t="shared" si="1"/>
        <v>8.1348900677680296E-3</v>
      </c>
      <c r="J36" s="44">
        <v>7.1000000000000004E-3</v>
      </c>
      <c r="K36" s="45">
        <f t="shared" si="2"/>
        <v>1.05802200306</v>
      </c>
      <c r="L36" s="151">
        <v>44393</v>
      </c>
    </row>
    <row r="37" spans="1:12" ht="15" x14ac:dyDescent="0.25">
      <c r="A37" s="22">
        <f t="shared" si="3"/>
        <v>30</v>
      </c>
      <c r="B37" s="46" t="s">
        <v>75</v>
      </c>
      <c r="C37" s="76" t="s">
        <v>76</v>
      </c>
      <c r="D37" s="25">
        <v>30</v>
      </c>
      <c r="E37" s="51">
        <v>1.54</v>
      </c>
      <c r="F37" s="38">
        <v>678871829</v>
      </c>
      <c r="G37" s="28"/>
      <c r="H37" s="29">
        <f t="shared" si="0"/>
        <v>1045462616.66</v>
      </c>
      <c r="I37" s="43">
        <f t="shared" si="1"/>
        <v>8.0383238079103636E-3</v>
      </c>
      <c r="J37" s="44">
        <v>6.7000000000000002E-3</v>
      </c>
      <c r="K37" s="45">
        <f t="shared" si="2"/>
        <v>1.0454626166600001</v>
      </c>
      <c r="L37" s="151">
        <v>44393</v>
      </c>
    </row>
    <row r="38" spans="1:12" ht="15" x14ac:dyDescent="0.25">
      <c r="A38" s="22">
        <f t="shared" si="3"/>
        <v>31</v>
      </c>
      <c r="B38" s="23" t="s">
        <v>63</v>
      </c>
      <c r="C38" s="39" t="s">
        <v>64</v>
      </c>
      <c r="D38" s="25">
        <v>31</v>
      </c>
      <c r="E38" s="26">
        <v>4.01</v>
      </c>
      <c r="F38" s="38">
        <v>249870000</v>
      </c>
      <c r="G38" s="28"/>
      <c r="H38" s="29">
        <f t="shared" si="0"/>
        <v>1001978700</v>
      </c>
      <c r="I38" s="3">
        <f t="shared" si="1"/>
        <v>7.7039858823076696E-3</v>
      </c>
      <c r="J38" s="48">
        <v>7.7999999999999996E-3</v>
      </c>
      <c r="K38" s="45">
        <f t="shared" si="2"/>
        <v>1.0019787</v>
      </c>
      <c r="L38" s="151">
        <v>44393</v>
      </c>
    </row>
    <row r="39" spans="1:12" ht="15" x14ac:dyDescent="0.25">
      <c r="A39" s="22">
        <f t="shared" si="3"/>
        <v>32</v>
      </c>
      <c r="B39" s="46" t="s">
        <v>69</v>
      </c>
      <c r="C39" s="50" t="s">
        <v>70</v>
      </c>
      <c r="D39" s="25">
        <v>32</v>
      </c>
      <c r="E39" s="51">
        <v>1.46</v>
      </c>
      <c r="F39" s="38">
        <v>654241384</v>
      </c>
      <c r="G39" s="28"/>
      <c r="H39" s="29">
        <f t="shared" si="0"/>
        <v>955192420.63999999</v>
      </c>
      <c r="I39" s="43">
        <f t="shared" si="1"/>
        <v>7.3442568424836267E-3</v>
      </c>
      <c r="J39" s="44">
        <v>6.7000000000000002E-3</v>
      </c>
      <c r="K39" s="45">
        <f t="shared" si="2"/>
        <v>0.95519242063999998</v>
      </c>
      <c r="L39" s="151">
        <v>44393</v>
      </c>
    </row>
    <row r="40" spans="1:12" ht="15" x14ac:dyDescent="0.25">
      <c r="A40" s="22">
        <f t="shared" si="3"/>
        <v>33</v>
      </c>
      <c r="B40" s="46" t="s">
        <v>83</v>
      </c>
      <c r="C40" s="50" t="s">
        <v>84</v>
      </c>
      <c r="D40" s="25">
        <v>33</v>
      </c>
      <c r="E40" s="51">
        <v>4.78</v>
      </c>
      <c r="F40" s="38">
        <v>182753340</v>
      </c>
      <c r="G40" s="28"/>
      <c r="H40" s="29">
        <f t="shared" si="0"/>
        <v>873560965.20000005</v>
      </c>
      <c r="I40" s="43">
        <f t="shared" si="1"/>
        <v>6.7166111846847266E-3</v>
      </c>
      <c r="J40" s="44">
        <v>6.0000000000000001E-3</v>
      </c>
      <c r="K40" s="45">
        <f t="shared" si="2"/>
        <v>0.87356096520000004</v>
      </c>
      <c r="L40" s="151">
        <v>44393</v>
      </c>
    </row>
    <row r="41" spans="1:12" ht="15" x14ac:dyDescent="0.25">
      <c r="A41" s="22">
        <f t="shared" si="3"/>
        <v>34</v>
      </c>
      <c r="B41" s="52" t="s">
        <v>73</v>
      </c>
      <c r="C41" s="41" t="s">
        <v>74</v>
      </c>
      <c r="D41" s="25">
        <v>34</v>
      </c>
      <c r="E41" s="51">
        <v>1.55</v>
      </c>
      <c r="F41" s="35">
        <v>538500000</v>
      </c>
      <c r="G41" s="28"/>
      <c r="H41" s="29">
        <f t="shared" si="0"/>
        <v>834675000</v>
      </c>
      <c r="I41" s="43">
        <f t="shared" si="1"/>
        <v>6.4176258600259209E-3</v>
      </c>
      <c r="J41" s="44">
        <v>7.1000000000000004E-3</v>
      </c>
      <c r="K41" s="45">
        <f t="shared" si="2"/>
        <v>0.83467499999999994</v>
      </c>
      <c r="L41" s="151">
        <v>44393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35</v>
      </c>
      <c r="E42" s="51">
        <v>26.33</v>
      </c>
      <c r="F42" s="38">
        <v>27954870</v>
      </c>
      <c r="G42" s="28"/>
      <c r="H42" s="29">
        <f t="shared" si="0"/>
        <v>736051727.0999999</v>
      </c>
      <c r="I42" s="43">
        <f t="shared" si="1"/>
        <v>5.6593339900604441E-3</v>
      </c>
      <c r="J42" s="44">
        <v>5.7999999999999996E-3</v>
      </c>
      <c r="K42" s="45">
        <f t="shared" si="2"/>
        <v>0.73605172709999989</v>
      </c>
      <c r="L42" s="151">
        <v>44393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36</v>
      </c>
      <c r="E43" s="51">
        <v>29.02</v>
      </c>
      <c r="F43" s="38">
        <v>25000422</v>
      </c>
      <c r="G43" s="28"/>
      <c r="H43" s="29">
        <f t="shared" si="0"/>
        <v>725512246.43999994</v>
      </c>
      <c r="I43" s="43">
        <f t="shared" si="1"/>
        <v>5.5782983251191692E-3</v>
      </c>
      <c r="J43" s="61">
        <v>6.0000000000000001E-3</v>
      </c>
      <c r="K43" s="45">
        <f t="shared" si="2"/>
        <v>0.7255122464399999</v>
      </c>
      <c r="L43" s="151">
        <v>44393</v>
      </c>
    </row>
    <row r="44" spans="1:12" ht="15" x14ac:dyDescent="0.25">
      <c r="A44" s="22">
        <f t="shared" si="3"/>
        <v>37</v>
      </c>
      <c r="B44" s="103" t="s">
        <v>106</v>
      </c>
      <c r="C44" s="56" t="s">
        <v>107</v>
      </c>
      <c r="D44" s="25">
        <v>37</v>
      </c>
      <c r="E44" s="51">
        <v>7.44</v>
      </c>
      <c r="F44" s="38">
        <v>87204324</v>
      </c>
      <c r="G44" s="28"/>
      <c r="H44" s="29">
        <f t="shared" si="0"/>
        <v>648800170.56000006</v>
      </c>
      <c r="I44" s="43">
        <f t="shared" si="1"/>
        <v>4.9884766556744656E-3</v>
      </c>
      <c r="J44" s="61">
        <v>4.7000000000000002E-3</v>
      </c>
      <c r="K44" s="45">
        <f t="shared" si="2"/>
        <v>0.64880017056000006</v>
      </c>
      <c r="L44" s="151">
        <v>44393</v>
      </c>
    </row>
    <row r="45" spans="1:12" ht="15" x14ac:dyDescent="0.25">
      <c r="A45" s="22">
        <f t="shared" si="3"/>
        <v>38</v>
      </c>
      <c r="B45" s="102" t="s">
        <v>104</v>
      </c>
      <c r="C45" s="28" t="s">
        <v>105</v>
      </c>
      <c r="D45" s="25">
        <v>38</v>
      </c>
      <c r="E45" s="51">
        <v>1.23</v>
      </c>
      <c r="F45" s="27">
        <v>513790020</v>
      </c>
      <c r="G45" s="28"/>
      <c r="H45" s="29">
        <f t="shared" si="0"/>
        <v>631961724.60000002</v>
      </c>
      <c r="I45" s="43">
        <f t="shared" si="1"/>
        <v>4.8590096820193959E-3</v>
      </c>
      <c r="J45" s="61">
        <v>5.5999999999999999E-3</v>
      </c>
      <c r="K45" s="45">
        <f t="shared" si="2"/>
        <v>0.6319617246</v>
      </c>
      <c r="L45" s="151">
        <v>44393</v>
      </c>
    </row>
    <row r="46" spans="1:12" ht="15" x14ac:dyDescent="0.25">
      <c r="A46" s="22">
        <f t="shared" si="3"/>
        <v>39</v>
      </c>
      <c r="B46" s="100" t="s">
        <v>79</v>
      </c>
      <c r="C46" s="77" t="s">
        <v>80</v>
      </c>
      <c r="D46" s="25">
        <v>39</v>
      </c>
      <c r="E46" s="51">
        <v>2.0099999999999998</v>
      </c>
      <c r="F46" s="38">
        <v>296235033</v>
      </c>
      <c r="G46" s="28"/>
      <c r="H46" s="29">
        <f t="shared" si="0"/>
        <v>595432416.32999992</v>
      </c>
      <c r="I46" s="43">
        <f t="shared" si="1"/>
        <v>4.5781441554343045E-3</v>
      </c>
      <c r="J46" s="44">
        <v>4.7000000000000002E-3</v>
      </c>
      <c r="K46" s="31">
        <f t="shared" si="2"/>
        <v>0.59543241632999988</v>
      </c>
      <c r="L46" s="151">
        <v>44393</v>
      </c>
    </row>
    <row r="47" spans="1:12" ht="15" x14ac:dyDescent="0.25">
      <c r="A47" s="22">
        <f t="shared" si="3"/>
        <v>40</v>
      </c>
      <c r="B47" s="46" t="s">
        <v>81</v>
      </c>
      <c r="C47" s="50" t="s">
        <v>82</v>
      </c>
      <c r="D47" s="25">
        <v>40</v>
      </c>
      <c r="E47" s="51">
        <v>4.67</v>
      </c>
      <c r="F47" s="38">
        <v>120240521</v>
      </c>
      <c r="G47" s="28"/>
      <c r="H47" s="29">
        <f t="shared" si="0"/>
        <v>561523233.06999993</v>
      </c>
      <c r="I47" s="43">
        <f t="shared" si="1"/>
        <v>4.3174241729480268E-3</v>
      </c>
      <c r="J47" s="44">
        <v>4.3E-3</v>
      </c>
      <c r="K47" s="45">
        <f t="shared" si="2"/>
        <v>0.56152323306999996</v>
      </c>
      <c r="L47" s="151">
        <v>44393</v>
      </c>
    </row>
    <row r="48" spans="1:12" ht="15" x14ac:dyDescent="0.25">
      <c r="A48" s="22">
        <f t="shared" si="3"/>
        <v>41</v>
      </c>
      <c r="B48" s="97" t="s">
        <v>87</v>
      </c>
      <c r="C48" s="39" t="s">
        <v>88</v>
      </c>
      <c r="D48" s="25">
        <v>41</v>
      </c>
      <c r="E48" s="26">
        <v>7.98</v>
      </c>
      <c r="F48" s="38">
        <v>69400000</v>
      </c>
      <c r="G48" s="28"/>
      <c r="H48" s="29">
        <f t="shared" si="0"/>
        <v>553812000</v>
      </c>
      <c r="I48" s="3">
        <f t="shared" si="1"/>
        <v>4.2581342591939079E-3</v>
      </c>
      <c r="J48" s="48">
        <v>4.4000000000000003E-3</v>
      </c>
      <c r="K48" s="45">
        <f t="shared" si="2"/>
        <v>0.55381199999999997</v>
      </c>
      <c r="L48" s="151">
        <v>44393</v>
      </c>
    </row>
    <row r="49" spans="1:12" ht="15" x14ac:dyDescent="0.25">
      <c r="A49" s="22">
        <f t="shared" si="3"/>
        <v>42</v>
      </c>
      <c r="B49" s="55" t="s">
        <v>93</v>
      </c>
      <c r="C49" s="56" t="s">
        <v>93</v>
      </c>
      <c r="D49" s="25">
        <v>42</v>
      </c>
      <c r="E49" s="51">
        <v>1.92</v>
      </c>
      <c r="F49" s="38">
        <v>278404904</v>
      </c>
      <c r="G49" s="28"/>
      <c r="H49" s="29">
        <f t="shared" si="0"/>
        <v>534537415.68000001</v>
      </c>
      <c r="I49" s="43">
        <f t="shared" si="1"/>
        <v>4.1099363728629625E-3</v>
      </c>
      <c r="J49" s="44">
        <v>4.4999999999999997E-3</v>
      </c>
      <c r="K49" s="45">
        <f t="shared" si="2"/>
        <v>0.53453741568000002</v>
      </c>
      <c r="L49" s="151">
        <v>44393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43</v>
      </c>
      <c r="E50" s="51">
        <v>2.1800000000000002</v>
      </c>
      <c r="F50" s="38">
        <v>230014812</v>
      </c>
      <c r="G50" s="28"/>
      <c r="H50" s="29">
        <f t="shared" si="0"/>
        <v>501432290.16000003</v>
      </c>
      <c r="I50" s="43">
        <f t="shared" si="1"/>
        <v>3.8553986071019706E-3</v>
      </c>
      <c r="J50" s="44">
        <v>3.8999999999999998E-3</v>
      </c>
      <c r="K50" s="45">
        <f t="shared" si="2"/>
        <v>0.50143229016000002</v>
      </c>
      <c r="L50" s="151">
        <v>44393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44</v>
      </c>
      <c r="E51" s="51">
        <v>15.79</v>
      </c>
      <c r="F51" s="38">
        <v>31200000</v>
      </c>
      <c r="G51" s="28"/>
      <c r="H51" s="29">
        <f t="shared" si="0"/>
        <v>492648000</v>
      </c>
      <c r="I51" s="43">
        <f t="shared" si="1"/>
        <v>3.7878582019229639E-3</v>
      </c>
      <c r="J51" s="44">
        <v>3.2000000000000002E-3</v>
      </c>
      <c r="K51" s="45">
        <f t="shared" si="2"/>
        <v>0.49264799999999997</v>
      </c>
      <c r="L51" s="151">
        <v>44393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45</v>
      </c>
      <c r="E52" s="51">
        <v>5</v>
      </c>
      <c r="F52" s="38">
        <v>83000137</v>
      </c>
      <c r="G52" s="28"/>
      <c r="H52" s="29">
        <f t="shared" si="0"/>
        <v>415000685</v>
      </c>
      <c r="I52" s="43">
        <f t="shared" si="1"/>
        <v>3.1908456920172177E-3</v>
      </c>
      <c r="J52" s="44">
        <v>3.0000000000000001E-3</v>
      </c>
      <c r="K52" s="45">
        <f t="shared" si="2"/>
        <v>0.41500068499999998</v>
      </c>
      <c r="L52" s="151">
        <v>44393</v>
      </c>
    </row>
    <row r="53" spans="1:12" ht="15" x14ac:dyDescent="0.25">
      <c r="A53" s="22">
        <f t="shared" si="3"/>
        <v>46</v>
      </c>
      <c r="B53" s="55" t="s">
        <v>94</v>
      </c>
      <c r="C53" s="57" t="s">
        <v>95</v>
      </c>
      <c r="D53" s="25">
        <v>46</v>
      </c>
      <c r="E53" s="51">
        <v>3.74</v>
      </c>
      <c r="F53" s="38">
        <v>105321516</v>
      </c>
      <c r="G53" s="28"/>
      <c r="H53" s="29">
        <f t="shared" si="0"/>
        <v>393902469.84000003</v>
      </c>
      <c r="I53" s="43">
        <f t="shared" si="1"/>
        <v>3.0286263237466853E-3</v>
      </c>
      <c r="J53" s="44">
        <v>4.0000000000000001E-3</v>
      </c>
      <c r="K53" s="45">
        <f t="shared" si="2"/>
        <v>0.39390246984000005</v>
      </c>
      <c r="L53" s="151">
        <v>44393</v>
      </c>
    </row>
    <row r="54" spans="1:12" ht="15" x14ac:dyDescent="0.25">
      <c r="A54" s="22">
        <f t="shared" si="3"/>
        <v>47</v>
      </c>
      <c r="B54" s="55" t="s">
        <v>96</v>
      </c>
      <c r="C54" s="81" t="s">
        <v>97</v>
      </c>
      <c r="D54" s="25">
        <v>47</v>
      </c>
      <c r="E54" s="51">
        <v>3.89</v>
      </c>
      <c r="F54" s="38">
        <v>87456908</v>
      </c>
      <c r="G54" s="28"/>
      <c r="H54" s="29">
        <f t="shared" si="0"/>
        <v>340207372.12</v>
      </c>
      <c r="I54" s="43">
        <f t="shared" si="1"/>
        <v>2.6157769540105713E-3</v>
      </c>
      <c r="J54" s="69">
        <v>2.3E-3</v>
      </c>
      <c r="K54" s="45">
        <f t="shared" si="2"/>
        <v>0.34020737212000002</v>
      </c>
      <c r="L54" s="151">
        <v>44393</v>
      </c>
    </row>
    <row r="55" spans="1:12" ht="15" x14ac:dyDescent="0.25">
      <c r="A55" s="22">
        <f t="shared" si="3"/>
        <v>48</v>
      </c>
      <c r="B55" s="55" t="s">
        <v>108</v>
      </c>
      <c r="C55" s="56" t="s">
        <v>109</v>
      </c>
      <c r="D55" s="25">
        <v>48</v>
      </c>
      <c r="E55" s="51">
        <v>2.4700000000000002</v>
      </c>
      <c r="F55" s="38">
        <v>119164900</v>
      </c>
      <c r="G55" s="28"/>
      <c r="H55" s="29">
        <f t="shared" si="0"/>
        <v>294337303</v>
      </c>
      <c r="I55" s="43">
        <f t="shared" si="1"/>
        <v>2.2630924459257616E-3</v>
      </c>
      <c r="J55" s="44">
        <v>2.3E-3</v>
      </c>
      <c r="K55" s="45">
        <f t="shared" si="2"/>
        <v>0.29433730299999999</v>
      </c>
      <c r="L55" s="151">
        <v>44393</v>
      </c>
    </row>
    <row r="56" spans="1:12" ht="15" x14ac:dyDescent="0.25">
      <c r="A56" s="22">
        <f t="shared" si="3"/>
        <v>49</v>
      </c>
      <c r="B56" s="55" t="s">
        <v>102</v>
      </c>
      <c r="C56" s="58" t="s">
        <v>103</v>
      </c>
      <c r="D56" s="25">
        <v>49</v>
      </c>
      <c r="E56" s="51">
        <v>3.33</v>
      </c>
      <c r="F56" s="38">
        <v>88275937</v>
      </c>
      <c r="G56" s="28"/>
      <c r="H56" s="29">
        <f t="shared" si="0"/>
        <v>293958870.20999998</v>
      </c>
      <c r="I56" s="43">
        <f t="shared" si="1"/>
        <v>2.2601827624449027E-3</v>
      </c>
      <c r="J56" s="44">
        <v>2.3E-3</v>
      </c>
      <c r="K56" s="45">
        <f t="shared" si="2"/>
        <v>0.29395887021</v>
      </c>
      <c r="L56" s="151">
        <v>44393</v>
      </c>
    </row>
    <row r="57" spans="1:12" ht="15" x14ac:dyDescent="0.25">
      <c r="A57" s="22">
        <f t="shared" si="3"/>
        <v>50</v>
      </c>
      <c r="B57" s="55" t="s">
        <v>110</v>
      </c>
      <c r="C57" s="80" t="s">
        <v>111</v>
      </c>
      <c r="D57" s="25">
        <v>50</v>
      </c>
      <c r="E57" s="51">
        <v>0.16800000000000001</v>
      </c>
      <c r="F57" s="38">
        <v>1716679558</v>
      </c>
      <c r="G57" s="28"/>
      <c r="H57" s="29">
        <f t="shared" si="0"/>
        <v>288402165.74400002</v>
      </c>
      <c r="I57" s="43">
        <f t="shared" si="1"/>
        <v>2.2174585281291236E-3</v>
      </c>
      <c r="J57" s="44">
        <v>2.3E-3</v>
      </c>
      <c r="K57" s="45">
        <f t="shared" si="2"/>
        <v>0.28840216574400002</v>
      </c>
      <c r="L57" s="151">
        <v>44393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416191292.27162707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-2145986350.7755771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2380093952.6783671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54" priority="1">
      <formula>LEN(TRIM(C2))&gt;0</formula>
    </cfRule>
  </conditionalFormatting>
  <dataValidations count="1">
    <dataValidation type="custom" allowBlank="1" showDropDown="1" sqref="B2 F2 E3" xr:uid="{00000000-0002-0000-2A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130062185215.10004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44400</v>
      </c>
      <c r="C3" s="12"/>
      <c r="D3" s="1"/>
      <c r="E3" s="13"/>
      <c r="F3" s="2"/>
      <c r="H3" s="121">
        <f>H1/H2</f>
        <v>130715764035.27641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32.65</v>
      </c>
      <c r="F8" s="27">
        <v>574937937</v>
      </c>
      <c r="G8" s="28"/>
      <c r="H8" s="29">
        <f t="shared" ref="H8:H57" si="0">E8*F8</f>
        <v>18771723643.049999</v>
      </c>
      <c r="I8" s="3">
        <f t="shared" ref="I8:I57" si="1">H8/H$3</f>
        <v>0.14360719062150801</v>
      </c>
      <c r="J8" s="30">
        <v>0.14219999999999999</v>
      </c>
      <c r="K8" s="31">
        <f t="shared" ref="K8:K57" si="2">H8/1000000000</f>
        <v>18.771723643049999</v>
      </c>
      <c r="L8" s="151">
        <v>44400</v>
      </c>
    </row>
    <row r="9" spans="1:13" ht="15.75" customHeight="1" x14ac:dyDescent="0.25">
      <c r="A9" s="22">
        <f t="shared" ref="A9:A57" si="3">A8+1</f>
        <v>2</v>
      </c>
      <c r="B9" s="23" t="s">
        <v>19</v>
      </c>
      <c r="C9" s="39" t="s">
        <v>20</v>
      </c>
      <c r="D9" s="25">
        <v>2</v>
      </c>
      <c r="E9" s="26">
        <v>4.83</v>
      </c>
      <c r="F9" s="38">
        <v>1848160000</v>
      </c>
      <c r="G9" s="28"/>
      <c r="H9" s="29">
        <f t="shared" si="0"/>
        <v>8926612800</v>
      </c>
      <c r="I9" s="3">
        <f t="shared" si="1"/>
        <v>6.8290254552549334E-2</v>
      </c>
      <c r="J9" s="30">
        <v>6.3799999999999996E-2</v>
      </c>
      <c r="K9" s="31">
        <f t="shared" si="2"/>
        <v>8.9266127999999991</v>
      </c>
      <c r="L9" s="151">
        <v>44400</v>
      </c>
    </row>
    <row r="10" spans="1:13" ht="15.75" customHeight="1" x14ac:dyDescent="0.25">
      <c r="A10" s="22">
        <f t="shared" si="3"/>
        <v>3</v>
      </c>
      <c r="B10" s="33" t="s">
        <v>17</v>
      </c>
      <c r="C10" s="37" t="s">
        <v>18</v>
      </c>
      <c r="D10" s="25">
        <v>3</v>
      </c>
      <c r="E10" s="26">
        <v>7.15</v>
      </c>
      <c r="F10" s="38">
        <v>1205100000</v>
      </c>
      <c r="G10" s="28"/>
      <c r="H10" s="29">
        <f t="shared" si="0"/>
        <v>8616465000</v>
      </c>
      <c r="I10" s="3">
        <f t="shared" si="1"/>
        <v>6.591756597677588E-2</v>
      </c>
      <c r="J10" s="30">
        <v>7.2800000000000004E-2</v>
      </c>
      <c r="K10" s="31">
        <f t="shared" si="2"/>
        <v>8.6164649999999998</v>
      </c>
      <c r="L10" s="151">
        <v>44400</v>
      </c>
    </row>
    <row r="11" spans="1:13" ht="15.75" customHeight="1" x14ac:dyDescent="0.25">
      <c r="A11" s="22">
        <f t="shared" si="3"/>
        <v>4</v>
      </c>
      <c r="B11" s="23" t="s">
        <v>21</v>
      </c>
      <c r="C11" s="39" t="s">
        <v>22</v>
      </c>
      <c r="D11" s="25">
        <v>4</v>
      </c>
      <c r="E11" s="26">
        <v>5.28</v>
      </c>
      <c r="F11" s="38">
        <v>1252009000</v>
      </c>
      <c r="G11" s="28"/>
      <c r="H11" s="29">
        <f t="shared" si="0"/>
        <v>6610607520</v>
      </c>
      <c r="I11" s="3">
        <f t="shared" si="1"/>
        <v>5.0572381753557952E-2</v>
      </c>
      <c r="J11" s="30">
        <v>5.1999999999999998E-2</v>
      </c>
      <c r="K11" s="31">
        <f t="shared" si="2"/>
        <v>6.6106075200000003</v>
      </c>
      <c r="L11" s="151">
        <v>44400</v>
      </c>
    </row>
    <row r="12" spans="1:13" ht="15.75" customHeight="1" x14ac:dyDescent="0.25">
      <c r="A12" s="22">
        <f t="shared" si="3"/>
        <v>5</v>
      </c>
      <c r="B12" s="97" t="s">
        <v>27</v>
      </c>
      <c r="C12" s="39" t="s">
        <v>28</v>
      </c>
      <c r="D12" s="25">
        <v>5</v>
      </c>
      <c r="E12" s="26">
        <v>77.45</v>
      </c>
      <c r="F12" s="38">
        <v>84390000</v>
      </c>
      <c r="G12" s="28"/>
      <c r="H12" s="29">
        <f t="shared" si="0"/>
        <v>6536005500</v>
      </c>
      <c r="I12" s="3">
        <f t="shared" si="1"/>
        <v>5.0001662372077177E-2</v>
      </c>
      <c r="J12" s="30">
        <v>4.5100000000000001E-2</v>
      </c>
      <c r="K12" s="31">
        <f t="shared" si="2"/>
        <v>6.5360054999999999</v>
      </c>
      <c r="L12" s="151">
        <v>44400</v>
      </c>
    </row>
    <row r="13" spans="1:13" ht="15.75" customHeight="1" x14ac:dyDescent="0.25">
      <c r="A13" s="22">
        <f t="shared" si="3"/>
        <v>6</v>
      </c>
      <c r="B13" s="52" t="s">
        <v>25</v>
      </c>
      <c r="C13" s="28" t="s">
        <v>26</v>
      </c>
      <c r="D13" s="25">
        <v>6</v>
      </c>
      <c r="E13" s="51">
        <v>8.3699999999999992</v>
      </c>
      <c r="F13" s="38">
        <v>762851884</v>
      </c>
      <c r="G13" s="28"/>
      <c r="H13" s="29">
        <f t="shared" si="0"/>
        <v>6385070269.079999</v>
      </c>
      <c r="I13" s="43">
        <f t="shared" si="1"/>
        <v>4.8846979675357692E-2</v>
      </c>
      <c r="J13" s="104">
        <v>4.1200000000000001E-2</v>
      </c>
      <c r="K13" s="31">
        <f t="shared" si="2"/>
        <v>6.385070269079999</v>
      </c>
      <c r="L13" s="151">
        <v>44400</v>
      </c>
    </row>
    <row r="14" spans="1:13" ht="15.75" customHeight="1" x14ac:dyDescent="0.25">
      <c r="A14" s="22">
        <f t="shared" si="3"/>
        <v>7</v>
      </c>
      <c r="B14" s="46" t="s">
        <v>37</v>
      </c>
      <c r="C14" s="28" t="s">
        <v>38</v>
      </c>
      <c r="D14" s="25">
        <v>7</v>
      </c>
      <c r="E14" s="51">
        <v>7.4</v>
      </c>
      <c r="F14" s="38">
        <v>823106416</v>
      </c>
      <c r="G14" s="28"/>
      <c r="H14" s="29">
        <f t="shared" si="0"/>
        <v>6090987478.4000006</v>
      </c>
      <c r="I14" s="43">
        <f t="shared" si="1"/>
        <v>4.6597191420280563E-2</v>
      </c>
      <c r="J14" s="44">
        <v>4.4900000000000002E-2</v>
      </c>
      <c r="K14" s="31">
        <f t="shared" si="2"/>
        <v>6.0909874784000007</v>
      </c>
      <c r="L14" s="151">
        <v>44400</v>
      </c>
    </row>
    <row r="15" spans="1:13" ht="15.75" customHeight="1" x14ac:dyDescent="0.25">
      <c r="A15" s="22">
        <f t="shared" si="3"/>
        <v>8</v>
      </c>
      <c r="B15" s="97" t="s">
        <v>23</v>
      </c>
      <c r="C15" s="39" t="s">
        <v>24</v>
      </c>
      <c r="D15" s="25">
        <v>8</v>
      </c>
      <c r="E15" s="26">
        <v>13.02</v>
      </c>
      <c r="F15" s="38">
        <v>413950000</v>
      </c>
      <c r="G15" s="28"/>
      <c r="H15" s="29">
        <f t="shared" si="0"/>
        <v>5389629000</v>
      </c>
      <c r="I15" s="3">
        <f t="shared" si="1"/>
        <v>4.1231668114226031E-2</v>
      </c>
      <c r="J15" s="30">
        <v>4.8800000000000003E-2</v>
      </c>
      <c r="K15" s="31">
        <f t="shared" si="2"/>
        <v>5.3896290000000002</v>
      </c>
      <c r="L15" s="151">
        <v>44400</v>
      </c>
    </row>
    <row r="16" spans="1:13" ht="15.75" customHeight="1" x14ac:dyDescent="0.25">
      <c r="A16" s="22">
        <f t="shared" si="3"/>
        <v>9</v>
      </c>
      <c r="B16" s="97" t="s">
        <v>31</v>
      </c>
      <c r="C16" s="39" t="s">
        <v>32</v>
      </c>
      <c r="D16" s="25">
        <v>9</v>
      </c>
      <c r="E16" s="26">
        <v>7.4</v>
      </c>
      <c r="F16" s="38">
        <v>720852533</v>
      </c>
      <c r="G16" s="28"/>
      <c r="H16" s="29">
        <f t="shared" si="0"/>
        <v>5334308744.1999998</v>
      </c>
      <c r="I16" s="3">
        <f t="shared" si="1"/>
        <v>4.0808457828853936E-2</v>
      </c>
      <c r="J16" s="30">
        <v>3.9600000000000003E-2</v>
      </c>
      <c r="K16" s="31">
        <f t="shared" si="2"/>
        <v>5.3343087441999995</v>
      </c>
      <c r="L16" s="151">
        <v>44400</v>
      </c>
    </row>
    <row r="17" spans="1:12" ht="15.75" customHeight="1" x14ac:dyDescent="0.25">
      <c r="A17" s="22">
        <f t="shared" si="3"/>
        <v>10</v>
      </c>
      <c r="B17" s="33" t="s">
        <v>15</v>
      </c>
      <c r="C17" s="34" t="s">
        <v>16</v>
      </c>
      <c r="D17" s="25">
        <v>10</v>
      </c>
      <c r="E17" s="26">
        <v>7.14</v>
      </c>
      <c r="F17" s="35">
        <v>740831421</v>
      </c>
      <c r="G17" s="28"/>
      <c r="H17" s="29">
        <f t="shared" si="0"/>
        <v>5289536345.9399996</v>
      </c>
      <c r="I17" s="3">
        <f t="shared" si="1"/>
        <v>4.0465940622987952E-2</v>
      </c>
      <c r="J17" s="30">
        <v>4.9200000000000001E-2</v>
      </c>
      <c r="K17" s="31">
        <f t="shared" si="2"/>
        <v>5.2895363459399993</v>
      </c>
      <c r="L17" s="151">
        <v>44400</v>
      </c>
    </row>
    <row r="18" spans="1:12" ht="15.75" customHeight="1" x14ac:dyDescent="0.25">
      <c r="A18" s="22">
        <f t="shared" si="3"/>
        <v>11</v>
      </c>
      <c r="B18" s="23" t="s">
        <v>35</v>
      </c>
      <c r="C18" s="88" t="s">
        <v>36</v>
      </c>
      <c r="D18" s="25">
        <v>11</v>
      </c>
      <c r="E18" s="26">
        <v>6.82</v>
      </c>
      <c r="F18" s="38">
        <v>624870000</v>
      </c>
      <c r="G18" s="28"/>
      <c r="H18" s="29">
        <f t="shared" si="0"/>
        <v>4261613400</v>
      </c>
      <c r="I18" s="3">
        <f t="shared" si="1"/>
        <v>3.260213816942472E-2</v>
      </c>
      <c r="J18" s="44">
        <v>3.1300000000000001E-2</v>
      </c>
      <c r="K18" s="45">
        <f t="shared" si="2"/>
        <v>4.2616133999999999</v>
      </c>
      <c r="L18" s="151">
        <v>44400</v>
      </c>
    </row>
    <row r="19" spans="1:12" ht="15.75" customHeight="1" x14ac:dyDescent="0.25">
      <c r="A19" s="22">
        <f t="shared" si="3"/>
        <v>12</v>
      </c>
      <c r="B19" s="52" t="s">
        <v>33</v>
      </c>
      <c r="C19" s="28" t="s">
        <v>34</v>
      </c>
      <c r="D19" s="25">
        <v>12</v>
      </c>
      <c r="E19" s="51">
        <v>31.32</v>
      </c>
      <c r="F19" s="38">
        <v>132852020</v>
      </c>
      <c r="G19" s="28"/>
      <c r="H19" s="29">
        <f t="shared" si="0"/>
        <v>4160925266.4000001</v>
      </c>
      <c r="I19" s="43">
        <f t="shared" si="1"/>
        <v>3.1831855148527356E-2</v>
      </c>
      <c r="J19" s="44">
        <v>3.0200000000000001E-2</v>
      </c>
      <c r="K19" s="31">
        <f t="shared" si="2"/>
        <v>4.1609252664000005</v>
      </c>
      <c r="L19" s="151">
        <v>44400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13</v>
      </c>
      <c r="E20" s="51">
        <v>13.28</v>
      </c>
      <c r="F20" s="38">
        <v>228740219</v>
      </c>
      <c r="G20" s="28"/>
      <c r="H20" s="29">
        <f t="shared" si="0"/>
        <v>3037670108.3199997</v>
      </c>
      <c r="I20" s="43">
        <f t="shared" si="1"/>
        <v>2.3238743473206647E-2</v>
      </c>
      <c r="J20" s="44">
        <v>2.1399999999999999E-2</v>
      </c>
      <c r="K20" s="45">
        <f t="shared" si="2"/>
        <v>3.0376701083199995</v>
      </c>
      <c r="L20" s="151">
        <v>44400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14</v>
      </c>
      <c r="E21" s="26">
        <v>6.17</v>
      </c>
      <c r="F21" s="38">
        <v>445375560</v>
      </c>
      <c r="G21" s="28"/>
      <c r="H21" s="29">
        <f t="shared" si="0"/>
        <v>2747967205.1999998</v>
      </c>
      <c r="I21" s="3">
        <f t="shared" si="1"/>
        <v>2.1022462175705164E-2</v>
      </c>
      <c r="J21" s="30">
        <v>2.4299999999999999E-2</v>
      </c>
      <c r="K21" s="45">
        <f t="shared" si="2"/>
        <v>2.7479672051999997</v>
      </c>
      <c r="L21" s="151">
        <v>44400</v>
      </c>
    </row>
    <row r="22" spans="1:12" ht="15.75" customHeight="1" x14ac:dyDescent="0.25">
      <c r="A22" s="22">
        <f t="shared" si="3"/>
        <v>15</v>
      </c>
      <c r="B22" s="100" t="s">
        <v>39</v>
      </c>
      <c r="C22" s="78" t="s">
        <v>40</v>
      </c>
      <c r="D22" s="25">
        <v>15</v>
      </c>
      <c r="E22" s="51">
        <v>2.4300000000000002</v>
      </c>
      <c r="F22" s="38">
        <v>1097057995</v>
      </c>
      <c r="G22" s="28"/>
      <c r="H22" s="29">
        <f t="shared" si="0"/>
        <v>2665850927.8500004</v>
      </c>
      <c r="I22" s="43">
        <f t="shared" si="1"/>
        <v>2.0394257322556477E-2</v>
      </c>
      <c r="J22" s="44">
        <v>1.9099999999999999E-2</v>
      </c>
      <c r="K22" s="45">
        <f t="shared" si="2"/>
        <v>2.6658509278500002</v>
      </c>
      <c r="L22" s="151">
        <v>44400</v>
      </c>
    </row>
    <row r="23" spans="1:12" ht="15.75" customHeight="1" x14ac:dyDescent="0.25">
      <c r="A23" s="22">
        <f t="shared" si="3"/>
        <v>16</v>
      </c>
      <c r="B23" s="46" t="s">
        <v>43</v>
      </c>
      <c r="C23" s="49" t="s">
        <v>44</v>
      </c>
      <c r="D23" s="25">
        <v>16</v>
      </c>
      <c r="E23" s="51">
        <v>3.23</v>
      </c>
      <c r="F23" s="38">
        <v>757055209</v>
      </c>
      <c r="G23" s="28"/>
      <c r="H23" s="29">
        <f t="shared" si="0"/>
        <v>2445288325.0700002</v>
      </c>
      <c r="I23" s="43">
        <f t="shared" si="1"/>
        <v>1.870691223141294E-2</v>
      </c>
      <c r="J23" s="44">
        <v>2.0299999999999999E-2</v>
      </c>
      <c r="K23" s="45">
        <f t="shared" si="2"/>
        <v>2.4452883250700004</v>
      </c>
      <c r="L23" s="151">
        <v>44400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7.12</v>
      </c>
      <c r="F24" s="38">
        <v>311495892</v>
      </c>
      <c r="G24" s="28"/>
      <c r="H24" s="29">
        <f t="shared" si="0"/>
        <v>2217850751.04</v>
      </c>
      <c r="I24" s="3">
        <f t="shared" si="1"/>
        <v>1.6966972326623635E-2</v>
      </c>
      <c r="J24" s="48">
        <v>1.8499999999999999E-2</v>
      </c>
      <c r="K24" s="31">
        <f t="shared" si="2"/>
        <v>2.2178507510399998</v>
      </c>
      <c r="L24" s="151">
        <v>44400</v>
      </c>
    </row>
    <row r="25" spans="1:12" ht="15.75" customHeight="1" x14ac:dyDescent="0.25">
      <c r="A25" s="22">
        <f t="shared" si="3"/>
        <v>18</v>
      </c>
      <c r="B25" s="46" t="s">
        <v>59</v>
      </c>
      <c r="C25" s="28" t="s">
        <v>60</v>
      </c>
      <c r="D25" s="25">
        <v>18</v>
      </c>
      <c r="E25" s="51">
        <v>12.55</v>
      </c>
      <c r="F25" s="38">
        <v>165393104</v>
      </c>
      <c r="G25" s="28"/>
      <c r="H25" s="29">
        <f t="shared" si="0"/>
        <v>2075683455.2</v>
      </c>
      <c r="I25" s="43">
        <f t="shared" si="1"/>
        <v>1.5879365970272973E-2</v>
      </c>
      <c r="J25" s="44">
        <v>1.44E-2</v>
      </c>
      <c r="K25" s="45">
        <f t="shared" si="2"/>
        <v>2.0756834552000001</v>
      </c>
      <c r="L25" s="151">
        <v>44400</v>
      </c>
    </row>
    <row r="26" spans="1:12" ht="15.75" customHeight="1" x14ac:dyDescent="0.25">
      <c r="A26" s="22">
        <f t="shared" si="3"/>
        <v>19</v>
      </c>
      <c r="B26" s="100" t="s">
        <v>51</v>
      </c>
      <c r="C26" s="77" t="s">
        <v>52</v>
      </c>
      <c r="D26" s="25">
        <v>19</v>
      </c>
      <c r="E26" s="51">
        <v>1.1850000000000001</v>
      </c>
      <c r="F26" s="38">
        <v>1570269100</v>
      </c>
      <c r="G26" s="28"/>
      <c r="H26" s="29">
        <f t="shared" si="0"/>
        <v>1860768883.5</v>
      </c>
      <c r="I26" s="43">
        <f t="shared" si="1"/>
        <v>1.4235229371400317E-2</v>
      </c>
      <c r="J26" s="44">
        <v>1.4999999999999999E-2</v>
      </c>
      <c r="K26" s="45">
        <f t="shared" si="2"/>
        <v>1.8607688835</v>
      </c>
      <c r="L26" s="151">
        <v>44400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20</v>
      </c>
      <c r="E27" s="51">
        <v>1.65</v>
      </c>
      <c r="F27" s="38">
        <v>1074664049</v>
      </c>
      <c r="G27" s="28"/>
      <c r="H27" s="29">
        <f t="shared" si="0"/>
        <v>1773195680.8499999</v>
      </c>
      <c r="I27" s="43">
        <f t="shared" si="1"/>
        <v>1.3565278020877923E-2</v>
      </c>
      <c r="J27" s="44">
        <v>1.35E-2</v>
      </c>
      <c r="K27" s="45">
        <f t="shared" si="2"/>
        <v>1.77319568085</v>
      </c>
      <c r="L27" s="151">
        <v>44400</v>
      </c>
    </row>
    <row r="28" spans="1:12" ht="15.75" customHeight="1" x14ac:dyDescent="0.25">
      <c r="A28" s="22">
        <f t="shared" si="3"/>
        <v>21</v>
      </c>
      <c r="B28" s="46" t="s">
        <v>53</v>
      </c>
      <c r="C28" s="47" t="s">
        <v>54</v>
      </c>
      <c r="D28" s="25">
        <v>21</v>
      </c>
      <c r="E28" s="51">
        <v>3.46</v>
      </c>
      <c r="F28" s="38">
        <v>509540994</v>
      </c>
      <c r="G28" s="28"/>
      <c r="H28" s="29">
        <f t="shared" si="0"/>
        <v>1763011839.24</v>
      </c>
      <c r="I28" s="43">
        <f t="shared" si="1"/>
        <v>1.3487369731199475E-2</v>
      </c>
      <c r="J28" s="44">
        <v>1.37E-2</v>
      </c>
      <c r="K28" s="45">
        <f t="shared" si="2"/>
        <v>1.76301183924</v>
      </c>
      <c r="L28" s="151">
        <v>44400</v>
      </c>
    </row>
    <row r="29" spans="1:12" ht="15.75" customHeight="1" x14ac:dyDescent="0.25">
      <c r="A29" s="22">
        <f t="shared" si="3"/>
        <v>22</v>
      </c>
      <c r="B29" s="100" t="s">
        <v>47</v>
      </c>
      <c r="C29" s="50" t="s">
        <v>48</v>
      </c>
      <c r="D29" s="25">
        <v>22</v>
      </c>
      <c r="E29" s="51">
        <v>1.76</v>
      </c>
      <c r="F29" s="38">
        <v>861007245</v>
      </c>
      <c r="G29" s="28"/>
      <c r="H29" s="29">
        <f t="shared" si="0"/>
        <v>1515372751.2</v>
      </c>
      <c r="I29" s="43">
        <f t="shared" si="1"/>
        <v>1.1592884472534197E-2</v>
      </c>
      <c r="J29" s="44">
        <v>1.38E-2</v>
      </c>
      <c r="K29" s="45">
        <f t="shared" si="2"/>
        <v>1.5153727512000001</v>
      </c>
      <c r="L29" s="151">
        <v>44400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23</v>
      </c>
      <c r="E30" s="51">
        <v>2.93</v>
      </c>
      <c r="F30" s="38">
        <v>498664714</v>
      </c>
      <c r="G30" s="28"/>
      <c r="H30" s="29">
        <f t="shared" si="0"/>
        <v>1461087612.02</v>
      </c>
      <c r="I30" s="43">
        <f t="shared" si="1"/>
        <v>1.1177593022565317E-2</v>
      </c>
      <c r="J30" s="44">
        <v>1.0800000000000001E-2</v>
      </c>
      <c r="K30" s="45">
        <f t="shared" si="2"/>
        <v>1.46108761202</v>
      </c>
      <c r="L30" s="151">
        <v>44400</v>
      </c>
    </row>
    <row r="31" spans="1:12" ht="15.75" customHeight="1" x14ac:dyDescent="0.25">
      <c r="A31" s="22">
        <f t="shared" si="3"/>
        <v>24</v>
      </c>
      <c r="B31" s="100" t="s">
        <v>55</v>
      </c>
      <c r="C31" s="50" t="s">
        <v>56</v>
      </c>
      <c r="D31" s="25">
        <v>24</v>
      </c>
      <c r="E31" s="51">
        <v>2.8</v>
      </c>
      <c r="F31" s="38">
        <v>518346969</v>
      </c>
      <c r="G31" s="28"/>
      <c r="H31" s="29">
        <f t="shared" si="0"/>
        <v>1451371513.1999998</v>
      </c>
      <c r="I31" s="43">
        <f t="shared" si="1"/>
        <v>1.1103263052559724E-2</v>
      </c>
      <c r="J31" s="44">
        <v>1.1299999999999999E-2</v>
      </c>
      <c r="K31" s="45">
        <f t="shared" si="2"/>
        <v>1.4513715131999998</v>
      </c>
      <c r="L31" s="151">
        <v>44400</v>
      </c>
    </row>
    <row r="32" spans="1:12" ht="15.75" customHeight="1" x14ac:dyDescent="0.25">
      <c r="A32" s="22">
        <f t="shared" si="3"/>
        <v>25</v>
      </c>
      <c r="B32" s="102" t="s">
        <v>61</v>
      </c>
      <c r="C32" s="28" t="s">
        <v>62</v>
      </c>
      <c r="D32" s="25">
        <v>25</v>
      </c>
      <c r="E32" s="51">
        <v>1.64</v>
      </c>
      <c r="F32" s="38">
        <v>831800232</v>
      </c>
      <c r="G32" s="28"/>
      <c r="H32" s="29">
        <f t="shared" si="0"/>
        <v>1364152380.48</v>
      </c>
      <c r="I32" s="43">
        <f t="shared" si="1"/>
        <v>1.0436020403108034E-2</v>
      </c>
      <c r="J32" s="44">
        <v>9.1999999999999998E-3</v>
      </c>
      <c r="K32" s="45">
        <f t="shared" si="2"/>
        <v>1.36415238048</v>
      </c>
      <c r="L32" s="151">
        <v>44400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3.17</v>
      </c>
      <c r="F33" s="38">
        <v>387822695</v>
      </c>
      <c r="G33" s="28"/>
      <c r="H33" s="29">
        <f t="shared" si="0"/>
        <v>1229397943.1499999</v>
      </c>
      <c r="I33" s="43">
        <f t="shared" si="1"/>
        <v>9.4051237983677378E-3</v>
      </c>
      <c r="J33" s="61">
        <v>8.6999999999999994E-3</v>
      </c>
      <c r="K33" s="31">
        <f t="shared" si="2"/>
        <v>1.2293979431499999</v>
      </c>
      <c r="L33" s="151">
        <v>44400</v>
      </c>
    </row>
    <row r="34" spans="1:12" ht="15.75" customHeight="1" x14ac:dyDescent="0.25">
      <c r="A34" s="22">
        <f t="shared" si="3"/>
        <v>27</v>
      </c>
      <c r="B34" s="100" t="s">
        <v>71</v>
      </c>
      <c r="C34" s="77" t="s">
        <v>72</v>
      </c>
      <c r="D34" s="25">
        <v>27</v>
      </c>
      <c r="E34" s="51">
        <v>2.5099999999999998</v>
      </c>
      <c r="F34" s="38">
        <v>472451678</v>
      </c>
      <c r="G34" s="28"/>
      <c r="H34" s="29">
        <f t="shared" si="0"/>
        <v>1185853711.78</v>
      </c>
      <c r="I34" s="43">
        <f t="shared" si="1"/>
        <v>9.0720022985136834E-3</v>
      </c>
      <c r="J34" s="61">
        <v>8.3000000000000001E-3</v>
      </c>
      <c r="K34" s="45">
        <f t="shared" si="2"/>
        <v>1.1858537117799999</v>
      </c>
      <c r="L34" s="151">
        <v>44400</v>
      </c>
    </row>
    <row r="35" spans="1:12" ht="15.75" customHeight="1" x14ac:dyDescent="0.25">
      <c r="A35" s="22">
        <f t="shared" si="3"/>
        <v>28</v>
      </c>
      <c r="B35" s="102" t="s">
        <v>67</v>
      </c>
      <c r="C35" s="28" t="s">
        <v>68</v>
      </c>
      <c r="D35" s="25">
        <v>28</v>
      </c>
      <c r="E35" s="51">
        <v>2.09</v>
      </c>
      <c r="F35" s="38">
        <v>542507798</v>
      </c>
      <c r="G35" s="28"/>
      <c r="H35" s="29">
        <f t="shared" si="0"/>
        <v>1133841297.8199999</v>
      </c>
      <c r="I35" s="43">
        <f t="shared" si="1"/>
        <v>8.6740976208042435E-3</v>
      </c>
      <c r="J35" s="44">
        <v>6.8999999999999999E-3</v>
      </c>
      <c r="K35" s="45">
        <f t="shared" si="2"/>
        <v>1.1338412978199999</v>
      </c>
      <c r="L35" s="151">
        <v>44400</v>
      </c>
    </row>
    <row r="36" spans="1:12" ht="15" x14ac:dyDescent="0.25">
      <c r="A36" s="22">
        <f t="shared" si="3"/>
        <v>29</v>
      </c>
      <c r="B36" s="46" t="s">
        <v>77</v>
      </c>
      <c r="C36" s="50" t="s">
        <v>78</v>
      </c>
      <c r="D36" s="25">
        <v>29</v>
      </c>
      <c r="E36" s="51">
        <v>2.04</v>
      </c>
      <c r="F36" s="38">
        <v>526379106</v>
      </c>
      <c r="G36" s="28"/>
      <c r="H36" s="29">
        <f t="shared" si="0"/>
        <v>1073813376.24</v>
      </c>
      <c r="I36" s="43">
        <f t="shared" si="1"/>
        <v>8.2148728132760539E-3</v>
      </c>
      <c r="J36" s="44">
        <v>7.1000000000000004E-3</v>
      </c>
      <c r="K36" s="45">
        <f t="shared" si="2"/>
        <v>1.07381337624</v>
      </c>
      <c r="L36" s="151">
        <v>44400</v>
      </c>
    </row>
    <row r="37" spans="1:12" ht="15" x14ac:dyDescent="0.25">
      <c r="A37" s="22">
        <f t="shared" si="3"/>
        <v>30</v>
      </c>
      <c r="B37" s="46" t="s">
        <v>75</v>
      </c>
      <c r="C37" s="76" t="s">
        <v>76</v>
      </c>
      <c r="D37" s="25">
        <v>30</v>
      </c>
      <c r="E37" s="51">
        <v>1.54</v>
      </c>
      <c r="F37" s="38">
        <v>678871829</v>
      </c>
      <c r="G37" s="28"/>
      <c r="H37" s="29">
        <f t="shared" si="0"/>
        <v>1045462616.66</v>
      </c>
      <c r="I37" s="43">
        <f t="shared" si="1"/>
        <v>7.9979842092944495E-3</v>
      </c>
      <c r="J37" s="44">
        <v>6.7000000000000002E-3</v>
      </c>
      <c r="K37" s="45">
        <f t="shared" si="2"/>
        <v>1.0454626166600001</v>
      </c>
      <c r="L37" s="151">
        <v>44400</v>
      </c>
    </row>
    <row r="38" spans="1:12" ht="15" x14ac:dyDescent="0.25">
      <c r="A38" s="22">
        <f t="shared" si="3"/>
        <v>31</v>
      </c>
      <c r="B38" s="23" t="s">
        <v>63</v>
      </c>
      <c r="C38" s="39" t="s">
        <v>64</v>
      </c>
      <c r="D38" s="25">
        <v>31</v>
      </c>
      <c r="E38" s="26">
        <v>4.0199999999999996</v>
      </c>
      <c r="F38" s="38">
        <v>249870000</v>
      </c>
      <c r="G38" s="28"/>
      <c r="H38" s="29">
        <f t="shared" si="0"/>
        <v>1004477399.9999999</v>
      </c>
      <c r="I38" s="3">
        <f t="shared" si="1"/>
        <v>7.6844396497496694E-3</v>
      </c>
      <c r="J38" s="48">
        <v>7.7999999999999996E-3</v>
      </c>
      <c r="K38" s="45">
        <f t="shared" si="2"/>
        <v>1.0044773999999999</v>
      </c>
      <c r="L38" s="151">
        <v>44400</v>
      </c>
    </row>
    <row r="39" spans="1:12" ht="15" x14ac:dyDescent="0.25">
      <c r="A39" s="22">
        <f t="shared" si="3"/>
        <v>32</v>
      </c>
      <c r="B39" s="46" t="s">
        <v>69</v>
      </c>
      <c r="C39" s="50" t="s">
        <v>70</v>
      </c>
      <c r="D39" s="25">
        <v>32</v>
      </c>
      <c r="E39" s="51">
        <v>1.41</v>
      </c>
      <c r="F39" s="38">
        <v>654241384</v>
      </c>
      <c r="G39" s="28"/>
      <c r="H39" s="29">
        <f t="shared" si="0"/>
        <v>922480351.43999994</v>
      </c>
      <c r="I39" s="43">
        <f t="shared" si="1"/>
        <v>7.0571469191049452E-3</v>
      </c>
      <c r="J39" s="44">
        <v>6.7000000000000002E-3</v>
      </c>
      <c r="K39" s="45">
        <f t="shared" si="2"/>
        <v>0.92248035143999996</v>
      </c>
      <c r="L39" s="151">
        <v>44400</v>
      </c>
    </row>
    <row r="40" spans="1:12" ht="15" x14ac:dyDescent="0.25">
      <c r="A40" s="22">
        <f t="shared" si="3"/>
        <v>33</v>
      </c>
      <c r="B40" s="46" t="s">
        <v>83</v>
      </c>
      <c r="C40" s="50" t="s">
        <v>84</v>
      </c>
      <c r="D40" s="25">
        <v>33</v>
      </c>
      <c r="E40" s="51">
        <v>4.88</v>
      </c>
      <c r="F40" s="38">
        <v>182753340</v>
      </c>
      <c r="G40" s="28"/>
      <c r="H40" s="29">
        <f t="shared" si="0"/>
        <v>891836299.19999993</v>
      </c>
      <c r="I40" s="43">
        <f t="shared" si="1"/>
        <v>6.8227141981078814E-3</v>
      </c>
      <c r="J40" s="44">
        <v>6.0000000000000001E-3</v>
      </c>
      <c r="K40" s="45">
        <f t="shared" si="2"/>
        <v>0.89183629919999996</v>
      </c>
      <c r="L40" s="151">
        <v>44400</v>
      </c>
    </row>
    <row r="41" spans="1:12" ht="15" x14ac:dyDescent="0.25">
      <c r="A41" s="22">
        <f t="shared" si="3"/>
        <v>34</v>
      </c>
      <c r="B41" s="52" t="s">
        <v>73</v>
      </c>
      <c r="C41" s="41" t="s">
        <v>74</v>
      </c>
      <c r="D41" s="25">
        <v>34</v>
      </c>
      <c r="E41" s="51">
        <v>1.5049999999999999</v>
      </c>
      <c r="F41" s="35">
        <v>538500000</v>
      </c>
      <c r="G41" s="28"/>
      <c r="H41" s="29">
        <f t="shared" si="0"/>
        <v>810442500</v>
      </c>
      <c r="I41" s="43">
        <f t="shared" si="1"/>
        <v>6.2000364376961067E-3</v>
      </c>
      <c r="J41" s="44">
        <v>7.1000000000000004E-3</v>
      </c>
      <c r="K41" s="45">
        <f t="shared" si="2"/>
        <v>0.81044249999999995</v>
      </c>
      <c r="L41" s="151">
        <v>44400</v>
      </c>
    </row>
    <row r="42" spans="1:12" ht="15" x14ac:dyDescent="0.25">
      <c r="A42" s="22">
        <f t="shared" si="3"/>
        <v>35</v>
      </c>
      <c r="B42" s="46" t="s">
        <v>91</v>
      </c>
      <c r="C42" s="76" t="s">
        <v>92</v>
      </c>
      <c r="D42" s="25">
        <v>35</v>
      </c>
      <c r="E42" s="51">
        <v>29.28</v>
      </c>
      <c r="F42" s="38">
        <v>25000422</v>
      </c>
      <c r="G42" s="28"/>
      <c r="H42" s="29">
        <f t="shared" si="0"/>
        <v>732012356.16000009</v>
      </c>
      <c r="I42" s="43">
        <f t="shared" si="1"/>
        <v>5.6000311941140557E-3</v>
      </c>
      <c r="J42" s="61">
        <v>6.0000000000000001E-3</v>
      </c>
      <c r="K42" s="45">
        <f t="shared" si="2"/>
        <v>0.73201235616000004</v>
      </c>
      <c r="L42" s="151">
        <v>44400</v>
      </c>
    </row>
    <row r="43" spans="1:12" ht="15" x14ac:dyDescent="0.25">
      <c r="A43" s="22">
        <f t="shared" si="3"/>
        <v>36</v>
      </c>
      <c r="B43" s="53" t="s">
        <v>85</v>
      </c>
      <c r="C43" s="54" t="s">
        <v>86</v>
      </c>
      <c r="D43" s="25">
        <v>36</v>
      </c>
      <c r="E43" s="51">
        <v>26.09</v>
      </c>
      <c r="F43" s="38">
        <v>27954870</v>
      </c>
      <c r="G43" s="28"/>
      <c r="H43" s="29">
        <f t="shared" si="0"/>
        <v>729342558.29999995</v>
      </c>
      <c r="I43" s="43">
        <f t="shared" si="1"/>
        <v>5.579606742023643E-3</v>
      </c>
      <c r="J43" s="44">
        <v>5.7999999999999996E-3</v>
      </c>
      <c r="K43" s="45">
        <f t="shared" si="2"/>
        <v>0.72934255829999994</v>
      </c>
      <c r="L43" s="151">
        <v>44400</v>
      </c>
    </row>
    <row r="44" spans="1:12" ht="15" x14ac:dyDescent="0.25">
      <c r="A44" s="22">
        <f t="shared" si="3"/>
        <v>37</v>
      </c>
      <c r="B44" s="103" t="s">
        <v>106</v>
      </c>
      <c r="C44" s="56" t="s">
        <v>107</v>
      </c>
      <c r="D44" s="25">
        <v>37</v>
      </c>
      <c r="E44" s="51">
        <v>7.55</v>
      </c>
      <c r="F44" s="38">
        <v>87204324</v>
      </c>
      <c r="G44" s="28"/>
      <c r="H44" s="29">
        <f t="shared" si="0"/>
        <v>658392646.19999993</v>
      </c>
      <c r="I44" s="43">
        <f t="shared" si="1"/>
        <v>5.0368266678402981E-3</v>
      </c>
      <c r="J44" s="61">
        <v>4.7000000000000002E-3</v>
      </c>
      <c r="K44" s="45">
        <f t="shared" si="2"/>
        <v>0.65839264619999993</v>
      </c>
      <c r="L44" s="151">
        <v>44400</v>
      </c>
    </row>
    <row r="45" spans="1:12" ht="15" x14ac:dyDescent="0.25">
      <c r="A45" s="22">
        <f t="shared" si="3"/>
        <v>38</v>
      </c>
      <c r="B45" s="102" t="s">
        <v>104</v>
      </c>
      <c r="C45" s="28" t="s">
        <v>105</v>
      </c>
      <c r="D45" s="25">
        <v>38</v>
      </c>
      <c r="E45" s="51">
        <v>1.24</v>
      </c>
      <c r="F45" s="27">
        <v>513790020</v>
      </c>
      <c r="G45" s="28"/>
      <c r="H45" s="29">
        <f t="shared" si="0"/>
        <v>637099624.79999995</v>
      </c>
      <c r="I45" s="43">
        <f t="shared" si="1"/>
        <v>4.8739310786422452E-3</v>
      </c>
      <c r="J45" s="61">
        <v>5.5999999999999999E-3</v>
      </c>
      <c r="K45" s="45">
        <f t="shared" si="2"/>
        <v>0.63709962479999993</v>
      </c>
      <c r="L45" s="151">
        <v>44400</v>
      </c>
    </row>
    <row r="46" spans="1:12" ht="15" x14ac:dyDescent="0.25">
      <c r="A46" s="22">
        <f t="shared" si="3"/>
        <v>39</v>
      </c>
      <c r="B46" s="100" t="s">
        <v>79</v>
      </c>
      <c r="C46" s="77" t="s">
        <v>80</v>
      </c>
      <c r="D46" s="25">
        <v>39</v>
      </c>
      <c r="E46" s="51">
        <v>2.0699999999999998</v>
      </c>
      <c r="F46" s="38">
        <v>296235033</v>
      </c>
      <c r="G46" s="28"/>
      <c r="H46" s="29">
        <f t="shared" si="0"/>
        <v>613206518.30999994</v>
      </c>
      <c r="I46" s="43">
        <f t="shared" si="1"/>
        <v>4.6911443530599202E-3</v>
      </c>
      <c r="J46" s="44">
        <v>4.7000000000000002E-3</v>
      </c>
      <c r="K46" s="31">
        <f t="shared" si="2"/>
        <v>0.61320651830999995</v>
      </c>
      <c r="L46" s="151">
        <v>44400</v>
      </c>
    </row>
    <row r="47" spans="1:12" ht="15" x14ac:dyDescent="0.25">
      <c r="A47" s="22">
        <f t="shared" si="3"/>
        <v>40</v>
      </c>
      <c r="B47" s="46" t="s">
        <v>81</v>
      </c>
      <c r="C47" s="50" t="s">
        <v>82</v>
      </c>
      <c r="D47" s="25">
        <v>40</v>
      </c>
      <c r="E47" s="51">
        <v>4.66</v>
      </c>
      <c r="F47" s="38">
        <v>120240521</v>
      </c>
      <c r="G47" s="28"/>
      <c r="H47" s="29">
        <f t="shared" si="0"/>
        <v>560320827.86000001</v>
      </c>
      <c r="I47" s="43">
        <f t="shared" si="1"/>
        <v>4.2865589471579391E-3</v>
      </c>
      <c r="J47" s="44">
        <v>4.3E-3</v>
      </c>
      <c r="K47" s="45">
        <f t="shared" si="2"/>
        <v>0.56032082786000004</v>
      </c>
      <c r="L47" s="151">
        <v>44400</v>
      </c>
    </row>
    <row r="48" spans="1:12" ht="15" x14ac:dyDescent="0.25">
      <c r="A48" s="22">
        <f t="shared" si="3"/>
        <v>41</v>
      </c>
      <c r="B48" s="97" t="s">
        <v>87</v>
      </c>
      <c r="C48" s="39" t="s">
        <v>88</v>
      </c>
      <c r="D48" s="25">
        <v>41</v>
      </c>
      <c r="E48" s="26">
        <v>7.89</v>
      </c>
      <c r="F48" s="38">
        <v>69400000</v>
      </c>
      <c r="G48" s="28"/>
      <c r="H48" s="29">
        <f t="shared" si="0"/>
        <v>547566000</v>
      </c>
      <c r="I48" s="3">
        <f t="shared" si="1"/>
        <v>4.1889821326540821E-3</v>
      </c>
      <c r="J48" s="48">
        <v>4.4000000000000003E-3</v>
      </c>
      <c r="K48" s="45">
        <f t="shared" si="2"/>
        <v>0.547566</v>
      </c>
      <c r="L48" s="151">
        <v>44400</v>
      </c>
    </row>
    <row r="49" spans="1:12" ht="15" x14ac:dyDescent="0.25">
      <c r="A49" s="22">
        <f t="shared" si="3"/>
        <v>42</v>
      </c>
      <c r="B49" s="55" t="s">
        <v>93</v>
      </c>
      <c r="C49" s="56" t="s">
        <v>93</v>
      </c>
      <c r="D49" s="25">
        <v>42</v>
      </c>
      <c r="E49" s="51">
        <v>1.91</v>
      </c>
      <c r="F49" s="38">
        <v>278404904</v>
      </c>
      <c r="G49" s="28"/>
      <c r="H49" s="29">
        <f t="shared" si="0"/>
        <v>531753366.63999999</v>
      </c>
      <c r="I49" s="43">
        <f t="shared" si="1"/>
        <v>4.0680125351713137E-3</v>
      </c>
      <c r="J49" s="44">
        <v>4.4999999999999997E-3</v>
      </c>
      <c r="K49" s="45">
        <f t="shared" si="2"/>
        <v>0.53175336663999995</v>
      </c>
      <c r="L49" s="151">
        <v>44400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43</v>
      </c>
      <c r="E50" s="51">
        <v>2.2799999999999998</v>
      </c>
      <c r="F50" s="38">
        <v>230014812</v>
      </c>
      <c r="G50" s="28"/>
      <c r="H50" s="29">
        <f t="shared" si="0"/>
        <v>524433771.35999995</v>
      </c>
      <c r="I50" s="43">
        <f t="shared" si="1"/>
        <v>4.0120162646830448E-3</v>
      </c>
      <c r="J50" s="44">
        <v>3.8999999999999998E-3</v>
      </c>
      <c r="K50" s="45">
        <f t="shared" si="2"/>
        <v>0.52443377135999991</v>
      </c>
      <c r="L50" s="151">
        <v>44400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44</v>
      </c>
      <c r="E51" s="51">
        <v>15.74</v>
      </c>
      <c r="F51" s="38">
        <v>31200000</v>
      </c>
      <c r="G51" s="28"/>
      <c r="H51" s="29">
        <f t="shared" si="0"/>
        <v>491088000</v>
      </c>
      <c r="I51" s="43">
        <f t="shared" si="1"/>
        <v>3.7569148879967491E-3</v>
      </c>
      <c r="J51" s="44">
        <v>3.2000000000000002E-3</v>
      </c>
      <c r="K51" s="45">
        <f t="shared" si="2"/>
        <v>0.49108800000000002</v>
      </c>
      <c r="L51" s="151">
        <v>44400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45</v>
      </c>
      <c r="E52" s="51">
        <v>4.8899999999999997</v>
      </c>
      <c r="F52" s="38">
        <v>83000137</v>
      </c>
      <c r="G52" s="28"/>
      <c r="H52" s="29">
        <f t="shared" si="0"/>
        <v>405870669.92999995</v>
      </c>
      <c r="I52" s="43">
        <f t="shared" si="1"/>
        <v>3.1049864025617228E-3</v>
      </c>
      <c r="J52" s="44">
        <v>3.0000000000000001E-3</v>
      </c>
      <c r="K52" s="45">
        <f t="shared" si="2"/>
        <v>0.40587066992999993</v>
      </c>
      <c r="L52" s="151">
        <v>44400</v>
      </c>
    </row>
    <row r="53" spans="1:12" ht="15" x14ac:dyDescent="0.25">
      <c r="A53" s="22">
        <f t="shared" si="3"/>
        <v>46</v>
      </c>
      <c r="B53" s="55" t="s">
        <v>94</v>
      </c>
      <c r="C53" s="57" t="s">
        <v>95</v>
      </c>
      <c r="D53" s="25">
        <v>46</v>
      </c>
      <c r="E53" s="51">
        <v>3.73</v>
      </c>
      <c r="F53" s="38">
        <v>105321516</v>
      </c>
      <c r="G53" s="28"/>
      <c r="H53" s="29">
        <f t="shared" si="0"/>
        <v>392849254.68000001</v>
      </c>
      <c r="I53" s="43">
        <f t="shared" si="1"/>
        <v>3.005370144751488E-3</v>
      </c>
      <c r="J53" s="44">
        <v>4.0000000000000001E-3</v>
      </c>
      <c r="K53" s="45">
        <f t="shared" si="2"/>
        <v>0.39284925467999998</v>
      </c>
      <c r="L53" s="151">
        <v>44400</v>
      </c>
    </row>
    <row r="54" spans="1:12" ht="15" x14ac:dyDescent="0.25">
      <c r="A54" s="22">
        <f t="shared" si="3"/>
        <v>47</v>
      </c>
      <c r="B54" s="55" t="s">
        <v>96</v>
      </c>
      <c r="C54" s="81" t="s">
        <v>97</v>
      </c>
      <c r="D54" s="25">
        <v>47</v>
      </c>
      <c r="E54" s="51">
        <v>3.77</v>
      </c>
      <c r="F54" s="38">
        <v>87456908</v>
      </c>
      <c r="G54" s="28"/>
      <c r="H54" s="29">
        <f t="shared" si="0"/>
        <v>329712543.16000003</v>
      </c>
      <c r="I54" s="43">
        <f t="shared" si="1"/>
        <v>2.5223625137593972E-3</v>
      </c>
      <c r="J54" s="69">
        <v>2.3E-3</v>
      </c>
      <c r="K54" s="45">
        <f t="shared" si="2"/>
        <v>0.32971254316000004</v>
      </c>
      <c r="L54" s="151">
        <v>44400</v>
      </c>
    </row>
    <row r="55" spans="1:12" ht="15" x14ac:dyDescent="0.25">
      <c r="A55" s="22">
        <f t="shared" si="3"/>
        <v>48</v>
      </c>
      <c r="B55" s="55" t="s">
        <v>102</v>
      </c>
      <c r="C55" s="80" t="s">
        <v>103</v>
      </c>
      <c r="D55" s="25">
        <v>48</v>
      </c>
      <c r="E55" s="51">
        <v>3.3</v>
      </c>
      <c r="F55" s="38">
        <v>88275937</v>
      </c>
      <c r="G55" s="28"/>
      <c r="H55" s="29">
        <f t="shared" si="0"/>
        <v>291310592.09999996</v>
      </c>
      <c r="I55" s="43">
        <f t="shared" si="1"/>
        <v>2.2285804183601269E-3</v>
      </c>
      <c r="J55" s="44">
        <v>2.3E-3</v>
      </c>
      <c r="K55" s="45">
        <f t="shared" si="2"/>
        <v>0.29131059209999999</v>
      </c>
      <c r="L55" s="151">
        <v>44400</v>
      </c>
    </row>
    <row r="56" spans="1:12" ht="15" x14ac:dyDescent="0.25">
      <c r="A56" s="22">
        <f t="shared" si="3"/>
        <v>49</v>
      </c>
      <c r="B56" s="55" t="s">
        <v>108</v>
      </c>
      <c r="C56" s="81" t="s">
        <v>109</v>
      </c>
      <c r="D56" s="25">
        <v>49</v>
      </c>
      <c r="E56" s="51">
        <v>2.38</v>
      </c>
      <c r="F56" s="38">
        <v>119164900</v>
      </c>
      <c r="G56" s="28"/>
      <c r="H56" s="29">
        <f t="shared" si="0"/>
        <v>283612462</v>
      </c>
      <c r="I56" s="43">
        <f t="shared" si="1"/>
        <v>2.1696882858249691E-3</v>
      </c>
      <c r="J56" s="44">
        <v>2.3E-3</v>
      </c>
      <c r="K56" s="45">
        <f t="shared" si="2"/>
        <v>0.28361246200000001</v>
      </c>
      <c r="L56" s="151">
        <v>44400</v>
      </c>
    </row>
    <row r="57" spans="1:12" ht="15" x14ac:dyDescent="0.25">
      <c r="A57" s="22">
        <f t="shared" si="3"/>
        <v>50</v>
      </c>
      <c r="B57" s="55" t="s">
        <v>110</v>
      </c>
      <c r="C57" s="80" t="s">
        <v>111</v>
      </c>
      <c r="D57" s="25">
        <v>50</v>
      </c>
      <c r="E57" s="51">
        <v>0.16500000000000001</v>
      </c>
      <c r="F57" s="38">
        <v>1716679558</v>
      </c>
      <c r="G57" s="28"/>
      <c r="H57" s="29">
        <f t="shared" si="0"/>
        <v>283252127.06999999</v>
      </c>
      <c r="I57" s="43">
        <f t="shared" si="1"/>
        <v>2.1669316563345674E-3</v>
      </c>
      <c r="J57" s="44">
        <v>2.3E-3</v>
      </c>
      <c r="K57" s="45">
        <f t="shared" si="2"/>
        <v>0.28325212706999997</v>
      </c>
      <c r="L57" s="151">
        <v>44400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418290444.91288453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-2156810106.5820608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2392098481.8455582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53" priority="1">
      <formula>LEN(TRIM(C2))&gt;0</formula>
    </cfRule>
  </conditionalFormatting>
  <dataValidations count="1">
    <dataValidation type="custom" allowBlank="1" showDropDown="1" sqref="B2 F2 E3" xr:uid="{00000000-0002-0000-2B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128626542980.82503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0.99499999999999988</v>
      </c>
      <c r="I2" s="118"/>
      <c r="J2" s="4"/>
    </row>
    <row r="3" spans="1:13" ht="15.75" customHeight="1" x14ac:dyDescent="0.25">
      <c r="A3" s="119" t="s">
        <v>2</v>
      </c>
      <c r="B3" s="120">
        <v>44407</v>
      </c>
      <c r="C3" s="12"/>
      <c r="D3" s="1"/>
      <c r="E3" s="13"/>
      <c r="F3" s="2"/>
      <c r="H3" s="121">
        <f>H1/H2</f>
        <v>129272907518.41713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31.55</v>
      </c>
      <c r="F8" s="27">
        <v>574937937</v>
      </c>
      <c r="G8" s="28"/>
      <c r="H8" s="29">
        <f t="shared" ref="H8:H57" si="0">E8*F8</f>
        <v>18139291912.350002</v>
      </c>
      <c r="I8" s="3">
        <f t="shared" ref="I8:I57" si="1">H8/H$3</f>
        <v>0.14031781492781656</v>
      </c>
      <c r="J8" s="30">
        <v>0.14219999999999999</v>
      </c>
      <c r="K8" s="31">
        <f t="shared" ref="K8:K57" si="2">H8/1000000000</f>
        <v>18.139291912350004</v>
      </c>
      <c r="L8" s="151">
        <v>44407</v>
      </c>
    </row>
    <row r="9" spans="1:13" ht="15.75" customHeight="1" x14ac:dyDescent="0.25">
      <c r="A9" s="22">
        <f t="shared" ref="A9:A57" si="3">A8+1</f>
        <v>2</v>
      </c>
      <c r="B9" s="23" t="s">
        <v>19</v>
      </c>
      <c r="C9" s="39" t="s">
        <v>20</v>
      </c>
      <c r="D9" s="25">
        <v>2</v>
      </c>
      <c r="E9" s="26">
        <v>4.7350000000000003</v>
      </c>
      <c r="F9" s="38">
        <v>1848160000</v>
      </c>
      <c r="G9" s="28"/>
      <c r="H9" s="29">
        <f t="shared" si="0"/>
        <v>8751037600</v>
      </c>
      <c r="I9" s="3">
        <f t="shared" si="1"/>
        <v>6.7694289298422916E-2</v>
      </c>
      <c r="J9" s="30">
        <v>6.3799999999999996E-2</v>
      </c>
      <c r="K9" s="31">
        <f t="shared" si="2"/>
        <v>8.7510376000000001</v>
      </c>
      <c r="L9" s="151">
        <v>44407</v>
      </c>
    </row>
    <row r="10" spans="1:13" ht="15.75" customHeight="1" x14ac:dyDescent="0.25">
      <c r="A10" s="22">
        <f t="shared" si="3"/>
        <v>3</v>
      </c>
      <c r="B10" s="33" t="s">
        <v>17</v>
      </c>
      <c r="C10" s="37" t="s">
        <v>18</v>
      </c>
      <c r="D10" s="25">
        <v>3</v>
      </c>
      <c r="E10" s="26">
        <v>7.24</v>
      </c>
      <c r="F10" s="38">
        <v>1205100000</v>
      </c>
      <c r="G10" s="28"/>
      <c r="H10" s="29">
        <f t="shared" si="0"/>
        <v>8724924000</v>
      </c>
      <c r="I10" s="3">
        <f t="shared" si="1"/>
        <v>6.7492285641962413E-2</v>
      </c>
      <c r="J10" s="30">
        <v>7.2800000000000004E-2</v>
      </c>
      <c r="K10" s="31">
        <f t="shared" si="2"/>
        <v>8.7249239999999997</v>
      </c>
      <c r="L10" s="151">
        <v>44407</v>
      </c>
    </row>
    <row r="11" spans="1:13" ht="15.75" customHeight="1" x14ac:dyDescent="0.25">
      <c r="A11" s="22">
        <f t="shared" si="3"/>
        <v>4</v>
      </c>
      <c r="B11" s="97" t="s">
        <v>27</v>
      </c>
      <c r="C11" s="39" t="s">
        <v>28</v>
      </c>
      <c r="D11" s="25">
        <v>4</v>
      </c>
      <c r="E11" s="26">
        <v>82</v>
      </c>
      <c r="F11" s="38">
        <v>84390000</v>
      </c>
      <c r="G11" s="28"/>
      <c r="H11" s="29">
        <f t="shared" si="0"/>
        <v>6919980000</v>
      </c>
      <c r="I11" s="3">
        <f t="shared" si="1"/>
        <v>5.3530009750992341E-2</v>
      </c>
      <c r="J11" s="30">
        <v>4.5100000000000001E-2</v>
      </c>
      <c r="K11" s="31">
        <f t="shared" si="2"/>
        <v>6.9199799999999998</v>
      </c>
      <c r="L11" s="151">
        <v>44407</v>
      </c>
    </row>
    <row r="12" spans="1:13" ht="15.75" customHeight="1" x14ac:dyDescent="0.25">
      <c r="A12" s="22">
        <f t="shared" si="3"/>
        <v>5</v>
      </c>
      <c r="B12" s="23" t="s">
        <v>21</v>
      </c>
      <c r="C12" s="39" t="s">
        <v>22</v>
      </c>
      <c r="D12" s="25">
        <v>5</v>
      </c>
      <c r="E12" s="26">
        <v>5.22</v>
      </c>
      <c r="F12" s="38">
        <v>1252009000</v>
      </c>
      <c r="G12" s="28"/>
      <c r="H12" s="29">
        <f t="shared" si="0"/>
        <v>6535486980</v>
      </c>
      <c r="I12" s="3">
        <f t="shared" si="1"/>
        <v>5.0555735965549534E-2</v>
      </c>
      <c r="J12" s="30">
        <v>5.1999999999999998E-2</v>
      </c>
      <c r="K12" s="31">
        <f t="shared" si="2"/>
        <v>6.5354869799999999</v>
      </c>
      <c r="L12" s="151">
        <v>44407</v>
      </c>
    </row>
    <row r="13" spans="1:13" ht="15.75" customHeight="1" x14ac:dyDescent="0.25">
      <c r="A13" s="22">
        <f t="shared" si="3"/>
        <v>6</v>
      </c>
      <c r="B13" s="46" t="s">
        <v>37</v>
      </c>
      <c r="C13" s="28" t="s">
        <v>38</v>
      </c>
      <c r="D13" s="25">
        <v>6</v>
      </c>
      <c r="E13" s="51">
        <v>7.64</v>
      </c>
      <c r="F13" s="38">
        <v>823106416</v>
      </c>
      <c r="G13" s="28"/>
      <c r="H13" s="29">
        <f t="shared" si="0"/>
        <v>6288533018.2399998</v>
      </c>
      <c r="I13" s="43">
        <f t="shared" si="1"/>
        <v>4.8645405591609292E-2</v>
      </c>
      <c r="J13" s="44">
        <v>4.4900000000000002E-2</v>
      </c>
      <c r="K13" s="31">
        <f t="shared" si="2"/>
        <v>6.2885330182399999</v>
      </c>
      <c r="L13" s="151">
        <v>44407</v>
      </c>
    </row>
    <row r="14" spans="1:13" ht="15.75" customHeight="1" x14ac:dyDescent="0.25">
      <c r="A14" s="22">
        <f t="shared" si="3"/>
        <v>7</v>
      </c>
      <c r="B14" s="52" t="s">
        <v>25</v>
      </c>
      <c r="C14" s="28" t="s">
        <v>26</v>
      </c>
      <c r="D14" s="25">
        <v>7</v>
      </c>
      <c r="E14" s="51">
        <v>8.16</v>
      </c>
      <c r="F14" s="38">
        <v>762851884</v>
      </c>
      <c r="G14" s="28"/>
      <c r="H14" s="29">
        <f t="shared" si="0"/>
        <v>6224871373.4400005</v>
      </c>
      <c r="I14" s="43">
        <f t="shared" si="1"/>
        <v>4.8152946297376049E-2</v>
      </c>
      <c r="J14" s="104">
        <v>4.1200000000000001E-2</v>
      </c>
      <c r="K14" s="31">
        <f t="shared" si="2"/>
        <v>6.224871373440001</v>
      </c>
      <c r="L14" s="151">
        <v>44407</v>
      </c>
    </row>
    <row r="15" spans="1:13" ht="15.75" customHeight="1" x14ac:dyDescent="0.25">
      <c r="A15" s="22">
        <f t="shared" si="3"/>
        <v>8</v>
      </c>
      <c r="B15" s="97" t="s">
        <v>23</v>
      </c>
      <c r="C15" s="39" t="s">
        <v>24</v>
      </c>
      <c r="D15" s="25">
        <v>8</v>
      </c>
      <c r="E15" s="26">
        <v>13.18</v>
      </c>
      <c r="F15" s="38">
        <v>413950000</v>
      </c>
      <c r="G15" s="28"/>
      <c r="H15" s="29">
        <f t="shared" si="0"/>
        <v>5455861000</v>
      </c>
      <c r="I15" s="3">
        <f t="shared" si="1"/>
        <v>4.2204210493391431E-2</v>
      </c>
      <c r="J15" s="30">
        <v>4.8800000000000003E-2</v>
      </c>
      <c r="K15" s="31">
        <f t="shared" si="2"/>
        <v>5.4558609999999996</v>
      </c>
      <c r="L15" s="151">
        <v>44407</v>
      </c>
    </row>
    <row r="16" spans="1:13" ht="15.75" customHeight="1" x14ac:dyDescent="0.25">
      <c r="A16" s="22">
        <f t="shared" si="3"/>
        <v>9</v>
      </c>
      <c r="B16" s="97" t="s">
        <v>31</v>
      </c>
      <c r="C16" s="39" t="s">
        <v>32</v>
      </c>
      <c r="D16" s="25">
        <v>9</v>
      </c>
      <c r="E16" s="26">
        <v>7.31</v>
      </c>
      <c r="F16" s="38">
        <v>720852533</v>
      </c>
      <c r="G16" s="28"/>
      <c r="H16" s="29">
        <f t="shared" si="0"/>
        <v>5269432016.2299995</v>
      </c>
      <c r="I16" s="3">
        <f t="shared" si="1"/>
        <v>4.0762075498915189E-2</v>
      </c>
      <c r="J16" s="30">
        <v>3.9600000000000003E-2</v>
      </c>
      <c r="K16" s="31">
        <f t="shared" si="2"/>
        <v>5.2694320162299997</v>
      </c>
      <c r="L16" s="151">
        <v>44407</v>
      </c>
    </row>
    <row r="17" spans="1:12" ht="15.75" customHeight="1" x14ac:dyDescent="0.25">
      <c r="A17" s="22">
        <f t="shared" si="3"/>
        <v>10</v>
      </c>
      <c r="B17" s="33" t="s">
        <v>15</v>
      </c>
      <c r="C17" s="34" t="s">
        <v>16</v>
      </c>
      <c r="D17" s="25">
        <v>10</v>
      </c>
      <c r="E17" s="26">
        <v>6.22</v>
      </c>
      <c r="F17" s="35">
        <v>740831421</v>
      </c>
      <c r="G17" s="28"/>
      <c r="H17" s="29">
        <f t="shared" si="0"/>
        <v>4607971438.6199999</v>
      </c>
      <c r="I17" s="3">
        <f t="shared" si="1"/>
        <v>3.56452989808674E-2</v>
      </c>
      <c r="J17" s="30">
        <v>4.9200000000000001E-2</v>
      </c>
      <c r="K17" s="31">
        <f t="shared" si="2"/>
        <v>4.6079714386199999</v>
      </c>
      <c r="L17" s="151">
        <v>44407</v>
      </c>
    </row>
    <row r="18" spans="1:12" ht="15.75" customHeight="1" x14ac:dyDescent="0.25">
      <c r="A18" s="22">
        <f t="shared" si="3"/>
        <v>11</v>
      </c>
      <c r="B18" s="23" t="s">
        <v>35</v>
      </c>
      <c r="C18" s="88" t="s">
        <v>36</v>
      </c>
      <c r="D18" s="25">
        <v>11</v>
      </c>
      <c r="E18" s="26">
        <v>6.61</v>
      </c>
      <c r="F18" s="38">
        <v>624870000</v>
      </c>
      <c r="G18" s="28"/>
      <c r="H18" s="29">
        <f t="shared" si="0"/>
        <v>4130390700</v>
      </c>
      <c r="I18" s="3">
        <f t="shared" si="1"/>
        <v>3.1950938362019558E-2</v>
      </c>
      <c r="J18" s="44">
        <v>3.1300000000000001E-2</v>
      </c>
      <c r="K18" s="45">
        <f t="shared" si="2"/>
        <v>4.1303907000000004</v>
      </c>
      <c r="L18" s="151">
        <v>44407</v>
      </c>
    </row>
    <row r="19" spans="1:12" ht="15.75" customHeight="1" x14ac:dyDescent="0.25">
      <c r="A19" s="22">
        <f t="shared" si="3"/>
        <v>12</v>
      </c>
      <c r="B19" s="52" t="s">
        <v>33</v>
      </c>
      <c r="C19" s="28" t="s">
        <v>34</v>
      </c>
      <c r="D19" s="25">
        <v>12</v>
      </c>
      <c r="E19" s="51">
        <v>31.02</v>
      </c>
      <c r="F19" s="38">
        <v>132852020</v>
      </c>
      <c r="G19" s="28"/>
      <c r="H19" s="29">
        <f t="shared" si="0"/>
        <v>4121069660.4000001</v>
      </c>
      <c r="I19" s="43">
        <f t="shared" si="1"/>
        <v>3.1878834780697446E-2</v>
      </c>
      <c r="J19" s="44">
        <v>3.0200000000000001E-2</v>
      </c>
      <c r="K19" s="31">
        <f t="shared" si="2"/>
        <v>4.1210696603999999</v>
      </c>
      <c r="L19" s="151">
        <v>44407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13</v>
      </c>
      <c r="E20" s="51">
        <v>12.9</v>
      </c>
      <c r="F20" s="38">
        <v>228740219</v>
      </c>
      <c r="G20" s="28"/>
      <c r="H20" s="29">
        <f t="shared" si="0"/>
        <v>2950748825.0999999</v>
      </c>
      <c r="I20" s="43">
        <f t="shared" si="1"/>
        <v>2.2825732643783968E-2</v>
      </c>
      <c r="J20" s="44">
        <v>2.1399999999999999E-2</v>
      </c>
      <c r="K20" s="45">
        <f t="shared" si="2"/>
        <v>2.9507488250999998</v>
      </c>
      <c r="L20" s="151">
        <v>44407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14</v>
      </c>
      <c r="E21" s="26">
        <v>6.16</v>
      </c>
      <c r="F21" s="38">
        <v>445375560</v>
      </c>
      <c r="G21" s="28"/>
      <c r="H21" s="29">
        <f t="shared" si="0"/>
        <v>2743513449.5999999</v>
      </c>
      <c r="I21" s="3">
        <f t="shared" si="1"/>
        <v>2.1222648289311044E-2</v>
      </c>
      <c r="J21" s="30">
        <v>2.4299999999999999E-2</v>
      </c>
      <c r="K21" s="45">
        <f t="shared" si="2"/>
        <v>2.7435134496</v>
      </c>
      <c r="L21" s="151">
        <v>44407</v>
      </c>
    </row>
    <row r="22" spans="1:12" ht="15.75" customHeight="1" x14ac:dyDescent="0.25">
      <c r="A22" s="22">
        <f t="shared" si="3"/>
        <v>15</v>
      </c>
      <c r="B22" s="100" t="s">
        <v>39</v>
      </c>
      <c r="C22" s="78" t="s">
        <v>40</v>
      </c>
      <c r="D22" s="25">
        <v>15</v>
      </c>
      <c r="E22" s="51">
        <v>2.4350000000000001</v>
      </c>
      <c r="F22" s="38">
        <v>1097057995</v>
      </c>
      <c r="G22" s="28"/>
      <c r="H22" s="29">
        <f t="shared" si="0"/>
        <v>2671336217.8250003</v>
      </c>
      <c r="I22" s="43">
        <f t="shared" si="1"/>
        <v>2.0664316051253222E-2</v>
      </c>
      <c r="J22" s="44">
        <v>1.9099999999999999E-2</v>
      </c>
      <c r="K22" s="45">
        <f t="shared" si="2"/>
        <v>2.6713362178250004</v>
      </c>
      <c r="L22" s="151">
        <v>44407</v>
      </c>
    </row>
    <row r="23" spans="1:12" ht="15.75" customHeight="1" x14ac:dyDescent="0.25">
      <c r="A23" s="22">
        <f t="shared" si="3"/>
        <v>16</v>
      </c>
      <c r="B23" s="46" t="s">
        <v>43</v>
      </c>
      <c r="C23" s="49" t="s">
        <v>44</v>
      </c>
      <c r="D23" s="25">
        <v>16</v>
      </c>
      <c r="E23" s="51">
        <v>3.22</v>
      </c>
      <c r="F23" s="38">
        <v>757055209</v>
      </c>
      <c r="G23" s="28"/>
      <c r="H23" s="29">
        <f t="shared" si="0"/>
        <v>2437717772.98</v>
      </c>
      <c r="I23" s="43">
        <f t="shared" si="1"/>
        <v>1.8857143540557449E-2</v>
      </c>
      <c r="J23" s="44">
        <v>2.0299999999999999E-2</v>
      </c>
      <c r="K23" s="45">
        <f t="shared" si="2"/>
        <v>2.4377177729800001</v>
      </c>
      <c r="L23" s="151">
        <v>44407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7.14</v>
      </c>
      <c r="F24" s="38">
        <v>311495892</v>
      </c>
      <c r="G24" s="28"/>
      <c r="H24" s="29">
        <f t="shared" si="0"/>
        <v>2224080668.8800001</v>
      </c>
      <c r="I24" s="3">
        <f t="shared" si="1"/>
        <v>1.7204538147818343E-2</v>
      </c>
      <c r="J24" s="48">
        <v>1.8499999999999999E-2</v>
      </c>
      <c r="K24" s="31">
        <f t="shared" si="2"/>
        <v>2.2240806688800001</v>
      </c>
      <c r="L24" s="151">
        <v>44407</v>
      </c>
    </row>
    <row r="25" spans="1:12" ht="15.75" customHeight="1" x14ac:dyDescent="0.25">
      <c r="A25" s="22">
        <f t="shared" si="3"/>
        <v>18</v>
      </c>
      <c r="B25" s="46" t="s">
        <v>59</v>
      </c>
      <c r="C25" s="28" t="s">
        <v>60</v>
      </c>
      <c r="D25" s="25">
        <v>18</v>
      </c>
      <c r="E25" s="51">
        <v>12.8</v>
      </c>
      <c r="F25" s="38">
        <v>165393104</v>
      </c>
      <c r="G25" s="28"/>
      <c r="H25" s="29">
        <f t="shared" si="0"/>
        <v>2117031731.2</v>
      </c>
      <c r="I25" s="43">
        <f t="shared" si="1"/>
        <v>1.6376453286612996E-2</v>
      </c>
      <c r="J25" s="44">
        <v>1.44E-2</v>
      </c>
      <c r="K25" s="45">
        <f t="shared" si="2"/>
        <v>2.1170317312</v>
      </c>
      <c r="L25" s="151">
        <v>44407</v>
      </c>
    </row>
    <row r="26" spans="1:12" ht="15.75" customHeight="1" x14ac:dyDescent="0.25">
      <c r="A26" s="22">
        <f t="shared" si="3"/>
        <v>19</v>
      </c>
      <c r="B26" s="100" t="s">
        <v>51</v>
      </c>
      <c r="C26" s="77" t="s">
        <v>52</v>
      </c>
      <c r="D26" s="25">
        <v>19</v>
      </c>
      <c r="E26" s="51">
        <v>1.165</v>
      </c>
      <c r="F26" s="38">
        <v>1570269100</v>
      </c>
      <c r="G26" s="28"/>
      <c r="H26" s="29">
        <f t="shared" si="0"/>
        <v>1829363501.5</v>
      </c>
      <c r="I26" s="43">
        <f t="shared" si="1"/>
        <v>1.4151174724985404E-2</v>
      </c>
      <c r="J26" s="44">
        <v>1.4999999999999999E-2</v>
      </c>
      <c r="K26" s="45">
        <f t="shared" si="2"/>
        <v>1.8293635015</v>
      </c>
      <c r="L26" s="151">
        <v>44407</v>
      </c>
    </row>
    <row r="27" spans="1:12" ht="15.75" customHeight="1" x14ac:dyDescent="0.25">
      <c r="A27" s="22">
        <f t="shared" si="3"/>
        <v>20</v>
      </c>
      <c r="B27" s="46" t="s">
        <v>53</v>
      </c>
      <c r="C27" s="78" t="s">
        <v>54</v>
      </c>
      <c r="D27" s="25">
        <v>20</v>
      </c>
      <c r="E27" s="51">
        <v>3.43</v>
      </c>
      <c r="F27" s="38">
        <v>509540994</v>
      </c>
      <c r="G27" s="28"/>
      <c r="H27" s="29">
        <f t="shared" si="0"/>
        <v>1747725609.4200001</v>
      </c>
      <c r="I27" s="43">
        <f t="shared" si="1"/>
        <v>1.3519658859463704E-2</v>
      </c>
      <c r="J27" s="44">
        <v>1.37E-2</v>
      </c>
      <c r="K27" s="45">
        <f t="shared" si="2"/>
        <v>1.74772560942</v>
      </c>
      <c r="L27" s="151">
        <v>44407</v>
      </c>
    </row>
    <row r="28" spans="1:12" ht="15.75" customHeight="1" x14ac:dyDescent="0.25">
      <c r="A28" s="22">
        <f t="shared" si="3"/>
        <v>21</v>
      </c>
      <c r="B28" s="46" t="s">
        <v>49</v>
      </c>
      <c r="C28" s="49" t="s">
        <v>50</v>
      </c>
      <c r="D28" s="25">
        <v>21</v>
      </c>
      <c r="E28" s="51">
        <v>1.6</v>
      </c>
      <c r="F28" s="38">
        <v>1074664049</v>
      </c>
      <c r="G28" s="28"/>
      <c r="H28" s="29">
        <f t="shared" si="0"/>
        <v>1719462478.4000001</v>
      </c>
      <c r="I28" s="43">
        <f t="shared" si="1"/>
        <v>1.3301027349098908E-2</v>
      </c>
      <c r="J28" s="44">
        <v>1.35E-2</v>
      </c>
      <c r="K28" s="45">
        <f t="shared" si="2"/>
        <v>1.7194624784000001</v>
      </c>
      <c r="L28" s="151">
        <v>44407</v>
      </c>
    </row>
    <row r="29" spans="1:12" ht="15.75" customHeight="1" x14ac:dyDescent="0.25">
      <c r="A29" s="22">
        <f t="shared" si="3"/>
        <v>22</v>
      </c>
      <c r="B29" s="100" t="s">
        <v>55</v>
      </c>
      <c r="C29" s="50" t="s">
        <v>56</v>
      </c>
      <c r="D29" s="25">
        <v>22</v>
      </c>
      <c r="E29" s="51">
        <v>2.95</v>
      </c>
      <c r="F29" s="38">
        <v>518346969</v>
      </c>
      <c r="G29" s="28"/>
      <c r="H29" s="29">
        <f t="shared" si="0"/>
        <v>1529123558.5500002</v>
      </c>
      <c r="I29" s="43">
        <f t="shared" si="1"/>
        <v>1.1828646759044624E-2</v>
      </c>
      <c r="J29" s="44">
        <v>1.1299999999999999E-2</v>
      </c>
      <c r="K29" s="45">
        <f t="shared" si="2"/>
        <v>1.5291235585500003</v>
      </c>
      <c r="L29" s="151">
        <v>44407</v>
      </c>
    </row>
    <row r="30" spans="1:12" ht="15.75" customHeight="1" x14ac:dyDescent="0.25">
      <c r="A30" s="22">
        <f t="shared" si="3"/>
        <v>23</v>
      </c>
      <c r="B30" s="100" t="s">
        <v>47</v>
      </c>
      <c r="C30" s="50" t="s">
        <v>48</v>
      </c>
      <c r="D30" s="25">
        <v>23</v>
      </c>
      <c r="E30" s="51">
        <v>1.7</v>
      </c>
      <c r="F30" s="38">
        <v>861007245</v>
      </c>
      <c r="G30" s="28"/>
      <c r="H30" s="29">
        <f t="shared" si="0"/>
        <v>1463712316.5</v>
      </c>
      <c r="I30" s="43">
        <f t="shared" si="1"/>
        <v>1.1322653327739761E-2</v>
      </c>
      <c r="J30" s="44">
        <v>1.38E-2</v>
      </c>
      <c r="K30" s="45">
        <f t="shared" si="2"/>
        <v>1.4637123165000001</v>
      </c>
      <c r="L30" s="151">
        <v>44407</v>
      </c>
    </row>
    <row r="31" spans="1:12" ht="15.75" customHeight="1" x14ac:dyDescent="0.25">
      <c r="A31" s="22">
        <f t="shared" si="3"/>
        <v>24</v>
      </c>
      <c r="B31" s="46" t="s">
        <v>57</v>
      </c>
      <c r="C31" s="50" t="s">
        <v>58</v>
      </c>
      <c r="D31" s="25">
        <v>24</v>
      </c>
      <c r="E31" s="51">
        <v>2.89</v>
      </c>
      <c r="F31" s="38">
        <v>498664714</v>
      </c>
      <c r="G31" s="28"/>
      <c r="H31" s="29">
        <f t="shared" si="0"/>
        <v>1441141023.46</v>
      </c>
      <c r="I31" s="43">
        <f t="shared" si="1"/>
        <v>1.114805144499968E-2</v>
      </c>
      <c r="J31" s="44">
        <v>1.0800000000000001E-2</v>
      </c>
      <c r="K31" s="45">
        <f t="shared" si="2"/>
        <v>1.4411410234599999</v>
      </c>
      <c r="L31" s="151">
        <v>44407</v>
      </c>
    </row>
    <row r="32" spans="1:12" ht="15.75" customHeight="1" x14ac:dyDescent="0.25">
      <c r="A32" s="22">
        <f t="shared" si="3"/>
        <v>25</v>
      </c>
      <c r="B32" s="102" t="s">
        <v>61</v>
      </c>
      <c r="C32" s="28" t="s">
        <v>62</v>
      </c>
      <c r="D32" s="25">
        <v>25</v>
      </c>
      <c r="E32" s="51">
        <v>1.63</v>
      </c>
      <c r="F32" s="38">
        <v>831800232</v>
      </c>
      <c r="G32" s="28"/>
      <c r="H32" s="29">
        <f t="shared" si="0"/>
        <v>1355834378.1599998</v>
      </c>
      <c r="I32" s="43">
        <f t="shared" si="1"/>
        <v>1.0488155671495501E-2</v>
      </c>
      <c r="J32" s="44">
        <v>9.1999999999999998E-3</v>
      </c>
      <c r="K32" s="45">
        <f t="shared" si="2"/>
        <v>1.3558343781599997</v>
      </c>
      <c r="L32" s="151">
        <v>44407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3.17</v>
      </c>
      <c r="F33" s="38">
        <v>387822695</v>
      </c>
      <c r="G33" s="28"/>
      <c r="H33" s="29">
        <f t="shared" si="0"/>
        <v>1229397943.1499999</v>
      </c>
      <c r="I33" s="43">
        <f t="shared" si="1"/>
        <v>9.5100974113609318E-3</v>
      </c>
      <c r="J33" s="61">
        <v>8.6999999999999994E-3</v>
      </c>
      <c r="K33" s="31">
        <f t="shared" si="2"/>
        <v>1.2293979431499999</v>
      </c>
      <c r="L33" s="151">
        <v>44407</v>
      </c>
    </row>
    <row r="34" spans="1:12" ht="15.75" customHeight="1" x14ac:dyDescent="0.25">
      <c r="A34" s="22">
        <f t="shared" si="3"/>
        <v>27</v>
      </c>
      <c r="B34" s="100" t="s">
        <v>71</v>
      </c>
      <c r="C34" s="77" t="s">
        <v>72</v>
      </c>
      <c r="D34" s="25">
        <v>27</v>
      </c>
      <c r="E34" s="51">
        <v>2.48</v>
      </c>
      <c r="F34" s="38">
        <v>472451678</v>
      </c>
      <c r="G34" s="28"/>
      <c r="H34" s="29">
        <f t="shared" si="0"/>
        <v>1171680161.4400001</v>
      </c>
      <c r="I34" s="43">
        <f t="shared" si="1"/>
        <v>9.0636173033632299E-3</v>
      </c>
      <c r="J34" s="61">
        <v>8.3000000000000001E-3</v>
      </c>
      <c r="K34" s="45">
        <f t="shared" si="2"/>
        <v>1.1716801614400001</v>
      </c>
      <c r="L34" s="151">
        <v>44407</v>
      </c>
    </row>
    <row r="35" spans="1:12" ht="15.75" customHeight="1" x14ac:dyDescent="0.25">
      <c r="A35" s="22">
        <f t="shared" si="3"/>
        <v>28</v>
      </c>
      <c r="B35" s="102" t="s">
        <v>67</v>
      </c>
      <c r="C35" s="28" t="s">
        <v>68</v>
      </c>
      <c r="D35" s="25">
        <v>28</v>
      </c>
      <c r="E35" s="51">
        <v>2.06</v>
      </c>
      <c r="F35" s="38">
        <v>542507798</v>
      </c>
      <c r="G35" s="28"/>
      <c r="H35" s="29">
        <f t="shared" si="0"/>
        <v>1117566063.8800001</v>
      </c>
      <c r="I35" s="43">
        <f t="shared" si="1"/>
        <v>8.6450137568135372E-3</v>
      </c>
      <c r="J35" s="44">
        <v>6.8999999999999999E-3</v>
      </c>
      <c r="K35" s="45">
        <f t="shared" si="2"/>
        <v>1.11756606388</v>
      </c>
      <c r="L35" s="151">
        <v>44407</v>
      </c>
    </row>
    <row r="36" spans="1:12" ht="15" x14ac:dyDescent="0.25">
      <c r="A36" s="22">
        <f t="shared" si="3"/>
        <v>29</v>
      </c>
      <c r="B36" s="46" t="s">
        <v>77</v>
      </c>
      <c r="C36" s="50" t="s">
        <v>78</v>
      </c>
      <c r="D36" s="25">
        <v>29</v>
      </c>
      <c r="E36" s="51">
        <v>2.0499999999999998</v>
      </c>
      <c r="F36" s="38">
        <v>526379106</v>
      </c>
      <c r="G36" s="28"/>
      <c r="H36" s="29">
        <f t="shared" si="0"/>
        <v>1079077167.3</v>
      </c>
      <c r="I36" s="43">
        <f t="shared" si="1"/>
        <v>8.3472800915092519E-3</v>
      </c>
      <c r="J36" s="44">
        <v>7.1000000000000004E-3</v>
      </c>
      <c r="K36" s="45">
        <f t="shared" si="2"/>
        <v>1.0790771672999999</v>
      </c>
      <c r="L36" s="151">
        <v>44407</v>
      </c>
    </row>
    <row r="37" spans="1:12" ht="15" x14ac:dyDescent="0.25">
      <c r="A37" s="22">
        <f t="shared" si="3"/>
        <v>30</v>
      </c>
      <c r="B37" s="23" t="s">
        <v>63</v>
      </c>
      <c r="C37" s="39" t="s">
        <v>64</v>
      </c>
      <c r="D37" s="25">
        <v>30</v>
      </c>
      <c r="E37" s="26">
        <v>4.07</v>
      </c>
      <c r="F37" s="38">
        <v>249870000</v>
      </c>
      <c r="G37" s="28"/>
      <c r="H37" s="29">
        <f t="shared" si="0"/>
        <v>1016970900.0000001</v>
      </c>
      <c r="I37" s="3">
        <f t="shared" si="1"/>
        <v>7.8668525333130245E-3</v>
      </c>
      <c r="J37" s="48">
        <v>7.7999999999999996E-3</v>
      </c>
      <c r="K37" s="45">
        <f t="shared" si="2"/>
        <v>1.0169709</v>
      </c>
      <c r="L37" s="151">
        <v>44407</v>
      </c>
    </row>
    <row r="38" spans="1:12" ht="15" x14ac:dyDescent="0.25">
      <c r="A38" s="22">
        <f t="shared" si="3"/>
        <v>31</v>
      </c>
      <c r="B38" s="46" t="s">
        <v>75</v>
      </c>
      <c r="C38" s="76" t="s">
        <v>76</v>
      </c>
      <c r="D38" s="25">
        <v>31</v>
      </c>
      <c r="E38" s="51">
        <v>1.49</v>
      </c>
      <c r="F38" s="38">
        <v>678871829</v>
      </c>
      <c r="G38" s="28"/>
      <c r="H38" s="29">
        <f t="shared" si="0"/>
        <v>1011519025.21</v>
      </c>
      <c r="I38" s="43">
        <f t="shared" si="1"/>
        <v>7.824679158437679E-3</v>
      </c>
      <c r="J38" s="44">
        <v>6.7000000000000002E-3</v>
      </c>
      <c r="K38" s="45">
        <f t="shared" si="2"/>
        <v>1.0115190252100001</v>
      </c>
      <c r="L38" s="151">
        <v>44407</v>
      </c>
    </row>
    <row r="39" spans="1:12" ht="15" x14ac:dyDescent="0.25">
      <c r="A39" s="22">
        <f t="shared" si="3"/>
        <v>32</v>
      </c>
      <c r="B39" s="46" t="s">
        <v>83</v>
      </c>
      <c r="C39" s="50" t="s">
        <v>84</v>
      </c>
      <c r="D39" s="25">
        <v>32</v>
      </c>
      <c r="E39" s="51">
        <v>5.0999999999999996</v>
      </c>
      <c r="F39" s="38">
        <v>182753340</v>
      </c>
      <c r="G39" s="28"/>
      <c r="H39" s="29">
        <f t="shared" si="0"/>
        <v>932042033.99999988</v>
      </c>
      <c r="I39" s="43">
        <f t="shared" si="1"/>
        <v>7.2098790991238018E-3</v>
      </c>
      <c r="J39" s="44">
        <v>6.0000000000000001E-3</v>
      </c>
      <c r="K39" s="45">
        <f t="shared" si="2"/>
        <v>0.93204203399999985</v>
      </c>
      <c r="L39" s="151">
        <v>44407</v>
      </c>
    </row>
    <row r="40" spans="1:12" ht="15" x14ac:dyDescent="0.25">
      <c r="A40" s="22">
        <f t="shared" si="3"/>
        <v>33</v>
      </c>
      <c r="B40" s="46" t="s">
        <v>69</v>
      </c>
      <c r="C40" s="50" t="s">
        <v>70</v>
      </c>
      <c r="D40" s="25">
        <v>33</v>
      </c>
      <c r="E40" s="51">
        <v>1.37</v>
      </c>
      <c r="F40" s="38">
        <v>654241384</v>
      </c>
      <c r="G40" s="28"/>
      <c r="H40" s="29">
        <f t="shared" si="0"/>
        <v>896310696.08000004</v>
      </c>
      <c r="I40" s="43">
        <f t="shared" si="1"/>
        <v>6.9334767298577646E-3</v>
      </c>
      <c r="J40" s="44">
        <v>6.7000000000000002E-3</v>
      </c>
      <c r="K40" s="45">
        <f t="shared" si="2"/>
        <v>0.89631069608000002</v>
      </c>
      <c r="L40" s="151">
        <v>44407</v>
      </c>
    </row>
    <row r="41" spans="1:12" ht="15" x14ac:dyDescent="0.25">
      <c r="A41" s="22">
        <f t="shared" si="3"/>
        <v>34</v>
      </c>
      <c r="B41" s="52" t="s">
        <v>73</v>
      </c>
      <c r="C41" s="41" t="s">
        <v>74</v>
      </c>
      <c r="D41" s="25">
        <v>34</v>
      </c>
      <c r="E41" s="51">
        <v>1.5</v>
      </c>
      <c r="F41" s="35">
        <v>538500000</v>
      </c>
      <c r="G41" s="28"/>
      <c r="H41" s="29">
        <f t="shared" si="0"/>
        <v>807750000</v>
      </c>
      <c r="I41" s="43">
        <f t="shared" si="1"/>
        <v>6.2484090093272038E-3</v>
      </c>
      <c r="J41" s="44">
        <v>7.1000000000000004E-3</v>
      </c>
      <c r="K41" s="45">
        <f t="shared" si="2"/>
        <v>0.80774999999999997</v>
      </c>
      <c r="L41" s="151">
        <v>44407</v>
      </c>
    </row>
    <row r="42" spans="1:12" ht="15" x14ac:dyDescent="0.25">
      <c r="A42" s="22">
        <f t="shared" si="3"/>
        <v>35</v>
      </c>
      <c r="B42" s="46" t="s">
        <v>91</v>
      </c>
      <c r="C42" s="76" t="s">
        <v>92</v>
      </c>
      <c r="D42" s="25">
        <v>35</v>
      </c>
      <c r="E42" s="51">
        <v>29.34</v>
      </c>
      <c r="F42" s="38">
        <v>25000422</v>
      </c>
      <c r="G42" s="28"/>
      <c r="H42" s="29">
        <f t="shared" si="0"/>
        <v>733512381.48000002</v>
      </c>
      <c r="I42" s="43">
        <f t="shared" si="1"/>
        <v>5.6741384994028901E-3</v>
      </c>
      <c r="J42" s="61">
        <v>6.0000000000000001E-3</v>
      </c>
      <c r="K42" s="45">
        <f t="shared" si="2"/>
        <v>0.73351238147999998</v>
      </c>
      <c r="L42" s="151">
        <v>44407</v>
      </c>
    </row>
    <row r="43" spans="1:12" ht="15" x14ac:dyDescent="0.25">
      <c r="A43" s="22">
        <f t="shared" si="3"/>
        <v>36</v>
      </c>
      <c r="B43" s="53" t="s">
        <v>85</v>
      </c>
      <c r="C43" s="54" t="s">
        <v>86</v>
      </c>
      <c r="D43" s="25">
        <v>36</v>
      </c>
      <c r="E43" s="51">
        <v>25.98</v>
      </c>
      <c r="F43" s="38">
        <v>27954870</v>
      </c>
      <c r="G43" s="28"/>
      <c r="H43" s="29">
        <f t="shared" si="0"/>
        <v>726267522.60000002</v>
      </c>
      <c r="I43" s="43">
        <f t="shared" si="1"/>
        <v>5.6180953653922486E-3</v>
      </c>
      <c r="J43" s="44">
        <v>5.7999999999999996E-3</v>
      </c>
      <c r="K43" s="45">
        <f t="shared" si="2"/>
        <v>0.72626752260000005</v>
      </c>
      <c r="L43" s="151">
        <v>44407</v>
      </c>
    </row>
    <row r="44" spans="1:12" ht="15" x14ac:dyDescent="0.25">
      <c r="A44" s="22">
        <f t="shared" si="3"/>
        <v>37</v>
      </c>
      <c r="B44" s="102" t="s">
        <v>104</v>
      </c>
      <c r="C44" s="28" t="s">
        <v>105</v>
      </c>
      <c r="D44" s="25">
        <v>37</v>
      </c>
      <c r="E44" s="51">
        <v>1.24</v>
      </c>
      <c r="F44" s="27">
        <v>513790020</v>
      </c>
      <c r="G44" s="28"/>
      <c r="H44" s="29">
        <f t="shared" si="0"/>
        <v>637099624.79999995</v>
      </c>
      <c r="I44" s="43">
        <f t="shared" si="1"/>
        <v>4.9283305916921084E-3</v>
      </c>
      <c r="J44" s="61">
        <v>5.5999999999999999E-3</v>
      </c>
      <c r="K44" s="45">
        <f t="shared" si="2"/>
        <v>0.63709962479999993</v>
      </c>
      <c r="L44" s="151">
        <v>44407</v>
      </c>
    </row>
    <row r="45" spans="1:12" ht="15" x14ac:dyDescent="0.25">
      <c r="A45" s="22">
        <f t="shared" si="3"/>
        <v>38</v>
      </c>
      <c r="B45" s="103" t="s">
        <v>106</v>
      </c>
      <c r="C45" s="56" t="s">
        <v>107</v>
      </c>
      <c r="D45" s="25">
        <v>38</v>
      </c>
      <c r="E45" s="51">
        <v>7.13</v>
      </c>
      <c r="F45" s="38">
        <v>87204324</v>
      </c>
      <c r="G45" s="28"/>
      <c r="H45" s="29">
        <f t="shared" si="0"/>
        <v>621766830.12</v>
      </c>
      <c r="I45" s="43">
        <f t="shared" si="1"/>
        <v>4.8097226406965338E-3</v>
      </c>
      <c r="J45" s="61">
        <v>4.7000000000000002E-3</v>
      </c>
      <c r="K45" s="45">
        <f t="shared" si="2"/>
        <v>0.62176683012</v>
      </c>
      <c r="L45" s="151">
        <v>44407</v>
      </c>
    </row>
    <row r="46" spans="1:12" ht="15" x14ac:dyDescent="0.25">
      <c r="A46" s="22">
        <f t="shared" si="3"/>
        <v>39</v>
      </c>
      <c r="B46" s="100" t="s">
        <v>79</v>
      </c>
      <c r="C46" s="77" t="s">
        <v>80</v>
      </c>
      <c r="D46" s="25">
        <v>39</v>
      </c>
      <c r="E46" s="51">
        <v>2.0299999999999998</v>
      </c>
      <c r="F46" s="38">
        <v>296235033</v>
      </c>
      <c r="G46" s="28"/>
      <c r="H46" s="29">
        <f t="shared" si="0"/>
        <v>601357116.98999989</v>
      </c>
      <c r="I46" s="43">
        <f t="shared" si="1"/>
        <v>4.6518418169276985E-3</v>
      </c>
      <c r="J46" s="44">
        <v>4.7000000000000002E-3</v>
      </c>
      <c r="K46" s="31">
        <f t="shared" si="2"/>
        <v>0.60135711698999994</v>
      </c>
      <c r="L46" s="151">
        <v>44407</v>
      </c>
    </row>
    <row r="47" spans="1:12" ht="15" x14ac:dyDescent="0.25">
      <c r="A47" s="22">
        <f t="shared" si="3"/>
        <v>40</v>
      </c>
      <c r="B47" s="46" t="s">
        <v>81</v>
      </c>
      <c r="C47" s="50" t="s">
        <v>82</v>
      </c>
      <c r="D47" s="25">
        <v>40</v>
      </c>
      <c r="E47" s="51">
        <v>4.5599999999999996</v>
      </c>
      <c r="F47" s="38">
        <v>120240521</v>
      </c>
      <c r="G47" s="28"/>
      <c r="H47" s="29">
        <f t="shared" si="0"/>
        <v>548296775.75999999</v>
      </c>
      <c r="I47" s="43">
        <f t="shared" si="1"/>
        <v>4.2413896792867119E-3</v>
      </c>
      <c r="J47" s="44">
        <v>4.3E-3</v>
      </c>
      <c r="K47" s="45">
        <f t="shared" si="2"/>
        <v>0.54829677576000002</v>
      </c>
      <c r="L47" s="151">
        <v>44407</v>
      </c>
    </row>
    <row r="48" spans="1:12" ht="15" x14ac:dyDescent="0.25">
      <c r="A48" s="22">
        <f t="shared" si="3"/>
        <v>41</v>
      </c>
      <c r="B48" s="97" t="s">
        <v>87</v>
      </c>
      <c r="C48" s="39" t="s">
        <v>88</v>
      </c>
      <c r="D48" s="25">
        <v>41</v>
      </c>
      <c r="E48" s="26">
        <v>7.85</v>
      </c>
      <c r="F48" s="38">
        <v>69400000</v>
      </c>
      <c r="G48" s="28"/>
      <c r="H48" s="29">
        <f t="shared" si="0"/>
        <v>544790000</v>
      </c>
      <c r="I48" s="3">
        <f t="shared" si="1"/>
        <v>4.2142627597540911E-3</v>
      </c>
      <c r="J48" s="48">
        <v>4.4000000000000003E-3</v>
      </c>
      <c r="K48" s="45">
        <f t="shared" si="2"/>
        <v>0.54479</v>
      </c>
      <c r="L48" s="151">
        <v>44407</v>
      </c>
    </row>
    <row r="49" spans="1:12" ht="15" x14ac:dyDescent="0.25">
      <c r="A49" s="22">
        <f t="shared" si="3"/>
        <v>42</v>
      </c>
      <c r="B49" s="55" t="s">
        <v>100</v>
      </c>
      <c r="C49" s="56" t="s">
        <v>101</v>
      </c>
      <c r="D49" s="25">
        <v>42</v>
      </c>
      <c r="E49" s="51">
        <v>2.33</v>
      </c>
      <c r="F49" s="38">
        <v>230014812</v>
      </c>
      <c r="G49" s="28"/>
      <c r="H49" s="29">
        <f t="shared" si="0"/>
        <v>535934511.96000004</v>
      </c>
      <c r="I49" s="43">
        <f t="shared" si="1"/>
        <v>4.1457604864626957E-3</v>
      </c>
      <c r="J49" s="44">
        <v>3.8999999999999998E-3</v>
      </c>
      <c r="K49" s="45">
        <f t="shared" si="2"/>
        <v>0.53593451196000008</v>
      </c>
      <c r="L49" s="151">
        <v>44407</v>
      </c>
    </row>
    <row r="50" spans="1:12" ht="15" x14ac:dyDescent="0.25">
      <c r="A50" s="22">
        <f t="shared" si="3"/>
        <v>43</v>
      </c>
      <c r="B50" s="55" t="s">
        <v>93</v>
      </c>
      <c r="C50" s="81" t="s">
        <v>93</v>
      </c>
      <c r="D50" s="25">
        <v>43</v>
      </c>
      <c r="E50" s="51">
        <v>1.92</v>
      </c>
      <c r="F50" s="38">
        <v>278404904</v>
      </c>
      <c r="G50" s="28"/>
      <c r="H50" s="29">
        <f t="shared" si="0"/>
        <v>534537415.68000001</v>
      </c>
      <c r="I50" s="43">
        <f t="shared" si="1"/>
        <v>4.1349531463415572E-3</v>
      </c>
      <c r="J50" s="44">
        <v>4.4999999999999997E-3</v>
      </c>
      <c r="K50" s="45">
        <f t="shared" si="2"/>
        <v>0.53453741568000002</v>
      </c>
      <c r="L50" s="151">
        <v>44407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44</v>
      </c>
      <c r="E51" s="51">
        <v>16</v>
      </c>
      <c r="F51" s="38">
        <v>31200000</v>
      </c>
      <c r="G51" s="28"/>
      <c r="H51" s="29">
        <f t="shared" si="0"/>
        <v>499200000</v>
      </c>
      <c r="I51" s="43">
        <f t="shared" si="1"/>
        <v>3.8615979912796534E-3</v>
      </c>
      <c r="J51" s="44">
        <v>3.2000000000000002E-3</v>
      </c>
      <c r="K51" s="45">
        <f t="shared" si="2"/>
        <v>0.49919999999999998</v>
      </c>
      <c r="L51" s="151">
        <v>44407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45</v>
      </c>
      <c r="E52" s="51">
        <v>4.99</v>
      </c>
      <c r="F52" s="38">
        <v>83000137</v>
      </c>
      <c r="G52" s="28"/>
      <c r="H52" s="29">
        <f t="shared" si="0"/>
        <v>414170683.63</v>
      </c>
      <c r="I52" s="43">
        <f t="shared" si="1"/>
        <v>3.2038475159305467E-3</v>
      </c>
      <c r="J52" s="44">
        <v>3.0000000000000001E-3</v>
      </c>
      <c r="K52" s="45">
        <f t="shared" si="2"/>
        <v>0.41417068362999998</v>
      </c>
      <c r="L52" s="151">
        <v>44407</v>
      </c>
    </row>
    <row r="53" spans="1:12" ht="15" x14ac:dyDescent="0.25">
      <c r="A53" s="22">
        <f t="shared" si="3"/>
        <v>46</v>
      </c>
      <c r="B53" s="55" t="s">
        <v>94</v>
      </c>
      <c r="C53" s="57" t="s">
        <v>95</v>
      </c>
      <c r="D53" s="25">
        <v>46</v>
      </c>
      <c r="E53" s="51">
        <v>3.74</v>
      </c>
      <c r="F53" s="38">
        <v>105321516</v>
      </c>
      <c r="G53" s="28"/>
      <c r="H53" s="29">
        <f t="shared" si="0"/>
        <v>393902469.84000003</v>
      </c>
      <c r="I53" s="43">
        <f t="shared" si="1"/>
        <v>3.0470612706214712E-3</v>
      </c>
      <c r="J53" s="44">
        <v>4.0000000000000001E-3</v>
      </c>
      <c r="K53" s="45">
        <f t="shared" si="2"/>
        <v>0.39390246984000005</v>
      </c>
      <c r="L53" s="151">
        <v>44407</v>
      </c>
    </row>
    <row r="54" spans="1:12" ht="15" x14ac:dyDescent="0.25">
      <c r="A54" s="22">
        <f t="shared" si="3"/>
        <v>47</v>
      </c>
      <c r="B54" s="55" t="s">
        <v>96</v>
      </c>
      <c r="C54" s="81" t="s">
        <v>97</v>
      </c>
      <c r="D54" s="25">
        <v>47</v>
      </c>
      <c r="E54" s="51">
        <v>3.73</v>
      </c>
      <c r="F54" s="38">
        <v>87456908</v>
      </c>
      <c r="G54" s="28"/>
      <c r="H54" s="29">
        <f t="shared" si="0"/>
        <v>326214266.83999997</v>
      </c>
      <c r="I54" s="43">
        <f t="shared" si="1"/>
        <v>2.5234542418992563E-3</v>
      </c>
      <c r="J54" s="69">
        <v>2.3E-3</v>
      </c>
      <c r="K54" s="45">
        <f t="shared" si="2"/>
        <v>0.32621426683999999</v>
      </c>
      <c r="L54" s="151">
        <v>44407</v>
      </c>
    </row>
    <row r="55" spans="1:12" ht="15" x14ac:dyDescent="0.25">
      <c r="A55" s="22">
        <f t="shared" si="3"/>
        <v>48</v>
      </c>
      <c r="B55" s="55" t="s">
        <v>102</v>
      </c>
      <c r="C55" s="80" t="s">
        <v>103</v>
      </c>
      <c r="D55" s="25">
        <v>48</v>
      </c>
      <c r="E55" s="51">
        <v>3.22</v>
      </c>
      <c r="F55" s="38">
        <v>88275937</v>
      </c>
      <c r="G55" s="28"/>
      <c r="H55" s="29">
        <f t="shared" si="0"/>
        <v>284248517.14000005</v>
      </c>
      <c r="I55" s="43">
        <f t="shared" si="1"/>
        <v>2.1988251258254093E-3</v>
      </c>
      <c r="J55" s="44">
        <v>2.3E-3</v>
      </c>
      <c r="K55" s="45">
        <f t="shared" si="2"/>
        <v>0.28424851714000005</v>
      </c>
      <c r="L55" s="151">
        <v>44407</v>
      </c>
    </row>
    <row r="56" spans="1:12" ht="15" x14ac:dyDescent="0.25">
      <c r="A56" s="22">
        <f t="shared" si="3"/>
        <v>49</v>
      </c>
      <c r="B56" s="55" t="s">
        <v>110</v>
      </c>
      <c r="C56" s="58" t="s">
        <v>111</v>
      </c>
      <c r="D56" s="25">
        <v>49</v>
      </c>
      <c r="E56" s="51">
        <v>0.16500000000000001</v>
      </c>
      <c r="F56" s="38">
        <v>1716679558</v>
      </c>
      <c r="G56" s="28"/>
      <c r="H56" s="29">
        <f t="shared" si="0"/>
        <v>283252127.06999999</v>
      </c>
      <c r="I56" s="43">
        <f t="shared" si="1"/>
        <v>2.1911174778028869E-3</v>
      </c>
      <c r="J56" s="44">
        <v>2.3E-3</v>
      </c>
      <c r="K56" s="45">
        <f t="shared" si="2"/>
        <v>0.28325212706999997</v>
      </c>
      <c r="L56" s="151">
        <v>44407</v>
      </c>
    </row>
    <row r="57" spans="1:12" ht="15" x14ac:dyDescent="0.25">
      <c r="A57" s="22">
        <f t="shared" si="3"/>
        <v>50</v>
      </c>
      <c r="B57" s="55" t="s">
        <v>108</v>
      </c>
      <c r="C57" s="56" t="s">
        <v>109</v>
      </c>
      <c r="D57" s="25">
        <v>50</v>
      </c>
      <c r="E57" s="51">
        <v>2.35</v>
      </c>
      <c r="F57" s="38">
        <v>119164900</v>
      </c>
      <c r="G57" s="28"/>
      <c r="H57" s="29">
        <f t="shared" si="0"/>
        <v>280037515</v>
      </c>
      <c r="I57" s="43">
        <f t="shared" si="1"/>
        <v>2.1662506117927599E-3</v>
      </c>
      <c r="J57" s="44">
        <v>2.3E-3</v>
      </c>
      <c r="K57" s="45">
        <f t="shared" si="2"/>
        <v>0.28003751500000001</v>
      </c>
      <c r="L57" s="151">
        <v>44407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413673304.05893481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-2133002974.0538828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2365694207.5870333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52" priority="1">
      <formula>LEN(TRIM(C2))&gt;0</formula>
    </cfRule>
  </conditionalFormatting>
  <dataValidations count="1">
    <dataValidation type="custom" allowBlank="1" showDropDown="1" sqref="B2 F2 E3" xr:uid="{00000000-0002-0000-2C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130427320120.52502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0.99499999999999988</v>
      </c>
      <c r="I2" s="118"/>
      <c r="J2" s="4"/>
    </row>
    <row r="3" spans="1:13" ht="15.75" customHeight="1" x14ac:dyDescent="0.25">
      <c r="A3" s="119" t="s">
        <v>2</v>
      </c>
      <c r="B3" s="120">
        <v>44414</v>
      </c>
      <c r="C3" s="12"/>
      <c r="D3" s="1"/>
      <c r="E3" s="13"/>
      <c r="F3" s="2"/>
      <c r="H3" s="121">
        <f>H1/H2</f>
        <v>131082733789.4724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32.799999999999997</v>
      </c>
      <c r="F8" s="27">
        <v>574937937</v>
      </c>
      <c r="G8" s="28"/>
      <c r="H8" s="29">
        <f t="shared" ref="H8:H57" si="0">E8*F8</f>
        <v>18857964333.599998</v>
      </c>
      <c r="I8" s="3">
        <f t="shared" ref="I8:I57" si="1">H8/H$3</f>
        <v>0.14386306867758147</v>
      </c>
      <c r="J8" s="30">
        <v>0.14219999999999999</v>
      </c>
      <c r="K8" s="31">
        <f t="shared" ref="K8:K57" si="2">H8/1000000000</f>
        <v>18.857964333599998</v>
      </c>
      <c r="L8" s="90">
        <v>44414</v>
      </c>
    </row>
    <row r="9" spans="1:13" ht="15.75" customHeight="1" x14ac:dyDescent="0.25">
      <c r="A9" s="22">
        <f t="shared" ref="A9:A57" si="3">A8+1</f>
        <v>2</v>
      </c>
      <c r="B9" s="23" t="s">
        <v>19</v>
      </c>
      <c r="C9" s="39" t="s">
        <v>20</v>
      </c>
      <c r="D9" s="25">
        <v>2</v>
      </c>
      <c r="E9" s="26">
        <v>4.7850000000000001</v>
      </c>
      <c r="F9" s="38">
        <v>1848160000</v>
      </c>
      <c r="G9" s="28"/>
      <c r="H9" s="29">
        <f t="shared" si="0"/>
        <v>8843445600</v>
      </c>
      <c r="I9" s="3">
        <f t="shared" si="1"/>
        <v>6.746461066491917E-2</v>
      </c>
      <c r="J9" s="30">
        <v>6.3799999999999996E-2</v>
      </c>
      <c r="K9" s="31">
        <f t="shared" si="2"/>
        <v>8.8434456000000008</v>
      </c>
      <c r="L9" s="90">
        <v>44414</v>
      </c>
    </row>
    <row r="10" spans="1:13" ht="15.75" customHeight="1" x14ac:dyDescent="0.25">
      <c r="A10" s="22">
        <f t="shared" si="3"/>
        <v>3</v>
      </c>
      <c r="B10" s="33" t="s">
        <v>17</v>
      </c>
      <c r="C10" s="37" t="s">
        <v>18</v>
      </c>
      <c r="D10" s="25">
        <v>3</v>
      </c>
      <c r="E10" s="26">
        <v>7.2</v>
      </c>
      <c r="F10" s="38">
        <v>1205100000</v>
      </c>
      <c r="G10" s="28"/>
      <c r="H10" s="29">
        <f t="shared" si="0"/>
        <v>8676720000</v>
      </c>
      <c r="I10" s="3">
        <f t="shared" si="1"/>
        <v>6.6192699443813785E-2</v>
      </c>
      <c r="J10" s="30">
        <v>7.2800000000000004E-2</v>
      </c>
      <c r="K10" s="31">
        <f t="shared" si="2"/>
        <v>8.6767199999999995</v>
      </c>
      <c r="L10" s="90">
        <v>44414</v>
      </c>
    </row>
    <row r="11" spans="1:13" ht="15.75" customHeight="1" x14ac:dyDescent="0.25">
      <c r="A11" s="22">
        <f t="shared" si="3"/>
        <v>4</v>
      </c>
      <c r="B11" s="97" t="s">
        <v>27</v>
      </c>
      <c r="C11" s="39" t="s">
        <v>28</v>
      </c>
      <c r="D11" s="25">
        <v>4</v>
      </c>
      <c r="E11" s="26">
        <v>84.8</v>
      </c>
      <c r="F11" s="38">
        <v>84390000</v>
      </c>
      <c r="G11" s="28"/>
      <c r="H11" s="29">
        <f t="shared" si="0"/>
        <v>7156272000</v>
      </c>
      <c r="I11" s="3">
        <f t="shared" si="1"/>
        <v>5.4593551668623647E-2</v>
      </c>
      <c r="J11" s="30">
        <v>4.5100000000000001E-2</v>
      </c>
      <c r="K11" s="31">
        <f t="shared" si="2"/>
        <v>7.1562720000000004</v>
      </c>
      <c r="L11" s="90">
        <v>44414</v>
      </c>
    </row>
    <row r="12" spans="1:13" ht="15.75" customHeight="1" x14ac:dyDescent="0.25">
      <c r="A12" s="22">
        <f t="shared" si="3"/>
        <v>5</v>
      </c>
      <c r="B12" s="23" t="s">
        <v>21</v>
      </c>
      <c r="C12" s="39" t="s">
        <v>22</v>
      </c>
      <c r="D12" s="25">
        <v>5</v>
      </c>
      <c r="E12" s="26">
        <v>5.26</v>
      </c>
      <c r="F12" s="38">
        <v>1252009000</v>
      </c>
      <c r="G12" s="28"/>
      <c r="H12" s="29">
        <f t="shared" si="0"/>
        <v>6585567340</v>
      </c>
      <c r="I12" s="3">
        <f t="shared" si="1"/>
        <v>5.0239777197329895E-2</v>
      </c>
      <c r="J12" s="30">
        <v>5.1999999999999998E-2</v>
      </c>
      <c r="K12" s="31">
        <f t="shared" si="2"/>
        <v>6.5855673399999999</v>
      </c>
      <c r="L12" s="90">
        <v>44414</v>
      </c>
    </row>
    <row r="13" spans="1:13" ht="15.75" customHeight="1" x14ac:dyDescent="0.25">
      <c r="A13" s="22">
        <f t="shared" si="3"/>
        <v>6</v>
      </c>
      <c r="B13" s="46" t="s">
        <v>37</v>
      </c>
      <c r="C13" s="28" t="s">
        <v>38</v>
      </c>
      <c r="D13" s="25">
        <v>6</v>
      </c>
      <c r="E13" s="51">
        <v>7.69</v>
      </c>
      <c r="F13" s="38">
        <v>823106416</v>
      </c>
      <c r="G13" s="28"/>
      <c r="H13" s="29">
        <f t="shared" si="0"/>
        <v>6329688339.04</v>
      </c>
      <c r="I13" s="43">
        <f t="shared" si="1"/>
        <v>4.8287735203981184E-2</v>
      </c>
      <c r="J13" s="44">
        <v>4.4900000000000002E-2</v>
      </c>
      <c r="K13" s="31">
        <f t="shared" si="2"/>
        <v>6.3296883390399996</v>
      </c>
      <c r="L13" s="90">
        <v>44414</v>
      </c>
    </row>
    <row r="14" spans="1:13" ht="15.75" customHeight="1" x14ac:dyDescent="0.25">
      <c r="A14" s="22">
        <f t="shared" si="3"/>
        <v>7</v>
      </c>
      <c r="B14" s="52" t="s">
        <v>25</v>
      </c>
      <c r="C14" s="28" t="s">
        <v>26</v>
      </c>
      <c r="D14" s="25">
        <v>7</v>
      </c>
      <c r="E14" s="51">
        <v>8.15</v>
      </c>
      <c r="F14" s="38">
        <v>762851884</v>
      </c>
      <c r="G14" s="28"/>
      <c r="H14" s="29">
        <f t="shared" si="0"/>
        <v>6217242854.6000004</v>
      </c>
      <c r="I14" s="43">
        <f t="shared" si="1"/>
        <v>4.7429914488854849E-2</v>
      </c>
      <c r="J14" s="104">
        <v>4.1200000000000001E-2</v>
      </c>
      <c r="K14" s="31">
        <f t="shared" si="2"/>
        <v>6.2172428546000003</v>
      </c>
      <c r="L14" s="90">
        <v>44414</v>
      </c>
    </row>
    <row r="15" spans="1:13" ht="15.75" customHeight="1" x14ac:dyDescent="0.25">
      <c r="A15" s="22">
        <f t="shared" si="3"/>
        <v>8</v>
      </c>
      <c r="B15" s="97" t="s">
        <v>23</v>
      </c>
      <c r="C15" s="39" t="s">
        <v>24</v>
      </c>
      <c r="D15" s="25">
        <v>8</v>
      </c>
      <c r="E15" s="26">
        <v>13.36</v>
      </c>
      <c r="F15" s="38">
        <v>413950000</v>
      </c>
      <c r="G15" s="28"/>
      <c r="H15" s="29">
        <f t="shared" si="0"/>
        <v>5530372000</v>
      </c>
      <c r="I15" s="3">
        <f t="shared" si="1"/>
        <v>4.2189934861155291E-2</v>
      </c>
      <c r="J15" s="30">
        <v>4.8800000000000003E-2</v>
      </c>
      <c r="K15" s="31">
        <f t="shared" si="2"/>
        <v>5.5303719999999998</v>
      </c>
      <c r="L15" s="90">
        <v>44414</v>
      </c>
    </row>
    <row r="16" spans="1:13" ht="15.75" customHeight="1" x14ac:dyDescent="0.25">
      <c r="A16" s="22">
        <f t="shared" si="3"/>
        <v>9</v>
      </c>
      <c r="B16" s="97" t="s">
        <v>31</v>
      </c>
      <c r="C16" s="39" t="s">
        <v>32</v>
      </c>
      <c r="D16" s="25">
        <v>9</v>
      </c>
      <c r="E16" s="26">
        <v>7.63</v>
      </c>
      <c r="F16" s="38">
        <v>720852533</v>
      </c>
      <c r="G16" s="28"/>
      <c r="H16" s="29">
        <f t="shared" si="0"/>
        <v>5500104826.79</v>
      </c>
      <c r="I16" s="3">
        <f t="shared" si="1"/>
        <v>4.1959033564432174E-2</v>
      </c>
      <c r="J16" s="30">
        <v>3.9600000000000003E-2</v>
      </c>
      <c r="K16" s="31">
        <f t="shared" si="2"/>
        <v>5.5001048267900003</v>
      </c>
      <c r="L16" s="90">
        <v>44414</v>
      </c>
    </row>
    <row r="17" spans="1:12" ht="15.75" customHeight="1" x14ac:dyDescent="0.25">
      <c r="A17" s="22">
        <f t="shared" si="3"/>
        <v>10</v>
      </c>
      <c r="B17" s="33" t="s">
        <v>15</v>
      </c>
      <c r="C17" s="34" t="s">
        <v>16</v>
      </c>
      <c r="D17" s="25">
        <v>10</v>
      </c>
      <c r="E17" s="26">
        <v>6.16</v>
      </c>
      <c r="F17" s="35">
        <v>740831421</v>
      </c>
      <c r="G17" s="28"/>
      <c r="H17" s="29">
        <f t="shared" si="0"/>
        <v>4563521553.3599997</v>
      </c>
      <c r="I17" s="3">
        <f t="shared" si="1"/>
        <v>3.4814055378867205E-2</v>
      </c>
      <c r="J17" s="30">
        <v>4.9200000000000001E-2</v>
      </c>
      <c r="K17" s="31">
        <f t="shared" si="2"/>
        <v>4.5635215533599993</v>
      </c>
      <c r="L17" s="90">
        <v>44414</v>
      </c>
    </row>
    <row r="18" spans="1:12" ht="15.75" customHeight="1" x14ac:dyDescent="0.25">
      <c r="A18" s="22">
        <f t="shared" si="3"/>
        <v>11</v>
      </c>
      <c r="B18" s="52" t="s">
        <v>33</v>
      </c>
      <c r="C18" s="41" t="s">
        <v>34</v>
      </c>
      <c r="D18" s="25">
        <v>11</v>
      </c>
      <c r="E18" s="51">
        <v>31.9</v>
      </c>
      <c r="F18" s="38">
        <v>132852020</v>
      </c>
      <c r="G18" s="28"/>
      <c r="H18" s="29">
        <f t="shared" si="0"/>
        <v>4237979438</v>
      </c>
      <c r="I18" s="43">
        <f t="shared" si="1"/>
        <v>3.2330569522653362E-2</v>
      </c>
      <c r="J18" s="44">
        <v>3.0200000000000001E-2</v>
      </c>
      <c r="K18" s="45">
        <f t="shared" si="2"/>
        <v>4.237979438</v>
      </c>
      <c r="L18" s="90">
        <v>44414</v>
      </c>
    </row>
    <row r="19" spans="1:12" ht="15.75" customHeight="1" x14ac:dyDescent="0.25">
      <c r="A19" s="22">
        <f t="shared" si="3"/>
        <v>12</v>
      </c>
      <c r="B19" s="23" t="s">
        <v>35</v>
      </c>
      <c r="C19" s="39" t="s">
        <v>36</v>
      </c>
      <c r="D19" s="25">
        <v>12</v>
      </c>
      <c r="E19" s="26">
        <v>6.75</v>
      </c>
      <c r="F19" s="38">
        <v>624870000</v>
      </c>
      <c r="G19" s="28"/>
      <c r="H19" s="29">
        <f t="shared" si="0"/>
        <v>4217872500</v>
      </c>
      <c r="I19" s="3">
        <f t="shared" si="1"/>
        <v>3.21771783213965E-2</v>
      </c>
      <c r="J19" s="44">
        <v>3.1300000000000001E-2</v>
      </c>
      <c r="K19" s="31">
        <f t="shared" si="2"/>
        <v>4.2178725000000004</v>
      </c>
      <c r="L19" s="90">
        <v>44414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13</v>
      </c>
      <c r="E20" s="51">
        <v>13.3</v>
      </c>
      <c r="F20" s="38">
        <v>228740219</v>
      </c>
      <c r="G20" s="28"/>
      <c r="H20" s="29">
        <f t="shared" si="0"/>
        <v>3042244912.7000003</v>
      </c>
      <c r="I20" s="43">
        <f t="shared" si="1"/>
        <v>2.3208586094840288E-2</v>
      </c>
      <c r="J20" s="44">
        <v>2.1399999999999999E-2</v>
      </c>
      <c r="K20" s="45">
        <f t="shared" si="2"/>
        <v>3.0422449127000002</v>
      </c>
      <c r="L20" s="90">
        <v>44414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14</v>
      </c>
      <c r="E21" s="26">
        <v>6.18</v>
      </c>
      <c r="F21" s="38">
        <v>445375560</v>
      </c>
      <c r="G21" s="28"/>
      <c r="H21" s="29">
        <f t="shared" si="0"/>
        <v>2752420960.7999997</v>
      </c>
      <c r="I21" s="3">
        <f t="shared" si="1"/>
        <v>2.0997585885114137E-2</v>
      </c>
      <c r="J21" s="30">
        <v>2.4299999999999999E-2</v>
      </c>
      <c r="K21" s="45">
        <f t="shared" si="2"/>
        <v>2.7524209607999999</v>
      </c>
      <c r="L21" s="90">
        <v>44414</v>
      </c>
    </row>
    <row r="22" spans="1:12" ht="15.75" customHeight="1" x14ac:dyDescent="0.25">
      <c r="A22" s="22">
        <f t="shared" si="3"/>
        <v>15</v>
      </c>
      <c r="B22" s="100" t="s">
        <v>39</v>
      </c>
      <c r="C22" s="78" t="s">
        <v>40</v>
      </c>
      <c r="D22" s="25">
        <v>15</v>
      </c>
      <c r="E22" s="51">
        <v>2.4900000000000002</v>
      </c>
      <c r="F22" s="38">
        <v>1097057995</v>
      </c>
      <c r="G22" s="28"/>
      <c r="H22" s="29">
        <f t="shared" si="0"/>
        <v>2731674407.5500002</v>
      </c>
      <c r="I22" s="43">
        <f t="shared" si="1"/>
        <v>2.0839315206358539E-2</v>
      </c>
      <c r="J22" s="44">
        <v>1.9099999999999999E-2</v>
      </c>
      <c r="K22" s="45">
        <f t="shared" si="2"/>
        <v>2.7316744075500003</v>
      </c>
      <c r="L22" s="90">
        <v>44414</v>
      </c>
    </row>
    <row r="23" spans="1:12" ht="15.75" customHeight="1" x14ac:dyDescent="0.25">
      <c r="A23" s="22">
        <f t="shared" si="3"/>
        <v>16</v>
      </c>
      <c r="B23" s="46" t="s">
        <v>43</v>
      </c>
      <c r="C23" s="49" t="s">
        <v>44</v>
      </c>
      <c r="D23" s="25">
        <v>16</v>
      </c>
      <c r="E23" s="51">
        <v>3.2</v>
      </c>
      <c r="F23" s="38">
        <v>757055209</v>
      </c>
      <c r="G23" s="28"/>
      <c r="H23" s="29">
        <f t="shared" si="0"/>
        <v>2422576668.8000002</v>
      </c>
      <c r="I23" s="43">
        <f t="shared" si="1"/>
        <v>1.8481279713702184E-2</v>
      </c>
      <c r="J23" s="44">
        <v>2.0299999999999999E-2</v>
      </c>
      <c r="K23" s="45">
        <f t="shared" si="2"/>
        <v>2.4225766688000001</v>
      </c>
      <c r="L23" s="90">
        <v>44414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7.13</v>
      </c>
      <c r="F24" s="38">
        <v>311495892</v>
      </c>
      <c r="G24" s="28"/>
      <c r="H24" s="29">
        <f t="shared" si="0"/>
        <v>2220965709.96</v>
      </c>
      <c r="I24" s="3">
        <f t="shared" si="1"/>
        <v>1.6943236120838149E-2</v>
      </c>
      <c r="J24" s="48">
        <v>1.8499999999999999E-2</v>
      </c>
      <c r="K24" s="31">
        <f t="shared" si="2"/>
        <v>2.2209657099600002</v>
      </c>
      <c r="L24" s="90">
        <v>44414</v>
      </c>
    </row>
    <row r="25" spans="1:12" ht="15.75" customHeight="1" x14ac:dyDescent="0.25">
      <c r="A25" s="22">
        <f t="shared" si="3"/>
        <v>18</v>
      </c>
      <c r="B25" s="46" t="s">
        <v>59</v>
      </c>
      <c r="C25" s="28" t="s">
        <v>60</v>
      </c>
      <c r="D25" s="25">
        <v>18</v>
      </c>
      <c r="E25" s="51">
        <v>12.68</v>
      </c>
      <c r="F25" s="38">
        <v>165393104</v>
      </c>
      <c r="G25" s="28"/>
      <c r="H25" s="29">
        <f t="shared" si="0"/>
        <v>2097184558.72</v>
      </c>
      <c r="I25" s="43">
        <f t="shared" si="1"/>
        <v>1.5998938213237283E-2</v>
      </c>
      <c r="J25" s="44">
        <v>1.44E-2</v>
      </c>
      <c r="K25" s="45">
        <f t="shared" si="2"/>
        <v>2.09718455872</v>
      </c>
      <c r="L25" s="90">
        <v>44414</v>
      </c>
    </row>
    <row r="26" spans="1:12" ht="15.75" customHeight="1" x14ac:dyDescent="0.25">
      <c r="A26" s="22">
        <f t="shared" si="3"/>
        <v>19</v>
      </c>
      <c r="B26" s="100" t="s">
        <v>51</v>
      </c>
      <c r="C26" s="77" t="s">
        <v>52</v>
      </c>
      <c r="D26" s="25">
        <v>19</v>
      </c>
      <c r="E26" s="51">
        <v>1.17</v>
      </c>
      <c r="F26" s="38">
        <v>1570269100</v>
      </c>
      <c r="G26" s="28"/>
      <c r="H26" s="29">
        <f t="shared" si="0"/>
        <v>1837214847</v>
      </c>
      <c r="I26" s="43">
        <f t="shared" si="1"/>
        <v>1.4015689129208194E-2</v>
      </c>
      <c r="J26" s="44">
        <v>1.4999999999999999E-2</v>
      </c>
      <c r="K26" s="45">
        <f t="shared" si="2"/>
        <v>1.837214847</v>
      </c>
      <c r="L26" s="90">
        <v>44414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20</v>
      </c>
      <c r="E27" s="51">
        <v>1.635</v>
      </c>
      <c r="F27" s="38">
        <v>1074664049</v>
      </c>
      <c r="G27" s="28"/>
      <c r="H27" s="29">
        <f t="shared" si="0"/>
        <v>1757075720.115</v>
      </c>
      <c r="I27" s="43">
        <f t="shared" si="1"/>
        <v>1.3404326178739762E-2</v>
      </c>
      <c r="J27" s="44">
        <v>1.35E-2</v>
      </c>
      <c r="K27" s="45">
        <f t="shared" si="2"/>
        <v>1.757075720115</v>
      </c>
      <c r="L27" s="90">
        <v>44414</v>
      </c>
    </row>
    <row r="28" spans="1:12" ht="15.75" customHeight="1" x14ac:dyDescent="0.25">
      <c r="A28" s="22">
        <f t="shared" si="3"/>
        <v>21</v>
      </c>
      <c r="B28" s="46" t="s">
        <v>53</v>
      </c>
      <c r="C28" s="47" t="s">
        <v>54</v>
      </c>
      <c r="D28" s="25">
        <v>21</v>
      </c>
      <c r="E28" s="51">
        <v>3.3849999999999998</v>
      </c>
      <c r="F28" s="38">
        <v>509540994</v>
      </c>
      <c r="G28" s="28"/>
      <c r="H28" s="29">
        <f t="shared" si="0"/>
        <v>1724796264.6899998</v>
      </c>
      <c r="I28" s="43">
        <f t="shared" si="1"/>
        <v>1.3158073644238589E-2</v>
      </c>
      <c r="J28" s="44">
        <v>1.37E-2</v>
      </c>
      <c r="K28" s="45">
        <f t="shared" si="2"/>
        <v>1.7247962646899999</v>
      </c>
      <c r="L28" s="90">
        <v>44414</v>
      </c>
    </row>
    <row r="29" spans="1:12" ht="15.75" customHeight="1" x14ac:dyDescent="0.25">
      <c r="A29" s="22">
        <f t="shared" si="3"/>
        <v>22</v>
      </c>
      <c r="B29" s="100" t="s">
        <v>55</v>
      </c>
      <c r="C29" s="50" t="s">
        <v>56</v>
      </c>
      <c r="D29" s="25">
        <v>22</v>
      </c>
      <c r="E29" s="51">
        <v>3.05</v>
      </c>
      <c r="F29" s="38">
        <v>518346969</v>
      </c>
      <c r="G29" s="28"/>
      <c r="H29" s="29">
        <f t="shared" si="0"/>
        <v>1580958255.4499998</v>
      </c>
      <c r="I29" s="43">
        <f t="shared" si="1"/>
        <v>1.2060766584172131E-2</v>
      </c>
      <c r="J29" s="44">
        <v>1.1299999999999999E-2</v>
      </c>
      <c r="K29" s="45">
        <f t="shared" si="2"/>
        <v>1.5809582554499999</v>
      </c>
      <c r="L29" s="90">
        <v>44414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23</v>
      </c>
      <c r="E30" s="51">
        <v>2.91</v>
      </c>
      <c r="F30" s="38">
        <v>498664714</v>
      </c>
      <c r="G30" s="28"/>
      <c r="H30" s="29">
        <f t="shared" si="0"/>
        <v>1451114317.74</v>
      </c>
      <c r="I30" s="43">
        <f t="shared" si="1"/>
        <v>1.1070217074283684E-2</v>
      </c>
      <c r="J30" s="44">
        <v>1.0800000000000001E-2</v>
      </c>
      <c r="K30" s="45">
        <f t="shared" si="2"/>
        <v>1.4511143177400001</v>
      </c>
      <c r="L30" s="90">
        <v>44414</v>
      </c>
    </row>
    <row r="31" spans="1:12" ht="15.75" customHeight="1" x14ac:dyDescent="0.25">
      <c r="A31" s="22">
        <f t="shared" si="3"/>
        <v>24</v>
      </c>
      <c r="B31" s="100" t="s">
        <v>47</v>
      </c>
      <c r="C31" s="50" t="s">
        <v>48</v>
      </c>
      <c r="D31" s="25">
        <v>24</v>
      </c>
      <c r="E31" s="51">
        <v>1.67</v>
      </c>
      <c r="F31" s="38">
        <v>861007245</v>
      </c>
      <c r="G31" s="28"/>
      <c r="H31" s="29">
        <f t="shared" si="0"/>
        <v>1437882099.1499999</v>
      </c>
      <c r="I31" s="43">
        <f t="shared" si="1"/>
        <v>1.0969271524801536E-2</v>
      </c>
      <c r="J31" s="44">
        <v>1.38E-2</v>
      </c>
      <c r="K31" s="45">
        <f t="shared" si="2"/>
        <v>1.4378820991499999</v>
      </c>
      <c r="L31" s="90">
        <v>44414</v>
      </c>
    </row>
    <row r="32" spans="1:12" ht="15.75" customHeight="1" x14ac:dyDescent="0.25">
      <c r="A32" s="22">
        <f t="shared" si="3"/>
        <v>25</v>
      </c>
      <c r="B32" s="102" t="s">
        <v>61</v>
      </c>
      <c r="C32" s="28" t="s">
        <v>62</v>
      </c>
      <c r="D32" s="25">
        <v>25</v>
      </c>
      <c r="E32" s="51">
        <v>1.62</v>
      </c>
      <c r="F32" s="38">
        <v>831800232</v>
      </c>
      <c r="G32" s="28"/>
      <c r="H32" s="29">
        <f t="shared" si="0"/>
        <v>1347516375.8400002</v>
      </c>
      <c r="I32" s="43">
        <f t="shared" si="1"/>
        <v>1.0279892224434388E-2</v>
      </c>
      <c r="J32" s="44">
        <v>9.1999999999999998E-3</v>
      </c>
      <c r="K32" s="45">
        <f t="shared" si="2"/>
        <v>1.3475163758400002</v>
      </c>
      <c r="L32" s="90">
        <v>44414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3.13</v>
      </c>
      <c r="F33" s="38">
        <v>387822695</v>
      </c>
      <c r="G33" s="28"/>
      <c r="H33" s="29">
        <f t="shared" si="0"/>
        <v>1213885035.3499999</v>
      </c>
      <c r="I33" s="43">
        <f t="shared" si="1"/>
        <v>9.2604494906215508E-3</v>
      </c>
      <c r="J33" s="61">
        <v>8.6999999999999994E-3</v>
      </c>
      <c r="K33" s="31">
        <f t="shared" si="2"/>
        <v>1.2138850353499999</v>
      </c>
      <c r="L33" s="90">
        <v>44414</v>
      </c>
    </row>
    <row r="34" spans="1:12" ht="15.75" customHeight="1" x14ac:dyDescent="0.25">
      <c r="A34" s="22">
        <f t="shared" si="3"/>
        <v>27</v>
      </c>
      <c r="B34" s="100" t="s">
        <v>71</v>
      </c>
      <c r="C34" s="77" t="s">
        <v>72</v>
      </c>
      <c r="D34" s="25">
        <v>27</v>
      </c>
      <c r="E34" s="51">
        <v>2.5099999999999998</v>
      </c>
      <c r="F34" s="38">
        <v>472451678</v>
      </c>
      <c r="G34" s="28"/>
      <c r="H34" s="29">
        <f t="shared" si="0"/>
        <v>1185853711.78</v>
      </c>
      <c r="I34" s="43">
        <f t="shared" si="1"/>
        <v>9.0466049760951732E-3</v>
      </c>
      <c r="J34" s="61">
        <v>8.3000000000000001E-3</v>
      </c>
      <c r="K34" s="45">
        <f t="shared" si="2"/>
        <v>1.1858537117799999</v>
      </c>
      <c r="L34" s="90">
        <v>44414</v>
      </c>
    </row>
    <row r="35" spans="1:12" ht="15.75" customHeight="1" x14ac:dyDescent="0.25">
      <c r="A35" s="22">
        <f t="shared" si="3"/>
        <v>28</v>
      </c>
      <c r="B35" s="102" t="s">
        <v>67</v>
      </c>
      <c r="C35" s="28" t="s">
        <v>68</v>
      </c>
      <c r="D35" s="25">
        <v>28</v>
      </c>
      <c r="E35" s="51">
        <v>2.11</v>
      </c>
      <c r="F35" s="38">
        <v>542507798</v>
      </c>
      <c r="G35" s="28"/>
      <c r="H35" s="29">
        <f t="shared" si="0"/>
        <v>1144691453.78</v>
      </c>
      <c r="I35" s="43">
        <f t="shared" si="1"/>
        <v>8.7325875856270347E-3</v>
      </c>
      <c r="J35" s="44">
        <v>6.8999999999999999E-3</v>
      </c>
      <c r="K35" s="45">
        <f t="shared" si="2"/>
        <v>1.1446914537799999</v>
      </c>
      <c r="L35" s="90">
        <v>44414</v>
      </c>
    </row>
    <row r="36" spans="1:12" ht="15" x14ac:dyDescent="0.25">
      <c r="A36" s="22">
        <f t="shared" si="3"/>
        <v>29</v>
      </c>
      <c r="B36" s="46" t="s">
        <v>77</v>
      </c>
      <c r="C36" s="50" t="s">
        <v>78</v>
      </c>
      <c r="D36" s="25">
        <v>29</v>
      </c>
      <c r="E36" s="51">
        <v>2.13</v>
      </c>
      <c r="F36" s="38">
        <v>526379106</v>
      </c>
      <c r="G36" s="28"/>
      <c r="H36" s="29">
        <f t="shared" si="0"/>
        <v>1121187495.78</v>
      </c>
      <c r="I36" s="43">
        <f t="shared" si="1"/>
        <v>8.5532813008058085E-3</v>
      </c>
      <c r="J36" s="44">
        <v>7.1000000000000004E-3</v>
      </c>
      <c r="K36" s="45">
        <f t="shared" si="2"/>
        <v>1.1211874957799999</v>
      </c>
      <c r="L36" s="90">
        <v>44414</v>
      </c>
    </row>
    <row r="37" spans="1:12" ht="15" x14ac:dyDescent="0.25">
      <c r="A37" s="22">
        <f t="shared" si="3"/>
        <v>30</v>
      </c>
      <c r="B37" s="23" t="s">
        <v>63</v>
      </c>
      <c r="C37" s="39" t="s">
        <v>64</v>
      </c>
      <c r="D37" s="25">
        <v>30</v>
      </c>
      <c r="E37" s="26">
        <v>4.08</v>
      </c>
      <c r="F37" s="38">
        <v>249870000</v>
      </c>
      <c r="G37" s="28"/>
      <c r="H37" s="29">
        <f t="shared" si="0"/>
        <v>1019469600</v>
      </c>
      <c r="I37" s="3">
        <f t="shared" si="1"/>
        <v>7.7772988900074065E-3</v>
      </c>
      <c r="J37" s="48">
        <v>7.7999999999999996E-3</v>
      </c>
      <c r="K37" s="45">
        <f t="shared" si="2"/>
        <v>1.0194696000000001</v>
      </c>
      <c r="L37" s="90">
        <v>44414</v>
      </c>
    </row>
    <row r="38" spans="1:12" ht="15" x14ac:dyDescent="0.25">
      <c r="A38" s="22">
        <f t="shared" si="3"/>
        <v>31</v>
      </c>
      <c r="B38" s="46" t="s">
        <v>75</v>
      </c>
      <c r="C38" s="76" t="s">
        <v>76</v>
      </c>
      <c r="D38" s="25">
        <v>31</v>
      </c>
      <c r="E38" s="51">
        <v>1.47</v>
      </c>
      <c r="F38" s="38">
        <v>678871829</v>
      </c>
      <c r="G38" s="28"/>
      <c r="H38" s="29">
        <f t="shared" si="0"/>
        <v>997941588.63</v>
      </c>
      <c r="I38" s="43">
        <f t="shared" si="1"/>
        <v>7.613066647150956E-3</v>
      </c>
      <c r="J38" s="44">
        <v>6.7000000000000002E-3</v>
      </c>
      <c r="K38" s="45">
        <f t="shared" si="2"/>
        <v>0.99794158863000004</v>
      </c>
      <c r="L38" s="90">
        <v>44414</v>
      </c>
    </row>
    <row r="39" spans="1:12" ht="15" x14ac:dyDescent="0.25">
      <c r="A39" s="22">
        <f t="shared" si="3"/>
        <v>32</v>
      </c>
      <c r="B39" s="46" t="s">
        <v>83</v>
      </c>
      <c r="C39" s="50" t="s">
        <v>84</v>
      </c>
      <c r="D39" s="25">
        <v>32</v>
      </c>
      <c r="E39" s="51">
        <v>5.29</v>
      </c>
      <c r="F39" s="38">
        <v>182753340</v>
      </c>
      <c r="G39" s="28"/>
      <c r="H39" s="29">
        <f t="shared" si="0"/>
        <v>966765168.60000002</v>
      </c>
      <c r="I39" s="43">
        <f t="shared" si="1"/>
        <v>7.3752289157524688E-3</v>
      </c>
      <c r="J39" s="44">
        <v>6.0000000000000001E-3</v>
      </c>
      <c r="K39" s="45">
        <f t="shared" si="2"/>
        <v>0.96676516860000006</v>
      </c>
      <c r="L39" s="90">
        <v>44414</v>
      </c>
    </row>
    <row r="40" spans="1:12" ht="15" x14ac:dyDescent="0.25">
      <c r="A40" s="22">
        <f t="shared" si="3"/>
        <v>33</v>
      </c>
      <c r="B40" s="46" t="s">
        <v>69</v>
      </c>
      <c r="C40" s="50" t="s">
        <v>70</v>
      </c>
      <c r="D40" s="25">
        <v>33</v>
      </c>
      <c r="E40" s="51">
        <v>1.37</v>
      </c>
      <c r="F40" s="38">
        <v>654241384</v>
      </c>
      <c r="G40" s="28"/>
      <c r="H40" s="29">
        <f t="shared" si="0"/>
        <v>896310696.08000004</v>
      </c>
      <c r="I40" s="43">
        <f t="shared" si="1"/>
        <v>6.8377479639655271E-3</v>
      </c>
      <c r="J40" s="44">
        <v>6.7000000000000002E-3</v>
      </c>
      <c r="K40" s="45">
        <f t="shared" si="2"/>
        <v>0.89631069608000002</v>
      </c>
      <c r="L40" s="90">
        <v>44414</v>
      </c>
    </row>
    <row r="41" spans="1:12" ht="15" x14ac:dyDescent="0.25">
      <c r="A41" s="22">
        <f t="shared" si="3"/>
        <v>34</v>
      </c>
      <c r="B41" s="52" t="s">
        <v>73</v>
      </c>
      <c r="C41" s="41" t="s">
        <v>74</v>
      </c>
      <c r="D41" s="25">
        <v>34</v>
      </c>
      <c r="E41" s="51">
        <v>1.48</v>
      </c>
      <c r="F41" s="35">
        <v>538500000</v>
      </c>
      <c r="G41" s="28"/>
      <c r="H41" s="29">
        <f t="shared" si="0"/>
        <v>796980000</v>
      </c>
      <c r="I41" s="43">
        <f t="shared" si="1"/>
        <v>6.0799769501298541E-3</v>
      </c>
      <c r="J41" s="44">
        <v>7.1000000000000004E-3</v>
      </c>
      <c r="K41" s="45">
        <f t="shared" si="2"/>
        <v>0.79698000000000002</v>
      </c>
      <c r="L41" s="90">
        <v>44414</v>
      </c>
    </row>
    <row r="42" spans="1:12" ht="15" x14ac:dyDescent="0.25">
      <c r="A42" s="22">
        <f t="shared" si="3"/>
        <v>35</v>
      </c>
      <c r="B42" s="46" t="s">
        <v>91</v>
      </c>
      <c r="C42" s="76" t="s">
        <v>92</v>
      </c>
      <c r="D42" s="25">
        <v>35</v>
      </c>
      <c r="E42" s="51">
        <v>29.77</v>
      </c>
      <c r="F42" s="38">
        <v>25000422</v>
      </c>
      <c r="G42" s="28"/>
      <c r="H42" s="29">
        <f t="shared" si="0"/>
        <v>744262562.93999994</v>
      </c>
      <c r="I42" s="43">
        <f t="shared" si="1"/>
        <v>5.677807758688762E-3</v>
      </c>
      <c r="J42" s="61">
        <v>6.0000000000000001E-3</v>
      </c>
      <c r="K42" s="45">
        <f t="shared" si="2"/>
        <v>0.74426256293999993</v>
      </c>
      <c r="L42" s="90">
        <v>44414</v>
      </c>
    </row>
    <row r="43" spans="1:12" ht="15" x14ac:dyDescent="0.25">
      <c r="A43" s="22">
        <f t="shared" si="3"/>
        <v>36</v>
      </c>
      <c r="B43" s="53" t="s">
        <v>85</v>
      </c>
      <c r="C43" s="54" t="s">
        <v>86</v>
      </c>
      <c r="D43" s="25">
        <v>36</v>
      </c>
      <c r="E43" s="51">
        <v>26.2</v>
      </c>
      <c r="F43" s="38">
        <v>27954870</v>
      </c>
      <c r="G43" s="28"/>
      <c r="H43" s="29">
        <f t="shared" si="0"/>
        <v>732417594</v>
      </c>
      <c r="I43" s="43">
        <f t="shared" si="1"/>
        <v>5.5874452174327661E-3</v>
      </c>
      <c r="J43" s="44">
        <v>5.7999999999999996E-3</v>
      </c>
      <c r="K43" s="45">
        <f t="shared" si="2"/>
        <v>0.73241759399999995</v>
      </c>
      <c r="L43" s="90">
        <v>44414</v>
      </c>
    </row>
    <row r="44" spans="1:12" ht="15" x14ac:dyDescent="0.25">
      <c r="A44" s="22">
        <f t="shared" si="3"/>
        <v>37</v>
      </c>
      <c r="B44" s="102" t="s">
        <v>104</v>
      </c>
      <c r="C44" s="28" t="s">
        <v>105</v>
      </c>
      <c r="D44" s="25">
        <v>37</v>
      </c>
      <c r="E44" s="51">
        <v>1.22</v>
      </c>
      <c r="F44" s="27">
        <v>513790020</v>
      </c>
      <c r="G44" s="28"/>
      <c r="H44" s="29">
        <f t="shared" si="0"/>
        <v>626823824.39999998</v>
      </c>
      <c r="I44" s="43">
        <f t="shared" si="1"/>
        <v>4.7818946575124135E-3</v>
      </c>
      <c r="J44" s="61">
        <v>5.5999999999999999E-3</v>
      </c>
      <c r="K44" s="45">
        <f t="shared" si="2"/>
        <v>0.62682382439999995</v>
      </c>
      <c r="L44" s="90">
        <v>44414</v>
      </c>
    </row>
    <row r="45" spans="1:12" ht="15" x14ac:dyDescent="0.25">
      <c r="A45" s="22">
        <f t="shared" si="3"/>
        <v>38</v>
      </c>
      <c r="B45" s="103" t="s">
        <v>106</v>
      </c>
      <c r="C45" s="56" t="s">
        <v>107</v>
      </c>
      <c r="D45" s="25">
        <v>38</v>
      </c>
      <c r="E45" s="51">
        <v>7.1</v>
      </c>
      <c r="F45" s="38">
        <v>87204324</v>
      </c>
      <c r="G45" s="28"/>
      <c r="H45" s="29">
        <f t="shared" si="0"/>
        <v>619150700.39999998</v>
      </c>
      <c r="I45" s="43">
        <f t="shared" si="1"/>
        <v>4.723358160918411E-3</v>
      </c>
      <c r="J45" s="61">
        <v>4.7000000000000002E-3</v>
      </c>
      <c r="K45" s="45">
        <f t="shared" si="2"/>
        <v>0.61915070039999998</v>
      </c>
      <c r="L45" s="90">
        <v>44414</v>
      </c>
    </row>
    <row r="46" spans="1:12" ht="15" x14ac:dyDescent="0.25">
      <c r="A46" s="22">
        <f t="shared" si="3"/>
        <v>39</v>
      </c>
      <c r="B46" s="100" t="s">
        <v>79</v>
      </c>
      <c r="C46" s="77" t="s">
        <v>80</v>
      </c>
      <c r="D46" s="25">
        <v>39</v>
      </c>
      <c r="E46" s="51">
        <v>2.02</v>
      </c>
      <c r="F46" s="38">
        <v>296235033</v>
      </c>
      <c r="G46" s="28"/>
      <c r="H46" s="29">
        <f t="shared" si="0"/>
        <v>598394766.65999997</v>
      </c>
      <c r="I46" s="43">
        <f t="shared" si="1"/>
        <v>4.5650159205640447E-3</v>
      </c>
      <c r="J46" s="44">
        <v>4.7000000000000002E-3</v>
      </c>
      <c r="K46" s="31">
        <f t="shared" si="2"/>
        <v>0.59839476666000002</v>
      </c>
      <c r="L46" s="90">
        <v>44414</v>
      </c>
    </row>
    <row r="47" spans="1:12" ht="15" x14ac:dyDescent="0.25">
      <c r="A47" s="22">
        <f t="shared" si="3"/>
        <v>40</v>
      </c>
      <c r="B47" s="46" t="s">
        <v>81</v>
      </c>
      <c r="C47" s="50" t="s">
        <v>82</v>
      </c>
      <c r="D47" s="25">
        <v>40</v>
      </c>
      <c r="E47" s="51">
        <v>4.67</v>
      </c>
      <c r="F47" s="38">
        <v>120240521</v>
      </c>
      <c r="G47" s="28"/>
      <c r="H47" s="29">
        <f t="shared" si="0"/>
        <v>561523233.06999993</v>
      </c>
      <c r="I47" s="43">
        <f t="shared" si="1"/>
        <v>4.2837314788677179E-3</v>
      </c>
      <c r="J47" s="44">
        <v>4.3E-3</v>
      </c>
      <c r="K47" s="45">
        <f t="shared" si="2"/>
        <v>0.56152323306999996</v>
      </c>
      <c r="L47" s="90">
        <v>44414</v>
      </c>
    </row>
    <row r="48" spans="1:12" ht="15" x14ac:dyDescent="0.25">
      <c r="A48" s="22">
        <f t="shared" si="3"/>
        <v>41</v>
      </c>
      <c r="B48" s="97" t="s">
        <v>87</v>
      </c>
      <c r="C48" s="39" t="s">
        <v>88</v>
      </c>
      <c r="D48" s="25">
        <v>41</v>
      </c>
      <c r="E48" s="26">
        <v>8.08</v>
      </c>
      <c r="F48" s="38">
        <v>69400000</v>
      </c>
      <c r="G48" s="28"/>
      <c r="H48" s="29">
        <f t="shared" si="0"/>
        <v>560752000</v>
      </c>
      <c r="I48" s="3">
        <f t="shared" si="1"/>
        <v>4.2778479193194508E-3</v>
      </c>
      <c r="J48" s="48">
        <v>4.4000000000000003E-3</v>
      </c>
      <c r="K48" s="45">
        <f t="shared" si="2"/>
        <v>0.56075200000000003</v>
      </c>
      <c r="L48" s="90">
        <v>44414</v>
      </c>
    </row>
    <row r="49" spans="1:12" ht="15" x14ac:dyDescent="0.25">
      <c r="A49" s="22">
        <f t="shared" si="3"/>
        <v>42</v>
      </c>
      <c r="B49" s="55" t="s">
        <v>100</v>
      </c>
      <c r="C49" s="56" t="s">
        <v>101</v>
      </c>
      <c r="D49" s="25">
        <v>42</v>
      </c>
      <c r="E49" s="51">
        <v>2.2999999999999998</v>
      </c>
      <c r="F49" s="38">
        <v>230014812</v>
      </c>
      <c r="G49" s="28"/>
      <c r="H49" s="29">
        <f t="shared" si="0"/>
        <v>529034067.59999996</v>
      </c>
      <c r="I49" s="43">
        <f t="shared" si="1"/>
        <v>4.0358791147098285E-3</v>
      </c>
      <c r="J49" s="44">
        <v>3.8999999999999998E-3</v>
      </c>
      <c r="K49" s="45">
        <f t="shared" si="2"/>
        <v>0.52903406759999994</v>
      </c>
      <c r="L49" s="90">
        <v>44414</v>
      </c>
    </row>
    <row r="50" spans="1:12" ht="15" x14ac:dyDescent="0.25">
      <c r="A50" s="22">
        <f t="shared" si="3"/>
        <v>43</v>
      </c>
      <c r="B50" s="55" t="s">
        <v>93</v>
      </c>
      <c r="C50" s="81" t="s">
        <v>93</v>
      </c>
      <c r="D50" s="25">
        <v>43</v>
      </c>
      <c r="E50" s="51">
        <v>1.89</v>
      </c>
      <c r="F50" s="38">
        <v>278404904</v>
      </c>
      <c r="G50" s="28"/>
      <c r="H50" s="29">
        <f t="shared" si="0"/>
        <v>526185268.56</v>
      </c>
      <c r="I50" s="43">
        <f t="shared" si="1"/>
        <v>4.0141462826453452E-3</v>
      </c>
      <c r="J50" s="44">
        <v>4.4999999999999997E-3</v>
      </c>
      <c r="K50" s="45">
        <f t="shared" si="2"/>
        <v>0.52618526856000003</v>
      </c>
      <c r="L50" s="90">
        <v>44414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44</v>
      </c>
      <c r="E51" s="51">
        <v>15.6</v>
      </c>
      <c r="F51" s="38">
        <v>31200000</v>
      </c>
      <c r="G51" s="28"/>
      <c r="H51" s="29">
        <f t="shared" si="0"/>
        <v>486720000</v>
      </c>
      <c r="I51" s="43">
        <f t="shared" si="1"/>
        <v>3.7130748339571917E-3</v>
      </c>
      <c r="J51" s="44">
        <v>3.2000000000000002E-3</v>
      </c>
      <c r="K51" s="45">
        <f t="shared" si="2"/>
        <v>0.48671999999999999</v>
      </c>
      <c r="L51" s="90">
        <v>44414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45</v>
      </c>
      <c r="E52" s="51">
        <v>4.92</v>
      </c>
      <c r="F52" s="38">
        <v>83000137</v>
      </c>
      <c r="G52" s="28"/>
      <c r="H52" s="29">
        <f t="shared" si="0"/>
        <v>408360674.04000002</v>
      </c>
      <c r="I52" s="43">
        <f t="shared" si="1"/>
        <v>3.1152895750240794E-3</v>
      </c>
      <c r="J52" s="44">
        <v>3.0000000000000001E-3</v>
      </c>
      <c r="K52" s="45">
        <f t="shared" si="2"/>
        <v>0.40836067404000004</v>
      </c>
      <c r="L52" s="90">
        <v>44414</v>
      </c>
    </row>
    <row r="53" spans="1:12" ht="15" x14ac:dyDescent="0.25">
      <c r="A53" s="22">
        <f t="shared" si="3"/>
        <v>46</v>
      </c>
      <c r="B53" s="55" t="s">
        <v>94</v>
      </c>
      <c r="C53" s="57" t="s">
        <v>95</v>
      </c>
      <c r="D53" s="25">
        <v>46</v>
      </c>
      <c r="E53" s="51">
        <v>3.78</v>
      </c>
      <c r="F53" s="38">
        <v>105321516</v>
      </c>
      <c r="G53" s="28"/>
      <c r="H53" s="29">
        <f t="shared" si="0"/>
        <v>398115330.47999996</v>
      </c>
      <c r="I53" s="43">
        <f t="shared" si="1"/>
        <v>3.037130207548156E-3</v>
      </c>
      <c r="J53" s="44">
        <v>4.0000000000000001E-3</v>
      </c>
      <c r="K53" s="45">
        <f t="shared" si="2"/>
        <v>0.39811533047999997</v>
      </c>
      <c r="L53" s="90">
        <v>44414</v>
      </c>
    </row>
    <row r="54" spans="1:12" ht="15" x14ac:dyDescent="0.25">
      <c r="A54" s="22">
        <f t="shared" si="3"/>
        <v>47</v>
      </c>
      <c r="B54" s="55" t="s">
        <v>96</v>
      </c>
      <c r="C54" s="81" t="s">
        <v>97</v>
      </c>
      <c r="D54" s="25">
        <v>47</v>
      </c>
      <c r="E54" s="51">
        <v>3.65</v>
      </c>
      <c r="F54" s="38">
        <v>87456908</v>
      </c>
      <c r="G54" s="28"/>
      <c r="H54" s="29">
        <f t="shared" si="0"/>
        <v>319217714.19999999</v>
      </c>
      <c r="I54" s="43">
        <f t="shared" si="1"/>
        <v>2.4352384556816224E-3</v>
      </c>
      <c r="J54" s="69">
        <v>2.3E-3</v>
      </c>
      <c r="K54" s="45">
        <f t="shared" si="2"/>
        <v>0.3192177142</v>
      </c>
      <c r="L54" s="90">
        <v>44414</v>
      </c>
    </row>
    <row r="55" spans="1:12" ht="15" x14ac:dyDescent="0.25">
      <c r="A55" s="22">
        <f t="shared" si="3"/>
        <v>48</v>
      </c>
      <c r="B55" s="55" t="s">
        <v>108</v>
      </c>
      <c r="C55" s="56" t="s">
        <v>109</v>
      </c>
      <c r="D55" s="25">
        <v>48</v>
      </c>
      <c r="E55" s="51">
        <v>2.4300000000000002</v>
      </c>
      <c r="F55" s="38">
        <v>119164900</v>
      </c>
      <c r="G55" s="28"/>
      <c r="H55" s="29">
        <f t="shared" si="0"/>
        <v>289570707</v>
      </c>
      <c r="I55" s="43">
        <f t="shared" si="1"/>
        <v>2.2090682626826341E-3</v>
      </c>
      <c r="J55" s="44">
        <v>2.3E-3</v>
      </c>
      <c r="K55" s="45">
        <f t="shared" si="2"/>
        <v>0.28957070699999998</v>
      </c>
      <c r="L55" s="90">
        <v>44414</v>
      </c>
    </row>
    <row r="56" spans="1:12" ht="15" x14ac:dyDescent="0.25">
      <c r="A56" s="22">
        <f t="shared" si="3"/>
        <v>49</v>
      </c>
      <c r="B56" s="55" t="s">
        <v>102</v>
      </c>
      <c r="C56" s="58" t="s">
        <v>103</v>
      </c>
      <c r="D56" s="25">
        <v>49</v>
      </c>
      <c r="E56" s="51">
        <v>3.27</v>
      </c>
      <c r="F56" s="38">
        <v>88275937</v>
      </c>
      <c r="G56" s="28"/>
      <c r="H56" s="29">
        <f t="shared" si="0"/>
        <v>288662313.99000001</v>
      </c>
      <c r="I56" s="43">
        <f t="shared" si="1"/>
        <v>2.2021383415271986E-3</v>
      </c>
      <c r="J56" s="44">
        <v>2.3E-3</v>
      </c>
      <c r="K56" s="45">
        <f t="shared" si="2"/>
        <v>0.28866231399000003</v>
      </c>
      <c r="L56" s="90">
        <v>44414</v>
      </c>
    </row>
    <row r="57" spans="1:12" ht="15" x14ac:dyDescent="0.25">
      <c r="A57" s="22">
        <f t="shared" si="3"/>
        <v>50</v>
      </c>
      <c r="B57" s="55" t="s">
        <v>110</v>
      </c>
      <c r="C57" s="80" t="s">
        <v>111</v>
      </c>
      <c r="D57" s="25">
        <v>50</v>
      </c>
      <c r="E57" s="51">
        <v>0.16</v>
      </c>
      <c r="F57" s="38">
        <v>1716679558</v>
      </c>
      <c r="G57" s="28"/>
      <c r="H57" s="29">
        <f t="shared" si="0"/>
        <v>274668729.28000003</v>
      </c>
      <c r="I57" s="43">
        <f t="shared" si="1"/>
        <v>2.0953845051869019E-3</v>
      </c>
      <c r="J57" s="44">
        <v>2.3E-3</v>
      </c>
      <c r="K57" s="45">
        <f t="shared" si="2"/>
        <v>0.27466872928000002</v>
      </c>
      <c r="L57" s="90">
        <v>44414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419464748.12631172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-2162865107.5262947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2398814028.3473449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51" priority="1">
      <formula>LEN(TRIM(C2))&gt;0</formula>
    </cfRule>
  </conditionalFormatting>
  <dataValidations count="1">
    <dataValidation type="custom" allowBlank="1" showDropDown="1" sqref="B2 F2 E3" xr:uid="{00000000-0002-0000-2D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130352475667.132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0.99499999999999988</v>
      </c>
      <c r="I2" s="118"/>
      <c r="J2" s="4"/>
    </row>
    <row r="3" spans="1:13" ht="15.75" customHeight="1" x14ac:dyDescent="0.25">
      <c r="A3" s="119" t="s">
        <v>2</v>
      </c>
      <c r="B3" s="120">
        <v>44421</v>
      </c>
      <c r="C3" s="12"/>
      <c r="D3" s="1"/>
      <c r="E3" s="13"/>
      <c r="F3" s="2"/>
      <c r="H3" s="121">
        <f>H1/H2</f>
        <v>131007513233.29851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24" t="s">
        <v>14</v>
      </c>
      <c r="D8" s="25">
        <v>1</v>
      </c>
      <c r="E8" s="26">
        <v>31.63</v>
      </c>
      <c r="F8" s="27">
        <v>574937937</v>
      </c>
      <c r="G8" s="28"/>
      <c r="H8" s="29">
        <f t="shared" ref="H8:H57" si="0">E8*F8</f>
        <v>18185286947.309998</v>
      </c>
      <c r="I8" s="3">
        <f t="shared" ref="I8:I57" si="1">H8/H$3</f>
        <v>0.13881102311228208</v>
      </c>
      <c r="J8" s="30">
        <v>0.14219999999999999</v>
      </c>
      <c r="K8" s="31">
        <f t="shared" ref="K8:K57" si="2">H8/1000000000</f>
        <v>18.185286947309997</v>
      </c>
      <c r="L8" s="89">
        <v>44421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37" t="s">
        <v>18</v>
      </c>
      <c r="D9" s="25">
        <v>2</v>
      </c>
      <c r="E9" s="26">
        <v>7.28</v>
      </c>
      <c r="F9" s="38">
        <v>1205100000</v>
      </c>
      <c r="G9" s="28"/>
      <c r="H9" s="29">
        <f t="shared" si="0"/>
        <v>8773128000</v>
      </c>
      <c r="I9" s="3">
        <f t="shared" si="1"/>
        <v>6.6966602017525453E-2</v>
      </c>
      <c r="J9" s="30">
        <v>7.2800000000000004E-2</v>
      </c>
      <c r="K9" s="31">
        <f t="shared" si="2"/>
        <v>8.7731279999999998</v>
      </c>
      <c r="L9" s="89">
        <v>44421</v>
      </c>
    </row>
    <row r="10" spans="1:13" ht="15.75" customHeight="1" x14ac:dyDescent="0.25">
      <c r="A10" s="22">
        <f t="shared" si="3"/>
        <v>3</v>
      </c>
      <c r="B10" s="23" t="s">
        <v>19</v>
      </c>
      <c r="C10" s="39" t="s">
        <v>20</v>
      </c>
      <c r="D10" s="25">
        <v>3</v>
      </c>
      <c r="E10" s="26">
        <v>4.7149999999999999</v>
      </c>
      <c r="F10" s="38">
        <v>1848160000</v>
      </c>
      <c r="G10" s="28"/>
      <c r="H10" s="29">
        <f t="shared" si="0"/>
        <v>8714074400</v>
      </c>
      <c r="I10" s="3">
        <f t="shared" si="1"/>
        <v>6.6515837030521704E-2</v>
      </c>
      <c r="J10" s="30">
        <v>6.3799999999999996E-2</v>
      </c>
      <c r="K10" s="31">
        <f t="shared" si="2"/>
        <v>8.7140743999999994</v>
      </c>
      <c r="L10" s="89">
        <v>44421</v>
      </c>
    </row>
    <row r="11" spans="1:13" ht="15.75" customHeight="1" x14ac:dyDescent="0.25">
      <c r="A11" s="22">
        <f t="shared" si="3"/>
        <v>4</v>
      </c>
      <c r="B11" s="97" t="s">
        <v>27</v>
      </c>
      <c r="C11" s="39" t="s">
        <v>28</v>
      </c>
      <c r="D11" s="25">
        <v>4</v>
      </c>
      <c r="E11" s="26">
        <v>85.3</v>
      </c>
      <c r="F11" s="38">
        <v>84390000</v>
      </c>
      <c r="G11" s="28"/>
      <c r="H11" s="29">
        <f t="shared" si="0"/>
        <v>7198467000</v>
      </c>
      <c r="I11" s="3">
        <f t="shared" si="1"/>
        <v>5.4946978401009351E-2</v>
      </c>
      <c r="J11" s="30">
        <v>4.5100000000000001E-2</v>
      </c>
      <c r="K11" s="31">
        <f t="shared" si="2"/>
        <v>7.1984669999999999</v>
      </c>
      <c r="L11" s="89">
        <v>44421</v>
      </c>
    </row>
    <row r="12" spans="1:13" ht="15.75" customHeight="1" x14ac:dyDescent="0.25">
      <c r="A12" s="22">
        <f t="shared" si="3"/>
        <v>5</v>
      </c>
      <c r="B12" s="46" t="s">
        <v>37</v>
      </c>
      <c r="C12" s="28" t="s">
        <v>38</v>
      </c>
      <c r="D12" s="25">
        <v>5</v>
      </c>
      <c r="E12" s="51">
        <v>7.83</v>
      </c>
      <c r="F12" s="38">
        <v>823106416</v>
      </c>
      <c r="G12" s="28"/>
      <c r="H12" s="29">
        <f t="shared" si="0"/>
        <v>6444923237.2799997</v>
      </c>
      <c r="I12" s="43">
        <f t="shared" si="1"/>
        <v>4.9195065826513812E-2</v>
      </c>
      <c r="J12" s="44">
        <v>4.4900000000000002E-2</v>
      </c>
      <c r="K12" s="31">
        <f t="shared" si="2"/>
        <v>6.4449232372799994</v>
      </c>
      <c r="L12" s="89">
        <v>44421</v>
      </c>
    </row>
    <row r="13" spans="1:13" ht="15.75" customHeight="1" x14ac:dyDescent="0.25">
      <c r="A13" s="22">
        <f t="shared" si="3"/>
        <v>6</v>
      </c>
      <c r="B13" s="23" t="s">
        <v>21</v>
      </c>
      <c r="C13" s="39" t="s">
        <v>22</v>
      </c>
      <c r="D13" s="25">
        <v>6</v>
      </c>
      <c r="E13" s="26">
        <v>5.14</v>
      </c>
      <c r="F13" s="38">
        <v>1252009000</v>
      </c>
      <c r="G13" s="28"/>
      <c r="H13" s="29">
        <f t="shared" si="0"/>
        <v>6435326260</v>
      </c>
      <c r="I13" s="3">
        <f t="shared" si="1"/>
        <v>4.9121810659362372E-2</v>
      </c>
      <c r="J13" s="30">
        <v>5.1999999999999998E-2</v>
      </c>
      <c r="K13" s="31">
        <f t="shared" si="2"/>
        <v>6.4353262600000001</v>
      </c>
      <c r="L13" s="89">
        <v>44421</v>
      </c>
    </row>
    <row r="14" spans="1:13" ht="15.75" customHeight="1" x14ac:dyDescent="0.25">
      <c r="A14" s="22">
        <f t="shared" si="3"/>
        <v>7</v>
      </c>
      <c r="B14" s="153" t="s">
        <v>25</v>
      </c>
      <c r="C14" s="28" t="s">
        <v>26</v>
      </c>
      <c r="D14" s="25">
        <v>7</v>
      </c>
      <c r="E14" s="51">
        <v>8.15</v>
      </c>
      <c r="F14" s="38">
        <v>762851884</v>
      </c>
      <c r="G14" s="28"/>
      <c r="H14" s="29">
        <f t="shared" si="0"/>
        <v>6217242854.6000004</v>
      </c>
      <c r="I14" s="43">
        <f t="shared" si="1"/>
        <v>4.7457147312828685E-2</v>
      </c>
      <c r="J14" s="104">
        <v>4.1200000000000001E-2</v>
      </c>
      <c r="K14" s="31">
        <f t="shared" si="2"/>
        <v>6.2172428546000003</v>
      </c>
      <c r="L14" s="89">
        <v>44421</v>
      </c>
    </row>
    <row r="15" spans="1:13" ht="15.75" customHeight="1" x14ac:dyDescent="0.25">
      <c r="A15" s="22">
        <f t="shared" si="3"/>
        <v>8</v>
      </c>
      <c r="B15" s="97" t="s">
        <v>23</v>
      </c>
      <c r="C15" s="39" t="s">
        <v>24</v>
      </c>
      <c r="D15" s="25">
        <v>8</v>
      </c>
      <c r="E15" s="26">
        <v>13.9</v>
      </c>
      <c r="F15" s="38">
        <v>413950000</v>
      </c>
      <c r="G15" s="28"/>
      <c r="H15" s="29">
        <f t="shared" si="0"/>
        <v>5753905000</v>
      </c>
      <c r="I15" s="3">
        <f t="shared" si="1"/>
        <v>4.3920419966703983E-2</v>
      </c>
      <c r="J15" s="30">
        <v>4.8800000000000003E-2</v>
      </c>
      <c r="K15" s="31">
        <f t="shared" si="2"/>
        <v>5.7539049999999996</v>
      </c>
      <c r="L15" s="89">
        <v>44421</v>
      </c>
    </row>
    <row r="16" spans="1:13" ht="15.75" customHeight="1" x14ac:dyDescent="0.25">
      <c r="A16" s="22">
        <f t="shared" si="3"/>
        <v>9</v>
      </c>
      <c r="B16" s="97" t="s">
        <v>31</v>
      </c>
      <c r="C16" s="39" t="s">
        <v>32</v>
      </c>
      <c r="D16" s="25">
        <v>9</v>
      </c>
      <c r="E16" s="26">
        <v>7.51</v>
      </c>
      <c r="F16" s="38">
        <v>720852533</v>
      </c>
      <c r="G16" s="28"/>
      <c r="H16" s="29">
        <f t="shared" si="0"/>
        <v>5413602522.8299999</v>
      </c>
      <c r="I16" s="3">
        <f t="shared" si="1"/>
        <v>4.1322840112150233E-2</v>
      </c>
      <c r="J16" s="30">
        <v>3.9600000000000003E-2</v>
      </c>
      <c r="K16" s="31">
        <f t="shared" si="2"/>
        <v>5.4136025228299998</v>
      </c>
      <c r="L16" s="89">
        <v>44421</v>
      </c>
    </row>
    <row r="17" spans="1:12" ht="15.75" customHeight="1" x14ac:dyDescent="0.25">
      <c r="A17" s="22">
        <f t="shared" si="3"/>
        <v>10</v>
      </c>
      <c r="B17" s="33" t="s">
        <v>15</v>
      </c>
      <c r="C17" s="34" t="s">
        <v>16</v>
      </c>
      <c r="D17" s="25">
        <v>10</v>
      </c>
      <c r="E17" s="26">
        <v>6.33</v>
      </c>
      <c r="F17" s="35">
        <v>740831421</v>
      </c>
      <c r="G17" s="28"/>
      <c r="H17" s="29">
        <f t="shared" si="0"/>
        <v>4689462894.9300003</v>
      </c>
      <c r="I17" s="3">
        <f t="shared" si="1"/>
        <v>3.5795373709437514E-2</v>
      </c>
      <c r="J17" s="30">
        <v>4.9200000000000001E-2</v>
      </c>
      <c r="K17" s="31">
        <f t="shared" si="2"/>
        <v>4.6894628949300001</v>
      </c>
      <c r="L17" s="89">
        <v>44421</v>
      </c>
    </row>
    <row r="18" spans="1:12" ht="15.75" customHeight="1" x14ac:dyDescent="0.25">
      <c r="A18" s="22">
        <f t="shared" si="3"/>
        <v>11</v>
      </c>
      <c r="B18" s="23" t="s">
        <v>35</v>
      </c>
      <c r="C18" s="88" t="s">
        <v>36</v>
      </c>
      <c r="D18" s="25">
        <v>11</v>
      </c>
      <c r="E18" s="26">
        <v>6.89</v>
      </c>
      <c r="F18" s="38">
        <v>624870000</v>
      </c>
      <c r="G18" s="28"/>
      <c r="H18" s="29">
        <f t="shared" si="0"/>
        <v>4305354300</v>
      </c>
      <c r="I18" s="3">
        <f t="shared" si="1"/>
        <v>3.2863415186982554E-2</v>
      </c>
      <c r="J18" s="44">
        <v>3.1300000000000001E-2</v>
      </c>
      <c r="K18" s="45">
        <f t="shared" si="2"/>
        <v>4.3053543000000003</v>
      </c>
      <c r="L18" s="89">
        <v>44421</v>
      </c>
    </row>
    <row r="19" spans="1:12" ht="15.75" customHeight="1" x14ac:dyDescent="0.25">
      <c r="A19" s="22">
        <f t="shared" si="3"/>
        <v>12</v>
      </c>
      <c r="B19" s="52" t="s">
        <v>33</v>
      </c>
      <c r="C19" s="28" t="s">
        <v>34</v>
      </c>
      <c r="D19" s="25">
        <v>12</v>
      </c>
      <c r="E19" s="51">
        <v>31.5</v>
      </c>
      <c r="F19" s="38">
        <v>132852020</v>
      </c>
      <c r="G19" s="28"/>
      <c r="H19" s="29">
        <f t="shared" si="0"/>
        <v>4184838630</v>
      </c>
      <c r="I19" s="43">
        <f t="shared" si="1"/>
        <v>3.1943501000187897E-2</v>
      </c>
      <c r="J19" s="44">
        <v>3.0200000000000001E-2</v>
      </c>
      <c r="K19" s="31">
        <f t="shared" si="2"/>
        <v>4.1848386299999998</v>
      </c>
      <c r="L19" s="89">
        <v>44421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13</v>
      </c>
      <c r="E20" s="51">
        <v>13.2</v>
      </c>
      <c r="F20" s="38">
        <v>228740219</v>
      </c>
      <c r="G20" s="28"/>
      <c r="H20" s="29">
        <f t="shared" si="0"/>
        <v>3019370890.7999997</v>
      </c>
      <c r="I20" s="43">
        <f t="shared" si="1"/>
        <v>2.3047310923481897E-2</v>
      </c>
      <c r="J20" s="44">
        <v>2.1399999999999999E-2</v>
      </c>
      <c r="K20" s="45">
        <f t="shared" si="2"/>
        <v>3.0193708907999999</v>
      </c>
      <c r="L20" s="89">
        <v>44421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14</v>
      </c>
      <c r="E21" s="26">
        <v>6.38</v>
      </c>
      <c r="F21" s="38">
        <v>445375560</v>
      </c>
      <c r="G21" s="28"/>
      <c r="H21" s="29">
        <f t="shared" si="0"/>
        <v>2841496072.8000002</v>
      </c>
      <c r="I21" s="3">
        <f t="shared" si="1"/>
        <v>2.1689565755972001E-2</v>
      </c>
      <c r="J21" s="30">
        <v>2.4299999999999999E-2</v>
      </c>
      <c r="K21" s="45">
        <f t="shared" si="2"/>
        <v>2.8414960728000001</v>
      </c>
      <c r="L21" s="89">
        <v>44421</v>
      </c>
    </row>
    <row r="22" spans="1:12" ht="15.75" customHeight="1" x14ac:dyDescent="0.25">
      <c r="A22" s="22">
        <f t="shared" si="3"/>
        <v>15</v>
      </c>
      <c r="B22" s="100" t="s">
        <v>39</v>
      </c>
      <c r="C22" s="78" t="s">
        <v>40</v>
      </c>
      <c r="D22" s="25">
        <v>15</v>
      </c>
      <c r="E22" s="51">
        <v>2.5499999999999998</v>
      </c>
      <c r="F22" s="38">
        <v>1097057995</v>
      </c>
      <c r="G22" s="28"/>
      <c r="H22" s="29">
        <f t="shared" si="0"/>
        <v>2797497887.25</v>
      </c>
      <c r="I22" s="43">
        <f t="shared" si="1"/>
        <v>2.1353721005819021E-2</v>
      </c>
      <c r="J22" s="44">
        <v>1.9099999999999999E-2</v>
      </c>
      <c r="K22" s="45">
        <f t="shared" si="2"/>
        <v>2.79749788725</v>
      </c>
      <c r="L22" s="89">
        <v>44421</v>
      </c>
    </row>
    <row r="23" spans="1:12" ht="15.75" customHeight="1" x14ac:dyDescent="0.25">
      <c r="A23" s="22">
        <f t="shared" si="3"/>
        <v>16</v>
      </c>
      <c r="B23" s="46" t="s">
        <v>43</v>
      </c>
      <c r="C23" s="49" t="s">
        <v>44</v>
      </c>
      <c r="D23" s="25">
        <v>16</v>
      </c>
      <c r="E23" s="51">
        <v>3.2</v>
      </c>
      <c r="F23" s="38">
        <v>757055209</v>
      </c>
      <c r="G23" s="28"/>
      <c r="H23" s="29">
        <f t="shared" si="0"/>
        <v>2422576668.8000002</v>
      </c>
      <c r="I23" s="43">
        <f t="shared" si="1"/>
        <v>1.8491891106167856E-2</v>
      </c>
      <c r="J23" s="44">
        <v>2.0299999999999999E-2</v>
      </c>
      <c r="K23" s="45">
        <f t="shared" si="2"/>
        <v>2.4225766688000001</v>
      </c>
      <c r="L23" s="89">
        <v>44421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7.14</v>
      </c>
      <c r="F24" s="38">
        <v>311495892</v>
      </c>
      <c r="G24" s="28"/>
      <c r="H24" s="29">
        <f t="shared" si="0"/>
        <v>2224080668.8800001</v>
      </c>
      <c r="I24" s="3">
        <f t="shared" si="1"/>
        <v>1.6976741363828131E-2</v>
      </c>
      <c r="J24" s="48">
        <v>1.8499999999999999E-2</v>
      </c>
      <c r="K24" s="31">
        <f t="shared" si="2"/>
        <v>2.2240806688800001</v>
      </c>
      <c r="L24" s="89">
        <v>44421</v>
      </c>
    </row>
    <row r="25" spans="1:12" ht="15.75" customHeight="1" x14ac:dyDescent="0.25">
      <c r="A25" s="22">
        <f t="shared" si="3"/>
        <v>18</v>
      </c>
      <c r="B25" s="46" t="s">
        <v>59</v>
      </c>
      <c r="C25" s="28" t="s">
        <v>60</v>
      </c>
      <c r="D25" s="25">
        <v>18</v>
      </c>
      <c r="E25" s="51">
        <v>12.96</v>
      </c>
      <c r="F25" s="38">
        <v>165393104</v>
      </c>
      <c r="G25" s="28"/>
      <c r="H25" s="29">
        <f t="shared" si="0"/>
        <v>2143494627.8400002</v>
      </c>
      <c r="I25" s="43">
        <f t="shared" si="1"/>
        <v>1.6361616024440213E-2</v>
      </c>
      <c r="J25" s="44">
        <v>1.44E-2</v>
      </c>
      <c r="K25" s="45">
        <f t="shared" si="2"/>
        <v>2.14349462784</v>
      </c>
      <c r="L25" s="89">
        <v>44421</v>
      </c>
    </row>
    <row r="26" spans="1:12" ht="15.75" customHeight="1" x14ac:dyDescent="0.25">
      <c r="A26" s="22">
        <f t="shared" si="3"/>
        <v>19</v>
      </c>
      <c r="B26" s="100" t="s">
        <v>51</v>
      </c>
      <c r="C26" s="77" t="s">
        <v>52</v>
      </c>
      <c r="D26" s="25">
        <v>19</v>
      </c>
      <c r="E26" s="51">
        <v>1.165</v>
      </c>
      <c r="F26" s="38">
        <v>1570269100</v>
      </c>
      <c r="G26" s="28"/>
      <c r="H26" s="29">
        <f t="shared" si="0"/>
        <v>1829363501.5</v>
      </c>
      <c r="I26" s="43">
        <f t="shared" si="1"/>
        <v>1.3963806016547042E-2</v>
      </c>
      <c r="J26" s="44">
        <v>1.4999999999999999E-2</v>
      </c>
      <c r="K26" s="45">
        <f t="shared" si="2"/>
        <v>1.8293635015</v>
      </c>
      <c r="L26" s="89">
        <v>44421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20</v>
      </c>
      <c r="E27" s="51">
        <v>1.69</v>
      </c>
      <c r="F27" s="38">
        <v>1074664049</v>
      </c>
      <c r="G27" s="28"/>
      <c r="H27" s="29">
        <f t="shared" si="0"/>
        <v>1816182242.8099999</v>
      </c>
      <c r="I27" s="43">
        <f t="shared" si="1"/>
        <v>1.3863191491740921E-2</v>
      </c>
      <c r="J27" s="44">
        <v>1.35E-2</v>
      </c>
      <c r="K27" s="45">
        <f t="shared" si="2"/>
        <v>1.8161822428099998</v>
      </c>
      <c r="L27" s="89">
        <v>44421</v>
      </c>
    </row>
    <row r="28" spans="1:12" ht="15.75" customHeight="1" x14ac:dyDescent="0.25">
      <c r="A28" s="22">
        <f t="shared" si="3"/>
        <v>21</v>
      </c>
      <c r="B28" s="46" t="s">
        <v>53</v>
      </c>
      <c r="C28" s="47" t="s">
        <v>54</v>
      </c>
      <c r="D28" s="25">
        <v>21</v>
      </c>
      <c r="E28" s="51">
        <v>3.37</v>
      </c>
      <c r="F28" s="38">
        <v>509540994</v>
      </c>
      <c r="G28" s="28"/>
      <c r="H28" s="29">
        <f t="shared" si="0"/>
        <v>1717153149.78</v>
      </c>
      <c r="I28" s="43">
        <f t="shared" si="1"/>
        <v>1.3107287570004397E-2</v>
      </c>
      <c r="J28" s="44">
        <v>1.37E-2</v>
      </c>
      <c r="K28" s="45">
        <f t="shared" si="2"/>
        <v>1.7171531497799999</v>
      </c>
      <c r="L28" s="89">
        <v>44421</v>
      </c>
    </row>
    <row r="29" spans="1:12" ht="15.75" customHeight="1" x14ac:dyDescent="0.25">
      <c r="A29" s="22">
        <f t="shared" si="3"/>
        <v>22</v>
      </c>
      <c r="B29" s="100" t="s">
        <v>55</v>
      </c>
      <c r="C29" s="50" t="s">
        <v>56</v>
      </c>
      <c r="D29" s="25">
        <v>22</v>
      </c>
      <c r="E29" s="51">
        <v>3.04</v>
      </c>
      <c r="F29" s="38">
        <v>518346969</v>
      </c>
      <c r="G29" s="28"/>
      <c r="H29" s="29">
        <f t="shared" si="0"/>
        <v>1575774785.76</v>
      </c>
      <c r="I29" s="43">
        <f t="shared" si="1"/>
        <v>1.202812531029313E-2</v>
      </c>
      <c r="J29" s="44">
        <v>1.1299999999999999E-2</v>
      </c>
      <c r="K29" s="45">
        <f t="shared" si="2"/>
        <v>1.57577478576</v>
      </c>
      <c r="L29" s="89">
        <v>44421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23</v>
      </c>
      <c r="E30" s="51">
        <v>2.94</v>
      </c>
      <c r="F30" s="38">
        <v>498664714</v>
      </c>
      <c r="G30" s="28"/>
      <c r="H30" s="29">
        <f t="shared" si="0"/>
        <v>1466074259.1600001</v>
      </c>
      <c r="I30" s="43">
        <f t="shared" si="1"/>
        <v>1.1190764735372172E-2</v>
      </c>
      <c r="J30" s="44">
        <v>1.0800000000000001E-2</v>
      </c>
      <c r="K30" s="45">
        <f t="shared" si="2"/>
        <v>1.46607425916</v>
      </c>
      <c r="L30" s="89">
        <v>44421</v>
      </c>
    </row>
    <row r="31" spans="1:12" ht="15.75" customHeight="1" x14ac:dyDescent="0.25">
      <c r="A31" s="22">
        <f t="shared" si="3"/>
        <v>24</v>
      </c>
      <c r="B31" s="100" t="s">
        <v>47</v>
      </c>
      <c r="C31" s="50" t="s">
        <v>48</v>
      </c>
      <c r="D31" s="25">
        <v>24</v>
      </c>
      <c r="E31" s="51">
        <v>1.64</v>
      </c>
      <c r="F31" s="38">
        <v>861007245</v>
      </c>
      <c r="G31" s="28"/>
      <c r="H31" s="29">
        <f t="shared" si="0"/>
        <v>1412051881.8</v>
      </c>
      <c r="I31" s="43">
        <f t="shared" si="1"/>
        <v>1.0778403825476898E-2</v>
      </c>
      <c r="J31" s="44">
        <v>1.38E-2</v>
      </c>
      <c r="K31" s="45">
        <f t="shared" si="2"/>
        <v>1.4120518817999999</v>
      </c>
      <c r="L31" s="89">
        <v>44421</v>
      </c>
    </row>
    <row r="32" spans="1:12" ht="15.75" customHeight="1" x14ac:dyDescent="0.25">
      <c r="A32" s="22">
        <f t="shared" si="3"/>
        <v>25</v>
      </c>
      <c r="B32" s="102" t="s">
        <v>61</v>
      </c>
      <c r="C32" s="28" t="s">
        <v>62</v>
      </c>
      <c r="D32" s="25">
        <v>25</v>
      </c>
      <c r="E32" s="51">
        <v>1.63</v>
      </c>
      <c r="F32" s="38">
        <v>831800232</v>
      </c>
      <c r="G32" s="28"/>
      <c r="H32" s="29">
        <f t="shared" si="0"/>
        <v>1355834378.1599998</v>
      </c>
      <c r="I32" s="43">
        <f t="shared" si="1"/>
        <v>1.0349287187411356E-2</v>
      </c>
      <c r="J32" s="44">
        <v>9.1999999999999998E-3</v>
      </c>
      <c r="K32" s="45">
        <f t="shared" si="2"/>
        <v>1.3558343781599997</v>
      </c>
      <c r="L32" s="89">
        <v>44421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3.28</v>
      </c>
      <c r="F33" s="38">
        <v>387822695</v>
      </c>
      <c r="G33" s="28"/>
      <c r="H33" s="29">
        <f t="shared" si="0"/>
        <v>1272058439.5999999</v>
      </c>
      <c r="I33" s="43">
        <f t="shared" si="1"/>
        <v>9.709812881759804E-3</v>
      </c>
      <c r="J33" s="61">
        <v>8.6999999999999994E-3</v>
      </c>
      <c r="K33" s="31">
        <f t="shared" si="2"/>
        <v>1.2720584395999999</v>
      </c>
      <c r="L33" s="89">
        <v>44421</v>
      </c>
    </row>
    <row r="34" spans="1:12" ht="15.75" customHeight="1" x14ac:dyDescent="0.25">
      <c r="A34" s="22">
        <f t="shared" si="3"/>
        <v>27</v>
      </c>
      <c r="B34" s="100" t="s">
        <v>71</v>
      </c>
      <c r="C34" s="77" t="s">
        <v>72</v>
      </c>
      <c r="D34" s="25">
        <v>27</v>
      </c>
      <c r="E34" s="51">
        <v>2.5299999999999998</v>
      </c>
      <c r="F34" s="38">
        <v>472451678</v>
      </c>
      <c r="G34" s="28"/>
      <c r="H34" s="29">
        <f t="shared" si="0"/>
        <v>1195302745.3399999</v>
      </c>
      <c r="I34" s="43">
        <f t="shared" si="1"/>
        <v>9.1239251539062625E-3</v>
      </c>
      <c r="J34" s="61">
        <v>8.3000000000000001E-3</v>
      </c>
      <c r="K34" s="45">
        <f t="shared" si="2"/>
        <v>1.1953027453399998</v>
      </c>
      <c r="L34" s="89">
        <v>44421</v>
      </c>
    </row>
    <row r="35" spans="1:12" ht="15.75" customHeight="1" x14ac:dyDescent="0.25">
      <c r="A35" s="22">
        <f t="shared" si="3"/>
        <v>28</v>
      </c>
      <c r="B35" s="102" t="s">
        <v>67</v>
      </c>
      <c r="C35" s="28" t="s">
        <v>68</v>
      </c>
      <c r="D35" s="25">
        <v>28</v>
      </c>
      <c r="E35" s="51">
        <v>2.08</v>
      </c>
      <c r="F35" s="38">
        <v>542507798</v>
      </c>
      <c r="G35" s="28"/>
      <c r="H35" s="29">
        <f t="shared" si="0"/>
        <v>1128416219.8400002</v>
      </c>
      <c r="I35" s="43">
        <f t="shared" si="1"/>
        <v>8.6133702716004821E-3</v>
      </c>
      <c r="J35" s="44">
        <v>6.8999999999999999E-3</v>
      </c>
      <c r="K35" s="45">
        <f t="shared" si="2"/>
        <v>1.1284162198400001</v>
      </c>
      <c r="L35" s="89">
        <v>44421</v>
      </c>
    </row>
    <row r="36" spans="1:12" ht="15" x14ac:dyDescent="0.25">
      <c r="A36" s="22">
        <f t="shared" si="3"/>
        <v>29</v>
      </c>
      <c r="B36" s="46" t="s">
        <v>77</v>
      </c>
      <c r="C36" s="50" t="s">
        <v>78</v>
      </c>
      <c r="D36" s="25">
        <v>29</v>
      </c>
      <c r="E36" s="51">
        <v>2.12</v>
      </c>
      <c r="F36" s="38">
        <v>526379106</v>
      </c>
      <c r="G36" s="28"/>
      <c r="H36" s="29">
        <f t="shared" si="0"/>
        <v>1115923704.72</v>
      </c>
      <c r="I36" s="43">
        <f t="shared" si="1"/>
        <v>8.5180130297776158E-3</v>
      </c>
      <c r="J36" s="44">
        <v>7.1000000000000004E-3</v>
      </c>
      <c r="K36" s="45">
        <f t="shared" si="2"/>
        <v>1.1159237047200001</v>
      </c>
      <c r="L36" s="89">
        <v>44421</v>
      </c>
    </row>
    <row r="37" spans="1:12" ht="15" x14ac:dyDescent="0.25">
      <c r="A37" s="22">
        <f t="shared" si="3"/>
        <v>30</v>
      </c>
      <c r="B37" s="23" t="s">
        <v>63</v>
      </c>
      <c r="C37" s="39" t="s">
        <v>64</v>
      </c>
      <c r="D37" s="25">
        <v>30</v>
      </c>
      <c r="E37" s="26">
        <v>4.01</v>
      </c>
      <c r="F37" s="38">
        <v>249870000</v>
      </c>
      <c r="G37" s="28"/>
      <c r="H37" s="29">
        <f t="shared" si="0"/>
        <v>1001978700</v>
      </c>
      <c r="I37" s="3">
        <f t="shared" si="1"/>
        <v>7.6482537166832091E-3</v>
      </c>
      <c r="J37" s="48">
        <v>7.7999999999999996E-3</v>
      </c>
      <c r="K37" s="45">
        <f t="shared" si="2"/>
        <v>1.0019787</v>
      </c>
      <c r="L37" s="89">
        <v>44421</v>
      </c>
    </row>
    <row r="38" spans="1:12" ht="15" x14ac:dyDescent="0.25">
      <c r="A38" s="22">
        <f t="shared" si="3"/>
        <v>31</v>
      </c>
      <c r="B38" s="46" t="s">
        <v>75</v>
      </c>
      <c r="C38" s="76" t="s">
        <v>76</v>
      </c>
      <c r="D38" s="25">
        <v>31</v>
      </c>
      <c r="E38" s="51">
        <v>1.47</v>
      </c>
      <c r="F38" s="38">
        <v>678871829</v>
      </c>
      <c r="G38" s="28"/>
      <c r="H38" s="29">
        <f t="shared" si="0"/>
        <v>997941588.63</v>
      </c>
      <c r="I38" s="43">
        <f t="shared" si="1"/>
        <v>7.6174378400180997E-3</v>
      </c>
      <c r="J38" s="44">
        <v>6.7000000000000002E-3</v>
      </c>
      <c r="K38" s="45">
        <f t="shared" si="2"/>
        <v>0.99794158863000004</v>
      </c>
      <c r="L38" s="89">
        <v>44421</v>
      </c>
    </row>
    <row r="39" spans="1:12" ht="15" x14ac:dyDescent="0.25">
      <c r="A39" s="22">
        <f t="shared" si="3"/>
        <v>32</v>
      </c>
      <c r="B39" s="46" t="s">
        <v>83</v>
      </c>
      <c r="C39" s="50" t="s">
        <v>84</v>
      </c>
      <c r="D39" s="25">
        <v>32</v>
      </c>
      <c r="E39" s="51">
        <v>5.4</v>
      </c>
      <c r="F39" s="38">
        <v>182753340</v>
      </c>
      <c r="G39" s="28"/>
      <c r="H39" s="29">
        <f t="shared" si="0"/>
        <v>986868036.00000012</v>
      </c>
      <c r="I39" s="43">
        <f t="shared" si="1"/>
        <v>7.5329117517297121E-3</v>
      </c>
      <c r="J39" s="44">
        <v>6.0000000000000001E-3</v>
      </c>
      <c r="K39" s="45">
        <f t="shared" si="2"/>
        <v>0.98686803600000017</v>
      </c>
      <c r="L39" s="89">
        <v>44421</v>
      </c>
    </row>
    <row r="40" spans="1:12" ht="15" x14ac:dyDescent="0.25">
      <c r="A40" s="22">
        <f t="shared" si="3"/>
        <v>33</v>
      </c>
      <c r="B40" s="46" t="s">
        <v>69</v>
      </c>
      <c r="C40" s="50" t="s">
        <v>70</v>
      </c>
      <c r="D40" s="25">
        <v>33</v>
      </c>
      <c r="E40" s="51">
        <v>1.4</v>
      </c>
      <c r="F40" s="38">
        <v>654241384</v>
      </c>
      <c r="G40" s="28"/>
      <c r="H40" s="29">
        <f t="shared" si="0"/>
        <v>915937937.5999999</v>
      </c>
      <c r="I40" s="43">
        <f t="shared" si="1"/>
        <v>6.9914916709310814E-3</v>
      </c>
      <c r="J40" s="44">
        <v>6.7000000000000002E-3</v>
      </c>
      <c r="K40" s="45">
        <f t="shared" si="2"/>
        <v>0.91593793759999986</v>
      </c>
      <c r="L40" s="89">
        <v>44421</v>
      </c>
    </row>
    <row r="41" spans="1:12" ht="15" x14ac:dyDescent="0.25">
      <c r="A41" s="22">
        <f t="shared" si="3"/>
        <v>34</v>
      </c>
      <c r="B41" s="52" t="s">
        <v>73</v>
      </c>
      <c r="C41" s="41" t="s">
        <v>74</v>
      </c>
      <c r="D41" s="25">
        <v>34</v>
      </c>
      <c r="E41" s="51">
        <v>1.4850000000000001</v>
      </c>
      <c r="F41" s="35">
        <v>538500000</v>
      </c>
      <c r="G41" s="28"/>
      <c r="H41" s="29">
        <f t="shared" si="0"/>
        <v>799672500</v>
      </c>
      <c r="I41" s="43">
        <f t="shared" si="1"/>
        <v>6.1040201455922699E-3</v>
      </c>
      <c r="J41" s="44">
        <v>7.1000000000000004E-3</v>
      </c>
      <c r="K41" s="45">
        <f t="shared" si="2"/>
        <v>0.79967250000000001</v>
      </c>
      <c r="L41" s="89">
        <v>44421</v>
      </c>
    </row>
    <row r="42" spans="1:12" ht="15" x14ac:dyDescent="0.25">
      <c r="A42" s="22">
        <f t="shared" si="3"/>
        <v>35</v>
      </c>
      <c r="B42" s="46" t="s">
        <v>91</v>
      </c>
      <c r="C42" s="76" t="s">
        <v>92</v>
      </c>
      <c r="D42" s="25">
        <v>35</v>
      </c>
      <c r="E42" s="51">
        <v>30.93</v>
      </c>
      <c r="F42" s="38">
        <v>25000422</v>
      </c>
      <c r="G42" s="28"/>
      <c r="H42" s="29">
        <f t="shared" si="0"/>
        <v>773263052.46000004</v>
      </c>
      <c r="I42" s="43">
        <f t="shared" si="1"/>
        <v>5.9024328710290935E-3</v>
      </c>
      <c r="J42" s="61">
        <v>6.0000000000000001E-3</v>
      </c>
      <c r="K42" s="45">
        <f t="shared" si="2"/>
        <v>0.77326305246000004</v>
      </c>
      <c r="L42" s="89">
        <v>44421</v>
      </c>
    </row>
    <row r="43" spans="1:12" ht="15" x14ac:dyDescent="0.25">
      <c r="A43" s="22">
        <f t="shared" si="3"/>
        <v>36</v>
      </c>
      <c r="B43" s="53" t="s">
        <v>85</v>
      </c>
      <c r="C43" s="54" t="s">
        <v>86</v>
      </c>
      <c r="D43" s="25">
        <v>36</v>
      </c>
      <c r="E43" s="51">
        <v>27.38</v>
      </c>
      <c r="F43" s="38">
        <v>27954870</v>
      </c>
      <c r="G43" s="28"/>
      <c r="H43" s="29">
        <f t="shared" si="0"/>
        <v>765404340.60000002</v>
      </c>
      <c r="I43" s="43">
        <f t="shared" si="1"/>
        <v>5.8424461445731445E-3</v>
      </c>
      <c r="J43" s="44">
        <v>5.7999999999999996E-3</v>
      </c>
      <c r="K43" s="45">
        <f t="shared" si="2"/>
        <v>0.76540434060000007</v>
      </c>
      <c r="L43" s="89">
        <v>44421</v>
      </c>
    </row>
    <row r="44" spans="1:12" ht="15" x14ac:dyDescent="0.25">
      <c r="A44" s="22">
        <f t="shared" si="3"/>
        <v>37</v>
      </c>
      <c r="B44" s="102" t="s">
        <v>104</v>
      </c>
      <c r="C44" s="28" t="s">
        <v>105</v>
      </c>
      <c r="D44" s="25">
        <v>37</v>
      </c>
      <c r="E44" s="51">
        <v>1.25</v>
      </c>
      <c r="F44" s="27">
        <v>513790020</v>
      </c>
      <c r="G44" s="28"/>
      <c r="H44" s="29">
        <f t="shared" si="0"/>
        <v>642237525</v>
      </c>
      <c r="I44" s="43">
        <f t="shared" si="1"/>
        <v>4.9022953657344966E-3</v>
      </c>
      <c r="J44" s="61">
        <v>5.5999999999999999E-3</v>
      </c>
      <c r="K44" s="45">
        <f t="shared" si="2"/>
        <v>0.64223752499999998</v>
      </c>
      <c r="L44" s="89">
        <v>44421</v>
      </c>
    </row>
    <row r="45" spans="1:12" ht="15" x14ac:dyDescent="0.25">
      <c r="A45" s="22">
        <f t="shared" si="3"/>
        <v>38</v>
      </c>
      <c r="B45" s="103" t="s">
        <v>106</v>
      </c>
      <c r="C45" s="56" t="s">
        <v>107</v>
      </c>
      <c r="D45" s="25">
        <v>38</v>
      </c>
      <c r="E45" s="51">
        <v>6.96</v>
      </c>
      <c r="F45" s="38">
        <v>87204324</v>
      </c>
      <c r="G45" s="28"/>
      <c r="H45" s="29">
        <f t="shared" si="0"/>
        <v>606942095.03999996</v>
      </c>
      <c r="I45" s="43">
        <f t="shared" si="1"/>
        <v>4.6328800544374578E-3</v>
      </c>
      <c r="J45" s="61">
        <v>4.7000000000000002E-3</v>
      </c>
      <c r="K45" s="45">
        <f t="shared" si="2"/>
        <v>0.60694209503999996</v>
      </c>
      <c r="L45" s="89">
        <v>44421</v>
      </c>
    </row>
    <row r="46" spans="1:12" ht="15" x14ac:dyDescent="0.25">
      <c r="A46" s="22">
        <f t="shared" si="3"/>
        <v>39</v>
      </c>
      <c r="B46" s="100" t="s">
        <v>79</v>
      </c>
      <c r="C46" s="77" t="s">
        <v>80</v>
      </c>
      <c r="D46" s="25">
        <v>39</v>
      </c>
      <c r="E46" s="51">
        <v>2.02</v>
      </c>
      <c r="F46" s="38">
        <v>296235033</v>
      </c>
      <c r="G46" s="28"/>
      <c r="H46" s="29">
        <f t="shared" si="0"/>
        <v>598394766.65999997</v>
      </c>
      <c r="I46" s="43">
        <f t="shared" si="1"/>
        <v>4.5676370147899612E-3</v>
      </c>
      <c r="J46" s="44">
        <v>4.7000000000000002E-3</v>
      </c>
      <c r="K46" s="31">
        <f t="shared" si="2"/>
        <v>0.59839476666000002</v>
      </c>
      <c r="L46" s="89">
        <v>44421</v>
      </c>
    </row>
    <row r="47" spans="1:12" ht="15" x14ac:dyDescent="0.25">
      <c r="A47" s="22">
        <f t="shared" si="3"/>
        <v>40</v>
      </c>
      <c r="B47" s="97" t="s">
        <v>87</v>
      </c>
      <c r="C47" s="39" t="s">
        <v>88</v>
      </c>
      <c r="D47" s="25">
        <v>40</v>
      </c>
      <c r="E47" s="26">
        <v>8.0500000000000007</v>
      </c>
      <c r="F47" s="38">
        <v>69400000</v>
      </c>
      <c r="G47" s="28"/>
      <c r="H47" s="29">
        <f t="shared" si="0"/>
        <v>558670000</v>
      </c>
      <c r="I47" s="3">
        <f t="shared" si="1"/>
        <v>4.2644119120490371E-3</v>
      </c>
      <c r="J47" s="48">
        <v>4.4000000000000003E-3</v>
      </c>
      <c r="K47" s="45">
        <f t="shared" si="2"/>
        <v>0.55867</v>
      </c>
      <c r="L47" s="89">
        <v>44421</v>
      </c>
    </row>
    <row r="48" spans="1:12" ht="15" x14ac:dyDescent="0.25">
      <c r="A48" s="22">
        <f t="shared" si="3"/>
        <v>41</v>
      </c>
      <c r="B48" s="55" t="s">
        <v>100</v>
      </c>
      <c r="C48" s="56" t="s">
        <v>101</v>
      </c>
      <c r="D48" s="25">
        <v>41</v>
      </c>
      <c r="E48" s="51">
        <v>2.38</v>
      </c>
      <c r="F48" s="38">
        <v>230014812</v>
      </c>
      <c r="G48" s="28"/>
      <c r="H48" s="29">
        <f t="shared" si="0"/>
        <v>547435252.55999994</v>
      </c>
      <c r="I48" s="43">
        <f t="shared" si="1"/>
        <v>4.1786553995962501E-3</v>
      </c>
      <c r="J48" s="44">
        <v>3.8999999999999998E-3</v>
      </c>
      <c r="K48" s="45">
        <f t="shared" si="2"/>
        <v>0.54743525255999992</v>
      </c>
      <c r="L48" s="89">
        <v>44421</v>
      </c>
    </row>
    <row r="49" spans="1:12" ht="15" x14ac:dyDescent="0.25">
      <c r="A49" s="22">
        <f t="shared" si="3"/>
        <v>42</v>
      </c>
      <c r="B49" s="46" t="s">
        <v>81</v>
      </c>
      <c r="C49" s="50" t="s">
        <v>82</v>
      </c>
      <c r="D49" s="25">
        <v>42</v>
      </c>
      <c r="E49" s="51">
        <v>4.55</v>
      </c>
      <c r="F49" s="38">
        <v>120240521</v>
      </c>
      <c r="G49" s="28"/>
      <c r="H49" s="29">
        <f t="shared" si="0"/>
        <v>547094370.54999995</v>
      </c>
      <c r="I49" s="43">
        <f t="shared" si="1"/>
        <v>4.1760533960806734E-3</v>
      </c>
      <c r="J49" s="44">
        <v>4.3E-3</v>
      </c>
      <c r="K49" s="45">
        <f t="shared" si="2"/>
        <v>0.54709437054999999</v>
      </c>
      <c r="L49" s="89">
        <v>44421</v>
      </c>
    </row>
    <row r="50" spans="1:12" ht="15" x14ac:dyDescent="0.25">
      <c r="A50" s="22">
        <f t="shared" si="3"/>
        <v>43</v>
      </c>
      <c r="B50" s="55" t="s">
        <v>93</v>
      </c>
      <c r="C50" s="81" t="s">
        <v>93</v>
      </c>
      <c r="D50" s="25">
        <v>43</v>
      </c>
      <c r="E50" s="51">
        <v>1.87</v>
      </c>
      <c r="F50" s="38">
        <v>278404904</v>
      </c>
      <c r="G50" s="28"/>
      <c r="H50" s="29">
        <f t="shared" si="0"/>
        <v>520617170.48000002</v>
      </c>
      <c r="I50" s="43">
        <f t="shared" si="1"/>
        <v>3.9739489562929395E-3</v>
      </c>
      <c r="J50" s="44">
        <v>4.4999999999999997E-3</v>
      </c>
      <c r="K50" s="45">
        <f t="shared" si="2"/>
        <v>0.52061717048</v>
      </c>
      <c r="L50" s="89">
        <v>44421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44</v>
      </c>
      <c r="E51" s="51">
        <v>15.75</v>
      </c>
      <c r="F51" s="38">
        <v>31200000</v>
      </c>
      <c r="G51" s="28"/>
      <c r="H51" s="29">
        <f t="shared" si="0"/>
        <v>491400000</v>
      </c>
      <c r="I51" s="43">
        <f t="shared" si="1"/>
        <v>3.7509299113625159E-3</v>
      </c>
      <c r="J51" s="44">
        <v>3.2000000000000002E-3</v>
      </c>
      <c r="K51" s="45">
        <f t="shared" si="2"/>
        <v>0.4914</v>
      </c>
      <c r="L51" s="89">
        <v>44421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45</v>
      </c>
      <c r="E52" s="51">
        <v>4.9000000000000004</v>
      </c>
      <c r="F52" s="38">
        <v>83000137</v>
      </c>
      <c r="G52" s="28"/>
      <c r="H52" s="29">
        <f t="shared" si="0"/>
        <v>406700671.30000001</v>
      </c>
      <c r="I52" s="43">
        <f t="shared" si="1"/>
        <v>3.1044072302612632E-3</v>
      </c>
      <c r="J52" s="44">
        <v>3.0000000000000001E-3</v>
      </c>
      <c r="K52" s="45">
        <f t="shared" si="2"/>
        <v>0.40670067130000004</v>
      </c>
      <c r="L52" s="89">
        <v>44421</v>
      </c>
    </row>
    <row r="53" spans="1:12" ht="15" x14ac:dyDescent="0.25">
      <c r="A53" s="22">
        <f t="shared" si="3"/>
        <v>46</v>
      </c>
      <c r="B53" s="55" t="s">
        <v>94</v>
      </c>
      <c r="C53" s="57" t="s">
        <v>95</v>
      </c>
      <c r="D53" s="25">
        <v>46</v>
      </c>
      <c r="E53" s="51">
        <v>3.73</v>
      </c>
      <c r="F53" s="38">
        <v>105321516</v>
      </c>
      <c r="G53" s="28"/>
      <c r="H53" s="29">
        <f t="shared" si="0"/>
        <v>392849254.68000001</v>
      </c>
      <c r="I53" s="43">
        <f t="shared" si="1"/>
        <v>2.9986772894499041E-3</v>
      </c>
      <c r="J53" s="44">
        <v>4.0000000000000001E-3</v>
      </c>
      <c r="K53" s="45">
        <f t="shared" si="2"/>
        <v>0.39284925467999998</v>
      </c>
      <c r="L53" s="89">
        <v>44421</v>
      </c>
    </row>
    <row r="54" spans="1:12" ht="15" x14ac:dyDescent="0.25">
      <c r="A54" s="22">
        <f t="shared" si="3"/>
        <v>47</v>
      </c>
      <c r="B54" s="55" t="s">
        <v>96</v>
      </c>
      <c r="C54" s="81" t="s">
        <v>97</v>
      </c>
      <c r="D54" s="25">
        <v>47</v>
      </c>
      <c r="E54" s="51">
        <v>3.49</v>
      </c>
      <c r="F54" s="38">
        <v>87456908</v>
      </c>
      <c r="G54" s="28"/>
      <c r="H54" s="29">
        <f t="shared" si="0"/>
        <v>305224608.92000002</v>
      </c>
      <c r="I54" s="43">
        <f t="shared" si="1"/>
        <v>2.3298252244240013E-3</v>
      </c>
      <c r="J54" s="69">
        <v>2.3E-3</v>
      </c>
      <c r="K54" s="45">
        <f t="shared" si="2"/>
        <v>0.30522460892000003</v>
      </c>
      <c r="L54" s="89">
        <v>44421</v>
      </c>
    </row>
    <row r="55" spans="1:12" ht="15" x14ac:dyDescent="0.25">
      <c r="A55" s="22">
        <f t="shared" si="3"/>
        <v>48</v>
      </c>
      <c r="B55" s="55" t="s">
        <v>108</v>
      </c>
      <c r="C55" s="56" t="s">
        <v>109</v>
      </c>
      <c r="D55" s="25">
        <v>48</v>
      </c>
      <c r="E55" s="51">
        <v>2.42</v>
      </c>
      <c r="F55" s="38">
        <v>119164900</v>
      </c>
      <c r="G55" s="28"/>
      <c r="H55" s="29">
        <f t="shared" si="0"/>
        <v>288379058</v>
      </c>
      <c r="I55" s="43">
        <f t="shared" si="1"/>
        <v>2.201240607372295E-3</v>
      </c>
      <c r="J55" s="44">
        <v>2.3E-3</v>
      </c>
      <c r="K55" s="45">
        <f t="shared" si="2"/>
        <v>0.28837905800000002</v>
      </c>
      <c r="L55" s="89">
        <v>44421</v>
      </c>
    </row>
    <row r="56" spans="1:12" ht="15" x14ac:dyDescent="0.25">
      <c r="A56" s="22">
        <f t="shared" si="3"/>
        <v>49</v>
      </c>
      <c r="B56" s="55" t="s">
        <v>102</v>
      </c>
      <c r="C56" s="58" t="s">
        <v>103</v>
      </c>
      <c r="D56" s="25">
        <v>49</v>
      </c>
      <c r="E56" s="51">
        <v>3.22</v>
      </c>
      <c r="F56" s="38">
        <v>88275937</v>
      </c>
      <c r="G56" s="28"/>
      <c r="H56" s="29">
        <f t="shared" si="0"/>
        <v>284248517.14000005</v>
      </c>
      <c r="I56" s="43">
        <f t="shared" si="1"/>
        <v>2.1697115693953338E-3</v>
      </c>
      <c r="J56" s="44">
        <v>2.3E-3</v>
      </c>
      <c r="K56" s="45">
        <f t="shared" si="2"/>
        <v>0.28424851714000005</v>
      </c>
      <c r="L56" s="89">
        <v>44421</v>
      </c>
    </row>
    <row r="57" spans="1:12" ht="15" x14ac:dyDescent="0.25">
      <c r="A57" s="22">
        <f t="shared" si="3"/>
        <v>50</v>
      </c>
      <c r="B57" s="55" t="s">
        <v>110</v>
      </c>
      <c r="C57" s="80" t="s">
        <v>111</v>
      </c>
      <c r="D57" s="25">
        <v>50</v>
      </c>
      <c r="E57" s="51">
        <v>0.159</v>
      </c>
      <c r="F57" s="38">
        <v>1716679558</v>
      </c>
      <c r="G57" s="28"/>
      <c r="H57" s="29">
        <f t="shared" si="0"/>
        <v>272952049.722</v>
      </c>
      <c r="I57" s="43">
        <f t="shared" si="1"/>
        <v>2.0834839390923045E-3</v>
      </c>
      <c r="J57" s="44">
        <v>2.3E-3</v>
      </c>
      <c r="K57" s="45">
        <f t="shared" si="2"/>
        <v>0.27295204972199999</v>
      </c>
      <c r="L57" s="89">
        <v>44421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419224042.34655523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-2161623968.3494253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2397437492.1693625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50" priority="1">
      <formula>LEN(TRIM(C2))&gt;0</formula>
    </cfRule>
  </conditionalFormatting>
  <dataValidations count="1">
    <dataValidation type="custom" allowBlank="1" showDropDown="1" sqref="B2 F2 E3" xr:uid="{00000000-0002-0000-2E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132168203053.69502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0.99499999999999988</v>
      </c>
      <c r="I2" s="118"/>
      <c r="J2" s="4"/>
    </row>
    <row r="3" spans="1:13" ht="15.75" customHeight="1" x14ac:dyDescent="0.25">
      <c r="A3" s="119" t="s">
        <v>2</v>
      </c>
      <c r="B3" s="120">
        <v>44428</v>
      </c>
      <c r="C3" s="12"/>
      <c r="D3" s="1"/>
      <c r="E3" s="13"/>
      <c r="F3" s="2"/>
      <c r="H3" s="121">
        <f>H1/H2</f>
        <v>132832364878.08546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154" t="s">
        <v>14</v>
      </c>
      <c r="D8" s="25">
        <v>1</v>
      </c>
      <c r="E8" s="26">
        <v>33.79</v>
      </c>
      <c r="F8" s="27">
        <v>574937937</v>
      </c>
      <c r="G8" s="28"/>
      <c r="H8" s="29">
        <f t="shared" ref="H8:H57" si="0">E8*F8</f>
        <v>19427152891.23</v>
      </c>
      <c r="I8" s="3">
        <f t="shared" ref="I8:I57" si="1">H8/H$3</f>
        <v>0.14625315832523486</v>
      </c>
      <c r="J8" s="30">
        <v>0.14219999999999999</v>
      </c>
      <c r="K8" s="31">
        <f t="shared" ref="K8:K57" si="2">H8/1000000000</f>
        <v>19.427152891229998</v>
      </c>
      <c r="L8" s="89">
        <v>44428</v>
      </c>
    </row>
    <row r="9" spans="1:13" ht="15.75" customHeight="1" x14ac:dyDescent="0.25">
      <c r="A9" s="22">
        <f t="shared" ref="A9:A57" si="3">A8+1</f>
        <v>2</v>
      </c>
      <c r="B9" s="97" t="s">
        <v>19</v>
      </c>
      <c r="C9" s="155" t="s">
        <v>20</v>
      </c>
      <c r="D9" s="25">
        <v>2</v>
      </c>
      <c r="E9" s="26">
        <v>4.7750000000000004</v>
      </c>
      <c r="F9" s="38">
        <v>1848160000</v>
      </c>
      <c r="G9" s="28"/>
      <c r="H9" s="29">
        <f t="shared" si="0"/>
        <v>8824964000</v>
      </c>
      <c r="I9" s="3">
        <f t="shared" si="1"/>
        <v>6.643685074868326E-2</v>
      </c>
      <c r="J9" s="30">
        <v>6.3799999999999996E-2</v>
      </c>
      <c r="K9" s="31">
        <f t="shared" si="2"/>
        <v>8.8249639999999996</v>
      </c>
      <c r="L9" s="89">
        <v>44428</v>
      </c>
    </row>
    <row r="10" spans="1:13" ht="15.75" customHeight="1" x14ac:dyDescent="0.25">
      <c r="A10" s="22">
        <f t="shared" si="3"/>
        <v>3</v>
      </c>
      <c r="B10" s="98" t="s">
        <v>17</v>
      </c>
      <c r="C10" s="37" t="s">
        <v>18</v>
      </c>
      <c r="D10" s="25">
        <v>3</v>
      </c>
      <c r="E10" s="26">
        <v>7.15</v>
      </c>
      <c r="F10" s="38">
        <v>1205100000</v>
      </c>
      <c r="G10" s="28"/>
      <c r="H10" s="29">
        <f t="shared" si="0"/>
        <v>8616465000</v>
      </c>
      <c r="I10" s="3">
        <f t="shared" si="1"/>
        <v>6.4867210697545405E-2</v>
      </c>
      <c r="J10" s="30">
        <v>7.2800000000000004E-2</v>
      </c>
      <c r="K10" s="31">
        <f t="shared" si="2"/>
        <v>8.6164649999999998</v>
      </c>
      <c r="L10" s="89">
        <v>44428</v>
      </c>
    </row>
    <row r="11" spans="1:13" ht="15.75" customHeight="1" x14ac:dyDescent="0.25">
      <c r="A11" s="22">
        <f t="shared" si="3"/>
        <v>4</v>
      </c>
      <c r="B11" s="97" t="s">
        <v>27</v>
      </c>
      <c r="C11" s="39" t="s">
        <v>28</v>
      </c>
      <c r="D11" s="25">
        <v>4</v>
      </c>
      <c r="E11" s="26">
        <v>85.75</v>
      </c>
      <c r="F11" s="38">
        <v>84390000</v>
      </c>
      <c r="G11" s="28"/>
      <c r="H11" s="29">
        <f t="shared" si="0"/>
        <v>7236442500</v>
      </c>
      <c r="I11" s="3">
        <f t="shared" si="1"/>
        <v>5.4478006972484914E-2</v>
      </c>
      <c r="J11" s="30">
        <v>4.5100000000000001E-2</v>
      </c>
      <c r="K11" s="31">
        <f t="shared" si="2"/>
        <v>7.2364424999999999</v>
      </c>
      <c r="L11" s="89">
        <v>44428</v>
      </c>
    </row>
    <row r="12" spans="1:13" ht="15.75" customHeight="1" x14ac:dyDescent="0.25">
      <c r="A12" s="22">
        <f t="shared" si="3"/>
        <v>5</v>
      </c>
      <c r="B12" s="23" t="s">
        <v>21</v>
      </c>
      <c r="C12" s="39" t="s">
        <v>22</v>
      </c>
      <c r="D12" s="25">
        <v>5</v>
      </c>
      <c r="E12" s="26">
        <v>5.09</v>
      </c>
      <c r="F12" s="38">
        <v>1252009000</v>
      </c>
      <c r="G12" s="28"/>
      <c r="H12" s="29">
        <f t="shared" si="0"/>
        <v>6372725810</v>
      </c>
      <c r="I12" s="3">
        <f t="shared" si="1"/>
        <v>4.797570092084813E-2</v>
      </c>
      <c r="J12" s="30">
        <v>5.1999999999999998E-2</v>
      </c>
      <c r="K12" s="31">
        <f t="shared" si="2"/>
        <v>6.3727258100000004</v>
      </c>
      <c r="L12" s="89">
        <v>44428</v>
      </c>
    </row>
    <row r="13" spans="1:13" ht="15.75" customHeight="1" x14ac:dyDescent="0.25">
      <c r="A13" s="22">
        <f t="shared" si="3"/>
        <v>6</v>
      </c>
      <c r="B13" s="100" t="s">
        <v>37</v>
      </c>
      <c r="C13" s="28" t="s">
        <v>38</v>
      </c>
      <c r="D13" s="25">
        <v>6</v>
      </c>
      <c r="E13" s="51">
        <v>7.73</v>
      </c>
      <c r="F13" s="38">
        <v>823106416</v>
      </c>
      <c r="G13" s="28"/>
      <c r="H13" s="29">
        <f t="shared" si="0"/>
        <v>6362612595.6800003</v>
      </c>
      <c r="I13" s="43">
        <f t="shared" si="1"/>
        <v>4.7899565753569573E-2</v>
      </c>
      <c r="J13" s="44">
        <v>4.4900000000000002E-2</v>
      </c>
      <c r="K13" s="31">
        <f t="shared" si="2"/>
        <v>6.3626125956799999</v>
      </c>
      <c r="L13" s="89">
        <v>44428</v>
      </c>
    </row>
    <row r="14" spans="1:13" ht="15.75" customHeight="1" x14ac:dyDescent="0.25">
      <c r="A14" s="22">
        <f t="shared" si="3"/>
        <v>7</v>
      </c>
      <c r="B14" s="102" t="s">
        <v>25</v>
      </c>
      <c r="C14" s="28" t="s">
        <v>26</v>
      </c>
      <c r="D14" s="25">
        <v>7</v>
      </c>
      <c r="E14" s="51">
        <v>8.1999999999999993</v>
      </c>
      <c r="F14" s="38">
        <v>762851884</v>
      </c>
      <c r="G14" s="28"/>
      <c r="H14" s="29">
        <f t="shared" si="0"/>
        <v>6255385448.7999992</v>
      </c>
      <c r="I14" s="43">
        <f t="shared" si="1"/>
        <v>4.7092329151417568E-2</v>
      </c>
      <c r="J14" s="104">
        <v>4.1200000000000001E-2</v>
      </c>
      <c r="K14" s="31">
        <f t="shared" si="2"/>
        <v>6.2553854487999994</v>
      </c>
      <c r="L14" s="89">
        <v>44428</v>
      </c>
    </row>
    <row r="15" spans="1:13" ht="15.75" customHeight="1" x14ac:dyDescent="0.25">
      <c r="A15" s="22">
        <f t="shared" si="3"/>
        <v>8</v>
      </c>
      <c r="B15" s="97" t="s">
        <v>23</v>
      </c>
      <c r="C15" s="39" t="s">
        <v>24</v>
      </c>
      <c r="D15" s="25">
        <v>8</v>
      </c>
      <c r="E15" s="26">
        <v>14.75</v>
      </c>
      <c r="F15" s="38">
        <v>413950000</v>
      </c>
      <c r="G15" s="28"/>
      <c r="H15" s="29">
        <f t="shared" si="0"/>
        <v>6105762500</v>
      </c>
      <c r="I15" s="3">
        <f t="shared" si="1"/>
        <v>4.5965924837699866E-2</v>
      </c>
      <c r="J15" s="30">
        <v>4.8800000000000003E-2</v>
      </c>
      <c r="K15" s="31">
        <f t="shared" si="2"/>
        <v>6.1057625</v>
      </c>
      <c r="L15" s="89">
        <v>44428</v>
      </c>
    </row>
    <row r="16" spans="1:13" ht="15.75" customHeight="1" x14ac:dyDescent="0.25">
      <c r="A16" s="22">
        <f t="shared" si="3"/>
        <v>9</v>
      </c>
      <c r="B16" s="97" t="s">
        <v>31</v>
      </c>
      <c r="C16" s="39" t="s">
        <v>32</v>
      </c>
      <c r="D16" s="25">
        <v>9</v>
      </c>
      <c r="E16" s="26">
        <v>7.5</v>
      </c>
      <c r="F16" s="38">
        <v>720852533</v>
      </c>
      <c r="G16" s="28"/>
      <c r="H16" s="29">
        <f t="shared" si="0"/>
        <v>5406393997.5</v>
      </c>
      <c r="I16" s="3">
        <f t="shared" si="1"/>
        <v>4.0700878904490097E-2</v>
      </c>
      <c r="J16" s="30">
        <v>3.9600000000000003E-2</v>
      </c>
      <c r="K16" s="31">
        <f t="shared" si="2"/>
        <v>5.4063939975000004</v>
      </c>
      <c r="L16" s="89">
        <v>44428</v>
      </c>
    </row>
    <row r="17" spans="1:12" ht="15.75" customHeight="1" x14ac:dyDescent="0.25">
      <c r="A17" s="22">
        <f t="shared" si="3"/>
        <v>10</v>
      </c>
      <c r="B17" s="33" t="s">
        <v>15</v>
      </c>
      <c r="C17" s="34" t="s">
        <v>16</v>
      </c>
      <c r="D17" s="25">
        <v>10</v>
      </c>
      <c r="E17" s="26">
        <v>6.84</v>
      </c>
      <c r="F17" s="35">
        <v>740831421</v>
      </c>
      <c r="G17" s="28"/>
      <c r="H17" s="29">
        <f t="shared" si="0"/>
        <v>5067286919.6400003</v>
      </c>
      <c r="I17" s="3">
        <f t="shared" si="1"/>
        <v>3.8147983921620263E-2</v>
      </c>
      <c r="J17" s="30">
        <v>4.9200000000000001E-2</v>
      </c>
      <c r="K17" s="31">
        <f t="shared" si="2"/>
        <v>5.0672869196400008</v>
      </c>
      <c r="L17" s="89">
        <v>44428</v>
      </c>
    </row>
    <row r="18" spans="1:12" ht="15.75" customHeight="1" x14ac:dyDescent="0.25">
      <c r="A18" s="22">
        <f t="shared" si="3"/>
        <v>11</v>
      </c>
      <c r="B18" s="102" t="s">
        <v>33</v>
      </c>
      <c r="C18" s="41" t="s">
        <v>34</v>
      </c>
      <c r="D18" s="25">
        <v>11</v>
      </c>
      <c r="E18" s="51">
        <v>32.409999999999997</v>
      </c>
      <c r="F18" s="38">
        <v>132852020</v>
      </c>
      <c r="G18" s="28"/>
      <c r="H18" s="29">
        <f t="shared" si="0"/>
        <v>4305733968.1999998</v>
      </c>
      <c r="I18" s="43">
        <f t="shared" si="1"/>
        <v>3.2414795687420263E-2</v>
      </c>
      <c r="J18" s="44">
        <v>3.0200000000000001E-2</v>
      </c>
      <c r="K18" s="45">
        <f t="shared" si="2"/>
        <v>4.3057339682000002</v>
      </c>
      <c r="L18" s="89">
        <v>44428</v>
      </c>
    </row>
    <row r="19" spans="1:12" ht="15.75" customHeight="1" x14ac:dyDescent="0.25">
      <c r="A19" s="22">
        <f t="shared" si="3"/>
        <v>12</v>
      </c>
      <c r="B19" s="97" t="s">
        <v>35</v>
      </c>
      <c r="C19" s="39" t="s">
        <v>36</v>
      </c>
      <c r="D19" s="25">
        <v>12</v>
      </c>
      <c r="E19" s="26">
        <v>6.74</v>
      </c>
      <c r="F19" s="38">
        <v>624870000</v>
      </c>
      <c r="G19" s="28"/>
      <c r="H19" s="29">
        <f t="shared" si="0"/>
        <v>4211623800</v>
      </c>
      <c r="I19" s="3">
        <f t="shared" si="1"/>
        <v>3.1706307448982479E-2</v>
      </c>
      <c r="J19" s="44">
        <v>3.1300000000000001E-2</v>
      </c>
      <c r="K19" s="31">
        <f t="shared" si="2"/>
        <v>4.2116237999999999</v>
      </c>
      <c r="L19" s="89">
        <v>44428</v>
      </c>
    </row>
    <row r="20" spans="1:12" ht="15.75" customHeight="1" x14ac:dyDescent="0.25">
      <c r="A20" s="22">
        <f t="shared" si="3"/>
        <v>13</v>
      </c>
      <c r="B20" s="33" t="s">
        <v>29</v>
      </c>
      <c r="C20" s="37" t="s">
        <v>30</v>
      </c>
      <c r="D20" s="25">
        <v>13</v>
      </c>
      <c r="E20" s="26">
        <v>7.14</v>
      </c>
      <c r="F20" s="38">
        <v>445375560</v>
      </c>
      <c r="G20" s="28"/>
      <c r="H20" s="29">
        <f t="shared" si="0"/>
        <v>3179981498.4000001</v>
      </c>
      <c r="I20" s="3">
        <f t="shared" si="1"/>
        <v>2.3939809408035539E-2</v>
      </c>
      <c r="J20" s="30">
        <v>2.4299999999999999E-2</v>
      </c>
      <c r="K20" s="45">
        <f t="shared" si="2"/>
        <v>3.1799814984000001</v>
      </c>
      <c r="L20" s="89">
        <v>44428</v>
      </c>
    </row>
    <row r="21" spans="1:12" ht="15.75" customHeight="1" x14ac:dyDescent="0.25">
      <c r="A21" s="22">
        <f t="shared" si="3"/>
        <v>14</v>
      </c>
      <c r="B21" s="46" t="s">
        <v>45</v>
      </c>
      <c r="C21" s="77" t="s">
        <v>46</v>
      </c>
      <c r="D21" s="25">
        <v>14</v>
      </c>
      <c r="E21" s="51">
        <v>13.15</v>
      </c>
      <c r="F21" s="38">
        <v>228740219</v>
      </c>
      <c r="G21" s="28"/>
      <c r="H21" s="29">
        <f t="shared" si="0"/>
        <v>3007933879.8499999</v>
      </c>
      <c r="I21" s="43">
        <f t="shared" si="1"/>
        <v>2.2644585772531447E-2</v>
      </c>
      <c r="J21" s="44">
        <v>2.1399999999999999E-2</v>
      </c>
      <c r="K21" s="45">
        <f t="shared" si="2"/>
        <v>3.0079338798499999</v>
      </c>
      <c r="L21" s="89">
        <v>44428</v>
      </c>
    </row>
    <row r="22" spans="1:12" ht="15.75" customHeight="1" x14ac:dyDescent="0.25">
      <c r="A22" s="22">
        <f t="shared" si="3"/>
        <v>15</v>
      </c>
      <c r="B22" s="100" t="s">
        <v>39</v>
      </c>
      <c r="C22" s="78" t="s">
        <v>40</v>
      </c>
      <c r="D22" s="25">
        <v>15</v>
      </c>
      <c r="E22" s="51">
        <v>2.56</v>
      </c>
      <c r="F22" s="38">
        <v>1097057995</v>
      </c>
      <c r="G22" s="28"/>
      <c r="H22" s="29">
        <f t="shared" si="0"/>
        <v>2808468467.2000003</v>
      </c>
      <c r="I22" s="43">
        <f t="shared" si="1"/>
        <v>2.1142953148335752E-2</v>
      </c>
      <c r="J22" s="44">
        <v>1.9099999999999999E-2</v>
      </c>
      <c r="K22" s="45">
        <f t="shared" si="2"/>
        <v>2.8084684672000004</v>
      </c>
      <c r="L22" s="89">
        <v>44428</v>
      </c>
    </row>
    <row r="23" spans="1:12" ht="15.75" customHeight="1" x14ac:dyDescent="0.25">
      <c r="A23" s="22">
        <f t="shared" si="3"/>
        <v>16</v>
      </c>
      <c r="B23" s="46" t="s">
        <v>43</v>
      </c>
      <c r="C23" s="49" t="s">
        <v>44</v>
      </c>
      <c r="D23" s="25">
        <v>16</v>
      </c>
      <c r="E23" s="51">
        <v>3.04</v>
      </c>
      <c r="F23" s="38">
        <v>757055209</v>
      </c>
      <c r="G23" s="28"/>
      <c r="H23" s="29">
        <f t="shared" si="0"/>
        <v>2301447835.3600001</v>
      </c>
      <c r="I23" s="43">
        <f t="shared" si="1"/>
        <v>1.7325956949364608E-2</v>
      </c>
      <c r="J23" s="44">
        <v>2.0299999999999999E-2</v>
      </c>
      <c r="K23" s="45">
        <f t="shared" si="2"/>
        <v>2.3014478353600003</v>
      </c>
      <c r="L23" s="89">
        <v>44428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7.3</v>
      </c>
      <c r="F24" s="38">
        <v>311495892</v>
      </c>
      <c r="G24" s="28"/>
      <c r="H24" s="29">
        <f t="shared" si="0"/>
        <v>2273920011.5999999</v>
      </c>
      <c r="I24" s="3">
        <f t="shared" si="1"/>
        <v>1.7118719625951257E-2</v>
      </c>
      <c r="J24" s="48">
        <v>1.8499999999999999E-2</v>
      </c>
      <c r="K24" s="31">
        <f t="shared" si="2"/>
        <v>2.2739200116</v>
      </c>
      <c r="L24" s="89">
        <v>44428</v>
      </c>
    </row>
    <row r="25" spans="1:12" ht="15.75" customHeight="1" x14ac:dyDescent="0.25">
      <c r="A25" s="22">
        <f t="shared" si="3"/>
        <v>18</v>
      </c>
      <c r="B25" s="100" t="s">
        <v>59</v>
      </c>
      <c r="C25" s="28" t="s">
        <v>60</v>
      </c>
      <c r="D25" s="25">
        <v>18</v>
      </c>
      <c r="E25" s="51">
        <v>12.99</v>
      </c>
      <c r="F25" s="38">
        <v>165393104</v>
      </c>
      <c r="G25" s="28"/>
      <c r="H25" s="29">
        <f t="shared" si="0"/>
        <v>2148456420.96</v>
      </c>
      <c r="I25" s="43">
        <f t="shared" si="1"/>
        <v>1.617419386406219E-2</v>
      </c>
      <c r="J25" s="44">
        <v>1.44E-2</v>
      </c>
      <c r="K25" s="45">
        <f t="shared" si="2"/>
        <v>2.1484564209600001</v>
      </c>
      <c r="L25" s="89">
        <v>44428</v>
      </c>
    </row>
    <row r="26" spans="1:12" ht="15.75" customHeight="1" x14ac:dyDescent="0.25">
      <c r="A26" s="22">
        <f t="shared" si="3"/>
        <v>19</v>
      </c>
      <c r="B26" s="100" t="s">
        <v>51</v>
      </c>
      <c r="C26" s="77" t="s">
        <v>52</v>
      </c>
      <c r="D26" s="25">
        <v>19</v>
      </c>
      <c r="E26" s="51">
        <v>1.1499999999999999</v>
      </c>
      <c r="F26" s="38">
        <v>1570269100</v>
      </c>
      <c r="G26" s="28"/>
      <c r="H26" s="29">
        <f t="shared" si="0"/>
        <v>1805809464.9999998</v>
      </c>
      <c r="I26" s="43">
        <f t="shared" si="1"/>
        <v>1.359464966732607E-2</v>
      </c>
      <c r="J26" s="44">
        <v>1.4999999999999999E-2</v>
      </c>
      <c r="K26" s="45">
        <f t="shared" si="2"/>
        <v>1.8058094649999998</v>
      </c>
      <c r="L26" s="89">
        <v>44428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20</v>
      </c>
      <c r="E27" s="51">
        <v>1.635</v>
      </c>
      <c r="F27" s="38">
        <v>1074664049</v>
      </c>
      <c r="G27" s="28"/>
      <c r="H27" s="29">
        <f t="shared" si="0"/>
        <v>1757075720.115</v>
      </c>
      <c r="I27" s="43">
        <f t="shared" si="1"/>
        <v>1.3227768110035964E-2</v>
      </c>
      <c r="J27" s="44">
        <v>1.35E-2</v>
      </c>
      <c r="K27" s="45">
        <f t="shared" si="2"/>
        <v>1.757075720115</v>
      </c>
      <c r="L27" s="89">
        <v>44428</v>
      </c>
    </row>
    <row r="28" spans="1:12" ht="15.75" customHeight="1" x14ac:dyDescent="0.25">
      <c r="A28" s="22">
        <f t="shared" si="3"/>
        <v>21</v>
      </c>
      <c r="B28" s="46" t="s">
        <v>53</v>
      </c>
      <c r="C28" s="47" t="s">
        <v>54</v>
      </c>
      <c r="D28" s="25">
        <v>21</v>
      </c>
      <c r="E28" s="51">
        <v>3.33</v>
      </c>
      <c r="F28" s="38">
        <v>509540994</v>
      </c>
      <c r="G28" s="28"/>
      <c r="H28" s="29">
        <f t="shared" si="0"/>
        <v>1696771510.02</v>
      </c>
      <c r="I28" s="43">
        <f t="shared" si="1"/>
        <v>1.2773780784354096E-2</v>
      </c>
      <c r="J28" s="44">
        <v>1.37E-2</v>
      </c>
      <c r="K28" s="45">
        <f t="shared" si="2"/>
        <v>1.69677151002</v>
      </c>
      <c r="L28" s="89">
        <v>44428</v>
      </c>
    </row>
    <row r="29" spans="1:12" ht="15.75" customHeight="1" x14ac:dyDescent="0.25">
      <c r="A29" s="22">
        <f t="shared" si="3"/>
        <v>22</v>
      </c>
      <c r="B29" s="100" t="s">
        <v>55</v>
      </c>
      <c r="C29" s="50" t="s">
        <v>56</v>
      </c>
      <c r="D29" s="25">
        <v>22</v>
      </c>
      <c r="E29" s="51">
        <v>3.05</v>
      </c>
      <c r="F29" s="38">
        <v>518346969</v>
      </c>
      <c r="G29" s="28"/>
      <c r="H29" s="29">
        <f t="shared" si="0"/>
        <v>1580958255.4499998</v>
      </c>
      <c r="I29" s="43">
        <f t="shared" si="1"/>
        <v>1.1901905510008913E-2</v>
      </c>
      <c r="J29" s="44">
        <v>1.1299999999999999E-2</v>
      </c>
      <c r="K29" s="45">
        <f t="shared" si="2"/>
        <v>1.5809582554499999</v>
      </c>
      <c r="L29" s="89">
        <v>44428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23</v>
      </c>
      <c r="E30" s="51">
        <v>2.96</v>
      </c>
      <c r="F30" s="38">
        <v>498664714</v>
      </c>
      <c r="G30" s="28"/>
      <c r="H30" s="29">
        <f t="shared" si="0"/>
        <v>1476047553.4400001</v>
      </c>
      <c r="I30" s="43">
        <f t="shared" si="1"/>
        <v>1.1112107766768494E-2</v>
      </c>
      <c r="J30" s="44">
        <v>1.0800000000000001E-2</v>
      </c>
      <c r="K30" s="45">
        <f t="shared" si="2"/>
        <v>1.4760475534400002</v>
      </c>
      <c r="L30" s="89">
        <v>44428</v>
      </c>
    </row>
    <row r="31" spans="1:12" ht="15.75" customHeight="1" x14ac:dyDescent="0.25">
      <c r="A31" s="22">
        <f t="shared" si="3"/>
        <v>24</v>
      </c>
      <c r="B31" s="100" t="s">
        <v>47</v>
      </c>
      <c r="C31" s="50" t="s">
        <v>48</v>
      </c>
      <c r="D31" s="25">
        <v>24</v>
      </c>
      <c r="E31" s="51">
        <v>1.65</v>
      </c>
      <c r="F31" s="38">
        <v>861007245</v>
      </c>
      <c r="G31" s="28"/>
      <c r="H31" s="29">
        <f t="shared" si="0"/>
        <v>1420661954.25</v>
      </c>
      <c r="I31" s="43">
        <f t="shared" si="1"/>
        <v>1.0695149149485475E-2</v>
      </c>
      <c r="J31" s="44">
        <v>1.38E-2</v>
      </c>
      <c r="K31" s="45">
        <f t="shared" si="2"/>
        <v>1.4206619542500001</v>
      </c>
      <c r="L31" s="89">
        <v>44428</v>
      </c>
    </row>
    <row r="32" spans="1:12" ht="15.75" customHeight="1" x14ac:dyDescent="0.25">
      <c r="A32" s="22">
        <f t="shared" si="3"/>
        <v>25</v>
      </c>
      <c r="B32" s="102" t="s">
        <v>61</v>
      </c>
      <c r="C32" s="28" t="s">
        <v>62</v>
      </c>
      <c r="D32" s="25">
        <v>25</v>
      </c>
      <c r="E32" s="51">
        <v>1.6</v>
      </c>
      <c r="F32" s="38">
        <v>831800232</v>
      </c>
      <c r="G32" s="28"/>
      <c r="H32" s="29">
        <f t="shared" si="0"/>
        <v>1330880371.2</v>
      </c>
      <c r="I32" s="43">
        <f t="shared" si="1"/>
        <v>1.0019247736961485E-2</v>
      </c>
      <c r="J32" s="44">
        <v>9.1999999999999998E-3</v>
      </c>
      <c r="K32" s="45">
        <f t="shared" si="2"/>
        <v>1.3308803712000001</v>
      </c>
      <c r="L32" s="89">
        <v>44428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3.3</v>
      </c>
      <c r="F33" s="38">
        <v>387822695</v>
      </c>
      <c r="G33" s="28"/>
      <c r="H33" s="29">
        <f t="shared" si="0"/>
        <v>1279814893.5</v>
      </c>
      <c r="I33" s="43">
        <f t="shared" si="1"/>
        <v>9.6348122287412685E-3</v>
      </c>
      <c r="J33" s="61">
        <v>8.6999999999999994E-3</v>
      </c>
      <c r="K33" s="31">
        <f t="shared" si="2"/>
        <v>1.2798148935</v>
      </c>
      <c r="L33" s="89">
        <v>44428</v>
      </c>
    </row>
    <row r="34" spans="1:12" ht="15.75" customHeight="1" x14ac:dyDescent="0.25">
      <c r="A34" s="22">
        <f t="shared" si="3"/>
        <v>27</v>
      </c>
      <c r="B34" s="100" t="s">
        <v>71</v>
      </c>
      <c r="C34" s="77" t="s">
        <v>72</v>
      </c>
      <c r="D34" s="25">
        <v>27</v>
      </c>
      <c r="E34" s="51">
        <v>2.4900000000000002</v>
      </c>
      <c r="F34" s="38">
        <v>472451678</v>
      </c>
      <c r="G34" s="28"/>
      <c r="H34" s="29">
        <f t="shared" si="0"/>
        <v>1176404678.22</v>
      </c>
      <c r="I34" s="43">
        <f t="shared" si="1"/>
        <v>8.8563105783723197E-3</v>
      </c>
      <c r="J34" s="61">
        <v>8.3000000000000001E-3</v>
      </c>
      <c r="K34" s="45">
        <f t="shared" si="2"/>
        <v>1.1764046782199999</v>
      </c>
      <c r="L34" s="89">
        <v>44428</v>
      </c>
    </row>
    <row r="35" spans="1:12" ht="15.75" customHeight="1" x14ac:dyDescent="0.25">
      <c r="A35" s="22">
        <f t="shared" si="3"/>
        <v>28</v>
      </c>
      <c r="B35" s="46" t="s">
        <v>77</v>
      </c>
      <c r="C35" s="50" t="s">
        <v>78</v>
      </c>
      <c r="D35" s="25">
        <v>28</v>
      </c>
      <c r="E35" s="51">
        <v>2.16</v>
      </c>
      <c r="F35" s="38">
        <v>526379106</v>
      </c>
      <c r="G35" s="28"/>
      <c r="H35" s="29">
        <f t="shared" si="0"/>
        <v>1136978868.96</v>
      </c>
      <c r="I35" s="43">
        <f t="shared" si="1"/>
        <v>8.5595018202343064E-3</v>
      </c>
      <c r="J35" s="44">
        <v>7.1000000000000004E-3</v>
      </c>
      <c r="K35" s="45">
        <f t="shared" si="2"/>
        <v>1.13697886896</v>
      </c>
      <c r="L35" s="89">
        <v>44428</v>
      </c>
    </row>
    <row r="36" spans="1:12" ht="15" x14ac:dyDescent="0.25">
      <c r="A36" s="22">
        <f t="shared" si="3"/>
        <v>29</v>
      </c>
      <c r="B36" s="102" t="s">
        <v>67</v>
      </c>
      <c r="C36" s="28" t="s">
        <v>68</v>
      </c>
      <c r="D36" s="25">
        <v>29</v>
      </c>
      <c r="E36" s="51">
        <v>2.04</v>
      </c>
      <c r="F36" s="38">
        <v>542507798</v>
      </c>
      <c r="G36" s="28"/>
      <c r="H36" s="29">
        <f t="shared" si="0"/>
        <v>1106715907.9200001</v>
      </c>
      <c r="I36" s="43">
        <f t="shared" si="1"/>
        <v>8.3316736018044409E-3</v>
      </c>
      <c r="J36" s="44">
        <v>6.8999999999999999E-3</v>
      </c>
      <c r="K36" s="45">
        <f t="shared" si="2"/>
        <v>1.1067159079200002</v>
      </c>
      <c r="L36" s="89">
        <v>44428</v>
      </c>
    </row>
    <row r="37" spans="1:12" ht="15" x14ac:dyDescent="0.25">
      <c r="A37" s="22">
        <f t="shared" si="3"/>
        <v>30</v>
      </c>
      <c r="B37" s="23" t="s">
        <v>63</v>
      </c>
      <c r="C37" s="39" t="s">
        <v>64</v>
      </c>
      <c r="D37" s="25">
        <v>30</v>
      </c>
      <c r="E37" s="26">
        <v>4.08</v>
      </c>
      <c r="F37" s="38">
        <v>249870000</v>
      </c>
      <c r="G37" s="28"/>
      <c r="H37" s="29">
        <f t="shared" si="0"/>
        <v>1019469600</v>
      </c>
      <c r="I37" s="3">
        <f t="shared" si="1"/>
        <v>7.6748584649206295E-3</v>
      </c>
      <c r="J37" s="48">
        <v>7.7999999999999996E-3</v>
      </c>
      <c r="K37" s="45">
        <f t="shared" si="2"/>
        <v>1.0194696000000001</v>
      </c>
      <c r="L37" s="89">
        <v>44428</v>
      </c>
    </row>
    <row r="38" spans="1:12" ht="15" x14ac:dyDescent="0.25">
      <c r="A38" s="22">
        <f t="shared" si="3"/>
        <v>31</v>
      </c>
      <c r="B38" s="100" t="s">
        <v>83</v>
      </c>
      <c r="C38" s="50" t="s">
        <v>84</v>
      </c>
      <c r="D38" s="25">
        <v>31</v>
      </c>
      <c r="E38" s="51">
        <v>5.45</v>
      </c>
      <c r="F38" s="38">
        <v>182753340</v>
      </c>
      <c r="G38" s="28"/>
      <c r="H38" s="29">
        <f t="shared" si="0"/>
        <v>996005703</v>
      </c>
      <c r="I38" s="43">
        <f t="shared" si="1"/>
        <v>7.4982155434343235E-3</v>
      </c>
      <c r="J38" s="44">
        <v>6.0000000000000001E-3</v>
      </c>
      <c r="K38" s="45">
        <f t="shared" si="2"/>
        <v>0.99600570300000002</v>
      </c>
      <c r="L38" s="89">
        <v>44428</v>
      </c>
    </row>
    <row r="39" spans="1:12" ht="15" x14ac:dyDescent="0.25">
      <c r="A39" s="22">
        <f t="shared" si="3"/>
        <v>32</v>
      </c>
      <c r="B39" s="46" t="s">
        <v>75</v>
      </c>
      <c r="C39" s="76" t="s">
        <v>76</v>
      </c>
      <c r="D39" s="25">
        <v>32</v>
      </c>
      <c r="E39" s="51">
        <v>1.43</v>
      </c>
      <c r="F39" s="38">
        <v>678871829</v>
      </c>
      <c r="G39" s="28"/>
      <c r="H39" s="29">
        <f t="shared" si="0"/>
        <v>970786715.46999991</v>
      </c>
      <c r="I39" s="43">
        <f t="shared" si="1"/>
        <v>7.3083597989164403E-3</v>
      </c>
      <c r="J39" s="44">
        <v>6.7000000000000002E-3</v>
      </c>
      <c r="K39" s="45">
        <f t="shared" si="2"/>
        <v>0.97078671546999995</v>
      </c>
      <c r="L39" s="89">
        <v>44428</v>
      </c>
    </row>
    <row r="40" spans="1:12" ht="15" x14ac:dyDescent="0.25">
      <c r="A40" s="22">
        <f t="shared" si="3"/>
        <v>33</v>
      </c>
      <c r="B40" s="46" t="s">
        <v>69</v>
      </c>
      <c r="C40" s="50" t="s">
        <v>70</v>
      </c>
      <c r="D40" s="25">
        <v>33</v>
      </c>
      <c r="E40" s="51">
        <v>1.28</v>
      </c>
      <c r="F40" s="38">
        <v>654241384</v>
      </c>
      <c r="G40" s="28"/>
      <c r="H40" s="29">
        <f t="shared" si="0"/>
        <v>837428971.51999998</v>
      </c>
      <c r="I40" s="43">
        <f t="shared" si="1"/>
        <v>6.3044045951346156E-3</v>
      </c>
      <c r="J40" s="44">
        <v>6.7000000000000002E-3</v>
      </c>
      <c r="K40" s="45">
        <f t="shared" si="2"/>
        <v>0.83742897151999995</v>
      </c>
      <c r="L40" s="89">
        <v>44428</v>
      </c>
    </row>
    <row r="41" spans="1:12" ht="15" x14ac:dyDescent="0.25">
      <c r="A41" s="22">
        <f t="shared" si="3"/>
        <v>34</v>
      </c>
      <c r="B41" s="52" t="s">
        <v>73</v>
      </c>
      <c r="C41" s="41" t="s">
        <v>74</v>
      </c>
      <c r="D41" s="25">
        <v>34</v>
      </c>
      <c r="E41" s="51">
        <v>1.425</v>
      </c>
      <c r="F41" s="35">
        <v>538500000</v>
      </c>
      <c r="G41" s="28"/>
      <c r="H41" s="29">
        <f t="shared" si="0"/>
        <v>767362500</v>
      </c>
      <c r="I41" s="43">
        <f t="shared" si="1"/>
        <v>5.7769241758534604E-3</v>
      </c>
      <c r="J41" s="44">
        <v>7.1000000000000004E-3</v>
      </c>
      <c r="K41" s="45">
        <f t="shared" si="2"/>
        <v>0.76736249999999995</v>
      </c>
      <c r="L41" s="89">
        <v>44428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35</v>
      </c>
      <c r="E42" s="51">
        <v>26.93</v>
      </c>
      <c r="F42" s="38">
        <v>27954870</v>
      </c>
      <c r="G42" s="28"/>
      <c r="H42" s="29">
        <f t="shared" si="0"/>
        <v>752824649.10000002</v>
      </c>
      <c r="I42" s="43">
        <f t="shared" si="1"/>
        <v>5.6674790800491136E-3</v>
      </c>
      <c r="J42" s="44">
        <v>5.7999999999999996E-3</v>
      </c>
      <c r="K42" s="45">
        <f t="shared" si="2"/>
        <v>0.75282464910000002</v>
      </c>
      <c r="L42" s="89">
        <v>44428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36</v>
      </c>
      <c r="E43" s="51">
        <v>29.53</v>
      </c>
      <c r="F43" s="38">
        <v>25000422</v>
      </c>
      <c r="G43" s="28"/>
      <c r="H43" s="29">
        <f t="shared" si="0"/>
        <v>738262461.66000009</v>
      </c>
      <c r="I43" s="43">
        <f t="shared" si="1"/>
        <v>5.5578507718174169E-3</v>
      </c>
      <c r="J43" s="61">
        <v>6.0000000000000001E-3</v>
      </c>
      <c r="K43" s="45">
        <f t="shared" si="2"/>
        <v>0.73826246166000009</v>
      </c>
      <c r="L43" s="89">
        <v>44428</v>
      </c>
    </row>
    <row r="44" spans="1:12" ht="15" x14ac:dyDescent="0.25">
      <c r="A44" s="22">
        <f t="shared" si="3"/>
        <v>37</v>
      </c>
      <c r="B44" s="102" t="s">
        <v>104</v>
      </c>
      <c r="C44" s="28" t="s">
        <v>105</v>
      </c>
      <c r="D44" s="25">
        <v>37</v>
      </c>
      <c r="E44" s="51">
        <v>1.27</v>
      </c>
      <c r="F44" s="27">
        <v>513790020</v>
      </c>
      <c r="G44" s="28"/>
      <c r="H44" s="29">
        <f t="shared" si="0"/>
        <v>652513325.39999998</v>
      </c>
      <c r="I44" s="43">
        <f t="shared" si="1"/>
        <v>4.9123067710108272E-3</v>
      </c>
      <c r="J44" s="61">
        <v>5.5999999999999999E-3</v>
      </c>
      <c r="K44" s="45">
        <f t="shared" si="2"/>
        <v>0.65251332539999995</v>
      </c>
      <c r="L44" s="89">
        <v>44428</v>
      </c>
    </row>
    <row r="45" spans="1:12" ht="15" x14ac:dyDescent="0.25">
      <c r="A45" s="22">
        <f t="shared" si="3"/>
        <v>38</v>
      </c>
      <c r="B45" s="103" t="s">
        <v>106</v>
      </c>
      <c r="C45" s="56" t="s">
        <v>107</v>
      </c>
      <c r="D45" s="25">
        <v>38</v>
      </c>
      <c r="E45" s="51">
        <v>7.17</v>
      </c>
      <c r="F45" s="38">
        <v>87204324</v>
      </c>
      <c r="G45" s="28"/>
      <c r="H45" s="29">
        <f t="shared" si="0"/>
        <v>625255003.08000004</v>
      </c>
      <c r="I45" s="43">
        <f t="shared" si="1"/>
        <v>4.7070983314485421E-3</v>
      </c>
      <c r="J45" s="61">
        <v>4.7000000000000002E-3</v>
      </c>
      <c r="K45" s="45">
        <f t="shared" si="2"/>
        <v>0.62525500308000004</v>
      </c>
      <c r="L45" s="89">
        <v>44428</v>
      </c>
    </row>
    <row r="46" spans="1:12" ht="15" x14ac:dyDescent="0.25">
      <c r="A46" s="22">
        <f t="shared" si="3"/>
        <v>39</v>
      </c>
      <c r="B46" s="100" t="s">
        <v>79</v>
      </c>
      <c r="C46" s="77" t="s">
        <v>80</v>
      </c>
      <c r="D46" s="25">
        <v>39</v>
      </c>
      <c r="E46" s="51">
        <v>2.0099999999999998</v>
      </c>
      <c r="F46" s="38">
        <v>296235033</v>
      </c>
      <c r="G46" s="28"/>
      <c r="H46" s="29">
        <f t="shared" si="0"/>
        <v>595432416.32999992</v>
      </c>
      <c r="I46" s="43">
        <f t="shared" si="1"/>
        <v>4.4825853765119083E-3</v>
      </c>
      <c r="J46" s="44">
        <v>4.7000000000000002E-3</v>
      </c>
      <c r="K46" s="31">
        <f t="shared" si="2"/>
        <v>0.59543241632999988</v>
      </c>
      <c r="L46" s="89">
        <v>44428</v>
      </c>
    </row>
    <row r="47" spans="1:12" ht="15" x14ac:dyDescent="0.25">
      <c r="A47" s="22">
        <f t="shared" si="3"/>
        <v>40</v>
      </c>
      <c r="B47" s="97" t="s">
        <v>87</v>
      </c>
      <c r="C47" s="39" t="s">
        <v>88</v>
      </c>
      <c r="D47" s="25">
        <v>40</v>
      </c>
      <c r="E47" s="26">
        <v>8.25</v>
      </c>
      <c r="F47" s="38">
        <v>69400000</v>
      </c>
      <c r="G47" s="28"/>
      <c r="H47" s="29">
        <f t="shared" si="0"/>
        <v>572550000</v>
      </c>
      <c r="I47" s="3">
        <f t="shared" si="1"/>
        <v>4.3103200076689942E-3</v>
      </c>
      <c r="J47" s="48">
        <v>4.4000000000000003E-3</v>
      </c>
      <c r="K47" s="45">
        <f t="shared" si="2"/>
        <v>0.57255</v>
      </c>
      <c r="L47" s="89">
        <v>44428</v>
      </c>
    </row>
    <row r="48" spans="1:12" ht="15" x14ac:dyDescent="0.25">
      <c r="A48" s="22">
        <f t="shared" si="3"/>
        <v>41</v>
      </c>
      <c r="B48" s="46" t="s">
        <v>81</v>
      </c>
      <c r="C48" s="50" t="s">
        <v>82</v>
      </c>
      <c r="D48" s="25">
        <v>41</v>
      </c>
      <c r="E48" s="51">
        <v>4.4400000000000004</v>
      </c>
      <c r="F48" s="38">
        <v>120240521</v>
      </c>
      <c r="G48" s="28"/>
      <c r="H48" s="29">
        <f t="shared" si="0"/>
        <v>533867913.24000007</v>
      </c>
      <c r="I48" s="43">
        <f t="shared" si="1"/>
        <v>4.0191102050316429E-3</v>
      </c>
      <c r="J48" s="44">
        <v>4.3E-3</v>
      </c>
      <c r="K48" s="45">
        <f t="shared" si="2"/>
        <v>0.53386791324000005</v>
      </c>
      <c r="L48" s="89">
        <v>44428</v>
      </c>
    </row>
    <row r="49" spans="1:12" ht="15" x14ac:dyDescent="0.25">
      <c r="A49" s="22">
        <f t="shared" si="3"/>
        <v>42</v>
      </c>
      <c r="B49" s="55" t="s">
        <v>93</v>
      </c>
      <c r="C49" s="56" t="s">
        <v>93</v>
      </c>
      <c r="D49" s="25">
        <v>42</v>
      </c>
      <c r="E49" s="51">
        <v>1.87</v>
      </c>
      <c r="F49" s="38">
        <v>278404904</v>
      </c>
      <c r="G49" s="28"/>
      <c r="H49" s="29">
        <f t="shared" si="0"/>
        <v>520617170.48000002</v>
      </c>
      <c r="I49" s="43">
        <f t="shared" si="1"/>
        <v>3.9193548270997532E-3</v>
      </c>
      <c r="J49" s="44">
        <v>4.4999999999999997E-3</v>
      </c>
      <c r="K49" s="45">
        <f t="shared" si="2"/>
        <v>0.52061717048</v>
      </c>
      <c r="L49" s="89">
        <v>44428</v>
      </c>
    </row>
    <row r="50" spans="1:12" ht="15" x14ac:dyDescent="0.25">
      <c r="A50" s="22">
        <f t="shared" si="3"/>
        <v>43</v>
      </c>
      <c r="B50" s="55" t="s">
        <v>100</v>
      </c>
      <c r="C50" s="81" t="s">
        <v>101</v>
      </c>
      <c r="D50" s="25">
        <v>43</v>
      </c>
      <c r="E50" s="51">
        <v>2.1800000000000002</v>
      </c>
      <c r="F50" s="38">
        <v>230014812</v>
      </c>
      <c r="G50" s="28"/>
      <c r="H50" s="29">
        <f t="shared" si="0"/>
        <v>501432290.16000003</v>
      </c>
      <c r="I50" s="43">
        <f t="shared" si="1"/>
        <v>3.7749255659207627E-3</v>
      </c>
      <c r="J50" s="44">
        <v>3.8999999999999998E-3</v>
      </c>
      <c r="K50" s="45">
        <f t="shared" si="2"/>
        <v>0.50143229016000002</v>
      </c>
      <c r="L50" s="89">
        <v>44428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44</v>
      </c>
      <c r="E51" s="51">
        <v>15.5</v>
      </c>
      <c r="F51" s="38">
        <v>31200000</v>
      </c>
      <c r="G51" s="28"/>
      <c r="H51" s="29">
        <f t="shared" si="0"/>
        <v>483600000</v>
      </c>
      <c r="I51" s="43">
        <f t="shared" si="1"/>
        <v>3.6406789899724491E-3</v>
      </c>
      <c r="J51" s="44">
        <v>3.2000000000000002E-3</v>
      </c>
      <c r="K51" s="45">
        <f t="shared" si="2"/>
        <v>0.48359999999999997</v>
      </c>
      <c r="L51" s="89">
        <v>44428</v>
      </c>
    </row>
    <row r="52" spans="1:12" ht="15" x14ac:dyDescent="0.25">
      <c r="A52" s="22">
        <f t="shared" si="3"/>
        <v>45</v>
      </c>
      <c r="B52" s="55" t="s">
        <v>94</v>
      </c>
      <c r="C52" s="79" t="s">
        <v>95</v>
      </c>
      <c r="D52" s="25">
        <v>45</v>
      </c>
      <c r="E52" s="51">
        <v>3.74</v>
      </c>
      <c r="F52" s="38">
        <v>105321516</v>
      </c>
      <c r="G52" s="28"/>
      <c r="H52" s="29">
        <f t="shared" si="0"/>
        <v>393902469.84000003</v>
      </c>
      <c r="I52" s="43">
        <f t="shared" si="1"/>
        <v>2.9654103516227139E-3</v>
      </c>
      <c r="J52" s="44">
        <v>4.0000000000000001E-3</v>
      </c>
      <c r="K52" s="45">
        <f t="shared" si="2"/>
        <v>0.39390246984000005</v>
      </c>
      <c r="L52" s="89">
        <v>44428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4.7</v>
      </c>
      <c r="F53" s="38">
        <v>83000137</v>
      </c>
      <c r="G53" s="28"/>
      <c r="H53" s="29">
        <f t="shared" si="0"/>
        <v>390100643.90000004</v>
      </c>
      <c r="I53" s="43">
        <f t="shared" si="1"/>
        <v>2.9367891195646281E-3</v>
      </c>
      <c r="J53" s="44">
        <v>3.0000000000000001E-3</v>
      </c>
      <c r="K53" s="45">
        <f t="shared" si="2"/>
        <v>0.39010064390000004</v>
      </c>
      <c r="L53" s="89">
        <v>44428</v>
      </c>
    </row>
    <row r="54" spans="1:12" ht="15" x14ac:dyDescent="0.25">
      <c r="A54" s="22">
        <f t="shared" si="3"/>
        <v>47</v>
      </c>
      <c r="B54" s="55" t="s">
        <v>96</v>
      </c>
      <c r="C54" s="81" t="s">
        <v>97</v>
      </c>
      <c r="D54" s="25">
        <v>47</v>
      </c>
      <c r="E54" s="51">
        <v>3.45</v>
      </c>
      <c r="F54" s="38">
        <v>87456908</v>
      </c>
      <c r="G54" s="28"/>
      <c r="H54" s="29">
        <f t="shared" si="0"/>
        <v>301726332.60000002</v>
      </c>
      <c r="I54" s="43">
        <f t="shared" si="1"/>
        <v>2.2714820509062432E-3</v>
      </c>
      <c r="J54" s="69">
        <v>2.3E-3</v>
      </c>
      <c r="K54" s="45">
        <f t="shared" si="2"/>
        <v>0.30172633260000004</v>
      </c>
      <c r="L54" s="89">
        <v>44428</v>
      </c>
    </row>
    <row r="55" spans="1:12" ht="15" x14ac:dyDescent="0.25">
      <c r="A55" s="22">
        <f t="shared" si="3"/>
        <v>48</v>
      </c>
      <c r="B55" s="55" t="s">
        <v>102</v>
      </c>
      <c r="C55" s="80" t="s">
        <v>103</v>
      </c>
      <c r="D55" s="25">
        <v>48</v>
      </c>
      <c r="E55" s="51">
        <v>3.22</v>
      </c>
      <c r="F55" s="38">
        <v>88275937</v>
      </c>
      <c r="G55" s="28"/>
      <c r="H55" s="29">
        <f t="shared" si="0"/>
        <v>284248517.14000005</v>
      </c>
      <c r="I55" s="43">
        <f t="shared" si="1"/>
        <v>2.1399040617916081E-3</v>
      </c>
      <c r="J55" s="44">
        <v>2.3E-3</v>
      </c>
      <c r="K55" s="45">
        <f t="shared" si="2"/>
        <v>0.28424851714000005</v>
      </c>
      <c r="L55" s="89">
        <v>44428</v>
      </c>
    </row>
    <row r="56" spans="1:12" ht="15" x14ac:dyDescent="0.25">
      <c r="A56" s="22">
        <f t="shared" si="3"/>
        <v>49</v>
      </c>
      <c r="B56" s="55" t="s">
        <v>108</v>
      </c>
      <c r="C56" s="81" t="s">
        <v>109</v>
      </c>
      <c r="D56" s="25">
        <v>49</v>
      </c>
      <c r="E56" s="51">
        <v>2.31</v>
      </c>
      <c r="F56" s="38">
        <v>119164900</v>
      </c>
      <c r="G56" s="28"/>
      <c r="H56" s="29">
        <f t="shared" si="0"/>
        <v>275270919</v>
      </c>
      <c r="I56" s="43">
        <f t="shared" si="1"/>
        <v>2.0723181376213974E-3</v>
      </c>
      <c r="J56" s="44">
        <v>2.3E-3</v>
      </c>
      <c r="K56" s="45">
        <f t="shared" si="2"/>
        <v>0.275270919</v>
      </c>
      <c r="L56" s="89">
        <v>44428</v>
      </c>
    </row>
    <row r="57" spans="1:12" ht="15" x14ac:dyDescent="0.25">
      <c r="A57" s="22">
        <f t="shared" si="3"/>
        <v>50</v>
      </c>
      <c r="B57" s="55" t="s">
        <v>110</v>
      </c>
      <c r="C57" s="80" t="s">
        <v>111</v>
      </c>
      <c r="D57" s="25">
        <v>50</v>
      </c>
      <c r="E57" s="51">
        <v>0.16</v>
      </c>
      <c r="F57" s="38">
        <v>1716679558</v>
      </c>
      <c r="G57" s="28"/>
      <c r="H57" s="29">
        <f t="shared" si="0"/>
        <v>274668729.28000003</v>
      </c>
      <c r="I57" s="43">
        <f t="shared" si="1"/>
        <v>2.0677846813319405E-3</v>
      </c>
      <c r="J57" s="44">
        <v>2.3E-3</v>
      </c>
      <c r="K57" s="45">
        <f t="shared" si="2"/>
        <v>0.27466872928000002</v>
      </c>
      <c r="L57" s="89">
        <v>44428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425063567.60987353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-2191734020.4884105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2430832277.2689638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49" priority="1">
      <formula>LEN(TRIM(C2))&gt;0</formula>
    </cfRule>
  </conditionalFormatting>
  <dataValidations count="1">
    <dataValidation type="custom" allowBlank="1" showDropDown="1" sqref="B2 F2 E3" xr:uid="{00000000-0002-0000-2F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133048738995.12799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44435</v>
      </c>
      <c r="C3" s="12"/>
      <c r="D3" s="1"/>
      <c r="E3" s="13"/>
      <c r="F3" s="2"/>
      <c r="H3" s="121">
        <f>H1/H2</f>
        <v>133717325623.24422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154" t="s">
        <v>14</v>
      </c>
      <c r="D8" s="25">
        <v>1</v>
      </c>
      <c r="E8" s="26">
        <v>32.25</v>
      </c>
      <c r="F8" s="27">
        <v>574937937</v>
      </c>
      <c r="G8" s="28"/>
      <c r="H8" s="29">
        <f t="shared" ref="H8:H57" si="0">E8*F8</f>
        <v>18541748468.25</v>
      </c>
      <c r="I8" s="3">
        <f t="shared" ref="I8:I57" si="1">H8/H$3</f>
        <v>0.13866376987296603</v>
      </c>
      <c r="J8" s="30">
        <v>0.14219999999999999</v>
      </c>
      <c r="K8" s="31">
        <f t="shared" ref="K8:K57" si="2">H8/1000000000</f>
        <v>18.541748468249999</v>
      </c>
      <c r="L8" s="89">
        <v>44435</v>
      </c>
    </row>
    <row r="9" spans="1:13" ht="15.75" customHeight="1" x14ac:dyDescent="0.25">
      <c r="A9" s="22">
        <f t="shared" ref="A9:A57" si="3">A8+1</f>
        <v>2</v>
      </c>
      <c r="B9" s="97" t="s">
        <v>19</v>
      </c>
      <c r="C9" s="155" t="s">
        <v>20</v>
      </c>
      <c r="D9" s="25">
        <v>2</v>
      </c>
      <c r="E9" s="26">
        <v>4.87</v>
      </c>
      <c r="F9" s="38">
        <v>1848160000</v>
      </c>
      <c r="G9" s="28"/>
      <c r="H9" s="29">
        <f t="shared" si="0"/>
        <v>9000539200</v>
      </c>
      <c r="I9" s="3">
        <f t="shared" si="1"/>
        <v>6.7310194532004819E-2</v>
      </c>
      <c r="J9" s="30">
        <v>6.3799999999999996E-2</v>
      </c>
      <c r="K9" s="31">
        <f t="shared" si="2"/>
        <v>9.0005392000000004</v>
      </c>
      <c r="L9" s="89">
        <v>44435</v>
      </c>
    </row>
    <row r="10" spans="1:13" ht="15.75" customHeight="1" x14ac:dyDescent="0.25">
      <c r="A10" s="22">
        <f t="shared" si="3"/>
        <v>3</v>
      </c>
      <c r="B10" s="98" t="s">
        <v>17</v>
      </c>
      <c r="C10" s="156" t="s">
        <v>18</v>
      </c>
      <c r="D10" s="25">
        <v>3</v>
      </c>
      <c r="E10" s="26">
        <v>7.07</v>
      </c>
      <c r="F10" s="38">
        <v>1205100000</v>
      </c>
      <c r="G10" s="28"/>
      <c r="H10" s="29">
        <f t="shared" si="0"/>
        <v>8520057000</v>
      </c>
      <c r="I10" s="3">
        <f t="shared" si="1"/>
        <v>6.371692643633721E-2</v>
      </c>
      <c r="J10" s="30">
        <v>7.2800000000000004E-2</v>
      </c>
      <c r="K10" s="31">
        <f t="shared" si="2"/>
        <v>8.5200569999999995</v>
      </c>
      <c r="L10" s="89">
        <v>44435</v>
      </c>
    </row>
    <row r="11" spans="1:13" ht="15.75" customHeight="1" x14ac:dyDescent="0.25">
      <c r="A11" s="22">
        <f t="shared" si="3"/>
        <v>4</v>
      </c>
      <c r="B11" s="97" t="s">
        <v>27</v>
      </c>
      <c r="C11" s="155" t="s">
        <v>28</v>
      </c>
      <c r="D11" s="25">
        <v>4</v>
      </c>
      <c r="E11" s="26">
        <v>92.41</v>
      </c>
      <c r="F11" s="38">
        <v>84390000</v>
      </c>
      <c r="G11" s="28"/>
      <c r="H11" s="29">
        <f t="shared" si="0"/>
        <v>7798479900</v>
      </c>
      <c r="I11" s="3">
        <f t="shared" si="1"/>
        <v>5.8320639181586968E-2</v>
      </c>
      <c r="J11" s="30">
        <v>4.5100000000000001E-2</v>
      </c>
      <c r="K11" s="31">
        <f t="shared" si="2"/>
        <v>7.7984799000000002</v>
      </c>
      <c r="L11" s="89">
        <v>44435</v>
      </c>
    </row>
    <row r="12" spans="1:13" ht="15.75" customHeight="1" x14ac:dyDescent="0.25">
      <c r="A12" s="22">
        <f t="shared" si="3"/>
        <v>5</v>
      </c>
      <c r="B12" s="23" t="s">
        <v>21</v>
      </c>
      <c r="C12" s="39" t="s">
        <v>22</v>
      </c>
      <c r="D12" s="25">
        <v>5</v>
      </c>
      <c r="E12" s="26">
        <v>5.07</v>
      </c>
      <c r="F12" s="38">
        <v>1252009000</v>
      </c>
      <c r="G12" s="28"/>
      <c r="H12" s="29">
        <f t="shared" si="0"/>
        <v>6347685630</v>
      </c>
      <c r="I12" s="3">
        <f t="shared" si="1"/>
        <v>4.7470928695395438E-2</v>
      </c>
      <c r="J12" s="30">
        <v>5.1999999999999998E-2</v>
      </c>
      <c r="K12" s="31">
        <f t="shared" si="2"/>
        <v>6.34768563</v>
      </c>
      <c r="L12" s="89">
        <v>44435</v>
      </c>
    </row>
    <row r="13" spans="1:13" ht="15.75" customHeight="1" x14ac:dyDescent="0.25">
      <c r="A13" s="22">
        <f t="shared" si="3"/>
        <v>6</v>
      </c>
      <c r="B13" s="97" t="s">
        <v>23</v>
      </c>
      <c r="C13" s="39" t="s">
        <v>24</v>
      </c>
      <c r="D13" s="25">
        <v>6</v>
      </c>
      <c r="E13" s="26">
        <v>15.3</v>
      </c>
      <c r="F13" s="38">
        <v>413950000</v>
      </c>
      <c r="G13" s="28"/>
      <c r="H13" s="29">
        <f t="shared" si="0"/>
        <v>6333435000</v>
      </c>
      <c r="I13" s="3">
        <f t="shared" si="1"/>
        <v>4.7364355893901103E-2</v>
      </c>
      <c r="J13" s="30">
        <v>4.8800000000000003E-2</v>
      </c>
      <c r="K13" s="31">
        <f t="shared" si="2"/>
        <v>6.3334349999999997</v>
      </c>
      <c r="L13" s="89">
        <v>44435</v>
      </c>
    </row>
    <row r="14" spans="1:13" ht="15.75" customHeight="1" x14ac:dyDescent="0.25">
      <c r="A14" s="22">
        <f t="shared" si="3"/>
        <v>7</v>
      </c>
      <c r="B14" s="102" t="s">
        <v>25</v>
      </c>
      <c r="C14" s="28" t="s">
        <v>26</v>
      </c>
      <c r="D14" s="25">
        <v>7</v>
      </c>
      <c r="E14" s="51">
        <v>8.01</v>
      </c>
      <c r="F14" s="38">
        <v>762851884</v>
      </c>
      <c r="G14" s="28"/>
      <c r="H14" s="29">
        <f t="shared" si="0"/>
        <v>6110443590.8400002</v>
      </c>
      <c r="I14" s="43">
        <f t="shared" si="1"/>
        <v>4.5696723011470514E-2</v>
      </c>
      <c r="J14" s="104">
        <v>4.1200000000000001E-2</v>
      </c>
      <c r="K14" s="31">
        <f t="shared" si="2"/>
        <v>6.1104435908400001</v>
      </c>
      <c r="L14" s="89">
        <v>44435</v>
      </c>
    </row>
    <row r="15" spans="1:13" ht="15.75" customHeight="1" x14ac:dyDescent="0.25">
      <c r="A15" s="22">
        <f t="shared" si="3"/>
        <v>8</v>
      </c>
      <c r="B15" s="100" t="s">
        <v>37</v>
      </c>
      <c r="C15" s="157" t="s">
        <v>38</v>
      </c>
      <c r="D15" s="25">
        <v>8</v>
      </c>
      <c r="E15" s="51">
        <v>7.33</v>
      </c>
      <c r="F15" s="38">
        <v>823106416</v>
      </c>
      <c r="G15" s="28"/>
      <c r="H15" s="29">
        <f t="shared" si="0"/>
        <v>6033370029.2799997</v>
      </c>
      <c r="I15" s="43">
        <f t="shared" si="1"/>
        <v>4.5120331274642343E-2</v>
      </c>
      <c r="J15" s="44">
        <v>4.4900000000000002E-2</v>
      </c>
      <c r="K15" s="31">
        <f t="shared" si="2"/>
        <v>6.0333700292799994</v>
      </c>
      <c r="L15" s="89">
        <v>44435</v>
      </c>
    </row>
    <row r="16" spans="1:13" ht="15.75" customHeight="1" x14ac:dyDescent="0.25">
      <c r="A16" s="22">
        <f t="shared" si="3"/>
        <v>9</v>
      </c>
      <c r="B16" s="97" t="s">
        <v>31</v>
      </c>
      <c r="C16" s="39" t="s">
        <v>32</v>
      </c>
      <c r="D16" s="25">
        <v>9</v>
      </c>
      <c r="E16" s="26">
        <v>7.39</v>
      </c>
      <c r="F16" s="38">
        <v>720852533</v>
      </c>
      <c r="G16" s="28"/>
      <c r="H16" s="29">
        <f t="shared" si="0"/>
        <v>5327100218.8699999</v>
      </c>
      <c r="I16" s="3">
        <f t="shared" si="1"/>
        <v>3.9838519010463855E-2</v>
      </c>
      <c r="J16" s="30">
        <v>3.9600000000000003E-2</v>
      </c>
      <c r="K16" s="31">
        <f t="shared" si="2"/>
        <v>5.3271002188700001</v>
      </c>
      <c r="L16" s="89">
        <v>44435</v>
      </c>
    </row>
    <row r="17" spans="1:12" ht="15.75" customHeight="1" x14ac:dyDescent="0.25">
      <c r="A17" s="22">
        <f t="shared" si="3"/>
        <v>10</v>
      </c>
      <c r="B17" s="102" t="s">
        <v>33</v>
      </c>
      <c r="C17" s="28" t="s">
        <v>34</v>
      </c>
      <c r="D17" s="25">
        <v>10</v>
      </c>
      <c r="E17" s="51">
        <v>35.03</v>
      </c>
      <c r="F17" s="38">
        <v>132852020</v>
      </c>
      <c r="G17" s="28"/>
      <c r="H17" s="29">
        <f t="shared" si="0"/>
        <v>4653806260.6000004</v>
      </c>
      <c r="I17" s="43">
        <f t="shared" si="1"/>
        <v>3.4803315418619356E-2</v>
      </c>
      <c r="J17" s="44">
        <v>3.0200000000000001E-2</v>
      </c>
      <c r="K17" s="31">
        <f t="shared" si="2"/>
        <v>4.6538062606000006</v>
      </c>
      <c r="L17" s="89">
        <v>44435</v>
      </c>
    </row>
    <row r="18" spans="1:12" ht="15.75" customHeight="1" x14ac:dyDescent="0.25">
      <c r="A18" s="22">
        <f t="shared" si="3"/>
        <v>11</v>
      </c>
      <c r="B18" s="33" t="s">
        <v>15</v>
      </c>
      <c r="C18" s="158" t="s">
        <v>16</v>
      </c>
      <c r="D18" s="25">
        <v>11</v>
      </c>
      <c r="E18" s="26">
        <v>6.09</v>
      </c>
      <c r="F18" s="35">
        <v>740831421</v>
      </c>
      <c r="G18" s="28"/>
      <c r="H18" s="29">
        <f t="shared" si="0"/>
        <v>4511663353.8900003</v>
      </c>
      <c r="I18" s="3">
        <f t="shared" si="1"/>
        <v>3.3740305026753639E-2</v>
      </c>
      <c r="J18" s="30">
        <v>4.9200000000000001E-2</v>
      </c>
      <c r="K18" s="45">
        <f t="shared" si="2"/>
        <v>4.5116633538900004</v>
      </c>
      <c r="L18" s="89">
        <v>44435</v>
      </c>
    </row>
    <row r="19" spans="1:12" ht="15.75" customHeight="1" x14ac:dyDescent="0.25">
      <c r="A19" s="22">
        <f t="shared" si="3"/>
        <v>12</v>
      </c>
      <c r="B19" s="97" t="s">
        <v>35</v>
      </c>
      <c r="C19" s="39" t="s">
        <v>36</v>
      </c>
      <c r="D19" s="25">
        <v>12</v>
      </c>
      <c r="E19" s="26">
        <v>6.8</v>
      </c>
      <c r="F19" s="38">
        <v>624870000</v>
      </c>
      <c r="G19" s="28"/>
      <c r="H19" s="29">
        <f t="shared" si="0"/>
        <v>4249116000</v>
      </c>
      <c r="I19" s="3">
        <f t="shared" si="1"/>
        <v>3.1776854496567732E-2</v>
      </c>
      <c r="J19" s="44">
        <v>3.1300000000000001E-2</v>
      </c>
      <c r="K19" s="31">
        <f t="shared" si="2"/>
        <v>4.2491159999999999</v>
      </c>
      <c r="L19" s="89">
        <v>44435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13</v>
      </c>
      <c r="E20" s="51">
        <v>15.34</v>
      </c>
      <c r="F20" s="38">
        <v>228740219</v>
      </c>
      <c r="G20" s="28"/>
      <c r="H20" s="29">
        <f t="shared" si="0"/>
        <v>3508874959.46</v>
      </c>
      <c r="I20" s="43">
        <f t="shared" si="1"/>
        <v>2.6240989663122972E-2</v>
      </c>
      <c r="J20" s="44">
        <v>2.1399999999999999E-2</v>
      </c>
      <c r="K20" s="45">
        <f t="shared" si="2"/>
        <v>3.5088749594599999</v>
      </c>
      <c r="L20" s="89">
        <v>44435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14</v>
      </c>
      <c r="E21" s="26">
        <v>6.94</v>
      </c>
      <c r="F21" s="38">
        <v>445375560</v>
      </c>
      <c r="G21" s="28"/>
      <c r="H21" s="29">
        <f t="shared" si="0"/>
        <v>3090906386.4000001</v>
      </c>
      <c r="I21" s="3">
        <f t="shared" si="1"/>
        <v>2.3115227379799652E-2</v>
      </c>
      <c r="J21" s="30">
        <v>2.4299999999999999E-2</v>
      </c>
      <c r="K21" s="45">
        <f t="shared" si="2"/>
        <v>3.0909063863999999</v>
      </c>
      <c r="L21" s="89">
        <v>44435</v>
      </c>
    </row>
    <row r="22" spans="1:12" ht="15.75" customHeight="1" x14ac:dyDescent="0.25">
      <c r="A22" s="22">
        <f t="shared" si="3"/>
        <v>15</v>
      </c>
      <c r="B22" s="100" t="s">
        <v>39</v>
      </c>
      <c r="C22" s="78" t="s">
        <v>40</v>
      </c>
      <c r="D22" s="25">
        <v>15</v>
      </c>
      <c r="E22" s="51">
        <v>2.65</v>
      </c>
      <c r="F22" s="38">
        <v>1097057995</v>
      </c>
      <c r="G22" s="28"/>
      <c r="H22" s="29">
        <f t="shared" si="0"/>
        <v>2907203686.75</v>
      </c>
      <c r="I22" s="43">
        <f t="shared" si="1"/>
        <v>2.1741413636563473E-2</v>
      </c>
      <c r="J22" s="44">
        <v>1.9099999999999999E-2</v>
      </c>
      <c r="K22" s="45">
        <f t="shared" si="2"/>
        <v>2.90720368675</v>
      </c>
      <c r="L22" s="89">
        <v>44435</v>
      </c>
    </row>
    <row r="23" spans="1:12" ht="15.75" customHeight="1" x14ac:dyDescent="0.25">
      <c r="A23" s="22">
        <f t="shared" si="3"/>
        <v>16</v>
      </c>
      <c r="B23" s="46" t="s">
        <v>43</v>
      </c>
      <c r="C23" s="49" t="s">
        <v>44</v>
      </c>
      <c r="D23" s="25">
        <v>16</v>
      </c>
      <c r="E23" s="51">
        <v>3.33</v>
      </c>
      <c r="F23" s="38">
        <v>757055209</v>
      </c>
      <c r="G23" s="28"/>
      <c r="H23" s="29">
        <f t="shared" si="0"/>
        <v>2520993845.9700003</v>
      </c>
      <c r="I23" s="43">
        <f t="shared" si="1"/>
        <v>1.8853157840391127E-2</v>
      </c>
      <c r="J23" s="44">
        <v>2.0299999999999999E-2</v>
      </c>
      <c r="K23" s="45">
        <f t="shared" si="2"/>
        <v>2.5209938459700001</v>
      </c>
      <c r="L23" s="89">
        <v>44435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7.38</v>
      </c>
      <c r="F24" s="38">
        <v>311495892</v>
      </c>
      <c r="G24" s="28"/>
      <c r="H24" s="29">
        <f t="shared" si="0"/>
        <v>2298839682.96</v>
      </c>
      <c r="I24" s="3">
        <f t="shared" si="1"/>
        <v>1.7191786271863563E-2</v>
      </c>
      <c r="J24" s="48">
        <v>1.8499999999999999E-2</v>
      </c>
      <c r="K24" s="31">
        <f t="shared" si="2"/>
        <v>2.2988396829600002</v>
      </c>
      <c r="L24" s="89">
        <v>44435</v>
      </c>
    </row>
    <row r="25" spans="1:12" ht="15.75" customHeight="1" x14ac:dyDescent="0.25">
      <c r="A25" s="22">
        <f t="shared" si="3"/>
        <v>18</v>
      </c>
      <c r="B25" s="100" t="s">
        <v>59</v>
      </c>
      <c r="C25" s="28" t="s">
        <v>60</v>
      </c>
      <c r="D25" s="25">
        <v>18</v>
      </c>
      <c r="E25" s="51">
        <v>12.55</v>
      </c>
      <c r="F25" s="38">
        <v>165393104</v>
      </c>
      <c r="G25" s="28"/>
      <c r="H25" s="29">
        <f t="shared" si="0"/>
        <v>2075683455.2</v>
      </c>
      <c r="I25" s="43">
        <f t="shared" si="1"/>
        <v>1.5522920799720077E-2</v>
      </c>
      <c r="J25" s="44">
        <v>1.44E-2</v>
      </c>
      <c r="K25" s="45">
        <f t="shared" si="2"/>
        <v>2.0756834552000001</v>
      </c>
      <c r="L25" s="89">
        <v>44435</v>
      </c>
    </row>
    <row r="26" spans="1:12" ht="15.75" customHeight="1" x14ac:dyDescent="0.25">
      <c r="A26" s="22">
        <f t="shared" si="3"/>
        <v>19</v>
      </c>
      <c r="B26" s="100" t="s">
        <v>51</v>
      </c>
      <c r="C26" s="77" t="s">
        <v>52</v>
      </c>
      <c r="D26" s="25">
        <v>19</v>
      </c>
      <c r="E26" s="51">
        <v>1.165</v>
      </c>
      <c r="F26" s="38">
        <v>1570269100</v>
      </c>
      <c r="G26" s="28"/>
      <c r="H26" s="29">
        <f t="shared" si="0"/>
        <v>1829363501.5</v>
      </c>
      <c r="I26" s="43">
        <f t="shared" si="1"/>
        <v>1.3680826272687583E-2</v>
      </c>
      <c r="J26" s="44">
        <v>1.4999999999999999E-2</v>
      </c>
      <c r="K26" s="45">
        <f t="shared" si="2"/>
        <v>1.8293635015</v>
      </c>
      <c r="L26" s="89">
        <v>44435</v>
      </c>
    </row>
    <row r="27" spans="1:12" ht="15.75" customHeight="1" x14ac:dyDescent="0.25">
      <c r="A27" s="22">
        <f t="shared" si="3"/>
        <v>20</v>
      </c>
      <c r="B27" s="100" t="s">
        <v>55</v>
      </c>
      <c r="C27" s="50" t="s">
        <v>56</v>
      </c>
      <c r="D27" s="25">
        <v>20</v>
      </c>
      <c r="E27" s="51">
        <v>3.52</v>
      </c>
      <c r="F27" s="38">
        <v>518346969</v>
      </c>
      <c r="G27" s="28"/>
      <c r="H27" s="29">
        <f t="shared" si="0"/>
        <v>1824581330.8800001</v>
      </c>
      <c r="I27" s="43">
        <f t="shared" si="1"/>
        <v>1.3645062989225918E-2</v>
      </c>
      <c r="J27" s="44">
        <v>1.1299999999999999E-2</v>
      </c>
      <c r="K27" s="45">
        <f t="shared" si="2"/>
        <v>1.8245813308800001</v>
      </c>
      <c r="L27" s="89">
        <v>44435</v>
      </c>
    </row>
    <row r="28" spans="1:12" ht="15.75" customHeight="1" x14ac:dyDescent="0.25">
      <c r="A28" s="22">
        <f t="shared" si="3"/>
        <v>21</v>
      </c>
      <c r="B28" s="46" t="s">
        <v>49</v>
      </c>
      <c r="C28" s="49" t="s">
        <v>50</v>
      </c>
      <c r="D28" s="25">
        <v>21</v>
      </c>
      <c r="E28" s="51">
        <v>1.6950000000000001</v>
      </c>
      <c r="F28" s="38">
        <v>1074664049</v>
      </c>
      <c r="G28" s="28"/>
      <c r="H28" s="29">
        <f t="shared" si="0"/>
        <v>1821555563.0550001</v>
      </c>
      <c r="I28" s="43">
        <f t="shared" si="1"/>
        <v>1.3622434898132283E-2</v>
      </c>
      <c r="J28" s="44">
        <v>1.35E-2</v>
      </c>
      <c r="K28" s="45">
        <f t="shared" si="2"/>
        <v>1.821555563055</v>
      </c>
      <c r="L28" s="89">
        <v>44435</v>
      </c>
    </row>
    <row r="29" spans="1:12" ht="15.75" customHeight="1" x14ac:dyDescent="0.25">
      <c r="A29" s="22">
        <f t="shared" si="3"/>
        <v>22</v>
      </c>
      <c r="B29" s="46" t="s">
        <v>53</v>
      </c>
      <c r="C29" s="78" t="s">
        <v>54</v>
      </c>
      <c r="D29" s="25">
        <v>22</v>
      </c>
      <c r="E29" s="51">
        <v>3.38</v>
      </c>
      <c r="F29" s="38">
        <v>509540994</v>
      </c>
      <c r="G29" s="28"/>
      <c r="H29" s="29">
        <f t="shared" si="0"/>
        <v>1722248559.72</v>
      </c>
      <c r="I29" s="43">
        <f t="shared" si="1"/>
        <v>1.2879771201620711E-2</v>
      </c>
      <c r="J29" s="44">
        <v>1.37E-2</v>
      </c>
      <c r="K29" s="45">
        <f t="shared" si="2"/>
        <v>1.7222485597200001</v>
      </c>
      <c r="L29" s="89">
        <v>44435</v>
      </c>
    </row>
    <row r="30" spans="1:12" ht="15.75" customHeight="1" x14ac:dyDescent="0.25">
      <c r="A30" s="22">
        <f t="shared" si="3"/>
        <v>23</v>
      </c>
      <c r="B30" s="100" t="s">
        <v>47</v>
      </c>
      <c r="C30" s="50" t="s">
        <v>48</v>
      </c>
      <c r="D30" s="25">
        <v>23</v>
      </c>
      <c r="E30" s="51">
        <v>1.76</v>
      </c>
      <c r="F30" s="38">
        <v>861007245</v>
      </c>
      <c r="G30" s="28"/>
      <c r="H30" s="29">
        <f t="shared" si="0"/>
        <v>1515372751.2</v>
      </c>
      <c r="I30" s="43">
        <f t="shared" si="1"/>
        <v>1.1332658233605753E-2</v>
      </c>
      <c r="J30" s="44">
        <v>1.38E-2</v>
      </c>
      <c r="K30" s="45">
        <f t="shared" si="2"/>
        <v>1.5153727512000001</v>
      </c>
      <c r="L30" s="89">
        <v>44435</v>
      </c>
    </row>
    <row r="31" spans="1:12" ht="15.75" customHeight="1" x14ac:dyDescent="0.25">
      <c r="A31" s="22">
        <f t="shared" si="3"/>
        <v>24</v>
      </c>
      <c r="B31" s="46" t="s">
        <v>57</v>
      </c>
      <c r="C31" s="50" t="s">
        <v>58</v>
      </c>
      <c r="D31" s="25">
        <v>24</v>
      </c>
      <c r="E31" s="51">
        <v>3</v>
      </c>
      <c r="F31" s="38">
        <v>498664714</v>
      </c>
      <c r="G31" s="28"/>
      <c r="H31" s="29">
        <f t="shared" si="0"/>
        <v>1495994142</v>
      </c>
      <c r="I31" s="43">
        <f t="shared" si="1"/>
        <v>1.1187736032165677E-2</v>
      </c>
      <c r="J31" s="44">
        <v>1.0800000000000001E-2</v>
      </c>
      <c r="K31" s="45">
        <f t="shared" si="2"/>
        <v>1.495994142</v>
      </c>
      <c r="L31" s="89">
        <v>44435</v>
      </c>
    </row>
    <row r="32" spans="1:12" ht="15.75" customHeight="1" x14ac:dyDescent="0.25">
      <c r="A32" s="22">
        <f t="shared" si="3"/>
        <v>25</v>
      </c>
      <c r="B32" s="102" t="s">
        <v>61</v>
      </c>
      <c r="C32" s="28" t="s">
        <v>62</v>
      </c>
      <c r="D32" s="25">
        <v>25</v>
      </c>
      <c r="E32" s="51">
        <v>1.62</v>
      </c>
      <c r="F32" s="38">
        <v>831800232</v>
      </c>
      <c r="G32" s="28"/>
      <c r="H32" s="29">
        <f t="shared" si="0"/>
        <v>1347516375.8400002</v>
      </c>
      <c r="I32" s="43">
        <f t="shared" si="1"/>
        <v>1.0077350631710211E-2</v>
      </c>
      <c r="J32" s="44">
        <v>9.1999999999999998E-3</v>
      </c>
      <c r="K32" s="45">
        <f t="shared" si="2"/>
        <v>1.3475163758400002</v>
      </c>
      <c r="L32" s="89">
        <v>44435</v>
      </c>
    </row>
    <row r="33" spans="1:12" ht="15.75" customHeight="1" x14ac:dyDescent="0.25">
      <c r="A33" s="22">
        <f t="shared" si="3"/>
        <v>26</v>
      </c>
      <c r="B33" s="46" t="s">
        <v>65</v>
      </c>
      <c r="C33" s="50" t="s">
        <v>66</v>
      </c>
      <c r="D33" s="25">
        <v>26</v>
      </c>
      <c r="E33" s="51">
        <v>3.2749999999999999</v>
      </c>
      <c r="F33" s="38">
        <v>387822695</v>
      </c>
      <c r="G33" s="28"/>
      <c r="H33" s="29">
        <f t="shared" si="0"/>
        <v>1270119326.125</v>
      </c>
      <c r="I33" s="43">
        <f t="shared" si="1"/>
        <v>9.4985397008584341E-3</v>
      </c>
      <c r="J33" s="61">
        <v>8.6999999999999994E-3</v>
      </c>
      <c r="K33" s="31">
        <f t="shared" si="2"/>
        <v>1.2701193261249999</v>
      </c>
      <c r="L33" s="89">
        <v>44435</v>
      </c>
    </row>
    <row r="34" spans="1:12" ht="15.75" customHeight="1" x14ac:dyDescent="0.25">
      <c r="A34" s="22">
        <f t="shared" si="3"/>
        <v>27</v>
      </c>
      <c r="B34" s="100" t="s">
        <v>71</v>
      </c>
      <c r="C34" s="77" t="s">
        <v>72</v>
      </c>
      <c r="D34" s="25">
        <v>27</v>
      </c>
      <c r="E34" s="51">
        <v>2.6</v>
      </c>
      <c r="F34" s="38">
        <v>472451678</v>
      </c>
      <c r="G34" s="28"/>
      <c r="H34" s="29">
        <f t="shared" si="0"/>
        <v>1228374362.8</v>
      </c>
      <c r="I34" s="43">
        <f t="shared" si="1"/>
        <v>9.1863515597149399E-3</v>
      </c>
      <c r="J34" s="61">
        <v>8.3000000000000001E-3</v>
      </c>
      <c r="K34" s="45">
        <f t="shared" si="2"/>
        <v>1.2283743627999999</v>
      </c>
      <c r="L34" s="89">
        <v>44435</v>
      </c>
    </row>
    <row r="35" spans="1:12" ht="15.75" customHeight="1" x14ac:dyDescent="0.25">
      <c r="A35" s="22">
        <f t="shared" si="3"/>
        <v>28</v>
      </c>
      <c r="B35" s="46" t="s">
        <v>77</v>
      </c>
      <c r="C35" s="50" t="s">
        <v>78</v>
      </c>
      <c r="D35" s="25">
        <v>28</v>
      </c>
      <c r="E35" s="51">
        <v>2.2599999999999998</v>
      </c>
      <c r="F35" s="38">
        <v>526379106</v>
      </c>
      <c r="G35" s="28"/>
      <c r="H35" s="29">
        <f t="shared" si="0"/>
        <v>1189616779.5599999</v>
      </c>
      <c r="I35" s="43">
        <f t="shared" si="1"/>
        <v>8.8965044283925432E-3</v>
      </c>
      <c r="J35" s="44">
        <v>7.1000000000000004E-3</v>
      </c>
      <c r="K35" s="45">
        <f t="shared" si="2"/>
        <v>1.1896167795599999</v>
      </c>
      <c r="L35" s="89">
        <v>44435</v>
      </c>
    </row>
    <row r="36" spans="1:12" ht="15" x14ac:dyDescent="0.25">
      <c r="A36" s="22">
        <f t="shared" si="3"/>
        <v>29</v>
      </c>
      <c r="B36" s="102" t="s">
        <v>67</v>
      </c>
      <c r="C36" s="28" t="s">
        <v>68</v>
      </c>
      <c r="D36" s="25">
        <v>29</v>
      </c>
      <c r="E36" s="51">
        <v>2.06</v>
      </c>
      <c r="F36" s="38">
        <v>542507798</v>
      </c>
      <c r="G36" s="28"/>
      <c r="H36" s="29">
        <f t="shared" si="0"/>
        <v>1117566063.8800001</v>
      </c>
      <c r="I36" s="43">
        <f t="shared" si="1"/>
        <v>8.3576758559231346E-3</v>
      </c>
      <c r="J36" s="44">
        <v>6.8999999999999999E-3</v>
      </c>
      <c r="K36" s="45">
        <f t="shared" si="2"/>
        <v>1.11756606388</v>
      </c>
      <c r="L36" s="89">
        <v>44435</v>
      </c>
    </row>
    <row r="37" spans="1:12" ht="15" x14ac:dyDescent="0.25">
      <c r="A37" s="22">
        <f t="shared" si="3"/>
        <v>30</v>
      </c>
      <c r="B37" s="23" t="s">
        <v>63</v>
      </c>
      <c r="C37" s="39" t="s">
        <v>64</v>
      </c>
      <c r="D37" s="25">
        <v>30</v>
      </c>
      <c r="E37" s="26">
        <v>4.1500000000000004</v>
      </c>
      <c r="F37" s="38">
        <v>249870000</v>
      </c>
      <c r="G37" s="28"/>
      <c r="H37" s="29">
        <f t="shared" si="0"/>
        <v>1036960500.0000001</v>
      </c>
      <c r="I37" s="3">
        <f t="shared" si="1"/>
        <v>7.754870172334229E-3</v>
      </c>
      <c r="J37" s="48">
        <v>7.7999999999999996E-3</v>
      </c>
      <c r="K37" s="45">
        <f t="shared" si="2"/>
        <v>1.0369605000000002</v>
      </c>
      <c r="L37" s="89">
        <v>44435</v>
      </c>
    </row>
    <row r="38" spans="1:12" ht="15" x14ac:dyDescent="0.25">
      <c r="A38" s="22">
        <f t="shared" si="3"/>
        <v>31</v>
      </c>
      <c r="B38" s="46" t="s">
        <v>75</v>
      </c>
      <c r="C38" s="76" t="s">
        <v>76</v>
      </c>
      <c r="D38" s="25">
        <v>31</v>
      </c>
      <c r="E38" s="51">
        <v>1.51</v>
      </c>
      <c r="F38" s="38">
        <v>678871829</v>
      </c>
      <c r="G38" s="28"/>
      <c r="H38" s="29">
        <f t="shared" si="0"/>
        <v>1025096461.79</v>
      </c>
      <c r="I38" s="43">
        <f t="shared" si="1"/>
        <v>7.6661454079500852E-3</v>
      </c>
      <c r="J38" s="44">
        <v>6.7000000000000002E-3</v>
      </c>
      <c r="K38" s="45">
        <f t="shared" si="2"/>
        <v>1.02509646179</v>
      </c>
      <c r="L38" s="89">
        <v>44435</v>
      </c>
    </row>
    <row r="39" spans="1:12" ht="15" x14ac:dyDescent="0.25">
      <c r="A39" s="22">
        <f t="shared" si="3"/>
        <v>32</v>
      </c>
      <c r="B39" s="100" t="s">
        <v>83</v>
      </c>
      <c r="C39" s="50" t="s">
        <v>84</v>
      </c>
      <c r="D39" s="25">
        <v>32</v>
      </c>
      <c r="E39" s="51">
        <v>5.45</v>
      </c>
      <c r="F39" s="38">
        <v>182753340</v>
      </c>
      <c r="G39" s="28"/>
      <c r="H39" s="29">
        <f t="shared" si="0"/>
        <v>996005703</v>
      </c>
      <c r="I39" s="43">
        <f t="shared" si="1"/>
        <v>7.4485912603898452E-3</v>
      </c>
      <c r="J39" s="44">
        <v>6.0000000000000001E-3</v>
      </c>
      <c r="K39" s="45">
        <f t="shared" si="2"/>
        <v>0.99600570300000002</v>
      </c>
      <c r="L39" s="89">
        <v>44435</v>
      </c>
    </row>
    <row r="40" spans="1:12" ht="15" x14ac:dyDescent="0.25">
      <c r="A40" s="22">
        <f t="shared" si="3"/>
        <v>33</v>
      </c>
      <c r="B40" s="46" t="s">
        <v>69</v>
      </c>
      <c r="C40" s="50" t="s">
        <v>70</v>
      </c>
      <c r="D40" s="25">
        <v>33</v>
      </c>
      <c r="E40" s="51">
        <v>1.34</v>
      </c>
      <c r="F40" s="38">
        <v>654241384</v>
      </c>
      <c r="G40" s="28"/>
      <c r="H40" s="29">
        <f t="shared" si="0"/>
        <v>876683454.56000006</v>
      </c>
      <c r="I40" s="43">
        <f t="shared" si="1"/>
        <v>6.5562443047216109E-3</v>
      </c>
      <c r="J40" s="44">
        <v>6.7000000000000002E-3</v>
      </c>
      <c r="K40" s="45">
        <f t="shared" si="2"/>
        <v>0.87668345456000007</v>
      </c>
      <c r="L40" s="89">
        <v>44435</v>
      </c>
    </row>
    <row r="41" spans="1:12" ht="15" x14ac:dyDescent="0.25">
      <c r="A41" s="22">
        <f t="shared" si="3"/>
        <v>34</v>
      </c>
      <c r="B41" s="52" t="s">
        <v>73</v>
      </c>
      <c r="C41" s="41" t="s">
        <v>74</v>
      </c>
      <c r="D41" s="25">
        <v>34</v>
      </c>
      <c r="E41" s="51">
        <v>1.49</v>
      </c>
      <c r="F41" s="35">
        <v>538500000</v>
      </c>
      <c r="G41" s="28"/>
      <c r="H41" s="29">
        <f t="shared" si="0"/>
        <v>802365000</v>
      </c>
      <c r="I41" s="43">
        <f t="shared" si="1"/>
        <v>6.0004565321677659E-3</v>
      </c>
      <c r="J41" s="44">
        <v>7.1000000000000004E-3</v>
      </c>
      <c r="K41" s="45">
        <f t="shared" si="2"/>
        <v>0.80236499999999999</v>
      </c>
      <c r="L41" s="89">
        <v>44435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35</v>
      </c>
      <c r="E42" s="51">
        <v>27.07</v>
      </c>
      <c r="F42" s="38">
        <v>27954870</v>
      </c>
      <c r="G42" s="28"/>
      <c r="H42" s="29">
        <f t="shared" si="0"/>
        <v>756738330.89999998</v>
      </c>
      <c r="I42" s="43">
        <f t="shared" si="1"/>
        <v>5.6592392001029923E-3</v>
      </c>
      <c r="J42" s="44">
        <v>5.7999999999999996E-3</v>
      </c>
      <c r="K42" s="45">
        <f t="shared" si="2"/>
        <v>0.75673833089999998</v>
      </c>
      <c r="L42" s="89">
        <v>44435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36</v>
      </c>
      <c r="E43" s="51">
        <v>29.52</v>
      </c>
      <c r="F43" s="38">
        <v>25000422</v>
      </c>
      <c r="G43" s="28"/>
      <c r="H43" s="29">
        <f t="shared" si="0"/>
        <v>738012457.43999994</v>
      </c>
      <c r="I43" s="43">
        <f t="shared" si="1"/>
        <v>5.5191984583911726E-3</v>
      </c>
      <c r="J43" s="61">
        <v>6.0000000000000001E-3</v>
      </c>
      <c r="K43" s="45">
        <f t="shared" si="2"/>
        <v>0.73801245743999999</v>
      </c>
      <c r="L43" s="89">
        <v>44435</v>
      </c>
    </row>
    <row r="44" spans="1:12" ht="15" x14ac:dyDescent="0.25">
      <c r="A44" s="22">
        <f t="shared" si="3"/>
        <v>37</v>
      </c>
      <c r="B44" s="103" t="s">
        <v>106</v>
      </c>
      <c r="C44" s="56" t="s">
        <v>107</v>
      </c>
      <c r="D44" s="25">
        <v>37</v>
      </c>
      <c r="E44" s="51">
        <v>8</v>
      </c>
      <c r="F44" s="38">
        <v>87204324</v>
      </c>
      <c r="G44" s="28"/>
      <c r="H44" s="29">
        <f t="shared" si="0"/>
        <v>697634592</v>
      </c>
      <c r="I44" s="43">
        <f t="shared" si="1"/>
        <v>5.2172341074605633E-3</v>
      </c>
      <c r="J44" s="61">
        <v>4.7000000000000002E-3</v>
      </c>
      <c r="K44" s="45">
        <f t="shared" si="2"/>
        <v>0.697634592</v>
      </c>
      <c r="L44" s="89">
        <v>44435</v>
      </c>
    </row>
    <row r="45" spans="1:12" ht="15" x14ac:dyDescent="0.25">
      <c r="A45" s="22">
        <f t="shared" si="3"/>
        <v>38</v>
      </c>
      <c r="B45" s="102" t="s">
        <v>104</v>
      </c>
      <c r="C45" s="28" t="s">
        <v>105</v>
      </c>
      <c r="D45" s="25">
        <v>38</v>
      </c>
      <c r="E45" s="51">
        <v>1.34</v>
      </c>
      <c r="F45" s="27">
        <v>513790020</v>
      </c>
      <c r="G45" s="28"/>
      <c r="H45" s="29">
        <f t="shared" si="0"/>
        <v>688478626.80000007</v>
      </c>
      <c r="I45" s="43">
        <f t="shared" si="1"/>
        <v>5.1487615654221639E-3</v>
      </c>
      <c r="J45" s="61">
        <v>5.5999999999999999E-3</v>
      </c>
      <c r="K45" s="45">
        <f t="shared" si="2"/>
        <v>0.68847862680000005</v>
      </c>
      <c r="L45" s="89">
        <v>44435</v>
      </c>
    </row>
    <row r="46" spans="1:12" ht="15" x14ac:dyDescent="0.25">
      <c r="A46" s="22">
        <f t="shared" si="3"/>
        <v>39</v>
      </c>
      <c r="B46" s="46" t="s">
        <v>81</v>
      </c>
      <c r="C46" s="77" t="s">
        <v>82</v>
      </c>
      <c r="D46" s="25">
        <v>39</v>
      </c>
      <c r="E46" s="51">
        <v>5.0999999999999996</v>
      </c>
      <c r="F46" s="38">
        <v>120240521</v>
      </c>
      <c r="G46" s="28"/>
      <c r="H46" s="29">
        <f t="shared" si="0"/>
        <v>613226657.0999999</v>
      </c>
      <c r="I46" s="43">
        <f t="shared" si="1"/>
        <v>4.5859925349374629E-3</v>
      </c>
      <c r="J46" s="44">
        <v>4.3E-3</v>
      </c>
      <c r="K46" s="31">
        <f t="shared" si="2"/>
        <v>0.61322665709999991</v>
      </c>
      <c r="L46" s="89">
        <v>44435</v>
      </c>
    </row>
    <row r="47" spans="1:12" ht="15" x14ac:dyDescent="0.25">
      <c r="A47" s="22">
        <f t="shared" si="3"/>
        <v>40</v>
      </c>
      <c r="B47" s="100" t="s">
        <v>79</v>
      </c>
      <c r="C47" s="50" t="s">
        <v>80</v>
      </c>
      <c r="D47" s="25">
        <v>40</v>
      </c>
      <c r="E47" s="51">
        <v>2.02</v>
      </c>
      <c r="F47" s="38">
        <v>296235033</v>
      </c>
      <c r="G47" s="28"/>
      <c r="H47" s="29">
        <f t="shared" si="0"/>
        <v>598394766.65999997</v>
      </c>
      <c r="I47" s="43">
        <f t="shared" si="1"/>
        <v>4.4750727990627744E-3</v>
      </c>
      <c r="J47" s="44">
        <v>4.7000000000000002E-3</v>
      </c>
      <c r="K47" s="45">
        <f t="shared" si="2"/>
        <v>0.59839476666000002</v>
      </c>
      <c r="L47" s="89">
        <v>44435</v>
      </c>
    </row>
    <row r="48" spans="1:12" ht="15" x14ac:dyDescent="0.25">
      <c r="A48" s="22">
        <f t="shared" si="3"/>
        <v>41</v>
      </c>
      <c r="B48" s="55" t="s">
        <v>100</v>
      </c>
      <c r="C48" s="56" t="s">
        <v>101</v>
      </c>
      <c r="D48" s="25">
        <v>41</v>
      </c>
      <c r="E48" s="51">
        <v>2.46</v>
      </c>
      <c r="F48" s="38">
        <v>230014812</v>
      </c>
      <c r="G48" s="28"/>
      <c r="H48" s="29">
        <f t="shared" si="0"/>
        <v>565836437.51999998</v>
      </c>
      <c r="I48" s="43">
        <f t="shared" si="1"/>
        <v>4.2315865568107059E-3</v>
      </c>
      <c r="J48" s="44">
        <v>3.8999999999999998E-3</v>
      </c>
      <c r="K48" s="45">
        <f t="shared" si="2"/>
        <v>0.56583643752000001</v>
      </c>
      <c r="L48" s="89">
        <v>44435</v>
      </c>
    </row>
    <row r="49" spans="1:12" ht="15" x14ac:dyDescent="0.25">
      <c r="A49" s="22">
        <f t="shared" si="3"/>
        <v>42</v>
      </c>
      <c r="B49" s="97" t="s">
        <v>87</v>
      </c>
      <c r="C49" s="39" t="s">
        <v>88</v>
      </c>
      <c r="D49" s="25">
        <v>42</v>
      </c>
      <c r="E49" s="26">
        <v>7.9</v>
      </c>
      <c r="F49" s="38">
        <v>69400000</v>
      </c>
      <c r="G49" s="28"/>
      <c r="H49" s="29">
        <f t="shared" si="0"/>
        <v>548260000</v>
      </c>
      <c r="I49" s="3">
        <f t="shared" si="1"/>
        <v>4.1001418286269959E-3</v>
      </c>
      <c r="J49" s="48">
        <v>4.4000000000000003E-3</v>
      </c>
      <c r="K49" s="45">
        <f t="shared" si="2"/>
        <v>0.54825999999999997</v>
      </c>
      <c r="L49" s="89">
        <v>44435</v>
      </c>
    </row>
    <row r="50" spans="1:12" ht="15" x14ac:dyDescent="0.25">
      <c r="A50" s="22">
        <f t="shared" si="3"/>
        <v>43</v>
      </c>
      <c r="B50" s="55" t="s">
        <v>93</v>
      </c>
      <c r="C50" s="81" t="s">
        <v>93</v>
      </c>
      <c r="D50" s="25">
        <v>43</v>
      </c>
      <c r="E50" s="51">
        <v>1.82</v>
      </c>
      <c r="F50" s="38">
        <v>278404904</v>
      </c>
      <c r="G50" s="28"/>
      <c r="H50" s="29">
        <f t="shared" si="0"/>
        <v>506696925.28000003</v>
      </c>
      <c r="I50" s="43">
        <f t="shared" si="1"/>
        <v>3.7893139345879976E-3</v>
      </c>
      <c r="J50" s="44">
        <v>4.4999999999999997E-3</v>
      </c>
      <c r="K50" s="45">
        <f t="shared" si="2"/>
        <v>0.50669692527999999</v>
      </c>
      <c r="L50" s="89">
        <v>44435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44</v>
      </c>
      <c r="E51" s="51">
        <v>16</v>
      </c>
      <c r="F51" s="38">
        <v>31200000</v>
      </c>
      <c r="G51" s="28"/>
      <c r="H51" s="29">
        <f t="shared" si="0"/>
        <v>499200000</v>
      </c>
      <c r="I51" s="43">
        <f t="shared" si="1"/>
        <v>3.7332484603118891E-3</v>
      </c>
      <c r="J51" s="44">
        <v>3.2000000000000002E-3</v>
      </c>
      <c r="K51" s="45">
        <f t="shared" si="2"/>
        <v>0.49919999999999998</v>
      </c>
      <c r="L51" s="89">
        <v>44435</v>
      </c>
    </row>
    <row r="52" spans="1:12" ht="15" x14ac:dyDescent="0.25">
      <c r="A52" s="22">
        <f t="shared" si="3"/>
        <v>45</v>
      </c>
      <c r="B52" s="55" t="s">
        <v>94</v>
      </c>
      <c r="C52" s="79" t="s">
        <v>95</v>
      </c>
      <c r="D52" s="25">
        <v>45</v>
      </c>
      <c r="E52" s="51">
        <v>3.7</v>
      </c>
      <c r="F52" s="38">
        <v>105321516</v>
      </c>
      <c r="G52" s="28"/>
      <c r="H52" s="29">
        <f t="shared" si="0"/>
        <v>389689609.20000005</v>
      </c>
      <c r="I52" s="43">
        <f t="shared" si="1"/>
        <v>2.9142791136727605E-3</v>
      </c>
      <c r="J52" s="44">
        <v>4.0000000000000001E-3</v>
      </c>
      <c r="K52" s="45">
        <f t="shared" si="2"/>
        <v>0.38968960920000006</v>
      </c>
      <c r="L52" s="89">
        <v>44435</v>
      </c>
    </row>
    <row r="53" spans="1:12" ht="15" x14ac:dyDescent="0.25">
      <c r="A53" s="22">
        <f t="shared" si="3"/>
        <v>46</v>
      </c>
      <c r="B53" s="46" t="s">
        <v>89</v>
      </c>
      <c r="C53" s="77" t="s">
        <v>90</v>
      </c>
      <c r="D53" s="25">
        <v>46</v>
      </c>
      <c r="E53" s="51">
        <v>4.5999999999999996</v>
      </c>
      <c r="F53" s="38">
        <v>83000137</v>
      </c>
      <c r="G53" s="28"/>
      <c r="H53" s="29">
        <f t="shared" si="0"/>
        <v>381800630.19999999</v>
      </c>
      <c r="I53" s="43">
        <f t="shared" si="1"/>
        <v>2.8552816803691086E-3</v>
      </c>
      <c r="J53" s="44">
        <v>3.0000000000000001E-3</v>
      </c>
      <c r="K53" s="45">
        <f t="shared" si="2"/>
        <v>0.38180063019999999</v>
      </c>
      <c r="L53" s="89">
        <v>44435</v>
      </c>
    </row>
    <row r="54" spans="1:12" ht="15" x14ac:dyDescent="0.25">
      <c r="A54" s="22">
        <f t="shared" si="3"/>
        <v>47</v>
      </c>
      <c r="B54" s="55" t="s">
        <v>108</v>
      </c>
      <c r="C54" s="81" t="s">
        <v>109</v>
      </c>
      <c r="D54" s="25">
        <v>47</v>
      </c>
      <c r="E54" s="51">
        <v>2.44</v>
      </c>
      <c r="F54" s="38">
        <v>119164900</v>
      </c>
      <c r="G54" s="28"/>
      <c r="H54" s="29">
        <f t="shared" si="0"/>
        <v>290762356</v>
      </c>
      <c r="I54" s="43">
        <f t="shared" si="1"/>
        <v>2.1744553642901792E-3</v>
      </c>
      <c r="J54" s="44">
        <v>2.3E-3</v>
      </c>
      <c r="K54" s="45">
        <f t="shared" si="2"/>
        <v>0.290762356</v>
      </c>
      <c r="L54" s="89">
        <v>44435</v>
      </c>
    </row>
    <row r="55" spans="1:12" ht="15" x14ac:dyDescent="0.25">
      <c r="A55" s="22">
        <f t="shared" si="3"/>
        <v>48</v>
      </c>
      <c r="B55" s="55" t="s">
        <v>110</v>
      </c>
      <c r="C55" s="80" t="s">
        <v>111</v>
      </c>
      <c r="D55" s="25">
        <v>48</v>
      </c>
      <c r="E55" s="51">
        <v>0.16600000000000001</v>
      </c>
      <c r="F55" s="38">
        <v>1716679558</v>
      </c>
      <c r="G55" s="28"/>
      <c r="H55" s="29">
        <f t="shared" si="0"/>
        <v>284968806.62800002</v>
      </c>
      <c r="I55" s="43">
        <f t="shared" si="1"/>
        <v>2.1311285227982725E-3</v>
      </c>
      <c r="J55" s="44">
        <v>2.3E-3</v>
      </c>
      <c r="K55" s="45">
        <f t="shared" si="2"/>
        <v>0.284968806628</v>
      </c>
      <c r="L55" s="89">
        <v>44435</v>
      </c>
    </row>
    <row r="56" spans="1:12" ht="15" x14ac:dyDescent="0.25">
      <c r="A56" s="22">
        <f t="shared" si="3"/>
        <v>49</v>
      </c>
      <c r="B56" s="55" t="s">
        <v>96</v>
      </c>
      <c r="C56" s="81" t="s">
        <v>97</v>
      </c>
      <c r="D56" s="25">
        <v>49</v>
      </c>
      <c r="E56" s="51">
        <v>3.23</v>
      </c>
      <c r="F56" s="38">
        <v>87456908</v>
      </c>
      <c r="G56" s="28"/>
      <c r="H56" s="29">
        <f t="shared" si="0"/>
        <v>282485812.83999997</v>
      </c>
      <c r="I56" s="43">
        <f t="shared" si="1"/>
        <v>2.1125595469649087E-3</v>
      </c>
      <c r="J56" s="69">
        <v>2.3E-3</v>
      </c>
      <c r="K56" s="45">
        <f t="shared" si="2"/>
        <v>0.28248581283999996</v>
      </c>
      <c r="L56" s="89">
        <v>44435</v>
      </c>
    </row>
    <row r="57" spans="1:12" ht="15" x14ac:dyDescent="0.25">
      <c r="A57" s="22">
        <f t="shared" si="3"/>
        <v>50</v>
      </c>
      <c r="B57" s="55" t="s">
        <v>102</v>
      </c>
      <c r="C57" s="80" t="s">
        <v>103</v>
      </c>
      <c r="D57" s="25">
        <v>50</v>
      </c>
      <c r="E57" s="51">
        <v>3.14</v>
      </c>
      <c r="F57" s="38">
        <v>88275937</v>
      </c>
      <c r="G57" s="28"/>
      <c r="H57" s="29">
        <f t="shared" si="0"/>
        <v>277186442.18000001</v>
      </c>
      <c r="I57" s="43">
        <f t="shared" si="1"/>
        <v>2.0729284024195022E-3</v>
      </c>
      <c r="J57" s="44">
        <v>2.3E-3</v>
      </c>
      <c r="K57" s="45">
        <f t="shared" si="2"/>
        <v>0.27718644217999999</v>
      </c>
      <c r="L57" s="89">
        <v>44435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427895441.99438149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-2206335872.7835298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2447027058.9053693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48" priority="1">
      <formula>LEN(TRIM(C2))&gt;0</formula>
    </cfRule>
  </conditionalFormatting>
  <dataValidations count="1">
    <dataValidation type="custom" allowBlank="1" showDropDown="1" sqref="B2 F2 E3" xr:uid="{00000000-0002-0000-30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135315783039.35004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44442</v>
      </c>
      <c r="C3" s="12"/>
      <c r="D3" s="1"/>
      <c r="E3" s="13"/>
      <c r="F3" s="2"/>
      <c r="H3" s="121">
        <f>H1/H2</f>
        <v>135995761848.593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40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154" t="s">
        <v>14</v>
      </c>
      <c r="D8" s="25">
        <v>1</v>
      </c>
      <c r="E8" s="26">
        <v>33.450000000000003</v>
      </c>
      <c r="F8" s="27">
        <v>574937937</v>
      </c>
      <c r="G8" s="28"/>
      <c r="H8" s="29">
        <f t="shared" ref="H8:H57" si="0">E8*F8</f>
        <v>19231673992.650002</v>
      </c>
      <c r="I8" s="3">
        <f t="shared" ref="I8:I57" si="1">H8/H$3</f>
        <v>0.14141377445321449</v>
      </c>
      <c r="J8" s="30">
        <v>0.14219999999999999</v>
      </c>
      <c r="K8" s="31">
        <f t="shared" ref="K8:K57" si="2">H8/1000000000</f>
        <v>19.231673992650002</v>
      </c>
      <c r="L8" s="90">
        <v>44442</v>
      </c>
    </row>
    <row r="9" spans="1:13" ht="15.75" customHeight="1" x14ac:dyDescent="0.25">
      <c r="A9" s="22">
        <f t="shared" ref="A9:A57" si="3">A8+1</f>
        <v>2</v>
      </c>
      <c r="B9" s="97" t="s">
        <v>19</v>
      </c>
      <c r="C9" s="155" t="s">
        <v>20</v>
      </c>
      <c r="D9" s="25">
        <v>2</v>
      </c>
      <c r="E9" s="26">
        <v>4.83</v>
      </c>
      <c r="F9" s="38">
        <v>1848160000</v>
      </c>
      <c r="G9" s="28"/>
      <c r="H9" s="29">
        <f t="shared" si="0"/>
        <v>8926612800</v>
      </c>
      <c r="I9" s="3">
        <f t="shared" si="1"/>
        <v>6.5638904320696329E-2</v>
      </c>
      <c r="J9" s="30">
        <v>6.3799999999999996E-2</v>
      </c>
      <c r="K9" s="31">
        <f t="shared" si="2"/>
        <v>8.9266127999999991</v>
      </c>
      <c r="L9" s="90">
        <v>44442</v>
      </c>
    </row>
    <row r="10" spans="1:13" ht="15.75" customHeight="1" x14ac:dyDescent="0.25">
      <c r="A10" s="22">
        <f t="shared" si="3"/>
        <v>3</v>
      </c>
      <c r="B10" s="98" t="s">
        <v>17</v>
      </c>
      <c r="C10" s="156" t="s">
        <v>18</v>
      </c>
      <c r="D10" s="25">
        <v>3</v>
      </c>
      <c r="E10" s="26">
        <v>7.25</v>
      </c>
      <c r="F10" s="38">
        <v>1205100000</v>
      </c>
      <c r="G10" s="28"/>
      <c r="H10" s="29">
        <f t="shared" si="0"/>
        <v>8736975000</v>
      </c>
      <c r="I10" s="3">
        <f t="shared" si="1"/>
        <v>6.4244465277727272E-2</v>
      </c>
      <c r="J10" s="30">
        <v>7.2800000000000004E-2</v>
      </c>
      <c r="K10" s="31">
        <f t="shared" si="2"/>
        <v>8.7369749999999993</v>
      </c>
      <c r="L10" s="90">
        <v>44442</v>
      </c>
    </row>
    <row r="11" spans="1:13" ht="15.75" customHeight="1" x14ac:dyDescent="0.25">
      <c r="A11" s="22">
        <f t="shared" si="3"/>
        <v>4</v>
      </c>
      <c r="B11" s="97" t="s">
        <v>27</v>
      </c>
      <c r="C11" s="155" t="s">
        <v>28</v>
      </c>
      <c r="D11" s="25">
        <v>4</v>
      </c>
      <c r="E11" s="26">
        <v>95.45</v>
      </c>
      <c r="F11" s="38">
        <v>84390000</v>
      </c>
      <c r="G11" s="28"/>
      <c r="H11" s="29">
        <f t="shared" si="0"/>
        <v>8055025500</v>
      </c>
      <c r="I11" s="3">
        <f t="shared" si="1"/>
        <v>5.922997445293797E-2</v>
      </c>
      <c r="J11" s="30">
        <v>4.5100000000000001E-2</v>
      </c>
      <c r="K11" s="31">
        <f t="shared" si="2"/>
        <v>8.0550254999999993</v>
      </c>
      <c r="L11" s="90">
        <v>44442</v>
      </c>
    </row>
    <row r="12" spans="1:13" ht="15.75" customHeight="1" x14ac:dyDescent="0.25">
      <c r="A12" s="22">
        <f t="shared" si="3"/>
        <v>5</v>
      </c>
      <c r="B12" s="97" t="s">
        <v>23</v>
      </c>
      <c r="C12" s="39" t="s">
        <v>24</v>
      </c>
      <c r="D12" s="25">
        <v>5</v>
      </c>
      <c r="E12" s="26">
        <v>15.8</v>
      </c>
      <c r="F12" s="38">
        <v>413950000</v>
      </c>
      <c r="G12" s="28"/>
      <c r="H12" s="29">
        <f t="shared" si="0"/>
        <v>6540410000</v>
      </c>
      <c r="I12" s="3">
        <f t="shared" si="1"/>
        <v>4.809274870846033E-2</v>
      </c>
      <c r="J12" s="30">
        <v>4.8800000000000003E-2</v>
      </c>
      <c r="K12" s="31">
        <f t="shared" si="2"/>
        <v>6.5404099999999996</v>
      </c>
      <c r="L12" s="90">
        <v>44442</v>
      </c>
    </row>
    <row r="13" spans="1:13" ht="15.75" customHeight="1" x14ac:dyDescent="0.25">
      <c r="A13" s="22">
        <f t="shared" si="3"/>
        <v>6</v>
      </c>
      <c r="B13" s="23" t="s">
        <v>21</v>
      </c>
      <c r="C13" s="39" t="s">
        <v>22</v>
      </c>
      <c r="D13" s="25">
        <v>6</v>
      </c>
      <c r="E13" s="26">
        <v>5.22</v>
      </c>
      <c r="F13" s="38">
        <v>1252009000</v>
      </c>
      <c r="G13" s="28"/>
      <c r="H13" s="29">
        <f t="shared" si="0"/>
        <v>6535486980</v>
      </c>
      <c r="I13" s="3">
        <f t="shared" si="1"/>
        <v>4.8056548903899654E-2</v>
      </c>
      <c r="J13" s="30">
        <v>5.1999999999999998E-2</v>
      </c>
      <c r="K13" s="31">
        <f t="shared" si="2"/>
        <v>6.5354869799999999</v>
      </c>
      <c r="L13" s="90">
        <v>44442</v>
      </c>
    </row>
    <row r="14" spans="1:13" ht="15.75" customHeight="1" x14ac:dyDescent="0.25">
      <c r="A14" s="22">
        <f t="shared" si="3"/>
        <v>7</v>
      </c>
      <c r="B14" s="102" t="s">
        <v>25</v>
      </c>
      <c r="C14" s="28" t="s">
        <v>26</v>
      </c>
      <c r="D14" s="25">
        <v>7</v>
      </c>
      <c r="E14" s="51">
        <v>8.25</v>
      </c>
      <c r="F14" s="38">
        <v>762851884</v>
      </c>
      <c r="G14" s="28"/>
      <c r="H14" s="29">
        <f t="shared" si="0"/>
        <v>6293528043</v>
      </c>
      <c r="I14" s="43">
        <f t="shared" si="1"/>
        <v>4.6277383629106911E-2</v>
      </c>
      <c r="J14" s="104">
        <v>4.1200000000000001E-2</v>
      </c>
      <c r="K14" s="31">
        <f t="shared" si="2"/>
        <v>6.2935280430000002</v>
      </c>
      <c r="L14" s="90">
        <v>44442</v>
      </c>
    </row>
    <row r="15" spans="1:13" ht="15.75" customHeight="1" x14ac:dyDescent="0.25">
      <c r="A15" s="22">
        <f t="shared" si="3"/>
        <v>8</v>
      </c>
      <c r="B15" s="100" t="s">
        <v>37</v>
      </c>
      <c r="C15" s="157" t="s">
        <v>38</v>
      </c>
      <c r="D15" s="25">
        <v>8</v>
      </c>
      <c r="E15" s="51">
        <v>7.35</v>
      </c>
      <c r="F15" s="38">
        <v>823106416</v>
      </c>
      <c r="G15" s="28"/>
      <c r="H15" s="29">
        <f t="shared" si="0"/>
        <v>6049832157.5999994</v>
      </c>
      <c r="I15" s="43">
        <f t="shared" si="1"/>
        <v>4.4485446276887712E-2</v>
      </c>
      <c r="J15" s="44">
        <v>4.4900000000000002E-2</v>
      </c>
      <c r="K15" s="31">
        <f t="shared" si="2"/>
        <v>6.0498321575999991</v>
      </c>
      <c r="L15" s="90">
        <v>44442</v>
      </c>
    </row>
    <row r="16" spans="1:13" ht="15.75" customHeight="1" x14ac:dyDescent="0.25">
      <c r="A16" s="22">
        <f t="shared" si="3"/>
        <v>9</v>
      </c>
      <c r="B16" s="97" t="s">
        <v>31</v>
      </c>
      <c r="C16" s="39" t="s">
        <v>32</v>
      </c>
      <c r="D16" s="25">
        <v>9</v>
      </c>
      <c r="E16" s="26">
        <v>7.52</v>
      </c>
      <c r="F16" s="38">
        <v>720852533</v>
      </c>
      <c r="G16" s="28"/>
      <c r="H16" s="29">
        <f t="shared" si="0"/>
        <v>5420811048.1599998</v>
      </c>
      <c r="I16" s="3">
        <f t="shared" si="1"/>
        <v>3.9860146922777673E-2</v>
      </c>
      <c r="J16" s="30">
        <v>3.9600000000000003E-2</v>
      </c>
      <c r="K16" s="31">
        <f t="shared" si="2"/>
        <v>5.42081104816</v>
      </c>
      <c r="L16" s="90">
        <v>44442</v>
      </c>
    </row>
    <row r="17" spans="1:12" ht="15.75" customHeight="1" x14ac:dyDescent="0.25">
      <c r="A17" s="22">
        <f t="shared" si="3"/>
        <v>10</v>
      </c>
      <c r="B17" s="102" t="s">
        <v>33</v>
      </c>
      <c r="C17" s="28" t="s">
        <v>34</v>
      </c>
      <c r="D17" s="25">
        <v>10</v>
      </c>
      <c r="E17" s="51">
        <v>35.15</v>
      </c>
      <c r="F17" s="38">
        <v>132852020</v>
      </c>
      <c r="G17" s="28"/>
      <c r="H17" s="29">
        <f t="shared" si="0"/>
        <v>4669748503</v>
      </c>
      <c r="I17" s="43">
        <f t="shared" si="1"/>
        <v>3.4337456105425782E-2</v>
      </c>
      <c r="J17" s="44">
        <v>3.0200000000000001E-2</v>
      </c>
      <c r="K17" s="31">
        <f t="shared" si="2"/>
        <v>4.6697485030000001</v>
      </c>
      <c r="L17" s="90">
        <v>44442</v>
      </c>
    </row>
    <row r="18" spans="1:12" ht="15.75" customHeight="1" x14ac:dyDescent="0.25">
      <c r="A18" s="22">
        <f t="shared" si="3"/>
        <v>11</v>
      </c>
      <c r="B18" s="33" t="s">
        <v>15</v>
      </c>
      <c r="C18" s="158" t="s">
        <v>16</v>
      </c>
      <c r="D18" s="25">
        <v>11</v>
      </c>
      <c r="E18" s="26">
        <v>5.98</v>
      </c>
      <c r="F18" s="35">
        <v>740831421</v>
      </c>
      <c r="G18" s="28"/>
      <c r="H18" s="29">
        <f t="shared" si="0"/>
        <v>4430171897.5799999</v>
      </c>
      <c r="I18" s="3">
        <f t="shared" si="1"/>
        <v>3.2575808520505262E-2</v>
      </c>
      <c r="J18" s="30">
        <v>4.9200000000000001E-2</v>
      </c>
      <c r="K18" s="45">
        <f t="shared" si="2"/>
        <v>4.4301718975800002</v>
      </c>
      <c r="L18" s="90">
        <v>44442</v>
      </c>
    </row>
    <row r="19" spans="1:12" ht="15.75" customHeight="1" x14ac:dyDescent="0.25">
      <c r="A19" s="22">
        <f t="shared" si="3"/>
        <v>12</v>
      </c>
      <c r="B19" s="97" t="s">
        <v>35</v>
      </c>
      <c r="C19" s="39" t="s">
        <v>36</v>
      </c>
      <c r="D19" s="25">
        <v>12</v>
      </c>
      <c r="E19" s="26">
        <v>6.68</v>
      </c>
      <c r="F19" s="38">
        <v>624870000</v>
      </c>
      <c r="G19" s="28"/>
      <c r="H19" s="29">
        <f t="shared" si="0"/>
        <v>4174131600</v>
      </c>
      <c r="I19" s="3">
        <f t="shared" si="1"/>
        <v>3.0693100602996366E-2</v>
      </c>
      <c r="J19" s="44">
        <v>3.1300000000000001E-2</v>
      </c>
      <c r="K19" s="31">
        <f t="shared" si="2"/>
        <v>4.1741315999999999</v>
      </c>
      <c r="L19" s="90">
        <v>44442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13</v>
      </c>
      <c r="E20" s="51">
        <v>15.5</v>
      </c>
      <c r="F20" s="38">
        <v>228740219</v>
      </c>
      <c r="G20" s="28"/>
      <c r="H20" s="29">
        <f t="shared" si="0"/>
        <v>3545473394.5</v>
      </c>
      <c r="I20" s="43">
        <f t="shared" si="1"/>
        <v>2.6070469743367825E-2</v>
      </c>
      <c r="J20" s="44">
        <v>2.1399999999999999E-2</v>
      </c>
      <c r="K20" s="45">
        <f t="shared" si="2"/>
        <v>3.5454733945000001</v>
      </c>
      <c r="L20" s="90">
        <v>44442</v>
      </c>
    </row>
    <row r="21" spans="1:12" ht="15.75" customHeight="1" x14ac:dyDescent="0.25">
      <c r="A21" s="22">
        <f t="shared" si="3"/>
        <v>14</v>
      </c>
      <c r="B21" s="33" t="s">
        <v>29</v>
      </c>
      <c r="C21" s="62" t="s">
        <v>30</v>
      </c>
      <c r="D21" s="25">
        <v>14</v>
      </c>
      <c r="E21" s="26">
        <v>7.2</v>
      </c>
      <c r="F21" s="38">
        <v>445375560</v>
      </c>
      <c r="G21" s="28"/>
      <c r="H21" s="29">
        <f t="shared" si="0"/>
        <v>3206704032</v>
      </c>
      <c r="I21" s="3">
        <f t="shared" si="1"/>
        <v>2.3579440920887609E-2</v>
      </c>
      <c r="J21" s="30">
        <v>2.4299999999999999E-2</v>
      </c>
      <c r="K21" s="45">
        <f t="shared" si="2"/>
        <v>3.2067040320000002</v>
      </c>
      <c r="L21" s="90">
        <v>44442</v>
      </c>
    </row>
    <row r="22" spans="1:12" ht="15.75" customHeight="1" x14ac:dyDescent="0.25">
      <c r="A22" s="22">
        <f t="shared" si="3"/>
        <v>15</v>
      </c>
      <c r="B22" s="100" t="s">
        <v>39</v>
      </c>
      <c r="C22" s="78" t="s">
        <v>40</v>
      </c>
      <c r="D22" s="25">
        <v>15</v>
      </c>
      <c r="E22" s="51">
        <v>2.58</v>
      </c>
      <c r="F22" s="38">
        <v>1097057995</v>
      </c>
      <c r="G22" s="28"/>
      <c r="H22" s="29">
        <f t="shared" si="0"/>
        <v>2830409627.0999999</v>
      </c>
      <c r="I22" s="43">
        <f t="shared" si="1"/>
        <v>2.081248407028416E-2</v>
      </c>
      <c r="J22" s="44">
        <v>1.9099999999999999E-2</v>
      </c>
      <c r="K22" s="45">
        <f t="shared" si="2"/>
        <v>2.8304096270999999</v>
      </c>
      <c r="L22" s="90">
        <v>44442</v>
      </c>
    </row>
    <row r="23" spans="1:12" ht="15.75" customHeight="1" x14ac:dyDescent="0.25">
      <c r="A23" s="22">
        <f t="shared" si="3"/>
        <v>16</v>
      </c>
      <c r="B23" s="46" t="s">
        <v>43</v>
      </c>
      <c r="C23" s="49" t="s">
        <v>44</v>
      </c>
      <c r="D23" s="25">
        <v>16</v>
      </c>
      <c r="E23" s="51">
        <v>3.37</v>
      </c>
      <c r="F23" s="38">
        <v>757055209</v>
      </c>
      <c r="G23" s="28"/>
      <c r="H23" s="29">
        <f t="shared" si="0"/>
        <v>2551276054.3299999</v>
      </c>
      <c r="I23" s="43">
        <f t="shared" si="1"/>
        <v>1.8759967367000675E-2</v>
      </c>
      <c r="J23" s="44">
        <v>2.0299999999999999E-2</v>
      </c>
      <c r="K23" s="45">
        <f t="shared" si="2"/>
        <v>2.5512760543299997</v>
      </c>
      <c r="L23" s="90">
        <v>44442</v>
      </c>
    </row>
    <row r="24" spans="1:12" ht="15.75" customHeight="1" x14ac:dyDescent="0.25">
      <c r="A24" s="22">
        <f t="shared" si="3"/>
        <v>17</v>
      </c>
      <c r="B24" s="23" t="s">
        <v>41</v>
      </c>
      <c r="C24" s="39" t="s">
        <v>42</v>
      </c>
      <c r="D24" s="25">
        <v>17</v>
      </c>
      <c r="E24" s="26">
        <v>7.38</v>
      </c>
      <c r="F24" s="38">
        <v>311495892</v>
      </c>
      <c r="G24" s="28"/>
      <c r="H24" s="29">
        <f t="shared" si="0"/>
        <v>2298839682.96</v>
      </c>
      <c r="I24" s="3">
        <f t="shared" si="1"/>
        <v>1.6903759732743346E-2</v>
      </c>
      <c r="J24" s="48">
        <v>1.8499999999999999E-2</v>
      </c>
      <c r="K24" s="31">
        <f t="shared" si="2"/>
        <v>2.2988396829600002</v>
      </c>
      <c r="L24" s="90">
        <v>44442</v>
      </c>
    </row>
    <row r="25" spans="1:12" ht="15.75" customHeight="1" x14ac:dyDescent="0.25">
      <c r="A25" s="22">
        <f t="shared" si="3"/>
        <v>18</v>
      </c>
      <c r="B25" s="100" t="s">
        <v>59</v>
      </c>
      <c r="C25" s="28" t="s">
        <v>60</v>
      </c>
      <c r="D25" s="25">
        <v>18</v>
      </c>
      <c r="E25" s="51">
        <v>12.81</v>
      </c>
      <c r="F25" s="38">
        <v>165393104</v>
      </c>
      <c r="G25" s="28"/>
      <c r="H25" s="29">
        <f t="shared" si="0"/>
        <v>2118685662.24</v>
      </c>
      <c r="I25" s="43">
        <f t="shared" si="1"/>
        <v>1.5579056534120367E-2</v>
      </c>
      <c r="J25" s="44">
        <v>1.44E-2</v>
      </c>
      <c r="K25" s="45">
        <f t="shared" si="2"/>
        <v>2.1186856622399999</v>
      </c>
      <c r="L25" s="90">
        <v>44442</v>
      </c>
    </row>
    <row r="26" spans="1:12" ht="15.75" customHeight="1" x14ac:dyDescent="0.25">
      <c r="A26" s="22">
        <f t="shared" si="3"/>
        <v>19</v>
      </c>
      <c r="B26" s="100" t="s">
        <v>55</v>
      </c>
      <c r="C26" s="77" t="s">
        <v>56</v>
      </c>
      <c r="D26" s="25">
        <v>19</v>
      </c>
      <c r="E26" s="51">
        <v>3.55</v>
      </c>
      <c r="F26" s="38">
        <v>518346969</v>
      </c>
      <c r="G26" s="28"/>
      <c r="H26" s="29">
        <f t="shared" si="0"/>
        <v>1840131739.9499998</v>
      </c>
      <c r="I26" s="43">
        <f t="shared" si="1"/>
        <v>1.3530802099543793E-2</v>
      </c>
      <c r="J26" s="44">
        <v>1.1299999999999999E-2</v>
      </c>
      <c r="K26" s="45">
        <f t="shared" si="2"/>
        <v>1.8401317399499999</v>
      </c>
      <c r="L26" s="90">
        <v>44442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20</v>
      </c>
      <c r="E27" s="51">
        <v>1.71</v>
      </c>
      <c r="F27" s="38">
        <v>1074664049</v>
      </c>
      <c r="G27" s="28"/>
      <c r="H27" s="29">
        <f t="shared" si="0"/>
        <v>1837675523.79</v>
      </c>
      <c r="I27" s="43">
        <f t="shared" si="1"/>
        <v>1.3512741123770633E-2</v>
      </c>
      <c r="J27" s="44">
        <v>1.35E-2</v>
      </c>
      <c r="K27" s="45">
        <f t="shared" si="2"/>
        <v>1.83767552379</v>
      </c>
      <c r="L27" s="90">
        <v>44442</v>
      </c>
    </row>
    <row r="28" spans="1:12" ht="15.75" customHeight="1" x14ac:dyDescent="0.25">
      <c r="A28" s="22">
        <f t="shared" si="3"/>
        <v>21</v>
      </c>
      <c r="B28" s="100" t="s">
        <v>51</v>
      </c>
      <c r="C28" s="77" t="s">
        <v>52</v>
      </c>
      <c r="D28" s="25">
        <v>21</v>
      </c>
      <c r="E28" s="51">
        <v>1.17</v>
      </c>
      <c r="F28" s="38">
        <v>1570269100</v>
      </c>
      <c r="G28" s="28"/>
      <c r="H28" s="29">
        <f t="shared" si="0"/>
        <v>1837214847</v>
      </c>
      <c r="I28" s="43">
        <f t="shared" si="1"/>
        <v>1.3509353688870178E-2</v>
      </c>
      <c r="J28" s="44">
        <v>1.4999999999999999E-2</v>
      </c>
      <c r="K28" s="45">
        <f t="shared" si="2"/>
        <v>1.837214847</v>
      </c>
      <c r="L28" s="90">
        <v>44442</v>
      </c>
    </row>
    <row r="29" spans="1:12" ht="15.75" customHeight="1" x14ac:dyDescent="0.25">
      <c r="A29" s="22">
        <f t="shared" si="3"/>
        <v>22</v>
      </c>
      <c r="B29" s="46" t="s">
        <v>53</v>
      </c>
      <c r="C29" s="78" t="s">
        <v>54</v>
      </c>
      <c r="D29" s="25">
        <v>22</v>
      </c>
      <c r="E29" s="51">
        <v>3.42</v>
      </c>
      <c r="F29" s="38">
        <v>509540994</v>
      </c>
      <c r="G29" s="28"/>
      <c r="H29" s="29">
        <f t="shared" si="0"/>
        <v>1742630199.48</v>
      </c>
      <c r="I29" s="43">
        <f t="shared" si="1"/>
        <v>1.2813856665769537E-2</v>
      </c>
      <c r="J29" s="44">
        <v>1.37E-2</v>
      </c>
      <c r="K29" s="45">
        <f t="shared" si="2"/>
        <v>1.74263019948</v>
      </c>
      <c r="L29" s="90">
        <v>44442</v>
      </c>
    </row>
    <row r="30" spans="1:12" ht="15.75" customHeight="1" x14ac:dyDescent="0.25">
      <c r="A30" s="22">
        <f t="shared" si="3"/>
        <v>23</v>
      </c>
      <c r="B30" s="46" t="s">
        <v>57</v>
      </c>
      <c r="C30" s="50" t="s">
        <v>58</v>
      </c>
      <c r="D30" s="25">
        <v>23</v>
      </c>
      <c r="E30" s="51">
        <v>3.0350000000000001</v>
      </c>
      <c r="F30" s="38">
        <v>498664714</v>
      </c>
      <c r="G30" s="28"/>
      <c r="H30" s="29">
        <f t="shared" si="0"/>
        <v>1513447406.99</v>
      </c>
      <c r="I30" s="43">
        <f t="shared" si="1"/>
        <v>1.1128636557622681E-2</v>
      </c>
      <c r="J30" s="44">
        <v>1.0800000000000001E-2</v>
      </c>
      <c r="K30" s="45">
        <f t="shared" si="2"/>
        <v>1.5134474069899999</v>
      </c>
      <c r="L30" s="90">
        <v>44442</v>
      </c>
    </row>
    <row r="31" spans="1:12" ht="15.75" customHeight="1" x14ac:dyDescent="0.25">
      <c r="A31" s="22">
        <f t="shared" si="3"/>
        <v>24</v>
      </c>
      <c r="B31" s="100" t="s">
        <v>47</v>
      </c>
      <c r="C31" s="50" t="s">
        <v>48</v>
      </c>
      <c r="D31" s="25">
        <v>24</v>
      </c>
      <c r="E31" s="51">
        <v>1.75</v>
      </c>
      <c r="F31" s="38">
        <v>861007245</v>
      </c>
      <c r="G31" s="28"/>
      <c r="H31" s="29">
        <f t="shared" si="0"/>
        <v>1506762678.75</v>
      </c>
      <c r="I31" s="43">
        <f t="shared" si="1"/>
        <v>1.1079482612314869E-2</v>
      </c>
      <c r="J31" s="44">
        <v>1.38E-2</v>
      </c>
      <c r="K31" s="45">
        <f t="shared" si="2"/>
        <v>1.5067626787499999</v>
      </c>
      <c r="L31" s="90">
        <v>44442</v>
      </c>
    </row>
    <row r="32" spans="1:12" ht="15.75" customHeight="1" x14ac:dyDescent="0.25">
      <c r="A32" s="22">
        <f t="shared" si="3"/>
        <v>25</v>
      </c>
      <c r="B32" s="102" t="s">
        <v>61</v>
      </c>
      <c r="C32" s="28" t="s">
        <v>62</v>
      </c>
      <c r="D32" s="25">
        <v>25</v>
      </c>
      <c r="E32" s="51">
        <v>1.6850000000000001</v>
      </c>
      <c r="F32" s="38">
        <v>831800232</v>
      </c>
      <c r="G32" s="28"/>
      <c r="H32" s="29">
        <f t="shared" si="0"/>
        <v>1401583390.9200001</v>
      </c>
      <c r="I32" s="43">
        <f t="shared" si="1"/>
        <v>1.0306081394510022E-2</v>
      </c>
      <c r="J32" s="44">
        <v>9.1999999999999998E-3</v>
      </c>
      <c r="K32" s="45">
        <f t="shared" si="2"/>
        <v>1.4015833909200002</v>
      </c>
      <c r="L32" s="90">
        <v>44442</v>
      </c>
    </row>
    <row r="33" spans="1:12" ht="15.75" customHeight="1" x14ac:dyDescent="0.25">
      <c r="A33" s="22">
        <f t="shared" si="3"/>
        <v>26</v>
      </c>
      <c r="B33" s="100" t="s">
        <v>71</v>
      </c>
      <c r="C33" s="50" t="s">
        <v>72</v>
      </c>
      <c r="D33" s="25">
        <v>26</v>
      </c>
      <c r="E33" s="51">
        <v>2.7</v>
      </c>
      <c r="F33" s="38">
        <v>472451678</v>
      </c>
      <c r="G33" s="28"/>
      <c r="H33" s="29">
        <f t="shared" si="0"/>
        <v>1275619530.6000001</v>
      </c>
      <c r="I33" s="43">
        <f t="shared" si="1"/>
        <v>9.3798476751075135E-3</v>
      </c>
      <c r="J33" s="61">
        <v>8.3000000000000001E-3</v>
      </c>
      <c r="K33" s="31">
        <f t="shared" si="2"/>
        <v>1.2756195306000002</v>
      </c>
      <c r="L33" s="90">
        <v>44442</v>
      </c>
    </row>
    <row r="34" spans="1:12" ht="15.75" customHeight="1" x14ac:dyDescent="0.25">
      <c r="A34" s="22">
        <f t="shared" si="3"/>
        <v>27</v>
      </c>
      <c r="B34" s="46" t="s">
        <v>65</v>
      </c>
      <c r="C34" s="77" t="s">
        <v>66</v>
      </c>
      <c r="D34" s="25">
        <v>27</v>
      </c>
      <c r="E34" s="51">
        <v>3.18</v>
      </c>
      <c r="F34" s="38">
        <v>387822695</v>
      </c>
      <c r="G34" s="28"/>
      <c r="H34" s="29">
        <f t="shared" si="0"/>
        <v>1233276170.1000001</v>
      </c>
      <c r="I34" s="43">
        <f t="shared" si="1"/>
        <v>9.0684897333273735E-3</v>
      </c>
      <c r="J34" s="61">
        <v>8.6999999999999994E-3</v>
      </c>
      <c r="K34" s="45">
        <f t="shared" si="2"/>
        <v>1.2332761701000001</v>
      </c>
      <c r="L34" s="90">
        <v>44442</v>
      </c>
    </row>
    <row r="35" spans="1:12" ht="15.75" customHeight="1" x14ac:dyDescent="0.25">
      <c r="A35" s="22">
        <f t="shared" si="3"/>
        <v>28</v>
      </c>
      <c r="B35" s="46" t="s">
        <v>77</v>
      </c>
      <c r="C35" s="50" t="s">
        <v>78</v>
      </c>
      <c r="D35" s="25">
        <v>28</v>
      </c>
      <c r="E35" s="51">
        <v>2.3199999999999998</v>
      </c>
      <c r="F35" s="38">
        <v>526379106</v>
      </c>
      <c r="G35" s="28"/>
      <c r="H35" s="29">
        <f t="shared" si="0"/>
        <v>1221199525.9199998</v>
      </c>
      <c r="I35" s="43">
        <f t="shared" si="1"/>
        <v>8.9796881117485666E-3</v>
      </c>
      <c r="J35" s="44">
        <v>7.1000000000000004E-3</v>
      </c>
      <c r="K35" s="45">
        <f t="shared" si="2"/>
        <v>1.2211995259199999</v>
      </c>
      <c r="L35" s="90">
        <v>44442</v>
      </c>
    </row>
    <row r="36" spans="1:12" ht="15" x14ac:dyDescent="0.25">
      <c r="A36" s="22">
        <f t="shared" si="3"/>
        <v>29</v>
      </c>
      <c r="B36" s="102" t="s">
        <v>67</v>
      </c>
      <c r="C36" s="28" t="s">
        <v>68</v>
      </c>
      <c r="D36" s="25">
        <v>29</v>
      </c>
      <c r="E36" s="51">
        <v>2.09</v>
      </c>
      <c r="F36" s="38">
        <v>542507798</v>
      </c>
      <c r="G36" s="28"/>
      <c r="H36" s="29">
        <f t="shared" si="0"/>
        <v>1133841297.8199999</v>
      </c>
      <c r="I36" s="43">
        <f t="shared" si="1"/>
        <v>8.3373281814644318E-3</v>
      </c>
      <c r="J36" s="44">
        <v>6.8999999999999999E-3</v>
      </c>
      <c r="K36" s="45">
        <f t="shared" si="2"/>
        <v>1.1338412978199999</v>
      </c>
      <c r="L36" s="90">
        <v>44442</v>
      </c>
    </row>
    <row r="37" spans="1:12" ht="15" x14ac:dyDescent="0.25">
      <c r="A37" s="22">
        <f t="shared" si="3"/>
        <v>30</v>
      </c>
      <c r="B37" s="23" t="s">
        <v>63</v>
      </c>
      <c r="C37" s="39" t="s">
        <v>64</v>
      </c>
      <c r="D37" s="25">
        <v>30</v>
      </c>
      <c r="E37" s="26">
        <v>4.28</v>
      </c>
      <c r="F37" s="38">
        <v>249870000</v>
      </c>
      <c r="G37" s="28"/>
      <c r="H37" s="29">
        <f t="shared" si="0"/>
        <v>1069443600.0000001</v>
      </c>
      <c r="I37" s="3">
        <f t="shared" si="1"/>
        <v>7.8638009410222261E-3</v>
      </c>
      <c r="J37" s="48">
        <v>7.7999999999999996E-3</v>
      </c>
      <c r="K37" s="45">
        <f t="shared" si="2"/>
        <v>1.0694436</v>
      </c>
      <c r="L37" s="90">
        <v>44442</v>
      </c>
    </row>
    <row r="38" spans="1:12" ht="15" x14ac:dyDescent="0.25">
      <c r="A38" s="22">
        <f t="shared" si="3"/>
        <v>31</v>
      </c>
      <c r="B38" s="46" t="s">
        <v>75</v>
      </c>
      <c r="C38" s="76" t="s">
        <v>76</v>
      </c>
      <c r="D38" s="25">
        <v>31</v>
      </c>
      <c r="E38" s="51">
        <v>1.53</v>
      </c>
      <c r="F38" s="38">
        <v>678871829</v>
      </c>
      <c r="G38" s="28"/>
      <c r="H38" s="29">
        <f t="shared" si="0"/>
        <v>1038673898.37</v>
      </c>
      <c r="I38" s="43">
        <f t="shared" si="1"/>
        <v>7.6375460841667841E-3</v>
      </c>
      <c r="J38" s="44">
        <v>6.7000000000000002E-3</v>
      </c>
      <c r="K38" s="45">
        <f t="shared" si="2"/>
        <v>1.0386738983699999</v>
      </c>
      <c r="L38" s="90">
        <v>44442</v>
      </c>
    </row>
    <row r="39" spans="1:12" ht="15" x14ac:dyDescent="0.25">
      <c r="A39" s="22">
        <f t="shared" si="3"/>
        <v>32</v>
      </c>
      <c r="B39" s="100" t="s">
        <v>83</v>
      </c>
      <c r="C39" s="50" t="s">
        <v>84</v>
      </c>
      <c r="D39" s="25">
        <v>32</v>
      </c>
      <c r="E39" s="51">
        <v>5.49</v>
      </c>
      <c r="F39" s="38">
        <v>182753340</v>
      </c>
      <c r="G39" s="28"/>
      <c r="H39" s="29">
        <f t="shared" si="0"/>
        <v>1003315836.6</v>
      </c>
      <c r="I39" s="43">
        <f t="shared" si="1"/>
        <v>7.3775522337013195E-3</v>
      </c>
      <c r="J39" s="44">
        <v>6.0000000000000001E-3</v>
      </c>
      <c r="K39" s="45">
        <f t="shared" si="2"/>
        <v>1.0033158366000001</v>
      </c>
      <c r="L39" s="90">
        <v>44442</v>
      </c>
    </row>
    <row r="40" spans="1:12" ht="15" x14ac:dyDescent="0.25">
      <c r="A40" s="22">
        <f t="shared" si="3"/>
        <v>33</v>
      </c>
      <c r="B40" s="46" t="s">
        <v>69</v>
      </c>
      <c r="C40" s="50" t="s">
        <v>70</v>
      </c>
      <c r="D40" s="25">
        <v>33</v>
      </c>
      <c r="E40" s="51">
        <v>1.38</v>
      </c>
      <c r="F40" s="38">
        <v>654241384</v>
      </c>
      <c r="G40" s="28"/>
      <c r="H40" s="29">
        <f t="shared" si="0"/>
        <v>902853109.91999996</v>
      </c>
      <c r="I40" s="43">
        <f t="shared" si="1"/>
        <v>6.6388326933685309E-3</v>
      </c>
      <c r="J40" s="44">
        <v>6.7000000000000002E-3</v>
      </c>
      <c r="K40" s="45">
        <f t="shared" si="2"/>
        <v>0.90285310992000001</v>
      </c>
      <c r="L40" s="90">
        <v>44442</v>
      </c>
    </row>
    <row r="41" spans="1:12" ht="15" x14ac:dyDescent="0.25">
      <c r="A41" s="22">
        <f t="shared" si="3"/>
        <v>34</v>
      </c>
      <c r="B41" s="52" t="s">
        <v>73</v>
      </c>
      <c r="C41" s="41" t="s">
        <v>74</v>
      </c>
      <c r="D41" s="25">
        <v>34</v>
      </c>
      <c r="E41" s="51">
        <v>1.5649999999999999</v>
      </c>
      <c r="F41" s="35">
        <v>538500000</v>
      </c>
      <c r="G41" s="28"/>
      <c r="H41" s="29">
        <f t="shared" si="0"/>
        <v>842752500</v>
      </c>
      <c r="I41" s="43">
        <f t="shared" si="1"/>
        <v>6.1969026721454337E-3</v>
      </c>
      <c r="J41" s="44">
        <v>7.1000000000000004E-3</v>
      </c>
      <c r="K41" s="45">
        <f t="shared" si="2"/>
        <v>0.84275250000000002</v>
      </c>
      <c r="L41" s="90">
        <v>44442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35</v>
      </c>
      <c r="E42" s="51">
        <v>27.08</v>
      </c>
      <c r="F42" s="38">
        <v>27954870</v>
      </c>
      <c r="G42" s="28"/>
      <c r="H42" s="29">
        <f t="shared" si="0"/>
        <v>757017879.5999999</v>
      </c>
      <c r="I42" s="43">
        <f t="shared" si="1"/>
        <v>5.5664814058161913E-3</v>
      </c>
      <c r="J42" s="44">
        <v>5.7999999999999996E-3</v>
      </c>
      <c r="K42" s="45">
        <f t="shared" si="2"/>
        <v>0.75701787959999989</v>
      </c>
      <c r="L42" s="90">
        <v>44442</v>
      </c>
    </row>
    <row r="43" spans="1:12" ht="15" x14ac:dyDescent="0.25">
      <c r="A43" s="22">
        <f t="shared" si="3"/>
        <v>36</v>
      </c>
      <c r="B43" s="103" t="s">
        <v>106</v>
      </c>
      <c r="C43" s="56" t="s">
        <v>107</v>
      </c>
      <c r="D43" s="25">
        <v>36</v>
      </c>
      <c r="E43" s="51">
        <v>8.32</v>
      </c>
      <c r="F43" s="38">
        <v>87204324</v>
      </c>
      <c r="G43" s="28"/>
      <c r="H43" s="29">
        <f t="shared" si="0"/>
        <v>725539975.68000007</v>
      </c>
      <c r="I43" s="43">
        <f t="shared" si="1"/>
        <v>5.3350190168996534E-3</v>
      </c>
      <c r="J43" s="61">
        <v>4.7000000000000002E-3</v>
      </c>
      <c r="K43" s="45">
        <f t="shared" si="2"/>
        <v>0.72553997568000006</v>
      </c>
      <c r="L43" s="90">
        <v>44442</v>
      </c>
    </row>
    <row r="44" spans="1:12" ht="15" x14ac:dyDescent="0.25">
      <c r="A44" s="22">
        <f t="shared" si="3"/>
        <v>37</v>
      </c>
      <c r="B44" s="46" t="s">
        <v>91</v>
      </c>
      <c r="C44" s="76" t="s">
        <v>92</v>
      </c>
      <c r="D44" s="25">
        <v>37</v>
      </c>
      <c r="E44" s="51">
        <v>29</v>
      </c>
      <c r="F44" s="38">
        <v>25000422</v>
      </c>
      <c r="G44" s="28"/>
      <c r="H44" s="29">
        <f t="shared" si="0"/>
        <v>725012238</v>
      </c>
      <c r="I44" s="43">
        <f t="shared" si="1"/>
        <v>5.331138471853054E-3</v>
      </c>
      <c r="J44" s="61">
        <v>6.0000000000000001E-3</v>
      </c>
      <c r="K44" s="45">
        <f t="shared" si="2"/>
        <v>0.72501223800000003</v>
      </c>
      <c r="L44" s="90">
        <v>44442</v>
      </c>
    </row>
    <row r="45" spans="1:12" ht="15" x14ac:dyDescent="0.25">
      <c r="A45" s="22">
        <f t="shared" si="3"/>
        <v>38</v>
      </c>
      <c r="B45" s="102" t="s">
        <v>104</v>
      </c>
      <c r="C45" s="28" t="s">
        <v>105</v>
      </c>
      <c r="D45" s="25">
        <v>38</v>
      </c>
      <c r="E45" s="51">
        <v>1.41</v>
      </c>
      <c r="F45" s="27">
        <v>513790020</v>
      </c>
      <c r="G45" s="28"/>
      <c r="H45" s="29">
        <f t="shared" si="0"/>
        <v>724443928.19999993</v>
      </c>
      <c r="I45" s="43">
        <f t="shared" si="1"/>
        <v>5.3269595930977532E-3</v>
      </c>
      <c r="J45" s="61">
        <v>5.5999999999999999E-3</v>
      </c>
      <c r="K45" s="45">
        <f t="shared" si="2"/>
        <v>0.72444392819999992</v>
      </c>
      <c r="L45" s="90">
        <v>44442</v>
      </c>
    </row>
    <row r="46" spans="1:12" ht="15" x14ac:dyDescent="0.25">
      <c r="A46" s="22">
        <f t="shared" si="3"/>
        <v>39</v>
      </c>
      <c r="B46" s="46" t="s">
        <v>81</v>
      </c>
      <c r="C46" s="77" t="s">
        <v>82</v>
      </c>
      <c r="D46" s="25">
        <v>39</v>
      </c>
      <c r="E46" s="51">
        <v>5.14</v>
      </c>
      <c r="F46" s="38">
        <v>120240521</v>
      </c>
      <c r="G46" s="28"/>
      <c r="H46" s="29">
        <f t="shared" si="0"/>
        <v>618036277.93999994</v>
      </c>
      <c r="I46" s="43">
        <f t="shared" si="1"/>
        <v>4.5445260171274524E-3</v>
      </c>
      <c r="J46" s="44">
        <v>4.3E-3</v>
      </c>
      <c r="K46" s="31">
        <f t="shared" si="2"/>
        <v>0.61803627793999993</v>
      </c>
      <c r="L46" s="90">
        <v>44442</v>
      </c>
    </row>
    <row r="47" spans="1:12" ht="15" x14ac:dyDescent="0.25">
      <c r="A47" s="22">
        <f t="shared" si="3"/>
        <v>40</v>
      </c>
      <c r="B47" s="100" t="s">
        <v>79</v>
      </c>
      <c r="C47" s="50" t="s">
        <v>80</v>
      </c>
      <c r="D47" s="25">
        <v>40</v>
      </c>
      <c r="E47" s="51">
        <v>2.04</v>
      </c>
      <c r="F47" s="38">
        <v>296235033</v>
      </c>
      <c r="G47" s="28"/>
      <c r="H47" s="29">
        <f t="shared" si="0"/>
        <v>604319467.32000005</v>
      </c>
      <c r="I47" s="43">
        <f t="shared" si="1"/>
        <v>4.4436639723582109E-3</v>
      </c>
      <c r="J47" s="44">
        <v>4.7000000000000002E-3</v>
      </c>
      <c r="K47" s="45">
        <f t="shared" si="2"/>
        <v>0.60431946732000008</v>
      </c>
      <c r="L47" s="90">
        <v>44442</v>
      </c>
    </row>
    <row r="48" spans="1:12" ht="15" x14ac:dyDescent="0.25">
      <c r="A48" s="22">
        <f t="shared" si="3"/>
        <v>41</v>
      </c>
      <c r="B48" s="55" t="s">
        <v>100</v>
      </c>
      <c r="C48" s="56" t="s">
        <v>101</v>
      </c>
      <c r="D48" s="25">
        <v>41</v>
      </c>
      <c r="E48" s="51">
        <v>2.4300000000000002</v>
      </c>
      <c r="F48" s="38">
        <v>230014812</v>
      </c>
      <c r="G48" s="28"/>
      <c r="H48" s="29">
        <f t="shared" si="0"/>
        <v>558935993.16000009</v>
      </c>
      <c r="I48" s="43">
        <f t="shared" si="1"/>
        <v>4.1099515570365754E-3</v>
      </c>
      <c r="J48" s="44">
        <v>3.8999999999999998E-3</v>
      </c>
      <c r="K48" s="45">
        <f t="shared" si="2"/>
        <v>0.55893599316000009</v>
      </c>
      <c r="L48" s="90">
        <v>44442</v>
      </c>
    </row>
    <row r="49" spans="1:12" ht="15" x14ac:dyDescent="0.25">
      <c r="A49" s="22">
        <f t="shared" si="3"/>
        <v>42</v>
      </c>
      <c r="B49" s="97" t="s">
        <v>87</v>
      </c>
      <c r="C49" s="39" t="s">
        <v>88</v>
      </c>
      <c r="D49" s="25">
        <v>42</v>
      </c>
      <c r="E49" s="26">
        <v>7.9</v>
      </c>
      <c r="F49" s="38">
        <v>69400000</v>
      </c>
      <c r="G49" s="28"/>
      <c r="H49" s="29">
        <f t="shared" si="0"/>
        <v>548260000</v>
      </c>
      <c r="I49" s="3">
        <f t="shared" si="1"/>
        <v>4.0314491609701013E-3</v>
      </c>
      <c r="J49" s="48">
        <v>4.4000000000000003E-3</v>
      </c>
      <c r="K49" s="45">
        <f t="shared" si="2"/>
        <v>0.54825999999999997</v>
      </c>
      <c r="L49" s="90">
        <v>44442</v>
      </c>
    </row>
    <row r="50" spans="1:12" ht="15" x14ac:dyDescent="0.25">
      <c r="A50" s="22">
        <f t="shared" si="3"/>
        <v>43</v>
      </c>
      <c r="B50" s="55" t="s">
        <v>93</v>
      </c>
      <c r="C50" s="81" t="s">
        <v>93</v>
      </c>
      <c r="D50" s="25">
        <v>43</v>
      </c>
      <c r="E50" s="51">
        <v>1.85</v>
      </c>
      <c r="F50" s="38">
        <v>278404904</v>
      </c>
      <c r="G50" s="28"/>
      <c r="H50" s="29">
        <f t="shared" si="0"/>
        <v>515049072.40000004</v>
      </c>
      <c r="I50" s="43">
        <f t="shared" si="1"/>
        <v>3.7872435537617357E-3</v>
      </c>
      <c r="J50" s="44">
        <v>4.4999999999999997E-3</v>
      </c>
      <c r="K50" s="45">
        <f t="shared" si="2"/>
        <v>0.51504907240000009</v>
      </c>
      <c r="L50" s="90">
        <v>44442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44</v>
      </c>
      <c r="E51" s="51">
        <v>15.51</v>
      </c>
      <c r="F51" s="38">
        <v>31200000</v>
      </c>
      <c r="G51" s="28"/>
      <c r="H51" s="29">
        <f t="shared" si="0"/>
        <v>483912000</v>
      </c>
      <c r="I51" s="43">
        <f t="shared" si="1"/>
        <v>3.5582873570630062E-3</v>
      </c>
      <c r="J51" s="44">
        <v>3.2000000000000002E-3</v>
      </c>
      <c r="K51" s="45">
        <f t="shared" si="2"/>
        <v>0.48391200000000001</v>
      </c>
      <c r="L51" s="90">
        <v>44442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45</v>
      </c>
      <c r="E52" s="51">
        <v>5.12</v>
      </c>
      <c r="F52" s="38">
        <v>83000137</v>
      </c>
      <c r="G52" s="28"/>
      <c r="H52" s="29">
        <f t="shared" si="0"/>
        <v>424960701.44</v>
      </c>
      <c r="I52" s="43">
        <f t="shared" si="1"/>
        <v>3.124808418023481E-3</v>
      </c>
      <c r="J52" s="44">
        <v>3.0000000000000001E-3</v>
      </c>
      <c r="K52" s="45">
        <f t="shared" si="2"/>
        <v>0.42496070143999998</v>
      </c>
      <c r="L52" s="90">
        <v>44442</v>
      </c>
    </row>
    <row r="53" spans="1:12" ht="15" x14ac:dyDescent="0.25">
      <c r="A53" s="22">
        <f t="shared" si="3"/>
        <v>46</v>
      </c>
      <c r="B53" s="55" t="s">
        <v>94</v>
      </c>
      <c r="C53" s="57" t="s">
        <v>95</v>
      </c>
      <c r="D53" s="25">
        <v>46</v>
      </c>
      <c r="E53" s="51">
        <v>3.74</v>
      </c>
      <c r="F53" s="38">
        <v>105321516</v>
      </c>
      <c r="G53" s="28"/>
      <c r="H53" s="29">
        <f t="shared" si="0"/>
        <v>393902469.84000003</v>
      </c>
      <c r="I53" s="43">
        <f t="shared" si="1"/>
        <v>2.8964319511555082E-3</v>
      </c>
      <c r="J53" s="44">
        <v>4.0000000000000001E-3</v>
      </c>
      <c r="K53" s="45">
        <f t="shared" si="2"/>
        <v>0.39390246984000005</v>
      </c>
      <c r="L53" s="90">
        <v>44442</v>
      </c>
    </row>
    <row r="54" spans="1:12" ht="15" x14ac:dyDescent="0.25">
      <c r="A54" s="22">
        <f t="shared" si="3"/>
        <v>47</v>
      </c>
      <c r="B54" s="55" t="s">
        <v>110</v>
      </c>
      <c r="C54" s="58" t="s">
        <v>111</v>
      </c>
      <c r="D54" s="25">
        <v>47</v>
      </c>
      <c r="E54" s="51">
        <v>0.20499999999999999</v>
      </c>
      <c r="F54" s="38">
        <v>1716679558</v>
      </c>
      <c r="G54" s="28"/>
      <c r="H54" s="29">
        <f t="shared" si="0"/>
        <v>351919309.38999999</v>
      </c>
      <c r="I54" s="43">
        <f t="shared" si="1"/>
        <v>2.587722621693162E-3</v>
      </c>
      <c r="J54" s="44">
        <v>2.3E-3</v>
      </c>
      <c r="K54" s="45">
        <f t="shared" si="2"/>
        <v>0.35191930938999999</v>
      </c>
      <c r="L54" s="90">
        <v>44442</v>
      </c>
    </row>
    <row r="55" spans="1:12" ht="15" x14ac:dyDescent="0.25">
      <c r="A55" s="22">
        <f t="shared" si="3"/>
        <v>48</v>
      </c>
      <c r="B55" s="55" t="s">
        <v>96</v>
      </c>
      <c r="C55" s="56" t="s">
        <v>97</v>
      </c>
      <c r="D55" s="25">
        <v>48</v>
      </c>
      <c r="E55" s="51">
        <v>3.35</v>
      </c>
      <c r="F55" s="38">
        <v>87456908</v>
      </c>
      <c r="G55" s="28"/>
      <c r="H55" s="29">
        <f t="shared" si="0"/>
        <v>292980641.80000001</v>
      </c>
      <c r="I55" s="43">
        <f t="shared" si="1"/>
        <v>2.1543365603273845E-3</v>
      </c>
      <c r="J55" s="69">
        <v>2.3E-3</v>
      </c>
      <c r="K55" s="45">
        <f t="shared" si="2"/>
        <v>0.2929806418</v>
      </c>
      <c r="L55" s="90">
        <v>44442</v>
      </c>
    </row>
    <row r="56" spans="1:12" ht="15" x14ac:dyDescent="0.25">
      <c r="A56" s="22">
        <f t="shared" si="3"/>
        <v>49</v>
      </c>
      <c r="B56" s="55" t="s">
        <v>108</v>
      </c>
      <c r="C56" s="81" t="s">
        <v>109</v>
      </c>
      <c r="D56" s="25">
        <v>49</v>
      </c>
      <c r="E56" s="51">
        <v>2.42</v>
      </c>
      <c r="F56" s="38">
        <v>119164900</v>
      </c>
      <c r="G56" s="28"/>
      <c r="H56" s="29">
        <f t="shared" si="0"/>
        <v>288379058</v>
      </c>
      <c r="I56" s="43">
        <f t="shared" si="1"/>
        <v>2.120500330893095E-3</v>
      </c>
      <c r="J56" s="44">
        <v>2.3E-3</v>
      </c>
      <c r="K56" s="45">
        <f t="shared" si="2"/>
        <v>0.28837905800000002</v>
      </c>
      <c r="L56" s="90">
        <v>44442</v>
      </c>
    </row>
    <row r="57" spans="1:12" ht="15" x14ac:dyDescent="0.25">
      <c r="A57" s="22">
        <f t="shared" si="3"/>
        <v>50</v>
      </c>
      <c r="B57" s="55" t="s">
        <v>102</v>
      </c>
      <c r="C57" s="80" t="s">
        <v>103</v>
      </c>
      <c r="D57" s="25">
        <v>50</v>
      </c>
      <c r="E57" s="51">
        <v>3.25</v>
      </c>
      <c r="F57" s="38">
        <v>88275937</v>
      </c>
      <c r="G57" s="28"/>
      <c r="H57" s="29">
        <f t="shared" si="0"/>
        <v>286896795.25</v>
      </c>
      <c r="I57" s="43">
        <f t="shared" si="1"/>
        <v>2.109601000429766E-3</v>
      </c>
      <c r="J57" s="44">
        <v>2.3E-3</v>
      </c>
      <c r="K57" s="45">
        <f t="shared" si="2"/>
        <v>0.28689679525</v>
      </c>
      <c r="L57" s="90">
        <v>44442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435186437.9154976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-2243930070.5017848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2488722441.8292518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47" priority="1">
      <formula>LEN(TRIM(C2))&gt;0</formula>
    </cfRule>
  </conditionalFormatting>
  <dataValidations count="1">
    <dataValidation type="custom" allowBlank="1" showDropDown="1" sqref="B2 F2 E3" xr:uid="{00000000-0002-0000-31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132879038011.70503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44449</v>
      </c>
      <c r="C3" s="12"/>
      <c r="D3" s="1"/>
      <c r="E3" s="13"/>
      <c r="F3" s="2"/>
      <c r="H3" s="121">
        <f>H1/H2</f>
        <v>133546771871.06033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154" t="s">
        <v>14</v>
      </c>
      <c r="D8" s="25">
        <v>1</v>
      </c>
      <c r="E8" s="26">
        <v>32.799999999999997</v>
      </c>
      <c r="F8" s="27">
        <v>574937937</v>
      </c>
      <c r="G8" s="28"/>
      <c r="H8" s="29">
        <f t="shared" ref="H8:H57" si="0">E8*F8</f>
        <v>18857964333.599998</v>
      </c>
      <c r="I8" s="3">
        <f t="shared" ref="I8:I57" si="1">H8/H$3</f>
        <v>0.14120868718419791</v>
      </c>
      <c r="J8" s="30">
        <v>0.14219999999999999</v>
      </c>
      <c r="K8" s="31">
        <f t="shared" ref="K8:K57" si="2">H8/1000000000</f>
        <v>18.857964333599998</v>
      </c>
      <c r="L8" s="89">
        <v>44449</v>
      </c>
    </row>
    <row r="9" spans="1:13" ht="15.75" customHeight="1" x14ac:dyDescent="0.25">
      <c r="A9" s="22">
        <f t="shared" ref="A9:A57" si="3">A8+1</f>
        <v>2</v>
      </c>
      <c r="B9" s="97" t="s">
        <v>19</v>
      </c>
      <c r="C9" s="155" t="s">
        <v>20</v>
      </c>
      <c r="D9" s="25">
        <v>2</v>
      </c>
      <c r="E9" s="26">
        <v>4.83</v>
      </c>
      <c r="F9" s="38">
        <v>1848160000</v>
      </c>
      <c r="G9" s="28"/>
      <c r="H9" s="29">
        <f t="shared" si="0"/>
        <v>8926612800</v>
      </c>
      <c r="I9" s="3">
        <f t="shared" si="1"/>
        <v>6.6842595106818919E-2</v>
      </c>
      <c r="J9" s="30">
        <v>6.3799999999999996E-2</v>
      </c>
      <c r="K9" s="31">
        <f t="shared" si="2"/>
        <v>8.9266127999999991</v>
      </c>
      <c r="L9" s="89">
        <v>44449</v>
      </c>
    </row>
    <row r="10" spans="1:13" ht="15.75" customHeight="1" x14ac:dyDescent="0.25">
      <c r="A10" s="22">
        <f t="shared" si="3"/>
        <v>3</v>
      </c>
      <c r="B10" s="98" t="s">
        <v>17</v>
      </c>
      <c r="C10" s="156" t="s">
        <v>18</v>
      </c>
      <c r="D10" s="25">
        <v>3</v>
      </c>
      <c r="E10" s="26">
        <v>7.3</v>
      </c>
      <c r="F10" s="38">
        <v>1205100000</v>
      </c>
      <c r="G10" s="28"/>
      <c r="H10" s="29">
        <f t="shared" si="0"/>
        <v>8797230000</v>
      </c>
      <c r="I10" s="3">
        <f t="shared" si="1"/>
        <v>6.587377498344732E-2</v>
      </c>
      <c r="J10" s="30">
        <v>7.2800000000000004E-2</v>
      </c>
      <c r="K10" s="31">
        <f t="shared" si="2"/>
        <v>8.7972300000000008</v>
      </c>
      <c r="L10" s="89">
        <v>44449</v>
      </c>
    </row>
    <row r="11" spans="1:13" ht="15.75" customHeight="1" x14ac:dyDescent="0.25">
      <c r="A11" s="22">
        <f t="shared" si="3"/>
        <v>4</v>
      </c>
      <c r="B11" s="97" t="s">
        <v>27</v>
      </c>
      <c r="C11" s="155" t="s">
        <v>28</v>
      </c>
      <c r="D11" s="25">
        <v>4</v>
      </c>
      <c r="E11" s="26">
        <v>94</v>
      </c>
      <c r="F11" s="38">
        <v>84390000</v>
      </c>
      <c r="G11" s="28"/>
      <c r="H11" s="29">
        <f t="shared" si="0"/>
        <v>7932660000</v>
      </c>
      <c r="I11" s="3">
        <f t="shared" si="1"/>
        <v>5.9399863350190138E-2</v>
      </c>
      <c r="J11" s="30">
        <v>4.5100000000000001E-2</v>
      </c>
      <c r="K11" s="31">
        <f t="shared" si="2"/>
        <v>7.9326600000000003</v>
      </c>
      <c r="L11" s="89">
        <v>44449</v>
      </c>
    </row>
    <row r="12" spans="1:13" ht="15.75" customHeight="1" x14ac:dyDescent="0.25">
      <c r="A12" s="22">
        <f t="shared" si="3"/>
        <v>5</v>
      </c>
      <c r="B12" s="97" t="s">
        <v>21</v>
      </c>
      <c r="C12" s="155" t="s">
        <v>22</v>
      </c>
      <c r="D12" s="25">
        <v>5</v>
      </c>
      <c r="E12" s="26">
        <v>5.1100000000000003</v>
      </c>
      <c r="F12" s="38">
        <v>1252009000</v>
      </c>
      <c r="G12" s="28"/>
      <c r="H12" s="29">
        <f t="shared" si="0"/>
        <v>6397765990</v>
      </c>
      <c r="I12" s="3">
        <f t="shared" si="1"/>
        <v>4.7906556634532922E-2</v>
      </c>
      <c r="J12" s="30">
        <v>5.1999999999999998E-2</v>
      </c>
      <c r="K12" s="31">
        <f t="shared" si="2"/>
        <v>6.3977659899999999</v>
      </c>
      <c r="L12" s="89">
        <v>44449</v>
      </c>
    </row>
    <row r="13" spans="1:13" ht="15.75" customHeight="1" x14ac:dyDescent="0.25">
      <c r="A13" s="22">
        <f t="shared" si="3"/>
        <v>6</v>
      </c>
      <c r="B13" s="102" t="s">
        <v>25</v>
      </c>
      <c r="C13" s="157" t="s">
        <v>26</v>
      </c>
      <c r="D13" s="25">
        <v>6</v>
      </c>
      <c r="E13" s="51">
        <v>8.14</v>
      </c>
      <c r="F13" s="38">
        <v>762851884</v>
      </c>
      <c r="G13" s="28"/>
      <c r="H13" s="29">
        <f t="shared" si="0"/>
        <v>6209614335.7600002</v>
      </c>
      <c r="I13" s="43">
        <f t="shared" si="1"/>
        <v>4.6497674550721416E-2</v>
      </c>
      <c r="J13" s="104">
        <v>4.1200000000000001E-2</v>
      </c>
      <c r="K13" s="31">
        <f t="shared" si="2"/>
        <v>6.2096143357600004</v>
      </c>
      <c r="L13" s="89">
        <v>44449</v>
      </c>
    </row>
    <row r="14" spans="1:13" ht="15.75" customHeight="1" x14ac:dyDescent="0.25">
      <c r="A14" s="22">
        <f t="shared" si="3"/>
        <v>7</v>
      </c>
      <c r="B14" s="97" t="s">
        <v>23</v>
      </c>
      <c r="C14" s="155" t="s">
        <v>24</v>
      </c>
      <c r="D14" s="25">
        <v>7</v>
      </c>
      <c r="E14" s="26">
        <v>15</v>
      </c>
      <c r="F14" s="38">
        <v>413950000</v>
      </c>
      <c r="G14" s="28"/>
      <c r="H14" s="29">
        <f t="shared" si="0"/>
        <v>6209250000</v>
      </c>
      <c r="I14" s="3">
        <f t="shared" si="1"/>
        <v>4.6494946399715624E-2</v>
      </c>
      <c r="J14" s="30">
        <v>4.8800000000000003E-2</v>
      </c>
      <c r="K14" s="31">
        <f t="shared" si="2"/>
        <v>6.2092499999999999</v>
      </c>
      <c r="L14" s="89">
        <v>44449</v>
      </c>
    </row>
    <row r="15" spans="1:13" ht="15.75" customHeight="1" x14ac:dyDescent="0.25">
      <c r="A15" s="22">
        <f t="shared" si="3"/>
        <v>8</v>
      </c>
      <c r="B15" s="100" t="s">
        <v>37</v>
      </c>
      <c r="C15" s="157" t="s">
        <v>38</v>
      </c>
      <c r="D15" s="25">
        <v>8</v>
      </c>
      <c r="E15" s="51">
        <v>7.29</v>
      </c>
      <c r="F15" s="38">
        <v>823106416</v>
      </c>
      <c r="G15" s="28"/>
      <c r="H15" s="29">
        <f t="shared" si="0"/>
        <v>6000445772.6400003</v>
      </c>
      <c r="I15" s="43">
        <f t="shared" si="1"/>
        <v>4.4931417574312037E-2</v>
      </c>
      <c r="J15" s="44">
        <v>4.4900000000000002E-2</v>
      </c>
      <c r="K15" s="31">
        <f t="shared" si="2"/>
        <v>6.00044577264</v>
      </c>
      <c r="L15" s="89">
        <v>44449</v>
      </c>
    </row>
    <row r="16" spans="1:13" ht="15.75" customHeight="1" x14ac:dyDescent="0.25">
      <c r="A16" s="22">
        <f t="shared" si="3"/>
        <v>9</v>
      </c>
      <c r="B16" s="97" t="s">
        <v>31</v>
      </c>
      <c r="C16" s="155" t="s">
        <v>32</v>
      </c>
      <c r="D16" s="25">
        <v>9</v>
      </c>
      <c r="E16" s="26">
        <v>7.6</v>
      </c>
      <c r="F16" s="38">
        <v>720852533</v>
      </c>
      <c r="G16" s="28"/>
      <c r="H16" s="29">
        <f t="shared" si="0"/>
        <v>5478479250.8000002</v>
      </c>
      <c r="I16" s="3">
        <f t="shared" si="1"/>
        <v>4.1022925332028858E-2</v>
      </c>
      <c r="J16" s="30">
        <v>3.9600000000000003E-2</v>
      </c>
      <c r="K16" s="31">
        <f t="shared" si="2"/>
        <v>5.4784792508000004</v>
      </c>
      <c r="L16" s="89">
        <v>44449</v>
      </c>
    </row>
    <row r="17" spans="1:12" ht="15.75" customHeight="1" x14ac:dyDescent="0.25">
      <c r="A17" s="22">
        <f t="shared" si="3"/>
        <v>10</v>
      </c>
      <c r="B17" s="102" t="s">
        <v>33</v>
      </c>
      <c r="C17" s="157" t="s">
        <v>34</v>
      </c>
      <c r="D17" s="25">
        <v>10</v>
      </c>
      <c r="E17" s="51">
        <v>34</v>
      </c>
      <c r="F17" s="38">
        <v>132852020</v>
      </c>
      <c r="G17" s="28"/>
      <c r="H17" s="29">
        <f t="shared" si="0"/>
        <v>4516968680</v>
      </c>
      <c r="I17" s="43">
        <f t="shared" si="1"/>
        <v>3.382312141817357E-2</v>
      </c>
      <c r="J17" s="44">
        <v>3.0200000000000001E-2</v>
      </c>
      <c r="K17" s="31">
        <f t="shared" si="2"/>
        <v>4.5169686799999997</v>
      </c>
      <c r="L17" s="89">
        <v>44449</v>
      </c>
    </row>
    <row r="18" spans="1:12" ht="15.75" customHeight="1" x14ac:dyDescent="0.25">
      <c r="A18" s="22">
        <f t="shared" si="3"/>
        <v>11</v>
      </c>
      <c r="B18" s="98" t="s">
        <v>15</v>
      </c>
      <c r="C18" s="160" t="s">
        <v>16</v>
      </c>
      <c r="D18" s="25">
        <v>11</v>
      </c>
      <c r="E18" s="26">
        <v>5.71</v>
      </c>
      <c r="F18" s="35">
        <v>740831421</v>
      </c>
      <c r="G18" s="28"/>
      <c r="H18" s="29">
        <f t="shared" si="0"/>
        <v>4230147413.9099998</v>
      </c>
      <c r="I18" s="3">
        <f t="shared" si="1"/>
        <v>3.1675399971436341E-2</v>
      </c>
      <c r="J18" s="30">
        <v>4.9200000000000001E-2</v>
      </c>
      <c r="K18" s="45">
        <f t="shared" si="2"/>
        <v>4.2301474139100002</v>
      </c>
      <c r="L18" s="89">
        <v>44449</v>
      </c>
    </row>
    <row r="19" spans="1:12" ht="15.75" customHeight="1" x14ac:dyDescent="0.25">
      <c r="A19" s="22">
        <f t="shared" si="3"/>
        <v>12</v>
      </c>
      <c r="B19" s="97" t="s">
        <v>35</v>
      </c>
      <c r="C19" s="155" t="s">
        <v>36</v>
      </c>
      <c r="D19" s="25">
        <v>12</v>
      </c>
      <c r="E19" s="26">
        <v>6.64</v>
      </c>
      <c r="F19" s="38">
        <v>624870000</v>
      </c>
      <c r="G19" s="28"/>
      <c r="H19" s="29">
        <f t="shared" si="0"/>
        <v>4149136800</v>
      </c>
      <c r="I19" s="3">
        <f t="shared" si="1"/>
        <v>3.1068791419428692E-2</v>
      </c>
      <c r="J19" s="44">
        <v>3.1300000000000001E-2</v>
      </c>
      <c r="K19" s="31">
        <f t="shared" si="2"/>
        <v>4.1491368</v>
      </c>
      <c r="L19" s="89">
        <v>44449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13</v>
      </c>
      <c r="E20" s="51">
        <v>14.92</v>
      </c>
      <c r="F20" s="38">
        <v>228740219</v>
      </c>
      <c r="G20" s="28"/>
      <c r="H20" s="29">
        <f t="shared" si="0"/>
        <v>3412804067.48</v>
      </c>
      <c r="I20" s="43">
        <f t="shared" si="1"/>
        <v>2.5555122146831592E-2</v>
      </c>
      <c r="J20" s="44">
        <v>2.1399999999999999E-2</v>
      </c>
      <c r="K20" s="45">
        <f t="shared" si="2"/>
        <v>3.4128040674800002</v>
      </c>
      <c r="L20" s="89">
        <v>44449</v>
      </c>
    </row>
    <row r="21" spans="1:12" ht="15.75" customHeight="1" x14ac:dyDescent="0.25">
      <c r="A21" s="22">
        <f t="shared" si="3"/>
        <v>14</v>
      </c>
      <c r="B21" s="98" t="s">
        <v>29</v>
      </c>
      <c r="C21" s="161" t="s">
        <v>30</v>
      </c>
      <c r="D21" s="25">
        <v>14</v>
      </c>
      <c r="E21" s="26">
        <v>6.85</v>
      </c>
      <c r="F21" s="38">
        <v>445375560</v>
      </c>
      <c r="G21" s="28"/>
      <c r="H21" s="29">
        <f t="shared" si="0"/>
        <v>3050822586</v>
      </c>
      <c r="I21" s="3">
        <f t="shared" si="1"/>
        <v>2.2844600009842057E-2</v>
      </c>
      <c r="J21" s="30">
        <v>2.4299999999999999E-2</v>
      </c>
      <c r="K21" s="45">
        <f t="shared" si="2"/>
        <v>3.0508225859999998</v>
      </c>
      <c r="L21" s="89">
        <v>44449</v>
      </c>
    </row>
    <row r="22" spans="1:12" ht="15.75" customHeight="1" x14ac:dyDescent="0.25">
      <c r="A22" s="22">
        <f t="shared" si="3"/>
        <v>15</v>
      </c>
      <c r="B22" s="100" t="s">
        <v>39</v>
      </c>
      <c r="C22" s="162" t="s">
        <v>40</v>
      </c>
      <c r="D22" s="25">
        <v>15</v>
      </c>
      <c r="E22" s="51">
        <v>2.4900000000000002</v>
      </c>
      <c r="F22" s="38">
        <v>1097057995</v>
      </c>
      <c r="G22" s="28"/>
      <c r="H22" s="29">
        <f t="shared" si="0"/>
        <v>2731674407.5500002</v>
      </c>
      <c r="I22" s="43">
        <f t="shared" si="1"/>
        <v>2.0454814214359573E-2</v>
      </c>
      <c r="J22" s="44">
        <v>1.9099999999999999E-2</v>
      </c>
      <c r="K22" s="45">
        <f t="shared" si="2"/>
        <v>2.7316744075500003</v>
      </c>
      <c r="L22" s="89">
        <v>44449</v>
      </c>
    </row>
    <row r="23" spans="1:12" ht="15.75" customHeight="1" x14ac:dyDescent="0.25">
      <c r="A23" s="22">
        <f t="shared" si="3"/>
        <v>16</v>
      </c>
      <c r="B23" s="100" t="s">
        <v>43</v>
      </c>
      <c r="C23" s="163" t="s">
        <v>44</v>
      </c>
      <c r="D23" s="25">
        <v>16</v>
      </c>
      <c r="E23" s="51">
        <v>3.28</v>
      </c>
      <c r="F23" s="38">
        <v>757055209</v>
      </c>
      <c r="G23" s="28"/>
      <c r="H23" s="29">
        <f t="shared" si="0"/>
        <v>2483141085.52</v>
      </c>
      <c r="I23" s="43">
        <f t="shared" si="1"/>
        <v>1.8593793400842946E-2</v>
      </c>
      <c r="J23" s="44">
        <v>2.0299999999999999E-2</v>
      </c>
      <c r="K23" s="45">
        <f t="shared" si="2"/>
        <v>2.4831410855199998</v>
      </c>
      <c r="L23" s="89">
        <v>44449</v>
      </c>
    </row>
    <row r="24" spans="1:12" ht="15.75" customHeight="1" x14ac:dyDescent="0.25">
      <c r="A24" s="22">
        <f t="shared" si="3"/>
        <v>17</v>
      </c>
      <c r="B24" s="97" t="s">
        <v>41</v>
      </c>
      <c r="C24" s="164" t="s">
        <v>42</v>
      </c>
      <c r="D24" s="25">
        <v>17</v>
      </c>
      <c r="E24" s="26">
        <v>7.1</v>
      </c>
      <c r="F24" s="38">
        <v>311495892</v>
      </c>
      <c r="G24" s="28"/>
      <c r="H24" s="29">
        <f t="shared" si="0"/>
        <v>2211620833.1999998</v>
      </c>
      <c r="I24" s="3">
        <f t="shared" si="1"/>
        <v>1.6560646148267244E-2</v>
      </c>
      <c r="J24" s="48">
        <v>1.8499999999999999E-2</v>
      </c>
      <c r="K24" s="31">
        <f t="shared" si="2"/>
        <v>2.2116208332</v>
      </c>
      <c r="L24" s="89">
        <v>44449</v>
      </c>
    </row>
    <row r="25" spans="1:12" ht="15.75" customHeight="1" x14ac:dyDescent="0.25">
      <c r="A25" s="22">
        <f t="shared" si="3"/>
        <v>18</v>
      </c>
      <c r="B25" s="100" t="s">
        <v>59</v>
      </c>
      <c r="C25" s="157" t="s">
        <v>60</v>
      </c>
      <c r="D25" s="25">
        <v>18</v>
      </c>
      <c r="E25" s="51">
        <v>12.56</v>
      </c>
      <c r="F25" s="38">
        <v>165393104</v>
      </c>
      <c r="G25" s="28"/>
      <c r="H25" s="29">
        <f t="shared" si="0"/>
        <v>2077337386.24</v>
      </c>
      <c r="I25" s="43">
        <f t="shared" si="1"/>
        <v>1.5555129915425236E-2</v>
      </c>
      <c r="J25" s="44">
        <v>1.44E-2</v>
      </c>
      <c r="K25" s="45">
        <f t="shared" si="2"/>
        <v>2.07733738624</v>
      </c>
      <c r="L25" s="89">
        <v>44449</v>
      </c>
    </row>
    <row r="26" spans="1:12" ht="15.75" customHeight="1" x14ac:dyDescent="0.25">
      <c r="A26" s="22">
        <f t="shared" si="3"/>
        <v>19</v>
      </c>
      <c r="B26" s="100" t="s">
        <v>55</v>
      </c>
      <c r="C26" s="165" t="s">
        <v>56</v>
      </c>
      <c r="D26" s="25">
        <v>19</v>
      </c>
      <c r="E26" s="51">
        <v>3.5</v>
      </c>
      <c r="F26" s="38">
        <v>518346969</v>
      </c>
      <c r="G26" s="28"/>
      <c r="H26" s="29">
        <f t="shared" si="0"/>
        <v>1814214391.5</v>
      </c>
      <c r="I26" s="43">
        <f t="shared" si="1"/>
        <v>1.3584861439044199E-2</v>
      </c>
      <c r="J26" s="44">
        <v>1.1299999999999999E-2</v>
      </c>
      <c r="K26" s="45">
        <f t="shared" si="2"/>
        <v>1.8142143915</v>
      </c>
      <c r="L26" s="89">
        <v>44449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20</v>
      </c>
      <c r="E27" s="51">
        <v>1.675</v>
      </c>
      <c r="F27" s="38">
        <v>1074664049</v>
      </c>
      <c r="G27" s="28"/>
      <c r="H27" s="29">
        <f t="shared" si="0"/>
        <v>1800062282.075</v>
      </c>
      <c r="I27" s="43">
        <f t="shared" si="1"/>
        <v>1.3478890255864542E-2</v>
      </c>
      <c r="J27" s="44">
        <v>1.35E-2</v>
      </c>
      <c r="K27" s="45">
        <f t="shared" si="2"/>
        <v>1.8000622820750001</v>
      </c>
      <c r="L27" s="89">
        <v>44449</v>
      </c>
    </row>
    <row r="28" spans="1:12" ht="15.75" customHeight="1" x14ac:dyDescent="0.25">
      <c r="A28" s="22">
        <f t="shared" si="3"/>
        <v>21</v>
      </c>
      <c r="B28" s="100" t="s">
        <v>51</v>
      </c>
      <c r="C28" s="165" t="s">
        <v>52</v>
      </c>
      <c r="D28" s="25">
        <v>21</v>
      </c>
      <c r="E28" s="51">
        <v>1.145</v>
      </c>
      <c r="F28" s="38">
        <v>1570269100</v>
      </c>
      <c r="G28" s="28"/>
      <c r="H28" s="29">
        <f t="shared" si="0"/>
        <v>1797958119.5</v>
      </c>
      <c r="I28" s="43">
        <f t="shared" si="1"/>
        <v>1.3463134258579699E-2</v>
      </c>
      <c r="J28" s="44">
        <v>1.4999999999999999E-2</v>
      </c>
      <c r="K28" s="45">
        <f t="shared" si="2"/>
        <v>1.7979581195000001</v>
      </c>
      <c r="L28" s="89">
        <v>44449</v>
      </c>
    </row>
    <row r="29" spans="1:12" ht="15.75" customHeight="1" x14ac:dyDescent="0.25">
      <c r="A29" s="22">
        <f t="shared" si="3"/>
        <v>22</v>
      </c>
      <c r="B29" s="100" t="s">
        <v>53</v>
      </c>
      <c r="C29" s="166" t="s">
        <v>54</v>
      </c>
      <c r="D29" s="25">
        <v>22</v>
      </c>
      <c r="E29" s="51">
        <v>3.34</v>
      </c>
      <c r="F29" s="38">
        <v>509540994</v>
      </c>
      <c r="G29" s="28"/>
      <c r="H29" s="29">
        <f t="shared" si="0"/>
        <v>1701866919.96</v>
      </c>
      <c r="I29" s="43">
        <f t="shared" si="1"/>
        <v>1.2743602081248027E-2</v>
      </c>
      <c r="J29" s="44">
        <v>1.37E-2</v>
      </c>
      <c r="K29" s="45">
        <f t="shared" si="2"/>
        <v>1.7018669199600001</v>
      </c>
      <c r="L29" s="89">
        <v>44449</v>
      </c>
    </row>
    <row r="30" spans="1:12" ht="15.75" customHeight="1" x14ac:dyDescent="0.25">
      <c r="A30" s="22">
        <f t="shared" si="3"/>
        <v>23</v>
      </c>
      <c r="B30" s="100" t="s">
        <v>47</v>
      </c>
      <c r="C30" s="167" t="s">
        <v>48</v>
      </c>
      <c r="D30" s="25">
        <v>23</v>
      </c>
      <c r="E30" s="51">
        <v>1.84</v>
      </c>
      <c r="F30" s="38">
        <v>861007245</v>
      </c>
      <c r="G30" s="28"/>
      <c r="H30" s="29">
        <f t="shared" si="0"/>
        <v>1584253330.8</v>
      </c>
      <c r="I30" s="43">
        <f t="shared" si="1"/>
        <v>1.1862909964829398E-2</v>
      </c>
      <c r="J30" s="44">
        <v>1.38E-2</v>
      </c>
      <c r="K30" s="45">
        <f t="shared" si="2"/>
        <v>1.5842533308</v>
      </c>
      <c r="L30" s="89">
        <v>44449</v>
      </c>
    </row>
    <row r="31" spans="1:12" ht="15.75" customHeight="1" x14ac:dyDescent="0.25">
      <c r="A31" s="22">
        <f t="shared" si="3"/>
        <v>24</v>
      </c>
      <c r="B31" s="100" t="s">
        <v>57</v>
      </c>
      <c r="C31" s="167" t="s">
        <v>58</v>
      </c>
      <c r="D31" s="25">
        <v>24</v>
      </c>
      <c r="E31" s="51">
        <v>2.9550000000000001</v>
      </c>
      <c r="F31" s="38">
        <v>498664714</v>
      </c>
      <c r="G31" s="28"/>
      <c r="H31" s="29">
        <f t="shared" si="0"/>
        <v>1473554229.8700001</v>
      </c>
      <c r="I31" s="43">
        <f t="shared" si="1"/>
        <v>1.1033993628035574E-2</v>
      </c>
      <c r="J31" s="44">
        <v>1.0800000000000001E-2</v>
      </c>
      <c r="K31" s="45">
        <f t="shared" si="2"/>
        <v>1.4735542298700002</v>
      </c>
      <c r="L31" s="89">
        <v>44449</v>
      </c>
    </row>
    <row r="32" spans="1:12" ht="15.75" customHeight="1" x14ac:dyDescent="0.25">
      <c r="A32" s="22">
        <f t="shared" si="3"/>
        <v>25</v>
      </c>
      <c r="B32" s="102" t="s">
        <v>61</v>
      </c>
      <c r="C32" s="168" t="s">
        <v>62</v>
      </c>
      <c r="D32" s="25">
        <v>25</v>
      </c>
      <c r="E32" s="51">
        <v>1.64</v>
      </c>
      <c r="F32" s="38">
        <v>831800232</v>
      </c>
      <c r="G32" s="28"/>
      <c r="H32" s="29">
        <f t="shared" si="0"/>
        <v>1364152380.48</v>
      </c>
      <c r="I32" s="43">
        <f t="shared" si="1"/>
        <v>1.0214791127988416E-2</v>
      </c>
      <c r="J32" s="44">
        <v>9.1999999999999998E-3</v>
      </c>
      <c r="K32" s="45">
        <f t="shared" si="2"/>
        <v>1.36415238048</v>
      </c>
      <c r="L32" s="89">
        <v>44449</v>
      </c>
    </row>
    <row r="33" spans="1:12" ht="15.75" customHeight="1" x14ac:dyDescent="0.25">
      <c r="A33" s="22">
        <f t="shared" si="3"/>
        <v>26</v>
      </c>
      <c r="B33" s="100" t="s">
        <v>71</v>
      </c>
      <c r="C33" s="167" t="s">
        <v>72</v>
      </c>
      <c r="D33" s="25">
        <v>26</v>
      </c>
      <c r="E33" s="51">
        <v>2.61</v>
      </c>
      <c r="F33" s="38">
        <v>472451678</v>
      </c>
      <c r="G33" s="28"/>
      <c r="H33" s="29">
        <f t="shared" si="0"/>
        <v>1233098879.5799999</v>
      </c>
      <c r="I33" s="43">
        <f t="shared" si="1"/>
        <v>9.2334607741066128E-3</v>
      </c>
      <c r="J33" s="61">
        <v>8.3000000000000001E-3</v>
      </c>
      <c r="K33" s="31">
        <f t="shared" si="2"/>
        <v>1.23309887958</v>
      </c>
      <c r="L33" s="89">
        <v>44449</v>
      </c>
    </row>
    <row r="34" spans="1:12" ht="15.75" customHeight="1" x14ac:dyDescent="0.25">
      <c r="A34" s="22">
        <f t="shared" si="3"/>
        <v>27</v>
      </c>
      <c r="B34" s="100" t="s">
        <v>65</v>
      </c>
      <c r="C34" s="167" t="s">
        <v>66</v>
      </c>
      <c r="D34" s="25">
        <v>27</v>
      </c>
      <c r="E34" s="51">
        <v>3.09</v>
      </c>
      <c r="F34" s="38">
        <v>387822695</v>
      </c>
      <c r="G34" s="28"/>
      <c r="H34" s="29">
        <f t="shared" si="0"/>
        <v>1198372127.55</v>
      </c>
      <c r="I34" s="43">
        <f t="shared" si="1"/>
        <v>8.9734263940653737E-3</v>
      </c>
      <c r="J34" s="61">
        <v>8.6999999999999994E-3</v>
      </c>
      <c r="K34" s="45">
        <f t="shared" si="2"/>
        <v>1.1983721275499999</v>
      </c>
      <c r="L34" s="89">
        <v>44449</v>
      </c>
    </row>
    <row r="35" spans="1:12" ht="15.75" customHeight="1" x14ac:dyDescent="0.25">
      <c r="A35" s="22">
        <f t="shared" si="3"/>
        <v>28</v>
      </c>
      <c r="B35" s="100" t="s">
        <v>77</v>
      </c>
      <c r="C35" s="167" t="s">
        <v>78</v>
      </c>
      <c r="D35" s="25">
        <v>28</v>
      </c>
      <c r="E35" s="51">
        <v>2.2400000000000002</v>
      </c>
      <c r="F35" s="38">
        <v>526379106</v>
      </c>
      <c r="G35" s="28"/>
      <c r="H35" s="29">
        <f t="shared" si="0"/>
        <v>1179089197.4400001</v>
      </c>
      <c r="I35" s="43">
        <f t="shared" si="1"/>
        <v>8.8290355575079936E-3</v>
      </c>
      <c r="J35" s="44">
        <v>7.1000000000000004E-3</v>
      </c>
      <c r="K35" s="45">
        <f t="shared" si="2"/>
        <v>1.17908919744</v>
      </c>
      <c r="L35" s="89">
        <v>44449</v>
      </c>
    </row>
    <row r="36" spans="1:12" ht="15" x14ac:dyDescent="0.25">
      <c r="A36" s="22">
        <f t="shared" si="3"/>
        <v>29</v>
      </c>
      <c r="B36" s="102" t="s">
        <v>67</v>
      </c>
      <c r="C36" s="168" t="s">
        <v>68</v>
      </c>
      <c r="D36" s="25">
        <v>29</v>
      </c>
      <c r="E36" s="51">
        <v>2.13</v>
      </c>
      <c r="F36" s="38">
        <v>542507798</v>
      </c>
      <c r="G36" s="28"/>
      <c r="H36" s="29">
        <f t="shared" si="0"/>
        <v>1155541609.74</v>
      </c>
      <c r="I36" s="43">
        <f t="shared" si="1"/>
        <v>8.652710908322649E-3</v>
      </c>
      <c r="J36" s="44">
        <v>6.8999999999999999E-3</v>
      </c>
      <c r="K36" s="45">
        <f t="shared" si="2"/>
        <v>1.15554160974</v>
      </c>
      <c r="L36" s="89">
        <v>44449</v>
      </c>
    </row>
    <row r="37" spans="1:12" ht="15" x14ac:dyDescent="0.25">
      <c r="A37" s="22">
        <f t="shared" si="3"/>
        <v>30</v>
      </c>
      <c r="B37" s="100" t="s">
        <v>75</v>
      </c>
      <c r="C37" s="169" t="s">
        <v>76</v>
      </c>
      <c r="D37" s="25">
        <v>30</v>
      </c>
      <c r="E37" s="51">
        <v>1.52</v>
      </c>
      <c r="F37" s="38">
        <v>678871829</v>
      </c>
      <c r="G37" s="28"/>
      <c r="H37" s="29">
        <f t="shared" si="0"/>
        <v>1031885180.08</v>
      </c>
      <c r="I37" s="43">
        <f t="shared" si="1"/>
        <v>7.7267699220486376E-3</v>
      </c>
      <c r="J37" s="44">
        <v>6.7000000000000002E-3</v>
      </c>
      <c r="K37" s="45">
        <f t="shared" si="2"/>
        <v>1.03188518008</v>
      </c>
      <c r="L37" s="89">
        <v>44449</v>
      </c>
    </row>
    <row r="38" spans="1:12" ht="15" x14ac:dyDescent="0.25">
      <c r="A38" s="22">
        <f t="shared" si="3"/>
        <v>31</v>
      </c>
      <c r="B38" s="97" t="s">
        <v>63</v>
      </c>
      <c r="C38" s="39" t="s">
        <v>64</v>
      </c>
      <c r="D38" s="25">
        <v>31</v>
      </c>
      <c r="E38" s="26">
        <v>4.0599999999999996</v>
      </c>
      <c r="F38" s="38">
        <v>249870000</v>
      </c>
      <c r="G38" s="28"/>
      <c r="H38" s="29">
        <f t="shared" si="0"/>
        <v>1014472199.9999999</v>
      </c>
      <c r="I38" s="3">
        <f t="shared" si="1"/>
        <v>7.596381296131027E-3</v>
      </c>
      <c r="J38" s="48">
        <v>7.7999999999999996E-3</v>
      </c>
      <c r="K38" s="45">
        <f t="shared" si="2"/>
        <v>1.0144721999999999</v>
      </c>
      <c r="L38" s="89">
        <v>44449</v>
      </c>
    </row>
    <row r="39" spans="1:12" ht="15" x14ac:dyDescent="0.25">
      <c r="A39" s="22">
        <f t="shared" si="3"/>
        <v>32</v>
      </c>
      <c r="B39" s="100" t="s">
        <v>83</v>
      </c>
      <c r="C39" s="50" t="s">
        <v>84</v>
      </c>
      <c r="D39" s="25">
        <v>32</v>
      </c>
      <c r="E39" s="51">
        <v>5.44</v>
      </c>
      <c r="F39" s="38">
        <v>182753340</v>
      </c>
      <c r="G39" s="28"/>
      <c r="H39" s="29">
        <f t="shared" si="0"/>
        <v>994178169.60000002</v>
      </c>
      <c r="I39" s="43">
        <f t="shared" si="1"/>
        <v>7.4444193271843437E-3</v>
      </c>
      <c r="J39" s="44">
        <v>6.0000000000000001E-3</v>
      </c>
      <c r="K39" s="45">
        <f t="shared" si="2"/>
        <v>0.99417816960000005</v>
      </c>
      <c r="L39" s="89">
        <v>44449</v>
      </c>
    </row>
    <row r="40" spans="1:12" ht="15" x14ac:dyDescent="0.25">
      <c r="A40" s="22">
        <f t="shared" si="3"/>
        <v>33</v>
      </c>
      <c r="B40" s="46" t="s">
        <v>69</v>
      </c>
      <c r="C40" s="50" t="s">
        <v>70</v>
      </c>
      <c r="D40" s="25">
        <v>33</v>
      </c>
      <c r="E40" s="51">
        <v>1.46</v>
      </c>
      <c r="F40" s="38">
        <v>654241384</v>
      </c>
      <c r="G40" s="28"/>
      <c r="H40" s="29">
        <f t="shared" si="0"/>
        <v>955192420.63999999</v>
      </c>
      <c r="I40" s="43">
        <f t="shared" si="1"/>
        <v>7.1524935216123395E-3</v>
      </c>
      <c r="J40" s="44">
        <v>6.7000000000000002E-3</v>
      </c>
      <c r="K40" s="45">
        <f t="shared" si="2"/>
        <v>0.95519242063999998</v>
      </c>
      <c r="L40" s="89">
        <v>44449</v>
      </c>
    </row>
    <row r="41" spans="1:12" ht="15" x14ac:dyDescent="0.25">
      <c r="A41" s="22">
        <f t="shared" si="3"/>
        <v>34</v>
      </c>
      <c r="B41" s="102" t="s">
        <v>73</v>
      </c>
      <c r="C41" s="28" t="s">
        <v>74</v>
      </c>
      <c r="D41" s="25">
        <v>34</v>
      </c>
      <c r="E41" s="51">
        <v>1.5449999999999999</v>
      </c>
      <c r="F41" s="35">
        <v>538500000</v>
      </c>
      <c r="G41" s="28"/>
      <c r="H41" s="29">
        <f t="shared" si="0"/>
        <v>831982500</v>
      </c>
      <c r="I41" s="43">
        <f t="shared" si="1"/>
        <v>6.2298960008054759E-3</v>
      </c>
      <c r="J41" s="44">
        <v>7.1000000000000004E-3</v>
      </c>
      <c r="K41" s="45">
        <f t="shared" si="2"/>
        <v>0.83198249999999996</v>
      </c>
      <c r="L41" s="89">
        <v>44449</v>
      </c>
    </row>
    <row r="42" spans="1:12" ht="15" x14ac:dyDescent="0.25">
      <c r="A42" s="22">
        <f t="shared" si="3"/>
        <v>35</v>
      </c>
      <c r="B42" s="53" t="s">
        <v>85</v>
      </c>
      <c r="C42" s="54" t="s">
        <v>86</v>
      </c>
      <c r="D42" s="25">
        <v>35</v>
      </c>
      <c r="E42" s="51">
        <v>26.62</v>
      </c>
      <c r="F42" s="38">
        <v>27954870</v>
      </c>
      <c r="G42" s="28"/>
      <c r="H42" s="29">
        <f t="shared" si="0"/>
        <v>744158639.39999998</v>
      </c>
      <c r="I42" s="43">
        <f t="shared" si="1"/>
        <v>5.5722697671680647E-3</v>
      </c>
      <c r="J42" s="44">
        <v>5.7999999999999996E-3</v>
      </c>
      <c r="K42" s="45">
        <f t="shared" si="2"/>
        <v>0.74415863939999993</v>
      </c>
      <c r="L42" s="89">
        <v>44449</v>
      </c>
    </row>
    <row r="43" spans="1:12" ht="15" x14ac:dyDescent="0.25">
      <c r="A43" s="22">
        <f t="shared" si="3"/>
        <v>36</v>
      </c>
      <c r="B43" s="46" t="s">
        <v>91</v>
      </c>
      <c r="C43" s="76" t="s">
        <v>92</v>
      </c>
      <c r="D43" s="25">
        <v>36</v>
      </c>
      <c r="E43" s="51">
        <v>28.64</v>
      </c>
      <c r="F43" s="38">
        <v>25000422</v>
      </c>
      <c r="G43" s="28"/>
      <c r="H43" s="29">
        <f t="shared" si="0"/>
        <v>716012086.08000004</v>
      </c>
      <c r="I43" s="43">
        <f t="shared" si="1"/>
        <v>5.3615080023896875E-3</v>
      </c>
      <c r="J43" s="61">
        <v>6.0000000000000001E-3</v>
      </c>
      <c r="K43" s="45">
        <f t="shared" si="2"/>
        <v>0.71601208608</v>
      </c>
      <c r="L43" s="89">
        <v>44449</v>
      </c>
    </row>
    <row r="44" spans="1:12" ht="15" x14ac:dyDescent="0.25">
      <c r="A44" s="22">
        <f t="shared" si="3"/>
        <v>37</v>
      </c>
      <c r="B44" s="102" t="s">
        <v>104</v>
      </c>
      <c r="C44" s="28" t="s">
        <v>105</v>
      </c>
      <c r="D44" s="25">
        <v>37</v>
      </c>
      <c r="E44" s="51">
        <v>1.39</v>
      </c>
      <c r="F44" s="27">
        <v>513790020</v>
      </c>
      <c r="G44" s="28"/>
      <c r="H44" s="29">
        <f t="shared" si="0"/>
        <v>714168127.79999995</v>
      </c>
      <c r="I44" s="43">
        <f t="shared" si="1"/>
        <v>5.3477004183188391E-3</v>
      </c>
      <c r="J44" s="61">
        <v>5.5999999999999999E-3</v>
      </c>
      <c r="K44" s="45">
        <f t="shared" si="2"/>
        <v>0.71416812779999994</v>
      </c>
      <c r="L44" s="89">
        <v>44449</v>
      </c>
    </row>
    <row r="45" spans="1:12" ht="15" x14ac:dyDescent="0.25">
      <c r="A45" s="22">
        <f t="shared" si="3"/>
        <v>38</v>
      </c>
      <c r="B45" s="103" t="s">
        <v>106</v>
      </c>
      <c r="C45" s="56" t="s">
        <v>107</v>
      </c>
      <c r="D45" s="25">
        <v>38</v>
      </c>
      <c r="E45" s="51">
        <v>7.69</v>
      </c>
      <c r="F45" s="38">
        <v>87204324</v>
      </c>
      <c r="G45" s="28"/>
      <c r="H45" s="29">
        <f t="shared" si="0"/>
        <v>670601251.56000006</v>
      </c>
      <c r="I45" s="43">
        <f t="shared" si="1"/>
        <v>5.0214710708804469E-3</v>
      </c>
      <c r="J45" s="61">
        <v>4.7000000000000002E-3</v>
      </c>
      <c r="K45" s="45">
        <f t="shared" si="2"/>
        <v>0.67060125156000006</v>
      </c>
      <c r="L45" s="89">
        <v>44449</v>
      </c>
    </row>
    <row r="46" spans="1:12" ht="15" x14ac:dyDescent="0.25">
      <c r="A46" s="22">
        <f t="shared" si="3"/>
        <v>39</v>
      </c>
      <c r="B46" s="46" t="s">
        <v>81</v>
      </c>
      <c r="C46" s="50" t="s">
        <v>82</v>
      </c>
      <c r="D46" s="25">
        <v>39</v>
      </c>
      <c r="E46" s="51">
        <v>5.05</v>
      </c>
      <c r="F46" s="38">
        <v>120240521</v>
      </c>
      <c r="G46" s="28"/>
      <c r="H46" s="29">
        <f t="shared" si="0"/>
        <v>607214631.04999995</v>
      </c>
      <c r="I46" s="43">
        <f t="shared" si="1"/>
        <v>4.5468312153308117E-3</v>
      </c>
      <c r="J46" s="44">
        <v>4.3E-3</v>
      </c>
      <c r="K46" s="31">
        <f t="shared" si="2"/>
        <v>0.60721463104999995</v>
      </c>
      <c r="L46" s="89">
        <v>44449</v>
      </c>
    </row>
    <row r="47" spans="1:12" ht="15" x14ac:dyDescent="0.25">
      <c r="A47" s="22">
        <f t="shared" si="3"/>
        <v>40</v>
      </c>
      <c r="B47" s="100" t="s">
        <v>79</v>
      </c>
      <c r="C47" s="50" t="s">
        <v>80</v>
      </c>
      <c r="D47" s="25">
        <v>40</v>
      </c>
      <c r="E47" s="51">
        <v>1.97</v>
      </c>
      <c r="F47" s="38">
        <v>296235033</v>
      </c>
      <c r="G47" s="28"/>
      <c r="H47" s="29">
        <f t="shared" si="0"/>
        <v>583583015.00999999</v>
      </c>
      <c r="I47" s="43">
        <f t="shared" si="1"/>
        <v>4.3698773608204511E-3</v>
      </c>
      <c r="J47" s="44">
        <v>4.7000000000000002E-3</v>
      </c>
      <c r="K47" s="45">
        <f t="shared" si="2"/>
        <v>0.58358301500999998</v>
      </c>
      <c r="L47" s="89">
        <v>44449</v>
      </c>
    </row>
    <row r="48" spans="1:12" ht="15" x14ac:dyDescent="0.25">
      <c r="A48" s="22">
        <f t="shared" si="3"/>
        <v>41</v>
      </c>
      <c r="B48" s="55" t="s">
        <v>100</v>
      </c>
      <c r="C48" s="56" t="s">
        <v>101</v>
      </c>
      <c r="D48" s="25">
        <v>41</v>
      </c>
      <c r="E48" s="51">
        <v>2.38</v>
      </c>
      <c r="F48" s="38">
        <v>230014812</v>
      </c>
      <c r="G48" s="28"/>
      <c r="H48" s="29">
        <f t="shared" si="0"/>
        <v>547435252.55999994</v>
      </c>
      <c r="I48" s="43">
        <f t="shared" si="1"/>
        <v>4.0992024358967637E-3</v>
      </c>
      <c r="J48" s="44">
        <v>3.8999999999999998E-3</v>
      </c>
      <c r="K48" s="45">
        <f t="shared" si="2"/>
        <v>0.54743525255999992</v>
      </c>
      <c r="L48" s="89">
        <v>44449</v>
      </c>
    </row>
    <row r="49" spans="1:12" ht="15" x14ac:dyDescent="0.25">
      <c r="A49" s="22">
        <f t="shared" si="3"/>
        <v>42</v>
      </c>
      <c r="B49" s="97" t="s">
        <v>87</v>
      </c>
      <c r="C49" s="39" t="s">
        <v>88</v>
      </c>
      <c r="D49" s="25">
        <v>42</v>
      </c>
      <c r="E49" s="26">
        <v>7.59</v>
      </c>
      <c r="F49" s="38">
        <v>69400000</v>
      </c>
      <c r="G49" s="28"/>
      <c r="H49" s="29">
        <f t="shared" si="0"/>
        <v>526746000</v>
      </c>
      <c r="I49" s="3">
        <f t="shared" si="1"/>
        <v>3.9442810381712127E-3</v>
      </c>
      <c r="J49" s="48">
        <v>4.4000000000000003E-3</v>
      </c>
      <c r="K49" s="45">
        <f t="shared" si="2"/>
        <v>0.52674600000000005</v>
      </c>
      <c r="L49" s="89">
        <v>44449</v>
      </c>
    </row>
    <row r="50" spans="1:12" ht="15" x14ac:dyDescent="0.25">
      <c r="A50" s="22">
        <f t="shared" si="3"/>
        <v>43</v>
      </c>
      <c r="B50" s="55" t="s">
        <v>98</v>
      </c>
      <c r="C50" s="80" t="s">
        <v>99</v>
      </c>
      <c r="D50" s="25">
        <v>43</v>
      </c>
      <c r="E50" s="51">
        <v>15.55</v>
      </c>
      <c r="F50" s="38">
        <v>31200000</v>
      </c>
      <c r="G50" s="28"/>
      <c r="H50" s="29">
        <f t="shared" si="0"/>
        <v>485160000</v>
      </c>
      <c r="I50" s="43">
        <f t="shared" si="1"/>
        <v>3.6328845183051144E-3</v>
      </c>
      <c r="J50" s="44">
        <v>3.2000000000000002E-3</v>
      </c>
      <c r="K50" s="45">
        <f t="shared" si="2"/>
        <v>0.48515999999999998</v>
      </c>
      <c r="L50" s="89">
        <v>44449</v>
      </c>
    </row>
    <row r="51" spans="1:12" ht="15" x14ac:dyDescent="0.25">
      <c r="A51" s="22">
        <f t="shared" si="3"/>
        <v>44</v>
      </c>
      <c r="B51" s="55" t="s">
        <v>93</v>
      </c>
      <c r="C51" s="56" t="s">
        <v>93</v>
      </c>
      <c r="D51" s="25">
        <v>44</v>
      </c>
      <c r="E51" s="51">
        <v>1.72</v>
      </c>
      <c r="F51" s="38">
        <v>278404904</v>
      </c>
      <c r="G51" s="28"/>
      <c r="H51" s="29">
        <f t="shared" si="0"/>
        <v>478856434.88</v>
      </c>
      <c r="I51" s="43">
        <f t="shared" si="1"/>
        <v>3.5856833390352318E-3</v>
      </c>
      <c r="J51" s="44">
        <v>4.4999999999999997E-3</v>
      </c>
      <c r="K51" s="45">
        <f t="shared" si="2"/>
        <v>0.47885643488000001</v>
      </c>
      <c r="L51" s="89">
        <v>44449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45</v>
      </c>
      <c r="E52" s="51">
        <v>5.03</v>
      </c>
      <c r="F52" s="38">
        <v>83000137</v>
      </c>
      <c r="G52" s="28"/>
      <c r="H52" s="29">
        <f t="shared" si="0"/>
        <v>417490689.11000001</v>
      </c>
      <c r="I52" s="43">
        <f t="shared" si="1"/>
        <v>3.126175820356692E-3</v>
      </c>
      <c r="J52" s="44">
        <v>3.0000000000000001E-3</v>
      </c>
      <c r="K52" s="45">
        <f t="shared" si="2"/>
        <v>0.41749068911000004</v>
      </c>
      <c r="L52" s="89">
        <v>44449</v>
      </c>
    </row>
    <row r="53" spans="1:12" ht="15" x14ac:dyDescent="0.25">
      <c r="A53" s="22">
        <f t="shared" si="3"/>
        <v>46</v>
      </c>
      <c r="B53" s="55" t="s">
        <v>94</v>
      </c>
      <c r="C53" s="79" t="s">
        <v>95</v>
      </c>
      <c r="D53" s="25">
        <v>46</v>
      </c>
      <c r="E53" s="51">
        <v>3.68</v>
      </c>
      <c r="F53" s="38">
        <v>105321516</v>
      </c>
      <c r="G53" s="28"/>
      <c r="H53" s="29">
        <f t="shared" si="0"/>
        <v>387583178.88</v>
      </c>
      <c r="I53" s="43">
        <f t="shared" si="1"/>
        <v>2.9022279868674947E-3</v>
      </c>
      <c r="J53" s="44">
        <v>4.0000000000000001E-3</v>
      </c>
      <c r="K53" s="45">
        <f t="shared" si="2"/>
        <v>0.38758317887999999</v>
      </c>
      <c r="L53" s="89">
        <v>44449</v>
      </c>
    </row>
    <row r="54" spans="1:12" ht="15" x14ac:dyDescent="0.25">
      <c r="A54" s="22">
        <f t="shared" si="3"/>
        <v>47</v>
      </c>
      <c r="B54" s="103" t="s">
        <v>110</v>
      </c>
      <c r="C54" s="80" t="s">
        <v>111</v>
      </c>
      <c r="D54" s="25">
        <v>47</v>
      </c>
      <c r="E54" s="51">
        <v>0.21</v>
      </c>
      <c r="F54" s="38">
        <v>1716679558</v>
      </c>
      <c r="G54" s="28"/>
      <c r="H54" s="29">
        <f t="shared" si="0"/>
        <v>360502707.18000001</v>
      </c>
      <c r="I54" s="43">
        <f t="shared" si="1"/>
        <v>2.6994490554070904E-3</v>
      </c>
      <c r="J54" s="44">
        <v>2.3E-3</v>
      </c>
      <c r="K54" s="45">
        <f t="shared" si="2"/>
        <v>0.36050270717999999</v>
      </c>
      <c r="L54" s="89">
        <v>44449</v>
      </c>
    </row>
    <row r="55" spans="1:12" ht="15" x14ac:dyDescent="0.25">
      <c r="A55" s="22">
        <f t="shared" si="3"/>
        <v>48</v>
      </c>
      <c r="B55" s="55" t="s">
        <v>102</v>
      </c>
      <c r="C55" s="80" t="s">
        <v>103</v>
      </c>
      <c r="D55" s="25">
        <v>48</v>
      </c>
      <c r="E55" s="51">
        <v>3.24</v>
      </c>
      <c r="F55" s="38">
        <v>88275937</v>
      </c>
      <c r="G55" s="28"/>
      <c r="H55" s="29">
        <f t="shared" si="0"/>
        <v>286014035.88</v>
      </c>
      <c r="I55" s="43">
        <f t="shared" si="1"/>
        <v>2.1416768962124154E-3</v>
      </c>
      <c r="J55" s="44">
        <v>2.3E-3</v>
      </c>
      <c r="K55" s="45">
        <f t="shared" si="2"/>
        <v>0.28601403588000002</v>
      </c>
      <c r="L55" s="89">
        <v>44449</v>
      </c>
    </row>
    <row r="56" spans="1:12" ht="15" x14ac:dyDescent="0.25">
      <c r="A56" s="22">
        <f t="shared" si="3"/>
        <v>49</v>
      </c>
      <c r="B56" s="103" t="s">
        <v>108</v>
      </c>
      <c r="C56" s="56" t="s">
        <v>109</v>
      </c>
      <c r="D56" s="25">
        <v>49</v>
      </c>
      <c r="E56" s="51">
        <v>2.34</v>
      </c>
      <c r="F56" s="38">
        <v>119164900</v>
      </c>
      <c r="G56" s="28"/>
      <c r="H56" s="29">
        <f t="shared" si="0"/>
        <v>278845866</v>
      </c>
      <c r="I56" s="43">
        <f t="shared" si="1"/>
        <v>2.0880015450259345E-3</v>
      </c>
      <c r="J56" s="44">
        <v>2.3E-3</v>
      </c>
      <c r="K56" s="45">
        <f t="shared" si="2"/>
        <v>0.278845866</v>
      </c>
      <c r="L56" s="89">
        <v>44449</v>
      </c>
    </row>
    <row r="57" spans="1:12" ht="15" x14ac:dyDescent="0.25">
      <c r="A57" s="22">
        <f t="shared" si="3"/>
        <v>50</v>
      </c>
      <c r="B57" s="55" t="s">
        <v>96</v>
      </c>
      <c r="C57" s="56" t="s">
        <v>97</v>
      </c>
      <c r="D57" s="25">
        <v>50</v>
      </c>
      <c r="E57" s="51">
        <v>3.1</v>
      </c>
      <c r="F57" s="38">
        <v>87456908</v>
      </c>
      <c r="G57" s="28"/>
      <c r="H57" s="29">
        <f t="shared" si="0"/>
        <v>271116414.80000001</v>
      </c>
      <c r="I57" s="43">
        <f t="shared" si="1"/>
        <v>2.0301233118668223E-3</v>
      </c>
      <c r="J57" s="69">
        <v>2.3E-3</v>
      </c>
      <c r="K57" s="45">
        <f t="shared" si="2"/>
        <v>0.27111641480000004</v>
      </c>
      <c r="L57" s="89">
        <v>44449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427349669.98739308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-2203521735.8724957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2443905925.2404041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46" priority="1">
      <formula>LEN(TRIM(C2))&gt;0</formula>
    </cfRule>
  </conditionalFormatting>
  <dataValidations count="1">
    <dataValidation type="custom" allowBlank="1" showDropDown="1" sqref="B2 F2 E3" xr:uid="{00000000-0002-0000-32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134105968205.91899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44456</v>
      </c>
      <c r="C3" s="12"/>
      <c r="D3" s="1"/>
      <c r="E3" s="13"/>
      <c r="F3" s="2"/>
      <c r="H3" s="121">
        <f>H1/H2</f>
        <v>134779867543.63718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154" t="s">
        <v>14</v>
      </c>
      <c r="D8" s="25">
        <v>1</v>
      </c>
      <c r="E8" s="26">
        <v>32.4</v>
      </c>
      <c r="F8" s="27">
        <v>574937937</v>
      </c>
      <c r="G8" s="28"/>
      <c r="H8" s="29">
        <f t="shared" ref="H8:H57" si="0">E8*F8</f>
        <v>18627989158.799999</v>
      </c>
      <c r="I8" s="3">
        <f t="shared" ref="I8:I57" si="1">H8/H$3</f>
        <v>0.13821047236723902</v>
      </c>
      <c r="J8" s="30">
        <v>0.14219999999999999</v>
      </c>
      <c r="K8" s="31">
        <f t="shared" ref="K8:K57" si="2">H8/1000000000</f>
        <v>18.627989158799998</v>
      </c>
      <c r="L8" s="89">
        <v>44456</v>
      </c>
    </row>
    <row r="9" spans="1:13" ht="15.75" customHeight="1" x14ac:dyDescent="0.25">
      <c r="A9" s="22">
        <f t="shared" ref="A9:A57" si="3">A8+1</f>
        <v>2</v>
      </c>
      <c r="B9" s="98" t="s">
        <v>17</v>
      </c>
      <c r="C9" s="156" t="s">
        <v>18</v>
      </c>
      <c r="D9" s="25">
        <v>2</v>
      </c>
      <c r="E9" s="26">
        <v>7.55</v>
      </c>
      <c r="F9" s="38">
        <v>1205100000</v>
      </c>
      <c r="G9" s="28"/>
      <c r="H9" s="29">
        <f t="shared" si="0"/>
        <v>9098505000</v>
      </c>
      <c r="I9" s="3">
        <f t="shared" si="1"/>
        <v>6.7506410013752322E-2</v>
      </c>
      <c r="J9" s="30">
        <v>7.2800000000000004E-2</v>
      </c>
      <c r="K9" s="31">
        <f t="shared" si="2"/>
        <v>9.0985049999999994</v>
      </c>
      <c r="L9" s="89">
        <v>44456</v>
      </c>
    </row>
    <row r="10" spans="1:13" ht="15.75" customHeight="1" x14ac:dyDescent="0.25">
      <c r="A10" s="22">
        <f t="shared" si="3"/>
        <v>3</v>
      </c>
      <c r="B10" s="97" t="s">
        <v>19</v>
      </c>
      <c r="C10" s="155" t="s">
        <v>20</v>
      </c>
      <c r="D10" s="25">
        <v>3</v>
      </c>
      <c r="E10" s="26">
        <v>4.8</v>
      </c>
      <c r="F10" s="38">
        <v>1848160000</v>
      </c>
      <c r="G10" s="28"/>
      <c r="H10" s="29">
        <f t="shared" si="0"/>
        <v>8871168000</v>
      </c>
      <c r="I10" s="3">
        <f t="shared" si="1"/>
        <v>6.5819681838816285E-2</v>
      </c>
      <c r="J10" s="30">
        <v>6.3799999999999996E-2</v>
      </c>
      <c r="K10" s="31">
        <f t="shared" si="2"/>
        <v>8.8711680000000008</v>
      </c>
      <c r="L10" s="89">
        <v>44456</v>
      </c>
    </row>
    <row r="11" spans="1:13" ht="15.75" customHeight="1" x14ac:dyDescent="0.25">
      <c r="A11" s="22">
        <f t="shared" si="3"/>
        <v>4</v>
      </c>
      <c r="B11" s="97" t="s">
        <v>27</v>
      </c>
      <c r="C11" s="155" t="s">
        <v>28</v>
      </c>
      <c r="D11" s="25">
        <v>4</v>
      </c>
      <c r="E11" s="26">
        <v>91.75</v>
      </c>
      <c r="F11" s="38">
        <v>84390000</v>
      </c>
      <c r="G11" s="28"/>
      <c r="H11" s="29">
        <f t="shared" si="0"/>
        <v>7742782500</v>
      </c>
      <c r="I11" s="3">
        <f t="shared" si="1"/>
        <v>5.7447619151971253E-2</v>
      </c>
      <c r="J11" s="30">
        <v>4.5100000000000001E-2</v>
      </c>
      <c r="K11" s="31">
        <f t="shared" si="2"/>
        <v>7.7427824999999997</v>
      </c>
      <c r="L11" s="89">
        <v>44456</v>
      </c>
    </row>
    <row r="12" spans="1:13" ht="15.75" customHeight="1" x14ac:dyDescent="0.25">
      <c r="A12" s="22">
        <f t="shared" si="3"/>
        <v>5</v>
      </c>
      <c r="B12" s="97" t="s">
        <v>21</v>
      </c>
      <c r="C12" s="155" t="s">
        <v>22</v>
      </c>
      <c r="D12" s="25">
        <v>5</v>
      </c>
      <c r="E12" s="26">
        <v>5.2</v>
      </c>
      <c r="F12" s="38">
        <v>1252009000</v>
      </c>
      <c r="G12" s="28"/>
      <c r="H12" s="29">
        <f t="shared" si="0"/>
        <v>6510446800</v>
      </c>
      <c r="I12" s="3">
        <f t="shared" si="1"/>
        <v>4.8304297360228052E-2</v>
      </c>
      <c r="J12" s="30">
        <v>5.1999999999999998E-2</v>
      </c>
      <c r="K12" s="31">
        <f t="shared" si="2"/>
        <v>6.5104468000000004</v>
      </c>
      <c r="L12" s="89">
        <v>44456</v>
      </c>
    </row>
    <row r="13" spans="1:13" ht="15.75" customHeight="1" x14ac:dyDescent="0.25">
      <c r="A13" s="22">
        <f t="shared" si="3"/>
        <v>6</v>
      </c>
      <c r="B13" s="102" t="s">
        <v>25</v>
      </c>
      <c r="C13" s="157" t="s">
        <v>26</v>
      </c>
      <c r="D13" s="25">
        <v>6</v>
      </c>
      <c r="E13" s="51">
        <v>8.27</v>
      </c>
      <c r="F13" s="38">
        <v>762851884</v>
      </c>
      <c r="G13" s="28"/>
      <c r="H13" s="29">
        <f t="shared" si="0"/>
        <v>6308785080.6799994</v>
      </c>
      <c r="I13" s="43">
        <f t="shared" si="1"/>
        <v>4.680806707750642E-2</v>
      </c>
      <c r="J13" s="104">
        <v>4.1200000000000001E-2</v>
      </c>
      <c r="K13" s="31">
        <f t="shared" si="2"/>
        <v>6.308785080679999</v>
      </c>
      <c r="L13" s="89">
        <v>44456</v>
      </c>
    </row>
    <row r="14" spans="1:13" ht="15.75" customHeight="1" x14ac:dyDescent="0.25">
      <c r="A14" s="22">
        <f t="shared" si="3"/>
        <v>7</v>
      </c>
      <c r="B14" s="97" t="s">
        <v>23</v>
      </c>
      <c r="C14" s="155" t="s">
        <v>24</v>
      </c>
      <c r="D14" s="25">
        <v>7</v>
      </c>
      <c r="E14" s="26">
        <v>15.05</v>
      </c>
      <c r="F14" s="38">
        <v>413950000</v>
      </c>
      <c r="G14" s="28"/>
      <c r="H14" s="29">
        <f t="shared" si="0"/>
        <v>6229947500</v>
      </c>
      <c r="I14" s="3">
        <f t="shared" si="1"/>
        <v>4.6223131195636119E-2</v>
      </c>
      <c r="J14" s="30">
        <v>4.8800000000000003E-2</v>
      </c>
      <c r="K14" s="31">
        <f t="shared" si="2"/>
        <v>6.2299474999999997</v>
      </c>
      <c r="L14" s="89">
        <v>44456</v>
      </c>
    </row>
    <row r="15" spans="1:13" ht="15.75" customHeight="1" x14ac:dyDescent="0.25">
      <c r="A15" s="22">
        <f t="shared" si="3"/>
        <v>8</v>
      </c>
      <c r="B15" s="100" t="s">
        <v>37</v>
      </c>
      <c r="C15" s="157" t="s">
        <v>38</v>
      </c>
      <c r="D15" s="25">
        <v>8</v>
      </c>
      <c r="E15" s="51">
        <v>7.51</v>
      </c>
      <c r="F15" s="38">
        <v>823106416</v>
      </c>
      <c r="G15" s="28"/>
      <c r="H15" s="29">
        <f t="shared" si="0"/>
        <v>6181529184.1599998</v>
      </c>
      <c r="I15" s="43">
        <f t="shared" si="1"/>
        <v>4.5863891223654966E-2</v>
      </c>
      <c r="J15" s="44">
        <v>4.4900000000000002E-2</v>
      </c>
      <c r="K15" s="31">
        <f t="shared" si="2"/>
        <v>6.1815291841599995</v>
      </c>
      <c r="L15" s="89">
        <v>44456</v>
      </c>
    </row>
    <row r="16" spans="1:13" ht="15.75" customHeight="1" x14ac:dyDescent="0.25">
      <c r="A16" s="22">
        <f t="shared" si="3"/>
        <v>9</v>
      </c>
      <c r="B16" s="97" t="s">
        <v>31</v>
      </c>
      <c r="C16" s="155" t="s">
        <v>32</v>
      </c>
      <c r="D16" s="25">
        <v>9</v>
      </c>
      <c r="E16" s="26">
        <v>8.0500000000000007</v>
      </c>
      <c r="F16" s="38">
        <v>720852533</v>
      </c>
      <c r="G16" s="28"/>
      <c r="H16" s="29">
        <f t="shared" si="0"/>
        <v>5802862890.6500006</v>
      </c>
      <c r="I16" s="3">
        <f t="shared" si="1"/>
        <v>4.305437448787542E-2</v>
      </c>
      <c r="J16" s="30">
        <v>3.9600000000000003E-2</v>
      </c>
      <c r="K16" s="31">
        <f t="shared" si="2"/>
        <v>5.8028628906500002</v>
      </c>
      <c r="L16" s="89">
        <v>44456</v>
      </c>
    </row>
    <row r="17" spans="1:12" ht="15.75" customHeight="1" x14ac:dyDescent="0.25">
      <c r="A17" s="22">
        <f t="shared" si="3"/>
        <v>10</v>
      </c>
      <c r="B17" s="102" t="s">
        <v>33</v>
      </c>
      <c r="C17" s="157" t="s">
        <v>34</v>
      </c>
      <c r="D17" s="25">
        <v>10</v>
      </c>
      <c r="E17" s="51">
        <v>35.72</v>
      </c>
      <c r="F17" s="38">
        <v>132852020</v>
      </c>
      <c r="G17" s="28"/>
      <c r="H17" s="29">
        <f t="shared" si="0"/>
        <v>4745474154.3999996</v>
      </c>
      <c r="I17" s="43">
        <f t="shared" si="1"/>
        <v>3.5209072696733248E-2</v>
      </c>
      <c r="J17" s="44">
        <v>3.0200000000000001E-2</v>
      </c>
      <c r="K17" s="31">
        <f t="shared" si="2"/>
        <v>4.7454741543999992</v>
      </c>
      <c r="L17" s="89">
        <v>44456</v>
      </c>
    </row>
    <row r="18" spans="1:12" ht="15.75" customHeight="1" x14ac:dyDescent="0.25">
      <c r="A18" s="22">
        <f t="shared" si="3"/>
        <v>11</v>
      </c>
      <c r="B18" s="98" t="s">
        <v>15</v>
      </c>
      <c r="C18" s="170" t="s">
        <v>16</v>
      </c>
      <c r="D18" s="25">
        <v>11</v>
      </c>
      <c r="E18" s="26">
        <v>5.58</v>
      </c>
      <c r="F18" s="35">
        <v>740831421</v>
      </c>
      <c r="G18" s="28"/>
      <c r="H18" s="29">
        <f t="shared" si="0"/>
        <v>4133839329.1799998</v>
      </c>
      <c r="I18" s="3">
        <f t="shared" si="1"/>
        <v>3.0671044604206946E-2</v>
      </c>
      <c r="J18" s="30">
        <v>4.9200000000000001E-2</v>
      </c>
      <c r="K18" s="45">
        <f t="shared" si="2"/>
        <v>4.1338393291799997</v>
      </c>
      <c r="L18" s="89">
        <v>44456</v>
      </c>
    </row>
    <row r="19" spans="1:12" ht="15.75" customHeight="1" x14ac:dyDescent="0.25">
      <c r="A19" s="22">
        <f t="shared" si="3"/>
        <v>12</v>
      </c>
      <c r="B19" s="97" t="s">
        <v>35</v>
      </c>
      <c r="C19" s="155" t="s">
        <v>36</v>
      </c>
      <c r="D19" s="25">
        <v>12</v>
      </c>
      <c r="E19" s="26">
        <v>6.6</v>
      </c>
      <c r="F19" s="38">
        <v>624870000</v>
      </c>
      <c r="G19" s="28"/>
      <c r="H19" s="29">
        <f t="shared" si="0"/>
        <v>4124142000</v>
      </c>
      <c r="I19" s="3">
        <f t="shared" si="1"/>
        <v>3.0599095214756327E-2</v>
      </c>
      <c r="J19" s="44">
        <v>3.1300000000000001E-2</v>
      </c>
      <c r="K19" s="31">
        <f t="shared" si="2"/>
        <v>4.124142</v>
      </c>
      <c r="L19" s="89">
        <v>44456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13</v>
      </c>
      <c r="E20" s="51">
        <v>14.85</v>
      </c>
      <c r="F20" s="38">
        <v>228740219</v>
      </c>
      <c r="G20" s="28"/>
      <c r="H20" s="29">
        <f t="shared" si="0"/>
        <v>3396792252.1500001</v>
      </c>
      <c r="I20" s="43">
        <f t="shared" si="1"/>
        <v>2.5202519590325559E-2</v>
      </c>
      <c r="J20" s="44">
        <v>2.1399999999999999E-2</v>
      </c>
      <c r="K20" s="45">
        <f t="shared" si="2"/>
        <v>3.39679225215</v>
      </c>
      <c r="L20" s="89">
        <v>44456</v>
      </c>
    </row>
    <row r="21" spans="1:12" ht="15.75" customHeight="1" x14ac:dyDescent="0.25">
      <c r="A21" s="22">
        <f t="shared" si="3"/>
        <v>14</v>
      </c>
      <c r="B21" s="98" t="s">
        <v>29</v>
      </c>
      <c r="C21" s="156" t="s">
        <v>30</v>
      </c>
      <c r="D21" s="25">
        <v>14</v>
      </c>
      <c r="E21" s="26">
        <v>6.65</v>
      </c>
      <c r="F21" s="38">
        <v>445375560</v>
      </c>
      <c r="G21" s="28"/>
      <c r="H21" s="29">
        <f t="shared" si="0"/>
        <v>2961747474</v>
      </c>
      <c r="I21" s="3">
        <f t="shared" si="1"/>
        <v>2.1974702364513647E-2</v>
      </c>
      <c r="J21" s="30">
        <v>2.4299999999999999E-2</v>
      </c>
      <c r="K21" s="45">
        <f t="shared" si="2"/>
        <v>2.961747474</v>
      </c>
      <c r="L21" s="89">
        <v>44456</v>
      </c>
    </row>
    <row r="22" spans="1:12" ht="15.75" customHeight="1" x14ac:dyDescent="0.25">
      <c r="A22" s="22">
        <f t="shared" si="3"/>
        <v>15</v>
      </c>
      <c r="B22" s="100" t="s">
        <v>39</v>
      </c>
      <c r="C22" s="162" t="s">
        <v>40</v>
      </c>
      <c r="D22" s="25">
        <v>15</v>
      </c>
      <c r="E22" s="51">
        <v>2.5299999999999998</v>
      </c>
      <c r="F22" s="38">
        <v>1097057995</v>
      </c>
      <c r="G22" s="28"/>
      <c r="H22" s="29">
        <f t="shared" si="0"/>
        <v>2775556727.3499999</v>
      </c>
      <c r="I22" s="43">
        <f t="shared" si="1"/>
        <v>2.059325905221986E-2</v>
      </c>
      <c r="J22" s="44">
        <v>1.9099999999999999E-2</v>
      </c>
      <c r="K22" s="45">
        <f t="shared" si="2"/>
        <v>2.7755567273499997</v>
      </c>
      <c r="L22" s="89">
        <v>44456</v>
      </c>
    </row>
    <row r="23" spans="1:12" ht="15.75" customHeight="1" x14ac:dyDescent="0.25">
      <c r="A23" s="22">
        <f t="shared" si="3"/>
        <v>16</v>
      </c>
      <c r="B23" s="100" t="s">
        <v>43</v>
      </c>
      <c r="C23" s="171" t="s">
        <v>44</v>
      </c>
      <c r="D23" s="25">
        <v>16</v>
      </c>
      <c r="E23" s="51">
        <v>3.31</v>
      </c>
      <c r="F23" s="38">
        <v>757055209</v>
      </c>
      <c r="G23" s="28"/>
      <c r="H23" s="29">
        <f t="shared" si="0"/>
        <v>2505852741.79</v>
      </c>
      <c r="I23" s="43">
        <f t="shared" si="1"/>
        <v>1.8592188785010413E-2</v>
      </c>
      <c r="J23" s="44">
        <v>2.0299999999999999E-2</v>
      </c>
      <c r="K23" s="45">
        <f t="shared" si="2"/>
        <v>2.5058527417900001</v>
      </c>
      <c r="L23" s="89">
        <v>44456</v>
      </c>
    </row>
    <row r="24" spans="1:12" ht="15.75" customHeight="1" x14ac:dyDescent="0.25">
      <c r="A24" s="22">
        <f t="shared" si="3"/>
        <v>17</v>
      </c>
      <c r="B24" s="97" t="s">
        <v>41</v>
      </c>
      <c r="C24" s="155" t="s">
        <v>42</v>
      </c>
      <c r="D24" s="25">
        <v>17</v>
      </c>
      <c r="E24" s="26">
        <v>7.3</v>
      </c>
      <c r="F24" s="38">
        <v>311495892</v>
      </c>
      <c r="G24" s="28"/>
      <c r="H24" s="29">
        <f t="shared" si="0"/>
        <v>2273920011.5999999</v>
      </c>
      <c r="I24" s="3">
        <f t="shared" si="1"/>
        <v>1.6871362563580062E-2</v>
      </c>
      <c r="J24" s="48">
        <v>1.8499999999999999E-2</v>
      </c>
      <c r="K24" s="31">
        <f t="shared" si="2"/>
        <v>2.2739200116</v>
      </c>
      <c r="L24" s="89">
        <v>44456</v>
      </c>
    </row>
    <row r="25" spans="1:12" ht="15.75" customHeight="1" x14ac:dyDescent="0.25">
      <c r="A25" s="22">
        <f t="shared" si="3"/>
        <v>18</v>
      </c>
      <c r="B25" s="100" t="s">
        <v>59</v>
      </c>
      <c r="C25" s="157" t="s">
        <v>60</v>
      </c>
      <c r="D25" s="25">
        <v>18</v>
      </c>
      <c r="E25" s="51">
        <v>12.83</v>
      </c>
      <c r="F25" s="38">
        <v>165393104</v>
      </c>
      <c r="G25" s="28"/>
      <c r="H25" s="29">
        <f t="shared" si="0"/>
        <v>2121993524.3199999</v>
      </c>
      <c r="I25" s="43">
        <f t="shared" si="1"/>
        <v>1.5744143120136025E-2</v>
      </c>
      <c r="J25" s="44">
        <v>1.44E-2</v>
      </c>
      <c r="K25" s="45">
        <f t="shared" si="2"/>
        <v>2.1219935243200001</v>
      </c>
      <c r="L25" s="89">
        <v>44456</v>
      </c>
    </row>
    <row r="26" spans="1:12" ht="15.75" customHeight="1" x14ac:dyDescent="0.25">
      <c r="A26" s="22">
        <f t="shared" si="3"/>
        <v>19</v>
      </c>
      <c r="B26" s="100" t="s">
        <v>51</v>
      </c>
      <c r="C26" s="172" t="s">
        <v>52</v>
      </c>
      <c r="D26" s="25">
        <v>19</v>
      </c>
      <c r="E26" s="51">
        <v>1.2050000000000001</v>
      </c>
      <c r="F26" s="38">
        <v>1570269100</v>
      </c>
      <c r="G26" s="28"/>
      <c r="H26" s="29">
        <f t="shared" si="0"/>
        <v>1892174265.5</v>
      </c>
      <c r="I26" s="43">
        <f t="shared" si="1"/>
        <v>1.4038997811652973E-2</v>
      </c>
      <c r="J26" s="44">
        <v>1.4999999999999999E-2</v>
      </c>
      <c r="K26" s="45">
        <f t="shared" si="2"/>
        <v>1.8921742655</v>
      </c>
      <c r="L26" s="89">
        <v>44456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20</v>
      </c>
      <c r="E27" s="51">
        <v>1.6850000000000001</v>
      </c>
      <c r="F27" s="38">
        <v>1074664049</v>
      </c>
      <c r="G27" s="28"/>
      <c r="H27" s="29">
        <f t="shared" si="0"/>
        <v>1810808922.5650001</v>
      </c>
      <c r="I27" s="43">
        <f t="shared" si="1"/>
        <v>1.3435307183238782E-2</v>
      </c>
      <c r="J27" s="44">
        <v>1.35E-2</v>
      </c>
      <c r="K27" s="45">
        <f t="shared" si="2"/>
        <v>1.8108089225650001</v>
      </c>
      <c r="L27" s="89">
        <v>44456</v>
      </c>
    </row>
    <row r="28" spans="1:12" ht="15.75" customHeight="1" x14ac:dyDescent="0.25">
      <c r="A28" s="22">
        <f t="shared" si="3"/>
        <v>21</v>
      </c>
      <c r="B28" s="100" t="s">
        <v>55</v>
      </c>
      <c r="C28" s="172" t="s">
        <v>56</v>
      </c>
      <c r="D28" s="25">
        <v>21</v>
      </c>
      <c r="E28" s="51">
        <v>3.44</v>
      </c>
      <c r="F28" s="38">
        <v>518346969</v>
      </c>
      <c r="G28" s="28"/>
      <c r="H28" s="29">
        <f t="shared" si="0"/>
        <v>1783113573.3599999</v>
      </c>
      <c r="I28" s="43">
        <f t="shared" si="1"/>
        <v>1.3229821381021077E-2</v>
      </c>
      <c r="J28" s="44">
        <v>1.1299999999999999E-2</v>
      </c>
      <c r="K28" s="45">
        <f t="shared" si="2"/>
        <v>1.7831135733599999</v>
      </c>
      <c r="L28" s="89">
        <v>44456</v>
      </c>
    </row>
    <row r="29" spans="1:12" ht="15.75" customHeight="1" x14ac:dyDescent="0.25">
      <c r="A29" s="22">
        <f t="shared" si="3"/>
        <v>22</v>
      </c>
      <c r="B29" s="100" t="s">
        <v>53</v>
      </c>
      <c r="C29" s="162" t="s">
        <v>54</v>
      </c>
      <c r="D29" s="25">
        <v>22</v>
      </c>
      <c r="E29" s="51">
        <v>3.41</v>
      </c>
      <c r="F29" s="38">
        <v>509540994</v>
      </c>
      <c r="G29" s="28"/>
      <c r="H29" s="29">
        <f t="shared" si="0"/>
        <v>1737534789.54</v>
      </c>
      <c r="I29" s="43">
        <f t="shared" si="1"/>
        <v>1.2891649333142761E-2</v>
      </c>
      <c r="J29" s="44">
        <v>1.37E-2</v>
      </c>
      <c r="K29" s="45">
        <f t="shared" si="2"/>
        <v>1.73753478954</v>
      </c>
      <c r="L29" s="89">
        <v>44456</v>
      </c>
    </row>
    <row r="30" spans="1:12" ht="15.75" customHeight="1" x14ac:dyDescent="0.25">
      <c r="A30" s="22">
        <f t="shared" si="3"/>
        <v>23</v>
      </c>
      <c r="B30" s="100" t="s">
        <v>47</v>
      </c>
      <c r="C30" s="172" t="s">
        <v>48</v>
      </c>
      <c r="D30" s="25">
        <v>23</v>
      </c>
      <c r="E30" s="51">
        <v>1.96</v>
      </c>
      <c r="F30" s="38">
        <v>861007245</v>
      </c>
      <c r="G30" s="28"/>
      <c r="H30" s="29">
        <f t="shared" si="0"/>
        <v>1687574200.2</v>
      </c>
      <c r="I30" s="43">
        <f t="shared" si="1"/>
        <v>1.2520966454085737E-2</v>
      </c>
      <c r="J30" s="44">
        <v>1.38E-2</v>
      </c>
      <c r="K30" s="45">
        <f t="shared" si="2"/>
        <v>1.6875742002</v>
      </c>
      <c r="L30" s="89">
        <v>44456</v>
      </c>
    </row>
    <row r="31" spans="1:12" ht="15.75" customHeight="1" x14ac:dyDescent="0.25">
      <c r="A31" s="22">
        <f t="shared" si="3"/>
        <v>24</v>
      </c>
      <c r="B31" s="100" t="s">
        <v>57</v>
      </c>
      <c r="C31" s="172" t="s">
        <v>58</v>
      </c>
      <c r="D31" s="25">
        <v>24</v>
      </c>
      <c r="E31" s="51">
        <v>3.01</v>
      </c>
      <c r="F31" s="38">
        <v>498664714</v>
      </c>
      <c r="G31" s="28"/>
      <c r="H31" s="29">
        <f t="shared" si="0"/>
        <v>1500980789.1399999</v>
      </c>
      <c r="I31" s="43">
        <f t="shared" si="1"/>
        <v>1.1136535570893278E-2</v>
      </c>
      <c r="J31" s="44">
        <v>1.0800000000000001E-2</v>
      </c>
      <c r="K31" s="45">
        <f t="shared" si="2"/>
        <v>1.5009807891399998</v>
      </c>
      <c r="L31" s="89">
        <v>44456</v>
      </c>
    </row>
    <row r="32" spans="1:12" ht="15.75" customHeight="1" x14ac:dyDescent="0.25">
      <c r="A32" s="22">
        <f t="shared" si="3"/>
        <v>25</v>
      </c>
      <c r="B32" s="102" t="s">
        <v>61</v>
      </c>
      <c r="C32" s="168" t="s">
        <v>62</v>
      </c>
      <c r="D32" s="25">
        <v>25</v>
      </c>
      <c r="E32" s="51">
        <v>1.63</v>
      </c>
      <c r="F32" s="38">
        <v>831800232</v>
      </c>
      <c r="G32" s="28"/>
      <c r="H32" s="29">
        <f t="shared" si="0"/>
        <v>1355834378.1599998</v>
      </c>
      <c r="I32" s="43">
        <f t="shared" si="1"/>
        <v>1.0059620942430637E-2</v>
      </c>
      <c r="J32" s="44">
        <v>9.1999999999999998E-3</v>
      </c>
      <c r="K32" s="45">
        <f t="shared" si="2"/>
        <v>1.3558343781599997</v>
      </c>
      <c r="L32" s="89">
        <v>44456</v>
      </c>
    </row>
    <row r="33" spans="1:12" ht="15.75" customHeight="1" x14ac:dyDescent="0.25">
      <c r="A33" s="22">
        <f t="shared" si="3"/>
        <v>26</v>
      </c>
      <c r="B33" s="100" t="s">
        <v>77</v>
      </c>
      <c r="C33" s="167" t="s">
        <v>78</v>
      </c>
      <c r="D33" s="25">
        <v>26</v>
      </c>
      <c r="E33" s="51">
        <v>2.37</v>
      </c>
      <c r="F33" s="38">
        <v>526379106</v>
      </c>
      <c r="G33" s="28"/>
      <c r="H33" s="29">
        <f t="shared" si="0"/>
        <v>1247518481.22</v>
      </c>
      <c r="I33" s="43">
        <f t="shared" si="1"/>
        <v>9.2559705240554246E-3</v>
      </c>
      <c r="J33" s="44">
        <v>7.1000000000000004E-3</v>
      </c>
      <c r="K33" s="31">
        <f t="shared" si="2"/>
        <v>1.24751848122</v>
      </c>
      <c r="L33" s="89">
        <v>44456</v>
      </c>
    </row>
    <row r="34" spans="1:12" ht="15.75" customHeight="1" x14ac:dyDescent="0.25">
      <c r="A34" s="22">
        <f t="shared" si="3"/>
        <v>27</v>
      </c>
      <c r="B34" s="100" t="s">
        <v>65</v>
      </c>
      <c r="C34" s="167" t="s">
        <v>66</v>
      </c>
      <c r="D34" s="25">
        <v>27</v>
      </c>
      <c r="E34" s="51">
        <v>3.06</v>
      </c>
      <c r="F34" s="38">
        <v>387822695</v>
      </c>
      <c r="G34" s="28"/>
      <c r="H34" s="29">
        <f t="shared" si="0"/>
        <v>1186737446.7</v>
      </c>
      <c r="I34" s="43">
        <f t="shared" si="1"/>
        <v>8.8050052899463979E-3</v>
      </c>
      <c r="J34" s="61">
        <v>8.6999999999999994E-3</v>
      </c>
      <c r="K34" s="45">
        <f t="shared" si="2"/>
        <v>1.1867374467</v>
      </c>
      <c r="L34" s="89">
        <v>44456</v>
      </c>
    </row>
    <row r="35" spans="1:12" ht="15.75" customHeight="1" x14ac:dyDescent="0.25">
      <c r="A35" s="22">
        <f t="shared" si="3"/>
        <v>28</v>
      </c>
      <c r="B35" s="100" t="s">
        <v>71</v>
      </c>
      <c r="C35" s="167" t="s">
        <v>72</v>
      </c>
      <c r="D35" s="25">
        <v>28</v>
      </c>
      <c r="E35" s="51">
        <v>2.5099999999999998</v>
      </c>
      <c r="F35" s="38">
        <v>472451678</v>
      </c>
      <c r="G35" s="28"/>
      <c r="H35" s="29">
        <f t="shared" si="0"/>
        <v>1185853711.78</v>
      </c>
      <c r="I35" s="43">
        <f t="shared" si="1"/>
        <v>8.7984484136405649E-3</v>
      </c>
      <c r="J35" s="61">
        <v>8.3000000000000001E-3</v>
      </c>
      <c r="K35" s="45">
        <f t="shared" si="2"/>
        <v>1.1858537117799999</v>
      </c>
      <c r="L35" s="89">
        <v>44456</v>
      </c>
    </row>
    <row r="36" spans="1:12" ht="15" x14ac:dyDescent="0.25">
      <c r="A36" s="22">
        <f t="shared" si="3"/>
        <v>29</v>
      </c>
      <c r="B36" s="102" t="s">
        <v>67</v>
      </c>
      <c r="C36" s="168" t="s">
        <v>68</v>
      </c>
      <c r="D36" s="25">
        <v>29</v>
      </c>
      <c r="E36" s="51">
        <v>2.12</v>
      </c>
      <c r="F36" s="38">
        <v>542507798</v>
      </c>
      <c r="G36" s="28"/>
      <c r="H36" s="29">
        <f t="shared" si="0"/>
        <v>1150116531.76</v>
      </c>
      <c r="I36" s="43">
        <f t="shared" si="1"/>
        <v>8.5332962015831557E-3</v>
      </c>
      <c r="J36" s="44">
        <v>6.8999999999999999E-3</v>
      </c>
      <c r="K36" s="45">
        <f t="shared" si="2"/>
        <v>1.1501165317599999</v>
      </c>
      <c r="L36" s="89">
        <v>44456</v>
      </c>
    </row>
    <row r="37" spans="1:12" ht="15" x14ac:dyDescent="0.25">
      <c r="A37" s="22">
        <f t="shared" si="3"/>
        <v>30</v>
      </c>
      <c r="B37" s="97" t="s">
        <v>63</v>
      </c>
      <c r="C37" s="39" t="s">
        <v>64</v>
      </c>
      <c r="D37" s="25">
        <v>30</v>
      </c>
      <c r="E37" s="26">
        <v>4.24</v>
      </c>
      <c r="F37" s="38">
        <v>249870000</v>
      </c>
      <c r="G37" s="28"/>
      <c r="H37" s="29">
        <f t="shared" si="0"/>
        <v>1059448800</v>
      </c>
      <c r="I37" s="3">
        <f t="shared" si="1"/>
        <v>7.8605864459466556E-3</v>
      </c>
      <c r="J37" s="48">
        <v>7.7999999999999996E-3</v>
      </c>
      <c r="K37" s="45">
        <f t="shared" si="2"/>
        <v>1.0594488</v>
      </c>
      <c r="L37" s="89">
        <v>44456</v>
      </c>
    </row>
    <row r="38" spans="1:12" ht="15" x14ac:dyDescent="0.25">
      <c r="A38" s="22">
        <f t="shared" si="3"/>
        <v>31</v>
      </c>
      <c r="B38" s="100" t="s">
        <v>75</v>
      </c>
      <c r="C38" s="169" t="s">
        <v>76</v>
      </c>
      <c r="D38" s="25">
        <v>31</v>
      </c>
      <c r="E38" s="51">
        <v>1.56</v>
      </c>
      <c r="F38" s="38">
        <v>678871829</v>
      </c>
      <c r="G38" s="28"/>
      <c r="H38" s="29">
        <f t="shared" si="0"/>
        <v>1059040053.24</v>
      </c>
      <c r="I38" s="43">
        <f t="shared" si="1"/>
        <v>7.8575537470172881E-3</v>
      </c>
      <c r="J38" s="44">
        <v>6.7000000000000002E-3</v>
      </c>
      <c r="K38" s="45">
        <f t="shared" si="2"/>
        <v>1.0590400532399999</v>
      </c>
      <c r="L38" s="89">
        <v>44456</v>
      </c>
    </row>
    <row r="39" spans="1:12" ht="15" x14ac:dyDescent="0.25">
      <c r="A39" s="22">
        <f t="shared" si="3"/>
        <v>32</v>
      </c>
      <c r="B39" s="100" t="s">
        <v>83</v>
      </c>
      <c r="C39" s="50" t="s">
        <v>84</v>
      </c>
      <c r="D39" s="25">
        <v>32</v>
      </c>
      <c r="E39" s="51">
        <v>5.52</v>
      </c>
      <c r="F39" s="38">
        <v>182753340</v>
      </c>
      <c r="G39" s="28"/>
      <c r="H39" s="29">
        <f t="shared" si="0"/>
        <v>1008798436.8</v>
      </c>
      <c r="I39" s="43">
        <f t="shared" si="1"/>
        <v>7.4847857857805438E-3</v>
      </c>
      <c r="J39" s="44">
        <v>6.0000000000000001E-3</v>
      </c>
      <c r="K39" s="45">
        <f t="shared" si="2"/>
        <v>1.0087984368</v>
      </c>
      <c r="L39" s="89">
        <v>44456</v>
      </c>
    </row>
    <row r="40" spans="1:12" ht="15" x14ac:dyDescent="0.25">
      <c r="A40" s="22">
        <f t="shared" si="3"/>
        <v>33</v>
      </c>
      <c r="B40" s="46" t="s">
        <v>69</v>
      </c>
      <c r="C40" s="50" t="s">
        <v>70</v>
      </c>
      <c r="D40" s="25">
        <v>33</v>
      </c>
      <c r="E40" s="51">
        <v>1.48</v>
      </c>
      <c r="F40" s="38">
        <v>654241384</v>
      </c>
      <c r="G40" s="28"/>
      <c r="H40" s="29">
        <f t="shared" si="0"/>
        <v>968277248.31999993</v>
      </c>
      <c r="I40" s="43">
        <f t="shared" si="1"/>
        <v>7.1841385955250655E-3</v>
      </c>
      <c r="J40" s="44">
        <v>6.7000000000000002E-3</v>
      </c>
      <c r="K40" s="45">
        <f t="shared" si="2"/>
        <v>0.96827724831999995</v>
      </c>
      <c r="L40" s="89">
        <v>44456</v>
      </c>
    </row>
    <row r="41" spans="1:12" ht="15" x14ac:dyDescent="0.25">
      <c r="A41" s="22">
        <f t="shared" si="3"/>
        <v>34</v>
      </c>
      <c r="B41" s="102" t="s">
        <v>73</v>
      </c>
      <c r="C41" s="28" t="s">
        <v>74</v>
      </c>
      <c r="D41" s="25">
        <v>34</v>
      </c>
      <c r="E41" s="51">
        <v>1.54</v>
      </c>
      <c r="F41" s="35">
        <v>538500000</v>
      </c>
      <c r="G41" s="28"/>
      <c r="H41" s="29">
        <f t="shared" si="0"/>
        <v>829290000</v>
      </c>
      <c r="I41" s="43">
        <f t="shared" si="1"/>
        <v>6.1529219097318363E-3</v>
      </c>
      <c r="J41" s="44">
        <v>7.1000000000000004E-3</v>
      </c>
      <c r="K41" s="45">
        <f t="shared" si="2"/>
        <v>0.82928999999999997</v>
      </c>
      <c r="L41" s="89">
        <v>44456</v>
      </c>
    </row>
    <row r="42" spans="1:12" ht="15" x14ac:dyDescent="0.25">
      <c r="A42" s="22">
        <f t="shared" si="3"/>
        <v>35</v>
      </c>
      <c r="B42" s="102" t="s">
        <v>104</v>
      </c>
      <c r="C42" s="28" t="s">
        <v>105</v>
      </c>
      <c r="D42" s="25">
        <v>35</v>
      </c>
      <c r="E42" s="51">
        <v>1.49</v>
      </c>
      <c r="F42" s="27">
        <v>513790020</v>
      </c>
      <c r="G42" s="28"/>
      <c r="H42" s="29">
        <f t="shared" si="0"/>
        <v>765547129.79999995</v>
      </c>
      <c r="I42" s="43">
        <f t="shared" si="1"/>
        <v>5.6799813188133721E-3</v>
      </c>
      <c r="J42" s="61">
        <v>5.5999999999999999E-3</v>
      </c>
      <c r="K42" s="45">
        <f t="shared" si="2"/>
        <v>0.76554712979999995</v>
      </c>
      <c r="L42" s="89">
        <v>44456</v>
      </c>
    </row>
    <row r="43" spans="1:12" ht="15" x14ac:dyDescent="0.25">
      <c r="A43" s="22">
        <f t="shared" si="3"/>
        <v>36</v>
      </c>
      <c r="B43" s="53" t="s">
        <v>85</v>
      </c>
      <c r="C43" s="54" t="s">
        <v>86</v>
      </c>
      <c r="D43" s="25">
        <v>36</v>
      </c>
      <c r="E43" s="51">
        <v>26.5</v>
      </c>
      <c r="F43" s="38">
        <v>27954870</v>
      </c>
      <c r="G43" s="28"/>
      <c r="H43" s="29">
        <f t="shared" si="0"/>
        <v>740804055</v>
      </c>
      <c r="I43" s="43">
        <f t="shared" si="1"/>
        <v>5.4963999334704241E-3</v>
      </c>
      <c r="J43" s="44">
        <v>5.7999999999999996E-3</v>
      </c>
      <c r="K43" s="45">
        <f t="shared" si="2"/>
        <v>0.74080405500000002</v>
      </c>
      <c r="L43" s="89">
        <v>44456</v>
      </c>
    </row>
    <row r="44" spans="1:12" ht="15" x14ac:dyDescent="0.25">
      <c r="A44" s="22">
        <f t="shared" si="3"/>
        <v>37</v>
      </c>
      <c r="B44" s="46" t="s">
        <v>91</v>
      </c>
      <c r="C44" s="76" t="s">
        <v>92</v>
      </c>
      <c r="D44" s="25">
        <v>37</v>
      </c>
      <c r="E44" s="51">
        <v>28.4</v>
      </c>
      <c r="F44" s="38">
        <v>25000422</v>
      </c>
      <c r="G44" s="28"/>
      <c r="H44" s="29">
        <f t="shared" si="0"/>
        <v>710011984.79999995</v>
      </c>
      <c r="I44" s="43">
        <f t="shared" si="1"/>
        <v>5.2679379920752781E-3</v>
      </c>
      <c r="J44" s="61">
        <v>6.0000000000000001E-3</v>
      </c>
      <c r="K44" s="45">
        <f t="shared" si="2"/>
        <v>0.71001198479999994</v>
      </c>
      <c r="L44" s="89">
        <v>44456</v>
      </c>
    </row>
    <row r="45" spans="1:12" ht="15" x14ac:dyDescent="0.25">
      <c r="A45" s="22">
        <f t="shared" si="3"/>
        <v>38</v>
      </c>
      <c r="B45" s="103" t="s">
        <v>106</v>
      </c>
      <c r="C45" s="56" t="s">
        <v>107</v>
      </c>
      <c r="D45" s="25">
        <v>38</v>
      </c>
      <c r="E45" s="51">
        <v>7.8</v>
      </c>
      <c r="F45" s="38">
        <v>87204324</v>
      </c>
      <c r="G45" s="28"/>
      <c r="H45" s="29">
        <f t="shared" si="0"/>
        <v>680193727.19999993</v>
      </c>
      <c r="I45" s="43">
        <f t="shared" si="1"/>
        <v>5.0467012588491832E-3</v>
      </c>
      <c r="J45" s="61">
        <v>4.7000000000000002E-3</v>
      </c>
      <c r="K45" s="45">
        <f t="shared" si="2"/>
        <v>0.68019372719999993</v>
      </c>
      <c r="L45" s="89">
        <v>44456</v>
      </c>
    </row>
    <row r="46" spans="1:12" ht="15" x14ac:dyDescent="0.25">
      <c r="A46" s="22">
        <f t="shared" si="3"/>
        <v>39</v>
      </c>
      <c r="B46" s="46" t="s">
        <v>81</v>
      </c>
      <c r="C46" s="50" t="s">
        <v>82</v>
      </c>
      <c r="D46" s="25">
        <v>39</v>
      </c>
      <c r="E46" s="51">
        <v>5.25</v>
      </c>
      <c r="F46" s="38">
        <v>120240521</v>
      </c>
      <c r="G46" s="28"/>
      <c r="H46" s="29">
        <f t="shared" si="0"/>
        <v>631262735.25</v>
      </c>
      <c r="I46" s="43">
        <f t="shared" si="1"/>
        <v>4.6836574835304569E-3</v>
      </c>
      <c r="J46" s="44">
        <v>4.3E-3</v>
      </c>
      <c r="K46" s="31">
        <f t="shared" si="2"/>
        <v>0.63126273524999998</v>
      </c>
      <c r="L46" s="89">
        <v>44456</v>
      </c>
    </row>
    <row r="47" spans="1:12" ht="15" x14ac:dyDescent="0.25">
      <c r="A47" s="22">
        <f t="shared" si="3"/>
        <v>40</v>
      </c>
      <c r="B47" s="100" t="s">
        <v>79</v>
      </c>
      <c r="C47" s="50" t="s">
        <v>80</v>
      </c>
      <c r="D47" s="25">
        <v>40</v>
      </c>
      <c r="E47" s="51">
        <v>2.02</v>
      </c>
      <c r="F47" s="38">
        <v>296235033</v>
      </c>
      <c r="G47" s="28"/>
      <c r="H47" s="29">
        <f t="shared" si="0"/>
        <v>598394766.65999997</v>
      </c>
      <c r="I47" s="43">
        <f t="shared" si="1"/>
        <v>4.4397934021285484E-3</v>
      </c>
      <c r="J47" s="44">
        <v>4.7000000000000002E-3</v>
      </c>
      <c r="K47" s="45">
        <f t="shared" si="2"/>
        <v>0.59839476666000002</v>
      </c>
      <c r="L47" s="89">
        <v>44456</v>
      </c>
    </row>
    <row r="48" spans="1:12" ht="15" x14ac:dyDescent="0.25">
      <c r="A48" s="22">
        <f t="shared" si="3"/>
        <v>41</v>
      </c>
      <c r="B48" s="55" t="s">
        <v>100</v>
      </c>
      <c r="C48" s="56" t="s">
        <v>101</v>
      </c>
      <c r="D48" s="25">
        <v>41</v>
      </c>
      <c r="E48" s="51">
        <v>2.5</v>
      </c>
      <c r="F48" s="38">
        <v>230014812</v>
      </c>
      <c r="G48" s="28"/>
      <c r="H48" s="29">
        <f t="shared" si="0"/>
        <v>575037030</v>
      </c>
      <c r="I48" s="43">
        <f t="shared" si="1"/>
        <v>4.2664905410581622E-3</v>
      </c>
      <c r="J48" s="44">
        <v>3.8999999999999998E-3</v>
      </c>
      <c r="K48" s="45">
        <f t="shared" si="2"/>
        <v>0.57503702999999995</v>
      </c>
      <c r="L48" s="89">
        <v>44456</v>
      </c>
    </row>
    <row r="49" spans="1:12" ht="15" x14ac:dyDescent="0.25">
      <c r="A49" s="22">
        <f t="shared" si="3"/>
        <v>42</v>
      </c>
      <c r="B49" s="97" t="s">
        <v>87</v>
      </c>
      <c r="C49" s="39" t="s">
        <v>88</v>
      </c>
      <c r="D49" s="25">
        <v>42</v>
      </c>
      <c r="E49" s="26">
        <v>7.55</v>
      </c>
      <c r="F49" s="38">
        <v>69400000</v>
      </c>
      <c r="G49" s="28"/>
      <c r="H49" s="29">
        <f t="shared" si="0"/>
        <v>523970000</v>
      </c>
      <c r="I49" s="3">
        <f t="shared" si="1"/>
        <v>3.8875984191804919E-3</v>
      </c>
      <c r="J49" s="48">
        <v>4.4000000000000003E-3</v>
      </c>
      <c r="K49" s="45">
        <f t="shared" si="2"/>
        <v>0.52397000000000005</v>
      </c>
      <c r="L49" s="89">
        <v>44456</v>
      </c>
    </row>
    <row r="50" spans="1:12" ht="15" x14ac:dyDescent="0.25">
      <c r="A50" s="22">
        <f t="shared" si="3"/>
        <v>43</v>
      </c>
      <c r="B50" s="55" t="s">
        <v>93</v>
      </c>
      <c r="C50" s="56" t="s">
        <v>93</v>
      </c>
      <c r="D50" s="25">
        <v>43</v>
      </c>
      <c r="E50" s="51">
        <v>1.75</v>
      </c>
      <c r="F50" s="38">
        <v>278404904</v>
      </c>
      <c r="G50" s="28"/>
      <c r="H50" s="29">
        <f t="shared" si="0"/>
        <v>487208582</v>
      </c>
      <c r="I50" s="43">
        <f t="shared" si="1"/>
        <v>3.6148468675580073E-3</v>
      </c>
      <c r="J50" s="44">
        <v>4.4999999999999997E-3</v>
      </c>
      <c r="K50" s="45">
        <f t="shared" si="2"/>
        <v>0.487208582</v>
      </c>
      <c r="L50" s="89">
        <v>44456</v>
      </c>
    </row>
    <row r="51" spans="1:12" ht="15" x14ac:dyDescent="0.25">
      <c r="A51" s="22">
        <f t="shared" si="3"/>
        <v>44</v>
      </c>
      <c r="B51" s="55" t="s">
        <v>98</v>
      </c>
      <c r="C51" s="80" t="s">
        <v>99</v>
      </c>
      <c r="D51" s="25">
        <v>44</v>
      </c>
      <c r="E51" s="51">
        <v>15.44</v>
      </c>
      <c r="F51" s="38">
        <v>31200000</v>
      </c>
      <c r="G51" s="28"/>
      <c r="H51" s="29">
        <f t="shared" si="0"/>
        <v>481728000</v>
      </c>
      <c r="I51" s="43">
        <f t="shared" si="1"/>
        <v>3.5741836579861064E-3</v>
      </c>
      <c r="J51" s="44">
        <v>3.2000000000000002E-3</v>
      </c>
      <c r="K51" s="45">
        <f t="shared" si="2"/>
        <v>0.48172799999999999</v>
      </c>
      <c r="L51" s="89">
        <v>44456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45</v>
      </c>
      <c r="E52" s="51">
        <v>5.22</v>
      </c>
      <c r="F52" s="38">
        <v>83000137</v>
      </c>
      <c r="G52" s="28"/>
      <c r="H52" s="29">
        <f t="shared" si="0"/>
        <v>433260715.13999999</v>
      </c>
      <c r="I52" s="43">
        <f t="shared" si="1"/>
        <v>3.2145803600802975E-3</v>
      </c>
      <c r="J52" s="44">
        <v>3.0000000000000001E-3</v>
      </c>
      <c r="K52" s="45">
        <f t="shared" si="2"/>
        <v>0.43326071513999997</v>
      </c>
      <c r="L52" s="89">
        <v>44456</v>
      </c>
    </row>
    <row r="53" spans="1:12" ht="15" x14ac:dyDescent="0.25">
      <c r="A53" s="22">
        <f t="shared" si="3"/>
        <v>46</v>
      </c>
      <c r="B53" s="55" t="s">
        <v>94</v>
      </c>
      <c r="C53" s="79" t="s">
        <v>95</v>
      </c>
      <c r="D53" s="25">
        <v>46</v>
      </c>
      <c r="E53" s="51">
        <v>3.75</v>
      </c>
      <c r="F53" s="38">
        <v>105321516</v>
      </c>
      <c r="G53" s="28"/>
      <c r="H53" s="29">
        <f t="shared" si="0"/>
        <v>394955685</v>
      </c>
      <c r="I53" s="43">
        <f t="shared" si="1"/>
        <v>2.9303759693347872E-3</v>
      </c>
      <c r="J53" s="44">
        <v>4.0000000000000001E-3</v>
      </c>
      <c r="K53" s="45">
        <f t="shared" si="2"/>
        <v>0.394955685</v>
      </c>
      <c r="L53" s="89">
        <v>44456</v>
      </c>
    </row>
    <row r="54" spans="1:12" ht="15" x14ac:dyDescent="0.25">
      <c r="A54" s="22">
        <f t="shared" si="3"/>
        <v>47</v>
      </c>
      <c r="B54" s="103" t="s">
        <v>110</v>
      </c>
      <c r="C54" s="80" t="s">
        <v>111</v>
      </c>
      <c r="D54" s="25">
        <v>47</v>
      </c>
      <c r="E54" s="51">
        <v>0.21299999999999999</v>
      </c>
      <c r="F54" s="38">
        <v>1716679558</v>
      </c>
      <c r="G54" s="28"/>
      <c r="H54" s="29">
        <f t="shared" si="0"/>
        <v>365652745.85399997</v>
      </c>
      <c r="I54" s="43">
        <f t="shared" si="1"/>
        <v>2.7129626443327223E-3</v>
      </c>
      <c r="J54" s="44">
        <v>2.3E-3</v>
      </c>
      <c r="K54" s="45">
        <f t="shared" si="2"/>
        <v>0.36565274585399998</v>
      </c>
      <c r="L54" s="89">
        <v>44456</v>
      </c>
    </row>
    <row r="55" spans="1:12" ht="15" x14ac:dyDescent="0.25">
      <c r="A55" s="22">
        <f t="shared" si="3"/>
        <v>48</v>
      </c>
      <c r="B55" s="55" t="s">
        <v>102</v>
      </c>
      <c r="C55" s="80" t="s">
        <v>103</v>
      </c>
      <c r="D55" s="25">
        <v>48</v>
      </c>
      <c r="E55" s="51">
        <v>3.29</v>
      </c>
      <c r="F55" s="38">
        <v>88275937</v>
      </c>
      <c r="G55" s="28"/>
      <c r="H55" s="29">
        <f t="shared" si="0"/>
        <v>290427832.73000002</v>
      </c>
      <c r="I55" s="43">
        <f t="shared" si="1"/>
        <v>2.1548309701073811E-3</v>
      </c>
      <c r="J55" s="44">
        <v>2.3E-3</v>
      </c>
      <c r="K55" s="45">
        <f t="shared" si="2"/>
        <v>0.29042783273</v>
      </c>
      <c r="L55" s="89">
        <v>44456</v>
      </c>
    </row>
    <row r="56" spans="1:12" ht="15" x14ac:dyDescent="0.25">
      <c r="A56" s="22">
        <f t="shared" si="3"/>
        <v>49</v>
      </c>
      <c r="B56" s="103" t="s">
        <v>108</v>
      </c>
      <c r="C56" s="56" t="s">
        <v>109</v>
      </c>
      <c r="D56" s="25">
        <v>49</v>
      </c>
      <c r="E56" s="51">
        <v>2.3199999999999998</v>
      </c>
      <c r="F56" s="38">
        <v>119164900</v>
      </c>
      <c r="G56" s="28"/>
      <c r="H56" s="29">
        <f t="shared" si="0"/>
        <v>276462568</v>
      </c>
      <c r="I56" s="43">
        <f t="shared" si="1"/>
        <v>2.0512156083733407E-3</v>
      </c>
      <c r="J56" s="44">
        <v>2.3E-3</v>
      </c>
      <c r="K56" s="45">
        <f t="shared" si="2"/>
        <v>0.27646256800000002</v>
      </c>
      <c r="L56" s="89">
        <v>44456</v>
      </c>
    </row>
    <row r="57" spans="1:12" ht="15" x14ac:dyDescent="0.25">
      <c r="A57" s="22">
        <f t="shared" si="3"/>
        <v>50</v>
      </c>
      <c r="B57" s="55" t="s">
        <v>96</v>
      </c>
      <c r="C57" s="56" t="s">
        <v>97</v>
      </c>
      <c r="D57" s="25">
        <v>50</v>
      </c>
      <c r="E57" s="51">
        <v>3.14</v>
      </c>
      <c r="F57" s="38">
        <v>87456908</v>
      </c>
      <c r="G57" s="28"/>
      <c r="H57" s="29">
        <f t="shared" si="0"/>
        <v>274614691.12</v>
      </c>
      <c r="I57" s="43">
        <f t="shared" si="1"/>
        <v>2.0375052752673838E-3</v>
      </c>
      <c r="J57" s="69">
        <v>2.3E-3</v>
      </c>
      <c r="K57" s="45">
        <f t="shared" si="2"/>
        <v>0.27461469112000003</v>
      </c>
      <c r="L57" s="89">
        <v>44456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431295576.13963896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-2223867814.4700136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2466471576.0485601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45" priority="1">
      <formula>LEN(TRIM(C2))&gt;0</formula>
    </cfRule>
  </conditionalFormatting>
  <dataValidations count="1">
    <dataValidation type="custom" allowBlank="1" showDropDown="1" sqref="B2 F2 E3" xr:uid="{00000000-0002-0000-33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134295866886.51001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0.995</v>
      </c>
      <c r="I2" s="118"/>
      <c r="J2" s="4"/>
    </row>
    <row r="3" spans="1:13" ht="15.75" customHeight="1" x14ac:dyDescent="0.25">
      <c r="A3" s="119" t="s">
        <v>2</v>
      </c>
      <c r="B3" s="120">
        <v>44463</v>
      </c>
      <c r="C3" s="12"/>
      <c r="D3" s="1"/>
      <c r="E3" s="13"/>
      <c r="F3" s="2"/>
      <c r="H3" s="121">
        <f>H1/H2</f>
        <v>134970720488.95479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116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154" t="s">
        <v>14</v>
      </c>
      <c r="D8" s="25">
        <v>1</v>
      </c>
      <c r="E8" s="26">
        <v>32.25</v>
      </c>
      <c r="F8" s="27">
        <v>574937937</v>
      </c>
      <c r="G8" s="28"/>
      <c r="H8" s="29">
        <f t="shared" ref="H8:H57" si="0">E8*F8</f>
        <v>18541748468.25</v>
      </c>
      <c r="I8" s="3">
        <f t="shared" ref="I8:I57" si="1">H8/H$3</f>
        <v>0.13737607979774658</v>
      </c>
      <c r="J8" s="30">
        <v>0.14219999999999999</v>
      </c>
      <c r="K8" s="31">
        <f t="shared" ref="K8:K57" si="2">H8/1000000000</f>
        <v>18.541748468249999</v>
      </c>
      <c r="L8" s="89">
        <v>44463</v>
      </c>
    </row>
    <row r="9" spans="1:13" ht="15.75" customHeight="1" x14ac:dyDescent="0.25">
      <c r="A9" s="22">
        <f t="shared" ref="A9:A57" si="3">A8+1</f>
        <v>2</v>
      </c>
      <c r="B9" s="98" t="s">
        <v>17</v>
      </c>
      <c r="C9" s="156" t="s">
        <v>18</v>
      </c>
      <c r="D9" s="25">
        <v>2</v>
      </c>
      <c r="E9" s="26">
        <v>7.74</v>
      </c>
      <c r="F9" s="38">
        <v>1205100000</v>
      </c>
      <c r="G9" s="28"/>
      <c r="H9" s="29">
        <f t="shared" si="0"/>
        <v>9327474000</v>
      </c>
      <c r="I9" s="3">
        <f t="shared" si="1"/>
        <v>6.9107388374379353E-2</v>
      </c>
      <c r="J9" s="30">
        <v>7.2800000000000004E-2</v>
      </c>
      <c r="K9" s="31">
        <f t="shared" si="2"/>
        <v>9.3274740000000005</v>
      </c>
      <c r="L9" s="89">
        <v>44463</v>
      </c>
    </row>
    <row r="10" spans="1:13" ht="15.75" customHeight="1" x14ac:dyDescent="0.25">
      <c r="A10" s="22">
        <f t="shared" si="3"/>
        <v>3</v>
      </c>
      <c r="B10" s="97" t="s">
        <v>19</v>
      </c>
      <c r="C10" s="155" t="s">
        <v>20</v>
      </c>
      <c r="D10" s="25">
        <v>3</v>
      </c>
      <c r="E10" s="26">
        <v>4.7149999999999999</v>
      </c>
      <c r="F10" s="38">
        <v>1848160000</v>
      </c>
      <c r="G10" s="28"/>
      <c r="H10" s="29">
        <f t="shared" si="0"/>
        <v>8714074400</v>
      </c>
      <c r="I10" s="3">
        <f t="shared" si="1"/>
        <v>6.4562701958111784E-2</v>
      </c>
      <c r="J10" s="30">
        <v>6.3799999999999996E-2</v>
      </c>
      <c r="K10" s="31">
        <f t="shared" si="2"/>
        <v>8.7140743999999994</v>
      </c>
      <c r="L10" s="89">
        <v>44463</v>
      </c>
    </row>
    <row r="11" spans="1:13" ht="15.75" customHeight="1" x14ac:dyDescent="0.25">
      <c r="A11" s="22">
        <f t="shared" si="3"/>
        <v>4</v>
      </c>
      <c r="B11" s="97" t="s">
        <v>27</v>
      </c>
      <c r="C11" s="155" t="s">
        <v>28</v>
      </c>
      <c r="D11" s="25">
        <v>4</v>
      </c>
      <c r="E11" s="26">
        <v>95</v>
      </c>
      <c r="F11" s="38">
        <v>84390000</v>
      </c>
      <c r="G11" s="28"/>
      <c r="H11" s="29">
        <f t="shared" si="0"/>
        <v>8017050000</v>
      </c>
      <c r="I11" s="3">
        <f t="shared" si="1"/>
        <v>5.9398438201684403E-2</v>
      </c>
      <c r="J11" s="30">
        <v>4.5100000000000001E-2</v>
      </c>
      <c r="K11" s="31">
        <f t="shared" si="2"/>
        <v>8.0170499999999993</v>
      </c>
      <c r="L11" s="89">
        <v>44463</v>
      </c>
    </row>
    <row r="12" spans="1:13" ht="15.75" customHeight="1" x14ac:dyDescent="0.25">
      <c r="A12" s="22">
        <f t="shared" si="3"/>
        <v>5</v>
      </c>
      <c r="B12" s="97" t="s">
        <v>21</v>
      </c>
      <c r="C12" s="155" t="s">
        <v>22</v>
      </c>
      <c r="D12" s="25">
        <v>5</v>
      </c>
      <c r="E12" s="26">
        <v>5.2</v>
      </c>
      <c r="F12" s="38">
        <v>1252009000</v>
      </c>
      <c r="G12" s="28"/>
      <c r="H12" s="29">
        <f t="shared" si="0"/>
        <v>6510446800</v>
      </c>
      <c r="I12" s="3">
        <f t="shared" si="1"/>
        <v>4.8235993528187297E-2</v>
      </c>
      <c r="J12" s="30">
        <v>5.1999999999999998E-2</v>
      </c>
      <c r="K12" s="31">
        <f t="shared" si="2"/>
        <v>6.5104468000000004</v>
      </c>
      <c r="L12" s="89">
        <v>44463</v>
      </c>
    </row>
    <row r="13" spans="1:13" ht="15.75" customHeight="1" x14ac:dyDescent="0.25">
      <c r="A13" s="22">
        <f t="shared" si="3"/>
        <v>6</v>
      </c>
      <c r="B13" s="102" t="s">
        <v>25</v>
      </c>
      <c r="C13" s="157" t="s">
        <v>26</v>
      </c>
      <c r="D13" s="25">
        <v>6</v>
      </c>
      <c r="E13" s="51">
        <v>8.2799999999999994</v>
      </c>
      <c r="F13" s="38">
        <v>762851884</v>
      </c>
      <c r="G13" s="28"/>
      <c r="H13" s="29">
        <f t="shared" si="0"/>
        <v>6316413599.5199995</v>
      </c>
      <c r="I13" s="43">
        <f t="shared" si="1"/>
        <v>4.6798398768545489E-2</v>
      </c>
      <c r="J13" s="104">
        <v>4.1200000000000001E-2</v>
      </c>
      <c r="K13" s="31">
        <f t="shared" si="2"/>
        <v>6.3164135995199997</v>
      </c>
      <c r="L13" s="89">
        <v>44463</v>
      </c>
    </row>
    <row r="14" spans="1:13" ht="15.75" customHeight="1" x14ac:dyDescent="0.25">
      <c r="A14" s="22">
        <f t="shared" si="3"/>
        <v>7</v>
      </c>
      <c r="B14" s="97" t="s">
        <v>23</v>
      </c>
      <c r="C14" s="155" t="s">
        <v>24</v>
      </c>
      <c r="D14" s="25">
        <v>7</v>
      </c>
      <c r="E14" s="26">
        <v>15.06</v>
      </c>
      <c r="F14" s="38">
        <v>413950000</v>
      </c>
      <c r="G14" s="28"/>
      <c r="H14" s="29">
        <f t="shared" si="0"/>
        <v>6234087000</v>
      </c>
      <c r="I14" s="3">
        <f t="shared" si="1"/>
        <v>4.6188439814323738E-2</v>
      </c>
      <c r="J14" s="30">
        <v>4.8800000000000003E-2</v>
      </c>
      <c r="K14" s="31">
        <f t="shared" si="2"/>
        <v>6.2340869999999997</v>
      </c>
      <c r="L14" s="89">
        <v>44463</v>
      </c>
    </row>
    <row r="15" spans="1:13" ht="15.75" customHeight="1" x14ac:dyDescent="0.25">
      <c r="A15" s="22">
        <f t="shared" si="3"/>
        <v>8</v>
      </c>
      <c r="B15" s="100" t="s">
        <v>37</v>
      </c>
      <c r="C15" s="157" t="s">
        <v>38</v>
      </c>
      <c r="D15" s="25">
        <v>8</v>
      </c>
      <c r="E15" s="51">
        <v>7.27</v>
      </c>
      <c r="F15" s="38">
        <v>823106416</v>
      </c>
      <c r="G15" s="28"/>
      <c r="H15" s="29">
        <f t="shared" si="0"/>
        <v>5983983644.3199997</v>
      </c>
      <c r="I15" s="43">
        <f t="shared" si="1"/>
        <v>4.4335420472247491E-2</v>
      </c>
      <c r="J15" s="44">
        <v>4.4900000000000002E-2</v>
      </c>
      <c r="K15" s="31">
        <f t="shared" si="2"/>
        <v>5.9839836443199994</v>
      </c>
      <c r="L15" s="89">
        <v>44463</v>
      </c>
    </row>
    <row r="16" spans="1:13" ht="15.75" customHeight="1" x14ac:dyDescent="0.25">
      <c r="A16" s="22">
        <f t="shared" si="3"/>
        <v>9</v>
      </c>
      <c r="B16" s="97" t="s">
        <v>31</v>
      </c>
      <c r="C16" s="155" t="s">
        <v>32</v>
      </c>
      <c r="D16" s="25">
        <v>9</v>
      </c>
      <c r="E16" s="26">
        <v>8.0500000000000007</v>
      </c>
      <c r="F16" s="38">
        <v>720852533</v>
      </c>
      <c r="G16" s="28"/>
      <c r="H16" s="29">
        <f t="shared" si="0"/>
        <v>5802862890.6500006</v>
      </c>
      <c r="I16" s="3">
        <f t="shared" si="1"/>
        <v>4.2993494215842705E-2</v>
      </c>
      <c r="J16" s="30">
        <v>3.9600000000000003E-2</v>
      </c>
      <c r="K16" s="31">
        <f t="shared" si="2"/>
        <v>5.8028628906500002</v>
      </c>
      <c r="L16" s="89">
        <v>44463</v>
      </c>
    </row>
    <row r="17" spans="1:12" ht="15.75" customHeight="1" x14ac:dyDescent="0.25">
      <c r="A17" s="22">
        <f t="shared" si="3"/>
        <v>10</v>
      </c>
      <c r="B17" s="102" t="s">
        <v>33</v>
      </c>
      <c r="C17" s="157" t="s">
        <v>34</v>
      </c>
      <c r="D17" s="25">
        <v>10</v>
      </c>
      <c r="E17" s="51">
        <v>35.4</v>
      </c>
      <c r="F17" s="38">
        <v>132852020</v>
      </c>
      <c r="G17" s="28"/>
      <c r="H17" s="29">
        <f t="shared" si="0"/>
        <v>4702961508</v>
      </c>
      <c r="I17" s="43">
        <f t="shared" si="1"/>
        <v>3.4844309128399913E-2</v>
      </c>
      <c r="J17" s="44">
        <v>3.0200000000000001E-2</v>
      </c>
      <c r="K17" s="31">
        <f t="shared" si="2"/>
        <v>4.7029615079999996</v>
      </c>
      <c r="L17" s="89">
        <v>44463</v>
      </c>
    </row>
    <row r="18" spans="1:12" ht="15.75" customHeight="1" x14ac:dyDescent="0.25">
      <c r="A18" s="22">
        <f t="shared" si="3"/>
        <v>11</v>
      </c>
      <c r="B18" s="98" t="s">
        <v>15</v>
      </c>
      <c r="C18" s="170" t="s">
        <v>16</v>
      </c>
      <c r="D18" s="25">
        <v>11</v>
      </c>
      <c r="E18" s="26">
        <v>5.89</v>
      </c>
      <c r="F18" s="35">
        <v>740831421</v>
      </c>
      <c r="G18" s="28"/>
      <c r="H18" s="29">
        <f t="shared" si="0"/>
        <v>4363497069.6899996</v>
      </c>
      <c r="I18" s="3">
        <f t="shared" si="1"/>
        <v>3.2329212246052154E-2</v>
      </c>
      <c r="J18" s="30">
        <v>4.9200000000000001E-2</v>
      </c>
      <c r="K18" s="45">
        <f t="shared" si="2"/>
        <v>4.3634970696899993</v>
      </c>
      <c r="L18" s="89">
        <v>44463</v>
      </c>
    </row>
    <row r="19" spans="1:12" ht="15.75" customHeight="1" x14ac:dyDescent="0.25">
      <c r="A19" s="22">
        <f t="shared" si="3"/>
        <v>12</v>
      </c>
      <c r="B19" s="97" t="s">
        <v>35</v>
      </c>
      <c r="C19" s="155" t="s">
        <v>36</v>
      </c>
      <c r="D19" s="25">
        <v>12</v>
      </c>
      <c r="E19" s="26">
        <v>6.5</v>
      </c>
      <c r="F19" s="38">
        <v>624870000</v>
      </c>
      <c r="G19" s="28"/>
      <c r="H19" s="29">
        <f t="shared" si="0"/>
        <v>4061655000</v>
      </c>
      <c r="I19" s="3">
        <f t="shared" si="1"/>
        <v>3.0092860031316067E-2</v>
      </c>
      <c r="J19" s="44">
        <v>3.1300000000000001E-2</v>
      </c>
      <c r="K19" s="31">
        <f t="shared" si="2"/>
        <v>4.061655</v>
      </c>
      <c r="L19" s="89">
        <v>44463</v>
      </c>
    </row>
    <row r="20" spans="1:12" ht="15.75" customHeight="1" x14ac:dyDescent="0.25">
      <c r="A20" s="22">
        <f t="shared" si="3"/>
        <v>13</v>
      </c>
      <c r="B20" s="46" t="s">
        <v>45</v>
      </c>
      <c r="C20" s="50" t="s">
        <v>46</v>
      </c>
      <c r="D20" s="25">
        <v>13</v>
      </c>
      <c r="E20" s="51">
        <v>15.2</v>
      </c>
      <c r="F20" s="38">
        <v>228740219</v>
      </c>
      <c r="G20" s="28"/>
      <c r="H20" s="29">
        <f t="shared" si="0"/>
        <v>3476851328.7999997</v>
      </c>
      <c r="I20" s="43">
        <f t="shared" si="1"/>
        <v>2.5760041260834234E-2</v>
      </c>
      <c r="J20" s="44">
        <v>2.1399999999999999E-2</v>
      </c>
      <c r="K20" s="45">
        <f t="shared" si="2"/>
        <v>3.4768513287999996</v>
      </c>
      <c r="L20" s="89">
        <v>44463</v>
      </c>
    </row>
    <row r="21" spans="1:12" ht="15.75" customHeight="1" x14ac:dyDescent="0.25">
      <c r="A21" s="22">
        <f t="shared" si="3"/>
        <v>14</v>
      </c>
      <c r="B21" s="98" t="s">
        <v>29</v>
      </c>
      <c r="C21" s="156" t="s">
        <v>30</v>
      </c>
      <c r="D21" s="25">
        <v>14</v>
      </c>
      <c r="E21" s="26">
        <v>6.54</v>
      </c>
      <c r="F21" s="38">
        <v>445375560</v>
      </c>
      <c r="G21" s="28"/>
      <c r="H21" s="29">
        <f t="shared" si="0"/>
        <v>2912756162.4000001</v>
      </c>
      <c r="I21" s="3">
        <f t="shared" si="1"/>
        <v>2.1580652098825856E-2</v>
      </c>
      <c r="J21" s="30">
        <v>2.4299999999999999E-2</v>
      </c>
      <c r="K21" s="45">
        <f t="shared" si="2"/>
        <v>2.9127561624</v>
      </c>
      <c r="L21" s="89">
        <v>44463</v>
      </c>
    </row>
    <row r="22" spans="1:12" ht="15.75" customHeight="1" x14ac:dyDescent="0.25">
      <c r="A22" s="22">
        <f t="shared" si="3"/>
        <v>15</v>
      </c>
      <c r="B22" s="100" t="s">
        <v>39</v>
      </c>
      <c r="C22" s="162" t="s">
        <v>40</v>
      </c>
      <c r="D22" s="25">
        <v>15</v>
      </c>
      <c r="E22" s="51">
        <v>2.5449999999999999</v>
      </c>
      <c r="F22" s="38">
        <v>1097057995</v>
      </c>
      <c r="G22" s="28"/>
      <c r="H22" s="29">
        <f t="shared" si="0"/>
        <v>2792012597.2750001</v>
      </c>
      <c r="I22" s="43">
        <f t="shared" si="1"/>
        <v>2.0686061296557146E-2</v>
      </c>
      <c r="J22" s="44">
        <v>1.9099999999999999E-2</v>
      </c>
      <c r="K22" s="45">
        <f t="shared" si="2"/>
        <v>2.7920125972750003</v>
      </c>
      <c r="L22" s="89">
        <v>44463</v>
      </c>
    </row>
    <row r="23" spans="1:12" ht="15.75" customHeight="1" x14ac:dyDescent="0.25">
      <c r="A23" s="22">
        <f t="shared" si="3"/>
        <v>16</v>
      </c>
      <c r="B23" s="100" t="s">
        <v>43</v>
      </c>
      <c r="C23" s="171" t="s">
        <v>44</v>
      </c>
      <c r="D23" s="25">
        <v>16</v>
      </c>
      <c r="E23" s="51">
        <v>3.24</v>
      </c>
      <c r="F23" s="38">
        <v>757055209</v>
      </c>
      <c r="G23" s="28"/>
      <c r="H23" s="29">
        <f t="shared" si="0"/>
        <v>2452858877.1600003</v>
      </c>
      <c r="I23" s="43">
        <f t="shared" si="1"/>
        <v>1.8173266529763601E-2</v>
      </c>
      <c r="J23" s="44">
        <v>2.0299999999999999E-2</v>
      </c>
      <c r="K23" s="45">
        <f t="shared" si="2"/>
        <v>2.4528588771600002</v>
      </c>
      <c r="L23" s="89">
        <v>44463</v>
      </c>
    </row>
    <row r="24" spans="1:12" ht="15.75" customHeight="1" x14ac:dyDescent="0.25">
      <c r="A24" s="22">
        <f t="shared" si="3"/>
        <v>17</v>
      </c>
      <c r="B24" s="97" t="s">
        <v>41</v>
      </c>
      <c r="C24" s="155" t="s">
        <v>42</v>
      </c>
      <c r="D24" s="25">
        <v>17</v>
      </c>
      <c r="E24" s="26">
        <v>7.12</v>
      </c>
      <c r="F24" s="38">
        <v>311495892</v>
      </c>
      <c r="G24" s="28"/>
      <c r="H24" s="29">
        <f t="shared" si="0"/>
        <v>2217850751.04</v>
      </c>
      <c r="I24" s="3">
        <f t="shared" si="1"/>
        <v>1.6432087959562282E-2</v>
      </c>
      <c r="J24" s="48">
        <v>1.8499999999999999E-2</v>
      </c>
      <c r="K24" s="31">
        <f t="shared" si="2"/>
        <v>2.2178507510399998</v>
      </c>
      <c r="L24" s="89">
        <v>44463</v>
      </c>
    </row>
    <row r="25" spans="1:12" ht="15.75" customHeight="1" x14ac:dyDescent="0.25">
      <c r="A25" s="22">
        <f t="shared" si="3"/>
        <v>18</v>
      </c>
      <c r="B25" s="100" t="s">
        <v>59</v>
      </c>
      <c r="C25" s="157" t="s">
        <v>60</v>
      </c>
      <c r="D25" s="25">
        <v>18</v>
      </c>
      <c r="E25" s="51">
        <v>12.9</v>
      </c>
      <c r="F25" s="38">
        <v>165393104</v>
      </c>
      <c r="G25" s="28"/>
      <c r="H25" s="29">
        <f t="shared" si="0"/>
        <v>2133571041.6000001</v>
      </c>
      <c r="I25" s="43">
        <f t="shared" si="1"/>
        <v>1.5807658385987494E-2</v>
      </c>
      <c r="J25" s="44">
        <v>1.44E-2</v>
      </c>
      <c r="K25" s="45">
        <f t="shared" si="2"/>
        <v>2.1335710416000002</v>
      </c>
      <c r="L25" s="89">
        <v>44463</v>
      </c>
    </row>
    <row r="26" spans="1:12" ht="15.75" customHeight="1" x14ac:dyDescent="0.25">
      <c r="A26" s="22">
        <f t="shared" si="3"/>
        <v>19</v>
      </c>
      <c r="B26" s="100" t="s">
        <v>51</v>
      </c>
      <c r="C26" s="172" t="s">
        <v>52</v>
      </c>
      <c r="D26" s="25">
        <v>19</v>
      </c>
      <c r="E26" s="51">
        <v>1.18</v>
      </c>
      <c r="F26" s="38">
        <v>1570269100</v>
      </c>
      <c r="G26" s="28"/>
      <c r="H26" s="29">
        <f t="shared" si="0"/>
        <v>1852917538</v>
      </c>
      <c r="I26" s="43">
        <f t="shared" si="1"/>
        <v>1.3728292560693798E-2</v>
      </c>
      <c r="J26" s="44">
        <v>1.4999999999999999E-2</v>
      </c>
      <c r="K26" s="45">
        <f t="shared" si="2"/>
        <v>1.852917538</v>
      </c>
      <c r="L26" s="89">
        <v>44463</v>
      </c>
    </row>
    <row r="27" spans="1:12" ht="15.75" customHeight="1" x14ac:dyDescent="0.25">
      <c r="A27" s="22">
        <f t="shared" si="3"/>
        <v>20</v>
      </c>
      <c r="B27" s="46" t="s">
        <v>49</v>
      </c>
      <c r="C27" s="76" t="s">
        <v>50</v>
      </c>
      <c r="D27" s="25">
        <v>20</v>
      </c>
      <c r="E27" s="51">
        <v>1.6950000000000001</v>
      </c>
      <c r="F27" s="38">
        <v>1074664049</v>
      </c>
      <c r="G27" s="28"/>
      <c r="H27" s="29">
        <f t="shared" si="0"/>
        <v>1821555563.0550001</v>
      </c>
      <c r="I27" s="43">
        <f t="shared" si="1"/>
        <v>1.3495931239428077E-2</v>
      </c>
      <c r="J27" s="44">
        <v>1.35E-2</v>
      </c>
      <c r="K27" s="45">
        <f t="shared" si="2"/>
        <v>1.821555563055</v>
      </c>
      <c r="L27" s="89">
        <v>44463</v>
      </c>
    </row>
    <row r="28" spans="1:12" ht="15.75" customHeight="1" x14ac:dyDescent="0.25">
      <c r="A28" s="22">
        <f t="shared" si="3"/>
        <v>21</v>
      </c>
      <c r="B28" s="100" t="s">
        <v>55</v>
      </c>
      <c r="C28" s="172" t="s">
        <v>56</v>
      </c>
      <c r="D28" s="25">
        <v>21</v>
      </c>
      <c r="E28" s="51">
        <v>3.43</v>
      </c>
      <c r="F28" s="38">
        <v>518346969</v>
      </c>
      <c r="G28" s="28"/>
      <c r="H28" s="29">
        <f t="shared" si="0"/>
        <v>1777930103.6700001</v>
      </c>
      <c r="I28" s="43">
        <f t="shared" si="1"/>
        <v>1.3172709586413561E-2</v>
      </c>
      <c r="J28" s="44">
        <v>1.1299999999999999E-2</v>
      </c>
      <c r="K28" s="45">
        <f t="shared" si="2"/>
        <v>1.7779301036700002</v>
      </c>
      <c r="L28" s="89">
        <v>44463</v>
      </c>
    </row>
    <row r="29" spans="1:12" ht="15.75" customHeight="1" x14ac:dyDescent="0.25">
      <c r="A29" s="22">
        <f t="shared" si="3"/>
        <v>22</v>
      </c>
      <c r="B29" s="100" t="s">
        <v>53</v>
      </c>
      <c r="C29" s="162" t="s">
        <v>54</v>
      </c>
      <c r="D29" s="25">
        <v>22</v>
      </c>
      <c r="E29" s="51">
        <v>3.32</v>
      </c>
      <c r="F29" s="38">
        <v>509540994</v>
      </c>
      <c r="G29" s="28"/>
      <c r="H29" s="29">
        <f t="shared" si="0"/>
        <v>1691676100.0799999</v>
      </c>
      <c r="I29" s="43">
        <f t="shared" si="1"/>
        <v>1.2533652439222451E-2</v>
      </c>
      <c r="J29" s="44">
        <v>1.37E-2</v>
      </c>
      <c r="K29" s="45">
        <f t="shared" si="2"/>
        <v>1.69167610008</v>
      </c>
      <c r="L29" s="89">
        <v>44463</v>
      </c>
    </row>
    <row r="30" spans="1:12" ht="15.75" customHeight="1" x14ac:dyDescent="0.25">
      <c r="A30" s="22">
        <f t="shared" si="3"/>
        <v>23</v>
      </c>
      <c r="B30" s="100" t="s">
        <v>47</v>
      </c>
      <c r="C30" s="172" t="s">
        <v>48</v>
      </c>
      <c r="D30" s="25">
        <v>23</v>
      </c>
      <c r="E30" s="51">
        <v>1.86</v>
      </c>
      <c r="F30" s="38">
        <v>861007245</v>
      </c>
      <c r="G30" s="28"/>
      <c r="H30" s="29">
        <f t="shared" si="0"/>
        <v>1601473475.7</v>
      </c>
      <c r="I30" s="43">
        <f t="shared" si="1"/>
        <v>1.1865339904079827E-2</v>
      </c>
      <c r="J30" s="44">
        <v>1.38E-2</v>
      </c>
      <c r="K30" s="45">
        <f t="shared" si="2"/>
        <v>1.6014734757</v>
      </c>
      <c r="L30" s="89">
        <v>44463</v>
      </c>
    </row>
    <row r="31" spans="1:12" ht="15.75" customHeight="1" x14ac:dyDescent="0.25">
      <c r="A31" s="22">
        <f t="shared" si="3"/>
        <v>24</v>
      </c>
      <c r="B31" s="100" t="s">
        <v>57</v>
      </c>
      <c r="C31" s="172" t="s">
        <v>58</v>
      </c>
      <c r="D31" s="25">
        <v>24</v>
      </c>
      <c r="E31" s="51">
        <v>2.9950000000000001</v>
      </c>
      <c r="F31" s="38">
        <v>498664714</v>
      </c>
      <c r="G31" s="28"/>
      <c r="H31" s="29">
        <f t="shared" si="0"/>
        <v>1493500818.4300001</v>
      </c>
      <c r="I31" s="43">
        <f t="shared" si="1"/>
        <v>1.1065368940904628E-2</v>
      </c>
      <c r="J31" s="44">
        <v>1.0800000000000001E-2</v>
      </c>
      <c r="K31" s="45">
        <f t="shared" si="2"/>
        <v>1.49350081843</v>
      </c>
      <c r="L31" s="89">
        <v>44463</v>
      </c>
    </row>
    <row r="32" spans="1:12" ht="15.75" customHeight="1" x14ac:dyDescent="0.25">
      <c r="A32" s="22">
        <f t="shared" si="3"/>
        <v>25</v>
      </c>
      <c r="B32" s="102" t="s">
        <v>61</v>
      </c>
      <c r="C32" s="157" t="s">
        <v>62</v>
      </c>
      <c r="D32" s="25">
        <v>25</v>
      </c>
      <c r="E32" s="51">
        <v>1.65</v>
      </c>
      <c r="F32" s="38">
        <v>831800232</v>
      </c>
      <c r="G32" s="28"/>
      <c r="H32" s="29">
        <f t="shared" si="0"/>
        <v>1372470382.8</v>
      </c>
      <c r="I32" s="43">
        <f t="shared" si="1"/>
        <v>1.0168652710958261E-2</v>
      </c>
      <c r="J32" s="44">
        <v>9.1999999999999998E-3</v>
      </c>
      <c r="K32" s="45">
        <f t="shared" si="2"/>
        <v>1.3724703828</v>
      </c>
      <c r="L32" s="89">
        <v>44463</v>
      </c>
    </row>
    <row r="33" spans="1:12" ht="15.75" customHeight="1" x14ac:dyDescent="0.25">
      <c r="A33" s="22">
        <f t="shared" si="3"/>
        <v>26</v>
      </c>
      <c r="B33" s="100" t="s">
        <v>77</v>
      </c>
      <c r="C33" s="172" t="s">
        <v>78</v>
      </c>
      <c r="D33" s="25">
        <v>26</v>
      </c>
      <c r="E33" s="51">
        <v>2.29</v>
      </c>
      <c r="F33" s="38">
        <v>526379106</v>
      </c>
      <c r="G33" s="28"/>
      <c r="H33" s="29">
        <f t="shared" si="0"/>
        <v>1205408152.74</v>
      </c>
      <c r="I33" s="43">
        <f t="shared" si="1"/>
        <v>8.9308862572060107E-3</v>
      </c>
      <c r="J33" s="44">
        <v>7.1000000000000004E-3</v>
      </c>
      <c r="K33" s="31">
        <f t="shared" si="2"/>
        <v>1.20540815274</v>
      </c>
      <c r="L33" s="89">
        <v>44463</v>
      </c>
    </row>
    <row r="34" spans="1:12" ht="15.75" customHeight="1" x14ac:dyDescent="0.25">
      <c r="A34" s="22">
        <f t="shared" si="3"/>
        <v>27</v>
      </c>
      <c r="B34" s="100" t="s">
        <v>65</v>
      </c>
      <c r="C34" s="172" t="s">
        <v>66</v>
      </c>
      <c r="D34" s="25">
        <v>27</v>
      </c>
      <c r="E34" s="51">
        <v>3.1</v>
      </c>
      <c r="F34" s="38">
        <v>387822695</v>
      </c>
      <c r="G34" s="28"/>
      <c r="H34" s="29">
        <f t="shared" si="0"/>
        <v>1202250354.5</v>
      </c>
      <c r="I34" s="43">
        <f t="shared" si="1"/>
        <v>8.9074900848468471E-3</v>
      </c>
      <c r="J34" s="61">
        <v>8.6999999999999994E-3</v>
      </c>
      <c r="K34" s="45">
        <f t="shared" si="2"/>
        <v>1.2022503545000001</v>
      </c>
      <c r="L34" s="89">
        <v>44463</v>
      </c>
    </row>
    <row r="35" spans="1:12" ht="15.75" customHeight="1" x14ac:dyDescent="0.25">
      <c r="A35" s="22">
        <f t="shared" si="3"/>
        <v>28</v>
      </c>
      <c r="B35" s="100" t="s">
        <v>71</v>
      </c>
      <c r="C35" s="172" t="s">
        <v>72</v>
      </c>
      <c r="D35" s="25">
        <v>28</v>
      </c>
      <c r="E35" s="51">
        <v>2.46</v>
      </c>
      <c r="F35" s="38">
        <v>472451678</v>
      </c>
      <c r="G35" s="28"/>
      <c r="H35" s="29">
        <f t="shared" si="0"/>
        <v>1162231127.8799999</v>
      </c>
      <c r="I35" s="43">
        <f t="shared" si="1"/>
        <v>8.6109870620058662E-3</v>
      </c>
      <c r="J35" s="61">
        <v>8.3000000000000001E-3</v>
      </c>
      <c r="K35" s="45">
        <f t="shared" si="2"/>
        <v>1.1622311278799999</v>
      </c>
      <c r="L35" s="89">
        <v>44463</v>
      </c>
    </row>
    <row r="36" spans="1:12" ht="15" x14ac:dyDescent="0.25">
      <c r="A36" s="22">
        <f t="shared" si="3"/>
        <v>29</v>
      </c>
      <c r="B36" s="102" t="s">
        <v>67</v>
      </c>
      <c r="C36" s="157" t="s">
        <v>68</v>
      </c>
      <c r="D36" s="25">
        <v>29</v>
      </c>
      <c r="E36" s="51">
        <v>2.11</v>
      </c>
      <c r="F36" s="38">
        <v>542507798</v>
      </c>
      <c r="G36" s="28"/>
      <c r="H36" s="29">
        <f t="shared" si="0"/>
        <v>1144691453.78</v>
      </c>
      <c r="I36" s="43">
        <f t="shared" si="1"/>
        <v>8.4810353655456316E-3</v>
      </c>
      <c r="J36" s="44">
        <v>6.8999999999999999E-3</v>
      </c>
      <c r="K36" s="45">
        <f t="shared" si="2"/>
        <v>1.1446914537799999</v>
      </c>
      <c r="L36" s="89">
        <v>44463</v>
      </c>
    </row>
    <row r="37" spans="1:12" ht="15" x14ac:dyDescent="0.25">
      <c r="A37" s="22">
        <f t="shared" si="3"/>
        <v>30</v>
      </c>
      <c r="B37" s="100" t="s">
        <v>83</v>
      </c>
      <c r="C37" s="172" t="s">
        <v>84</v>
      </c>
      <c r="D37" s="25">
        <v>30</v>
      </c>
      <c r="E37" s="51">
        <v>5.94</v>
      </c>
      <c r="F37" s="38">
        <v>182753340</v>
      </c>
      <c r="G37" s="28"/>
      <c r="H37" s="29">
        <f t="shared" si="0"/>
        <v>1085554839.6000001</v>
      </c>
      <c r="I37" s="43">
        <f t="shared" si="1"/>
        <v>8.0428913446367479E-3</v>
      </c>
      <c r="J37" s="44">
        <v>6.0000000000000001E-3</v>
      </c>
      <c r="K37" s="45">
        <f t="shared" si="2"/>
        <v>1.0855548396000001</v>
      </c>
      <c r="L37" s="89">
        <v>44463</v>
      </c>
    </row>
    <row r="38" spans="1:12" ht="15" x14ac:dyDescent="0.25">
      <c r="A38" s="22">
        <f t="shared" si="3"/>
        <v>31</v>
      </c>
      <c r="B38" s="97" t="s">
        <v>63</v>
      </c>
      <c r="C38" s="155" t="s">
        <v>64</v>
      </c>
      <c r="D38" s="25">
        <v>31</v>
      </c>
      <c r="E38" s="26">
        <v>4.21</v>
      </c>
      <c r="F38" s="38">
        <v>249870000</v>
      </c>
      <c r="G38" s="28"/>
      <c r="H38" s="29">
        <f t="shared" si="0"/>
        <v>1051952700</v>
      </c>
      <c r="I38" s="3">
        <f t="shared" si="1"/>
        <v>7.7939326113776334E-3</v>
      </c>
      <c r="J38" s="48">
        <v>7.7999999999999996E-3</v>
      </c>
      <c r="K38" s="45">
        <f t="shared" si="2"/>
        <v>1.0519527</v>
      </c>
      <c r="L38" s="89">
        <v>44463</v>
      </c>
    </row>
    <row r="39" spans="1:12" ht="15" x14ac:dyDescent="0.25">
      <c r="A39" s="22">
        <f t="shared" si="3"/>
        <v>32</v>
      </c>
      <c r="B39" s="100" t="s">
        <v>75</v>
      </c>
      <c r="C39" s="173" t="s">
        <v>76</v>
      </c>
      <c r="D39" s="25">
        <v>32</v>
      </c>
      <c r="E39" s="51">
        <v>1.52</v>
      </c>
      <c r="F39" s="38">
        <v>678871829</v>
      </c>
      <c r="G39" s="28"/>
      <c r="H39" s="29">
        <f t="shared" si="0"/>
        <v>1031885180.08</v>
      </c>
      <c r="I39" s="43">
        <f t="shared" si="1"/>
        <v>7.6452520690548104E-3</v>
      </c>
      <c r="J39" s="44">
        <v>6.7000000000000002E-3</v>
      </c>
      <c r="K39" s="45">
        <f t="shared" si="2"/>
        <v>1.03188518008</v>
      </c>
      <c r="L39" s="89">
        <v>44463</v>
      </c>
    </row>
    <row r="40" spans="1:12" ht="15" x14ac:dyDescent="0.25">
      <c r="A40" s="22">
        <f t="shared" si="3"/>
        <v>33</v>
      </c>
      <c r="B40" s="46" t="s">
        <v>69</v>
      </c>
      <c r="C40" s="50" t="s">
        <v>70</v>
      </c>
      <c r="D40" s="25">
        <v>33</v>
      </c>
      <c r="E40" s="51">
        <v>1.55</v>
      </c>
      <c r="F40" s="38">
        <v>654241384</v>
      </c>
      <c r="G40" s="28"/>
      <c r="H40" s="29">
        <f t="shared" si="0"/>
        <v>1014074145.2</v>
      </c>
      <c r="I40" s="43">
        <f t="shared" si="1"/>
        <v>7.5132898566914437E-3</v>
      </c>
      <c r="J40" s="44">
        <v>6.7000000000000002E-3</v>
      </c>
      <c r="K40" s="45">
        <f t="shared" si="2"/>
        <v>1.0140741451999999</v>
      </c>
      <c r="L40" s="89">
        <v>44463</v>
      </c>
    </row>
    <row r="41" spans="1:12" ht="15" x14ac:dyDescent="0.25">
      <c r="A41" s="22">
        <f t="shared" si="3"/>
        <v>34</v>
      </c>
      <c r="B41" s="102" t="s">
        <v>73</v>
      </c>
      <c r="C41" s="28" t="s">
        <v>74</v>
      </c>
      <c r="D41" s="25">
        <v>34</v>
      </c>
      <c r="E41" s="51">
        <v>1.595</v>
      </c>
      <c r="F41" s="35">
        <v>538500000</v>
      </c>
      <c r="G41" s="28"/>
      <c r="H41" s="29">
        <f t="shared" si="0"/>
        <v>858907500</v>
      </c>
      <c r="I41" s="43">
        <f t="shared" si="1"/>
        <v>6.3636579614338501E-3</v>
      </c>
      <c r="J41" s="44">
        <v>7.1000000000000004E-3</v>
      </c>
      <c r="K41" s="45">
        <f t="shared" si="2"/>
        <v>0.85890750000000005</v>
      </c>
      <c r="L41" s="89">
        <v>44463</v>
      </c>
    </row>
    <row r="42" spans="1:12" ht="15" x14ac:dyDescent="0.25">
      <c r="A42" s="22">
        <f t="shared" si="3"/>
        <v>35</v>
      </c>
      <c r="B42" s="102" t="s">
        <v>104</v>
      </c>
      <c r="C42" s="28" t="s">
        <v>105</v>
      </c>
      <c r="D42" s="25">
        <v>35</v>
      </c>
      <c r="E42" s="51">
        <v>1.56</v>
      </c>
      <c r="F42" s="27">
        <v>513790020</v>
      </c>
      <c r="G42" s="28"/>
      <c r="H42" s="29">
        <f t="shared" si="0"/>
        <v>801512431.20000005</v>
      </c>
      <c r="I42" s="43">
        <f t="shared" si="1"/>
        <v>5.9384170751729162E-3</v>
      </c>
      <c r="J42" s="61">
        <v>5.5999999999999999E-3</v>
      </c>
      <c r="K42" s="45">
        <f t="shared" si="2"/>
        <v>0.80151243120000004</v>
      </c>
      <c r="L42" s="89">
        <v>44463</v>
      </c>
    </row>
    <row r="43" spans="1:12" ht="15" x14ac:dyDescent="0.25">
      <c r="A43" s="22">
        <f t="shared" si="3"/>
        <v>36</v>
      </c>
      <c r="B43" s="53" t="s">
        <v>85</v>
      </c>
      <c r="C43" s="54" t="s">
        <v>86</v>
      </c>
      <c r="D43" s="25">
        <v>36</v>
      </c>
      <c r="E43" s="51">
        <v>26.08</v>
      </c>
      <c r="F43" s="38">
        <v>27954870</v>
      </c>
      <c r="G43" s="28"/>
      <c r="H43" s="29">
        <f t="shared" si="0"/>
        <v>729063009.5999999</v>
      </c>
      <c r="I43" s="43">
        <f t="shared" si="1"/>
        <v>5.4016382735369789E-3</v>
      </c>
      <c r="J43" s="44">
        <v>5.7999999999999996E-3</v>
      </c>
      <c r="K43" s="45">
        <f t="shared" si="2"/>
        <v>0.72906300959999992</v>
      </c>
      <c r="L43" s="89">
        <v>44463</v>
      </c>
    </row>
    <row r="44" spans="1:12" ht="15" x14ac:dyDescent="0.25">
      <c r="A44" s="22">
        <f t="shared" si="3"/>
        <v>37</v>
      </c>
      <c r="B44" s="46" t="s">
        <v>91</v>
      </c>
      <c r="C44" s="76" t="s">
        <v>92</v>
      </c>
      <c r="D44" s="25">
        <v>37</v>
      </c>
      <c r="E44" s="51">
        <v>28.33</v>
      </c>
      <c r="F44" s="38">
        <v>25000422</v>
      </c>
      <c r="G44" s="28"/>
      <c r="H44" s="29">
        <f t="shared" si="0"/>
        <v>708261955.25999999</v>
      </c>
      <c r="I44" s="43">
        <f t="shared" si="1"/>
        <v>5.2475229641969646E-3</v>
      </c>
      <c r="J44" s="61">
        <v>6.0000000000000001E-3</v>
      </c>
      <c r="K44" s="45">
        <f t="shared" si="2"/>
        <v>0.70826195526000002</v>
      </c>
      <c r="L44" s="89">
        <v>44463</v>
      </c>
    </row>
    <row r="45" spans="1:12" ht="15" x14ac:dyDescent="0.25">
      <c r="A45" s="22">
        <f t="shared" si="3"/>
        <v>38</v>
      </c>
      <c r="B45" s="103" t="s">
        <v>106</v>
      </c>
      <c r="C45" s="56" t="s">
        <v>107</v>
      </c>
      <c r="D45" s="25">
        <v>38</v>
      </c>
      <c r="E45" s="51">
        <v>8.09</v>
      </c>
      <c r="F45" s="38">
        <v>87204324</v>
      </c>
      <c r="G45" s="28"/>
      <c r="H45" s="29">
        <f t="shared" si="0"/>
        <v>705482981.15999997</v>
      </c>
      <c r="I45" s="43">
        <f t="shared" si="1"/>
        <v>5.2269335053133437E-3</v>
      </c>
      <c r="J45" s="61">
        <v>4.7000000000000002E-3</v>
      </c>
      <c r="K45" s="45">
        <f t="shared" si="2"/>
        <v>0.70548298115999997</v>
      </c>
      <c r="L45" s="89">
        <v>44463</v>
      </c>
    </row>
    <row r="46" spans="1:12" ht="15" x14ac:dyDescent="0.25">
      <c r="A46" s="22">
        <f t="shared" si="3"/>
        <v>39</v>
      </c>
      <c r="B46" s="46" t="s">
        <v>81</v>
      </c>
      <c r="C46" s="50" t="s">
        <v>82</v>
      </c>
      <c r="D46" s="25">
        <v>39</v>
      </c>
      <c r="E46" s="51">
        <v>5.37</v>
      </c>
      <c r="F46" s="38">
        <v>120240521</v>
      </c>
      <c r="G46" s="28"/>
      <c r="H46" s="29">
        <f t="shared" si="0"/>
        <v>645691597.76999998</v>
      </c>
      <c r="I46" s="43">
        <f t="shared" si="1"/>
        <v>4.7839382899555584E-3</v>
      </c>
      <c r="J46" s="44">
        <v>4.3E-3</v>
      </c>
      <c r="K46" s="31">
        <f t="shared" si="2"/>
        <v>0.64569159776999996</v>
      </c>
      <c r="L46" s="89">
        <v>44463</v>
      </c>
    </row>
    <row r="47" spans="1:12" ht="15" x14ac:dyDescent="0.25">
      <c r="A47" s="22">
        <f t="shared" si="3"/>
        <v>40</v>
      </c>
      <c r="B47" s="55" t="s">
        <v>100</v>
      </c>
      <c r="C47" s="56" t="s">
        <v>101</v>
      </c>
      <c r="D47" s="25">
        <v>40</v>
      </c>
      <c r="E47" s="51">
        <v>2.62</v>
      </c>
      <c r="F47" s="38">
        <v>230014812</v>
      </c>
      <c r="G47" s="28"/>
      <c r="H47" s="29">
        <f t="shared" si="0"/>
        <v>602638807.44000006</v>
      </c>
      <c r="I47" s="43">
        <f t="shared" si="1"/>
        <v>4.4649595501664117E-3</v>
      </c>
      <c r="J47" s="44">
        <v>3.8999999999999998E-3</v>
      </c>
      <c r="K47" s="45">
        <f t="shared" si="2"/>
        <v>0.60263880744000009</v>
      </c>
      <c r="L47" s="89">
        <v>44463</v>
      </c>
    </row>
    <row r="48" spans="1:12" ht="15" x14ac:dyDescent="0.25">
      <c r="A48" s="22">
        <f t="shared" si="3"/>
        <v>41</v>
      </c>
      <c r="B48" s="100" t="s">
        <v>79</v>
      </c>
      <c r="C48" s="50" t="s">
        <v>80</v>
      </c>
      <c r="D48" s="25">
        <v>41</v>
      </c>
      <c r="E48" s="51">
        <v>2.02</v>
      </c>
      <c r="F48" s="38">
        <v>296235033</v>
      </c>
      <c r="G48" s="28"/>
      <c r="H48" s="29">
        <f t="shared" si="0"/>
        <v>598394766.65999997</v>
      </c>
      <c r="I48" s="43">
        <f t="shared" si="1"/>
        <v>4.4335153912805044E-3</v>
      </c>
      <c r="J48" s="44">
        <v>4.7000000000000002E-3</v>
      </c>
      <c r="K48" s="45">
        <f t="shared" si="2"/>
        <v>0.59839476666000002</v>
      </c>
      <c r="L48" s="89">
        <v>44463</v>
      </c>
    </row>
    <row r="49" spans="1:12" ht="15" x14ac:dyDescent="0.25">
      <c r="A49" s="22">
        <f t="shared" si="3"/>
        <v>42</v>
      </c>
      <c r="B49" s="97" t="s">
        <v>87</v>
      </c>
      <c r="C49" s="39" t="s">
        <v>88</v>
      </c>
      <c r="D49" s="25">
        <v>42</v>
      </c>
      <c r="E49" s="26">
        <v>7.55</v>
      </c>
      <c r="F49" s="38">
        <v>69400000</v>
      </c>
      <c r="G49" s="28"/>
      <c r="H49" s="29">
        <f t="shared" si="0"/>
        <v>523970000</v>
      </c>
      <c r="I49" s="3">
        <f t="shared" si="1"/>
        <v>3.8821012298210162E-3</v>
      </c>
      <c r="J49" s="48">
        <v>4.4000000000000003E-3</v>
      </c>
      <c r="K49" s="45">
        <f t="shared" si="2"/>
        <v>0.52397000000000005</v>
      </c>
      <c r="L49" s="89">
        <v>44463</v>
      </c>
    </row>
    <row r="50" spans="1:12" ht="15" x14ac:dyDescent="0.25">
      <c r="A50" s="22">
        <f t="shared" si="3"/>
        <v>43</v>
      </c>
      <c r="B50" s="55" t="s">
        <v>98</v>
      </c>
      <c r="C50" s="80" t="s">
        <v>99</v>
      </c>
      <c r="D50" s="25">
        <v>43</v>
      </c>
      <c r="E50" s="51">
        <v>15.7</v>
      </c>
      <c r="F50" s="38">
        <v>31200000</v>
      </c>
      <c r="G50" s="28"/>
      <c r="H50" s="29">
        <f t="shared" si="0"/>
        <v>489840000</v>
      </c>
      <c r="I50" s="43">
        <f t="shared" si="1"/>
        <v>3.6292315713027969E-3</v>
      </c>
      <c r="J50" s="44">
        <v>3.2000000000000002E-3</v>
      </c>
      <c r="K50" s="45">
        <f t="shared" si="2"/>
        <v>0.48984</v>
      </c>
      <c r="L50" s="89">
        <v>44463</v>
      </c>
    </row>
    <row r="51" spans="1:12" ht="15" x14ac:dyDescent="0.25">
      <c r="A51" s="22">
        <f t="shared" si="3"/>
        <v>44</v>
      </c>
      <c r="B51" s="55" t="s">
        <v>93</v>
      </c>
      <c r="C51" s="56" t="s">
        <v>93</v>
      </c>
      <c r="D51" s="25">
        <v>44</v>
      </c>
      <c r="E51" s="51">
        <v>1.75</v>
      </c>
      <c r="F51" s="38">
        <v>278404904</v>
      </c>
      <c r="G51" s="28"/>
      <c r="H51" s="29">
        <f t="shared" si="0"/>
        <v>487208582</v>
      </c>
      <c r="I51" s="43">
        <f t="shared" si="1"/>
        <v>3.6097353576761138E-3</v>
      </c>
      <c r="J51" s="44">
        <v>4.4999999999999997E-3</v>
      </c>
      <c r="K51" s="45">
        <f t="shared" si="2"/>
        <v>0.487208582</v>
      </c>
      <c r="L51" s="89">
        <v>44463</v>
      </c>
    </row>
    <row r="52" spans="1:12" ht="15" x14ac:dyDescent="0.25">
      <c r="A52" s="22">
        <f t="shared" si="3"/>
        <v>45</v>
      </c>
      <c r="B52" s="46" t="s">
        <v>89</v>
      </c>
      <c r="C52" s="50" t="s">
        <v>90</v>
      </c>
      <c r="D52" s="25">
        <v>45</v>
      </c>
      <c r="E52" s="51">
        <v>5.3</v>
      </c>
      <c r="F52" s="38">
        <v>83000137</v>
      </c>
      <c r="G52" s="28"/>
      <c r="H52" s="29">
        <f t="shared" si="0"/>
        <v>439900726.09999996</v>
      </c>
      <c r="I52" s="43">
        <f t="shared" si="1"/>
        <v>3.2592307761741472E-3</v>
      </c>
      <c r="J52" s="44">
        <v>3.0000000000000001E-3</v>
      </c>
      <c r="K52" s="45">
        <f t="shared" si="2"/>
        <v>0.43990072609999997</v>
      </c>
      <c r="L52" s="89">
        <v>44463</v>
      </c>
    </row>
    <row r="53" spans="1:12" ht="15" x14ac:dyDescent="0.25">
      <c r="A53" s="22">
        <f t="shared" si="3"/>
        <v>46</v>
      </c>
      <c r="B53" s="55" t="s">
        <v>94</v>
      </c>
      <c r="C53" s="79" t="s">
        <v>95</v>
      </c>
      <c r="D53" s="25">
        <v>46</v>
      </c>
      <c r="E53" s="51">
        <v>4.05</v>
      </c>
      <c r="F53" s="38">
        <v>105321516</v>
      </c>
      <c r="G53" s="28"/>
      <c r="H53" s="29">
        <f t="shared" si="0"/>
        <v>426552139.79999995</v>
      </c>
      <c r="I53" s="43">
        <f t="shared" si="1"/>
        <v>3.1603309092130575E-3</v>
      </c>
      <c r="J53" s="44">
        <v>4.0000000000000001E-3</v>
      </c>
      <c r="K53" s="45">
        <f t="shared" si="2"/>
        <v>0.42655213979999995</v>
      </c>
      <c r="L53" s="89">
        <v>44463</v>
      </c>
    </row>
    <row r="54" spans="1:12" ht="15" x14ac:dyDescent="0.25">
      <c r="A54" s="22">
        <f t="shared" si="3"/>
        <v>47</v>
      </c>
      <c r="B54" s="103" t="s">
        <v>110</v>
      </c>
      <c r="C54" s="80" t="s">
        <v>111</v>
      </c>
      <c r="D54" s="25">
        <v>47</v>
      </c>
      <c r="E54" s="51">
        <v>2.04</v>
      </c>
      <c r="F54" s="38">
        <v>171667956</v>
      </c>
      <c r="G54" s="28"/>
      <c r="H54" s="29">
        <f t="shared" si="0"/>
        <v>350202630.24000001</v>
      </c>
      <c r="I54" s="43">
        <f t="shared" si="1"/>
        <v>2.5946563000577489E-3</v>
      </c>
      <c r="J54" s="44">
        <v>2.3E-3</v>
      </c>
      <c r="K54" s="45">
        <f t="shared" si="2"/>
        <v>0.35020263024000003</v>
      </c>
      <c r="L54" s="89">
        <v>44463</v>
      </c>
    </row>
    <row r="55" spans="1:12" ht="15" x14ac:dyDescent="0.25">
      <c r="A55" s="22">
        <f t="shared" si="3"/>
        <v>48</v>
      </c>
      <c r="B55" s="55" t="s">
        <v>96</v>
      </c>
      <c r="C55" s="56" t="s">
        <v>97</v>
      </c>
      <c r="D55" s="25">
        <v>48</v>
      </c>
      <c r="E55" s="51">
        <v>3.3</v>
      </c>
      <c r="F55" s="38">
        <v>87456908</v>
      </c>
      <c r="G55" s="28"/>
      <c r="H55" s="29">
        <f t="shared" si="0"/>
        <v>288607796.39999998</v>
      </c>
      <c r="I55" s="43">
        <f t="shared" si="1"/>
        <v>2.138299294502306E-3</v>
      </c>
      <c r="J55" s="69">
        <v>2.3E-3</v>
      </c>
      <c r="K55" s="45">
        <f t="shared" si="2"/>
        <v>0.28860779639999995</v>
      </c>
      <c r="L55" s="89">
        <v>44463</v>
      </c>
    </row>
    <row r="56" spans="1:12" ht="15" x14ac:dyDescent="0.25">
      <c r="A56" s="22">
        <f t="shared" si="3"/>
        <v>49</v>
      </c>
      <c r="B56" s="103" t="s">
        <v>108</v>
      </c>
      <c r="C56" s="56" t="s">
        <v>109</v>
      </c>
      <c r="D56" s="25">
        <v>49</v>
      </c>
      <c r="E56" s="51">
        <v>2.41</v>
      </c>
      <c r="F56" s="38">
        <v>119164900</v>
      </c>
      <c r="G56" s="28"/>
      <c r="H56" s="29">
        <f t="shared" si="0"/>
        <v>287187409</v>
      </c>
      <c r="I56" s="43">
        <f t="shared" si="1"/>
        <v>2.127775623925055E-3</v>
      </c>
      <c r="J56" s="44">
        <v>2.3E-3</v>
      </c>
      <c r="K56" s="45">
        <f t="shared" si="2"/>
        <v>0.287187409</v>
      </c>
      <c r="L56" s="89">
        <v>44463</v>
      </c>
    </row>
    <row r="57" spans="1:12" ht="15" x14ac:dyDescent="0.25">
      <c r="A57" s="22">
        <f t="shared" si="3"/>
        <v>50</v>
      </c>
      <c r="B57" s="55" t="s">
        <v>102</v>
      </c>
      <c r="C57" s="80" t="s">
        <v>103</v>
      </c>
      <c r="D57" s="25">
        <v>50</v>
      </c>
      <c r="E57" s="51">
        <v>3.18</v>
      </c>
      <c r="F57" s="38">
        <v>88275937</v>
      </c>
      <c r="G57" s="28"/>
      <c r="H57" s="29">
        <f t="shared" si="0"/>
        <v>280717479.66000003</v>
      </c>
      <c r="I57" s="43">
        <f t="shared" si="1"/>
        <v>2.0798398248379527E-3</v>
      </c>
      <c r="J57" s="44">
        <v>2.3E-3</v>
      </c>
      <c r="K57" s="45">
        <f t="shared" si="2"/>
        <v>0.28071747966000005</v>
      </c>
      <c r="L57" s="89">
        <v>44463</v>
      </c>
    </row>
    <row r="58" spans="1:12" ht="15" x14ac:dyDescent="0.25">
      <c r="A58" s="22"/>
      <c r="B58" s="36"/>
      <c r="C58" s="62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145">
        <f>J59*H3</f>
        <v>431906305.56465536</v>
      </c>
      <c r="I59" s="43"/>
      <c r="J59" s="65">
        <v>3.2000000000000002E-3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145">
        <f>J60*H3</f>
        <v>-2227016888.0677543</v>
      </c>
      <c r="I60" s="67"/>
      <c r="J60" s="63">
        <v>-1.6500000000000001E-2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145">
        <f>J61*H3</f>
        <v>2469964184.9478726</v>
      </c>
      <c r="I61" s="3"/>
      <c r="J61" s="63">
        <v>1.83E-2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44" priority="1">
      <formula>LEN(TRIM(C2))&gt;0</formula>
    </cfRule>
  </conditionalFormatting>
  <dataValidations count="1">
    <dataValidation type="custom" allowBlank="1" showDropDown="1" sqref="B2 F2 E3" xr:uid="{00000000-0002-0000-34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Z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30.140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2" ht="15.75" customHeight="1" x14ac:dyDescent="0.25">
      <c r="A1" s="1"/>
      <c r="B1" s="2"/>
      <c r="C1" s="2"/>
      <c r="D1" s="2"/>
      <c r="E1" s="2"/>
      <c r="F1" s="2"/>
      <c r="G1" s="2"/>
      <c r="H1" s="2"/>
      <c r="I1" s="3"/>
      <c r="J1" s="4"/>
    </row>
    <row r="2" spans="1:12" ht="15.75" customHeight="1" x14ac:dyDescent="0.25">
      <c r="A2" s="1"/>
      <c r="B2" s="2"/>
      <c r="C2" s="2"/>
      <c r="E2" s="2"/>
      <c r="F2" s="2"/>
      <c r="G2" s="2"/>
      <c r="H2" s="2"/>
      <c r="I2" s="3"/>
      <c r="J2" s="4"/>
    </row>
    <row r="3" spans="1:12" ht="15.75" customHeight="1" x14ac:dyDescent="0.25">
      <c r="A3" s="1"/>
      <c r="B3" s="5" t="s">
        <v>0</v>
      </c>
      <c r="D3" s="6"/>
      <c r="F3" s="2"/>
      <c r="G3" s="2"/>
      <c r="H3" s="2"/>
      <c r="I3" s="3"/>
      <c r="J3" s="4"/>
    </row>
    <row r="4" spans="1:12" ht="15.75" customHeight="1" x14ac:dyDescent="0.25">
      <c r="A4" s="1"/>
      <c r="B4" s="2"/>
      <c r="C4" s="7" t="s">
        <v>1</v>
      </c>
      <c r="D4" s="8"/>
      <c r="E4" s="9" t="s">
        <v>2</v>
      </c>
      <c r="F4" s="2"/>
      <c r="G4" s="10"/>
      <c r="I4" s="11"/>
      <c r="J4" s="4"/>
    </row>
    <row r="5" spans="1:12" ht="15.75" customHeight="1" x14ac:dyDescent="0.25">
      <c r="A5" s="1"/>
      <c r="B5" s="2"/>
      <c r="C5" s="12">
        <f ca="1">TODAY()</f>
        <v>44763</v>
      </c>
      <c r="D5" s="2"/>
      <c r="E5" s="13">
        <v>44469</v>
      </c>
      <c r="F5" s="2"/>
      <c r="H5" s="14">
        <f>H12/J12</f>
        <v>135180117443.05658</v>
      </c>
      <c r="I5" s="3"/>
      <c r="J5" s="174">
        <f>SUM(H12:H61)</f>
        <v>134484034914.89497</v>
      </c>
    </row>
    <row r="6" spans="1:12" ht="15.75" customHeight="1" x14ac:dyDescent="0.25">
      <c r="A6" s="1"/>
      <c r="B6" s="2"/>
      <c r="C6" s="2"/>
      <c r="D6" s="2"/>
      <c r="E6" s="2"/>
      <c r="F6" s="2"/>
      <c r="H6" s="1"/>
      <c r="I6" s="11"/>
      <c r="J6" s="4"/>
      <c r="K6" s="4"/>
    </row>
    <row r="7" spans="1:12" ht="15.75" customHeight="1" x14ac:dyDescent="0.25">
      <c r="A7" s="1" t="s">
        <v>3</v>
      </c>
      <c r="B7" s="2" t="s">
        <v>4</v>
      </c>
      <c r="C7" s="2" t="s">
        <v>5</v>
      </c>
      <c r="D7" s="2"/>
      <c r="E7" s="16" t="s">
        <v>6</v>
      </c>
      <c r="F7" s="17" t="s">
        <v>7</v>
      </c>
      <c r="H7" s="18" t="s">
        <v>8</v>
      </c>
      <c r="I7" s="11"/>
      <c r="J7" s="4"/>
    </row>
    <row r="8" spans="1:12" ht="15.75" customHeight="1" x14ac:dyDescent="0.25">
      <c r="A8" s="1" t="s">
        <v>9</v>
      </c>
      <c r="B8" s="2"/>
      <c r="C8" s="2"/>
      <c r="D8" s="2"/>
      <c r="E8" s="19" t="s">
        <v>10</v>
      </c>
      <c r="F8" s="20" t="s">
        <v>11</v>
      </c>
      <c r="H8" s="21" t="s">
        <v>12</v>
      </c>
      <c r="I8" s="11"/>
      <c r="J8" s="75" t="s">
        <v>119</v>
      </c>
    </row>
    <row r="9" spans="1:12" ht="15.75" customHeight="1" x14ac:dyDescent="0.25">
      <c r="A9" s="1"/>
      <c r="B9" s="2"/>
      <c r="C9" s="2"/>
      <c r="D9" s="2"/>
      <c r="E9" s="2"/>
      <c r="F9" s="2"/>
      <c r="G9" s="2"/>
      <c r="H9" s="2"/>
      <c r="I9" s="3"/>
      <c r="J9" s="4"/>
    </row>
    <row r="10" spans="1:12" x14ac:dyDescent="0.2">
      <c r="I10" s="11"/>
      <c r="J10" s="4"/>
    </row>
    <row r="11" spans="1:12" x14ac:dyDescent="0.2">
      <c r="I11" s="11"/>
      <c r="J11" s="4"/>
    </row>
    <row r="12" spans="1:12" ht="15.75" customHeight="1" x14ac:dyDescent="0.25">
      <c r="A12" s="22">
        <v>1</v>
      </c>
      <c r="B12" s="23" t="s">
        <v>13</v>
      </c>
      <c r="C12" s="175" t="s">
        <v>120</v>
      </c>
      <c r="D12" s="25">
        <v>1</v>
      </c>
      <c r="E12" s="26">
        <v>32</v>
      </c>
      <c r="F12" s="27">
        <v>574937937</v>
      </c>
      <c r="G12" s="28"/>
      <c r="H12" s="29">
        <f t="shared" ref="H12:H61" si="0">E12*F12</f>
        <v>18398013984</v>
      </c>
      <c r="I12" s="3">
        <f t="shared" ref="I12:I61" si="1">H12/H$5</f>
        <v>0.1361</v>
      </c>
      <c r="J12" s="176">
        <v>0.1361</v>
      </c>
      <c r="K12" s="31">
        <f t="shared" ref="K12:K61" si="2">H12/1000000000</f>
        <v>18.398013983999999</v>
      </c>
      <c r="L12" s="89">
        <v>44469</v>
      </c>
    </row>
    <row r="13" spans="1:12" ht="15.75" customHeight="1" x14ac:dyDescent="0.25">
      <c r="A13" s="22">
        <f t="shared" ref="A13:A61" si="3">A12+1</f>
        <v>2</v>
      </c>
      <c r="B13" s="33" t="s">
        <v>17</v>
      </c>
      <c r="C13" s="175" t="s">
        <v>121</v>
      </c>
      <c r="D13" s="25">
        <v>2</v>
      </c>
      <c r="E13" s="26">
        <v>7.82</v>
      </c>
      <c r="F13" s="38">
        <v>1205000000</v>
      </c>
      <c r="G13" s="28"/>
      <c r="H13" s="29">
        <f t="shared" si="0"/>
        <v>9423100000</v>
      </c>
      <c r="I13" s="3">
        <f t="shared" si="1"/>
        <v>6.9707736449995297E-2</v>
      </c>
      <c r="J13" s="176">
        <v>6.9699999999999998E-2</v>
      </c>
      <c r="K13" s="31">
        <f t="shared" si="2"/>
        <v>9.4230999999999998</v>
      </c>
      <c r="L13" s="89">
        <v>44469</v>
      </c>
    </row>
    <row r="14" spans="1:12" ht="15.75" customHeight="1" x14ac:dyDescent="0.25">
      <c r="A14" s="22">
        <f t="shared" si="3"/>
        <v>3</v>
      </c>
      <c r="B14" s="23" t="s">
        <v>19</v>
      </c>
      <c r="C14" s="175" t="s">
        <v>122</v>
      </c>
      <c r="D14" s="25">
        <v>3</v>
      </c>
      <c r="E14" s="26">
        <v>4.78</v>
      </c>
      <c r="F14" s="38">
        <v>1861000000</v>
      </c>
      <c r="G14" s="28"/>
      <c r="H14" s="29">
        <f t="shared" si="0"/>
        <v>8895580000</v>
      </c>
      <c r="I14" s="3">
        <f t="shared" si="1"/>
        <v>6.5805387421320916E-2</v>
      </c>
      <c r="J14" s="176">
        <v>6.5799999999999997E-2</v>
      </c>
      <c r="K14" s="31">
        <f t="shared" si="2"/>
        <v>8.8955800000000007</v>
      </c>
      <c r="L14" s="89">
        <v>44469</v>
      </c>
    </row>
    <row r="15" spans="1:12" ht="15.75" customHeight="1" x14ac:dyDescent="0.25">
      <c r="A15" s="22">
        <f t="shared" si="3"/>
        <v>4</v>
      </c>
      <c r="B15" s="23" t="s">
        <v>27</v>
      </c>
      <c r="C15" s="175" t="s">
        <v>123</v>
      </c>
      <c r="D15" s="25">
        <v>4</v>
      </c>
      <c r="E15" s="26">
        <v>96.9</v>
      </c>
      <c r="F15" s="38">
        <v>85380000</v>
      </c>
      <c r="G15" s="28"/>
      <c r="H15" s="29">
        <f t="shared" si="0"/>
        <v>8273322000.000001</v>
      </c>
      <c r="I15" s="3">
        <f t="shared" si="1"/>
        <v>6.120221047658924E-2</v>
      </c>
      <c r="J15" s="176">
        <v>6.1199999999999997E-2</v>
      </c>
      <c r="K15" s="31">
        <f t="shared" si="2"/>
        <v>8.2733220000000003</v>
      </c>
      <c r="L15" s="89">
        <v>44469</v>
      </c>
    </row>
    <row r="16" spans="1:12" ht="15.75" customHeight="1" x14ac:dyDescent="0.25">
      <c r="A16" s="22">
        <f t="shared" si="3"/>
        <v>5</v>
      </c>
      <c r="B16" s="52" t="s">
        <v>25</v>
      </c>
      <c r="C16" s="175" t="s">
        <v>26</v>
      </c>
      <c r="D16" s="25">
        <v>5</v>
      </c>
      <c r="E16" s="26">
        <v>8.4499999999999993</v>
      </c>
      <c r="F16" s="35">
        <v>774301421</v>
      </c>
      <c r="G16" s="28"/>
      <c r="H16" s="29">
        <f t="shared" si="0"/>
        <v>6542847007.4499998</v>
      </c>
      <c r="I16" s="3">
        <f t="shared" si="1"/>
        <v>4.8400956673277901E-2</v>
      </c>
      <c r="J16" s="176">
        <v>4.8399999999999999E-2</v>
      </c>
      <c r="K16" s="31">
        <f t="shared" si="2"/>
        <v>6.5428470074499998</v>
      </c>
      <c r="L16" s="89">
        <v>44469</v>
      </c>
    </row>
    <row r="17" spans="1:12" ht="15.75" customHeight="1" x14ac:dyDescent="0.25">
      <c r="A17" s="22">
        <f t="shared" si="3"/>
        <v>6</v>
      </c>
      <c r="B17" s="23" t="s">
        <v>23</v>
      </c>
      <c r="C17" s="175" t="s">
        <v>124</v>
      </c>
      <c r="D17" s="25">
        <v>6</v>
      </c>
      <c r="E17" s="26">
        <v>15.1</v>
      </c>
      <c r="F17" s="38">
        <v>419050000</v>
      </c>
      <c r="G17" s="28"/>
      <c r="H17" s="29">
        <f t="shared" si="0"/>
        <v>6327655000</v>
      </c>
      <c r="I17" s="3">
        <f t="shared" si="1"/>
        <v>4.6809065709426299E-2</v>
      </c>
      <c r="J17" s="176">
        <v>4.6800000000000001E-2</v>
      </c>
      <c r="K17" s="31">
        <f t="shared" si="2"/>
        <v>6.327655</v>
      </c>
      <c r="L17" s="89">
        <v>44469</v>
      </c>
    </row>
    <row r="18" spans="1:12" ht="15.75" customHeight="1" x14ac:dyDescent="0.25">
      <c r="A18" s="22">
        <f t="shared" si="3"/>
        <v>7</v>
      </c>
      <c r="B18" s="23" t="s">
        <v>21</v>
      </c>
      <c r="C18" s="175" t="s">
        <v>22</v>
      </c>
      <c r="D18" s="25">
        <v>7</v>
      </c>
      <c r="E18" s="26">
        <v>4.93</v>
      </c>
      <c r="F18" s="38">
        <v>1201009000</v>
      </c>
      <c r="G18" s="28"/>
      <c r="H18" s="29">
        <f t="shared" si="0"/>
        <v>5920974370</v>
      </c>
      <c r="I18" s="3">
        <f t="shared" si="1"/>
        <v>4.3800630462495029E-2</v>
      </c>
      <c r="J18" s="176">
        <v>4.3799999999999999E-2</v>
      </c>
      <c r="K18" s="31">
        <f t="shared" si="2"/>
        <v>5.9209743699999997</v>
      </c>
      <c r="L18" s="89">
        <v>44469</v>
      </c>
    </row>
    <row r="19" spans="1:12" ht="15.75" customHeight="1" x14ac:dyDescent="0.25">
      <c r="A19" s="22">
        <f t="shared" si="3"/>
        <v>8</v>
      </c>
      <c r="B19" s="46" t="s">
        <v>37</v>
      </c>
      <c r="C19" s="175" t="s">
        <v>125</v>
      </c>
      <c r="D19" s="25">
        <v>8</v>
      </c>
      <c r="E19" s="51">
        <v>7.18</v>
      </c>
      <c r="F19" s="38">
        <v>819006416</v>
      </c>
      <c r="G19" s="28"/>
      <c r="H19" s="29">
        <f t="shared" si="0"/>
        <v>5880466066.8800001</v>
      </c>
      <c r="I19" s="43">
        <f t="shared" si="1"/>
        <v>4.3500968767519334E-2</v>
      </c>
      <c r="J19" s="176">
        <v>4.3499999999999997E-2</v>
      </c>
      <c r="K19" s="31">
        <f t="shared" si="2"/>
        <v>5.8804660668800004</v>
      </c>
      <c r="L19" s="89">
        <v>44469</v>
      </c>
    </row>
    <row r="20" spans="1:12" ht="15.75" customHeight="1" x14ac:dyDescent="0.25">
      <c r="A20" s="22">
        <f t="shared" si="3"/>
        <v>9</v>
      </c>
      <c r="B20" s="23" t="s">
        <v>31</v>
      </c>
      <c r="C20" s="175" t="s">
        <v>126</v>
      </c>
      <c r="D20" s="25">
        <v>9</v>
      </c>
      <c r="E20" s="51">
        <v>7.96</v>
      </c>
      <c r="F20" s="38">
        <v>721751884</v>
      </c>
      <c r="G20" s="28"/>
      <c r="H20" s="29">
        <f t="shared" si="0"/>
        <v>5745144996.6400003</v>
      </c>
      <c r="I20" s="43">
        <f t="shared" si="1"/>
        <v>4.2499926063905749E-2</v>
      </c>
      <c r="J20" s="176">
        <v>4.2500000000000003E-2</v>
      </c>
      <c r="K20" s="45">
        <f t="shared" si="2"/>
        <v>5.7451449966400006</v>
      </c>
      <c r="L20" s="89">
        <v>44469</v>
      </c>
    </row>
    <row r="21" spans="1:12" ht="15.75" customHeight="1" x14ac:dyDescent="0.25">
      <c r="A21" s="22">
        <f t="shared" si="3"/>
        <v>10</v>
      </c>
      <c r="B21" s="33" t="s">
        <v>15</v>
      </c>
      <c r="C21" s="175" t="s">
        <v>127</v>
      </c>
      <c r="D21" s="25">
        <v>10</v>
      </c>
      <c r="E21" s="26">
        <v>6.43</v>
      </c>
      <c r="F21" s="35">
        <v>742231421</v>
      </c>
      <c r="G21" s="28"/>
      <c r="H21" s="29">
        <f t="shared" si="0"/>
        <v>4772548037.0299997</v>
      </c>
      <c r="I21" s="3">
        <f t="shared" si="1"/>
        <v>3.5305103496750499E-2</v>
      </c>
      <c r="J21" s="176">
        <v>3.5299999999999998E-2</v>
      </c>
      <c r="K21" s="31">
        <f t="shared" si="2"/>
        <v>4.77254803703</v>
      </c>
      <c r="L21" s="89">
        <v>44469</v>
      </c>
    </row>
    <row r="22" spans="1:12" ht="15.75" customHeight="1" x14ac:dyDescent="0.25">
      <c r="A22" s="22">
        <f t="shared" si="3"/>
        <v>11</v>
      </c>
      <c r="B22" s="52" t="s">
        <v>33</v>
      </c>
      <c r="C22" s="175" t="s">
        <v>128</v>
      </c>
      <c r="D22" s="25">
        <v>11</v>
      </c>
      <c r="E22" s="26">
        <v>35.299999999999997</v>
      </c>
      <c r="F22" s="38">
        <v>132502020</v>
      </c>
      <c r="G22" s="28"/>
      <c r="H22" s="29">
        <f t="shared" si="0"/>
        <v>4677321306</v>
      </c>
      <c r="I22" s="3">
        <f t="shared" si="1"/>
        <v>3.4600660174528106E-2</v>
      </c>
      <c r="J22" s="176">
        <v>3.4599999999999999E-2</v>
      </c>
      <c r="K22" s="45">
        <f t="shared" si="2"/>
        <v>4.6773213059999996</v>
      </c>
      <c r="L22" s="89">
        <v>44469</v>
      </c>
    </row>
    <row r="23" spans="1:12" ht="15.75" customHeight="1" x14ac:dyDescent="0.25">
      <c r="A23" s="22">
        <f t="shared" si="3"/>
        <v>12</v>
      </c>
      <c r="B23" s="23" t="s">
        <v>35</v>
      </c>
      <c r="C23" s="175" t="s">
        <v>129</v>
      </c>
      <c r="D23" s="25">
        <v>12</v>
      </c>
      <c r="E23" s="51">
        <v>6.5</v>
      </c>
      <c r="F23" s="38">
        <v>626000000</v>
      </c>
      <c r="G23" s="28"/>
      <c r="H23" s="29">
        <f t="shared" si="0"/>
        <v>4069000000</v>
      </c>
      <c r="I23" s="43">
        <f t="shared" si="1"/>
        <v>3.0100580447520547E-2</v>
      </c>
      <c r="J23" s="176">
        <v>3.0099999999999998E-2</v>
      </c>
      <c r="K23" s="31">
        <f t="shared" si="2"/>
        <v>4.069</v>
      </c>
      <c r="L23" s="89">
        <v>44469</v>
      </c>
    </row>
    <row r="24" spans="1:12" ht="15.75" customHeight="1" x14ac:dyDescent="0.25">
      <c r="A24" s="22">
        <f t="shared" si="3"/>
        <v>13</v>
      </c>
      <c r="B24" s="46" t="s">
        <v>45</v>
      </c>
      <c r="C24" s="175" t="s">
        <v>130</v>
      </c>
      <c r="D24" s="25">
        <v>13</v>
      </c>
      <c r="E24" s="26">
        <v>15.19</v>
      </c>
      <c r="F24" s="38">
        <v>228740219</v>
      </c>
      <c r="G24" s="28"/>
      <c r="H24" s="29">
        <f t="shared" si="0"/>
        <v>3474563926.6099997</v>
      </c>
      <c r="I24" s="3">
        <f t="shared" si="1"/>
        <v>2.5703217250670232E-2</v>
      </c>
      <c r="J24" s="176">
        <v>2.5700000000000001E-2</v>
      </c>
      <c r="K24" s="45">
        <f t="shared" si="2"/>
        <v>3.4745639266099997</v>
      </c>
      <c r="L24" s="89">
        <v>44469</v>
      </c>
    </row>
    <row r="25" spans="1:12" ht="15.75" customHeight="1" x14ac:dyDescent="0.25">
      <c r="A25" s="22">
        <f t="shared" si="3"/>
        <v>14</v>
      </c>
      <c r="B25" s="33" t="s">
        <v>29</v>
      </c>
      <c r="C25" s="175" t="s">
        <v>131</v>
      </c>
      <c r="D25" s="25">
        <v>14</v>
      </c>
      <c r="E25" s="51">
        <v>6.6</v>
      </c>
      <c r="F25" s="38">
        <v>446305560</v>
      </c>
      <c r="G25" s="28"/>
      <c r="H25" s="29">
        <f t="shared" si="0"/>
        <v>2945616696</v>
      </c>
      <c r="I25" s="43">
        <f t="shared" si="1"/>
        <v>2.1790310229910955E-2</v>
      </c>
      <c r="J25" s="176">
        <v>2.18E-2</v>
      </c>
      <c r="K25" s="45">
        <f t="shared" si="2"/>
        <v>2.9456166960000001</v>
      </c>
      <c r="L25" s="89">
        <v>44469</v>
      </c>
    </row>
    <row r="26" spans="1:12" ht="15.75" customHeight="1" x14ac:dyDescent="0.25">
      <c r="A26" s="22">
        <f t="shared" si="3"/>
        <v>15</v>
      </c>
      <c r="B26" s="46" t="s">
        <v>39</v>
      </c>
      <c r="C26" s="175" t="s">
        <v>40</v>
      </c>
      <c r="D26" s="25">
        <v>15</v>
      </c>
      <c r="E26" s="51">
        <v>2.42</v>
      </c>
      <c r="F26" s="38">
        <v>1045057995</v>
      </c>
      <c r="G26" s="28"/>
      <c r="H26" s="29">
        <f t="shared" si="0"/>
        <v>2529040347.9000001</v>
      </c>
      <c r="I26" s="43">
        <f t="shared" si="1"/>
        <v>1.8708671036369945E-2</v>
      </c>
      <c r="J26" s="176">
        <v>1.8700000000000001E-2</v>
      </c>
      <c r="K26" s="31">
        <f t="shared" si="2"/>
        <v>2.5290403479000001</v>
      </c>
      <c r="L26" s="89">
        <v>44469</v>
      </c>
    </row>
    <row r="27" spans="1:12" ht="15.75" customHeight="1" x14ac:dyDescent="0.25">
      <c r="A27" s="22">
        <f t="shared" si="3"/>
        <v>16</v>
      </c>
      <c r="B27" s="46" t="s">
        <v>43</v>
      </c>
      <c r="C27" s="175" t="s">
        <v>132</v>
      </c>
      <c r="D27" s="25">
        <v>16</v>
      </c>
      <c r="E27" s="51">
        <v>3.2</v>
      </c>
      <c r="F27" s="38">
        <v>756255209</v>
      </c>
      <c r="G27" s="28"/>
      <c r="H27" s="29">
        <f t="shared" si="0"/>
        <v>2420016668.8000002</v>
      </c>
      <c r="I27" s="43">
        <f t="shared" si="1"/>
        <v>1.7902164272193436E-2</v>
      </c>
      <c r="J27" s="176">
        <v>1.7899999999999999E-2</v>
      </c>
      <c r="K27" s="45">
        <f t="shared" si="2"/>
        <v>2.4200166688000002</v>
      </c>
      <c r="L27" s="89">
        <v>44469</v>
      </c>
    </row>
    <row r="28" spans="1:12" ht="15.75" customHeight="1" x14ac:dyDescent="0.25">
      <c r="A28" s="22">
        <f t="shared" si="3"/>
        <v>17</v>
      </c>
      <c r="B28" s="23" t="s">
        <v>41</v>
      </c>
      <c r="C28" s="175" t="s">
        <v>133</v>
      </c>
      <c r="D28" s="25">
        <v>17</v>
      </c>
      <c r="E28" s="26">
        <v>7.1</v>
      </c>
      <c r="F28" s="38">
        <v>312295892</v>
      </c>
      <c r="G28" s="28"/>
      <c r="H28" s="29">
        <f t="shared" si="0"/>
        <v>2217300833.1999998</v>
      </c>
      <c r="I28" s="3">
        <f t="shared" si="1"/>
        <v>1.6402566258562529E-2</v>
      </c>
      <c r="J28" s="176">
        <v>1.6400000000000001E-2</v>
      </c>
      <c r="K28" s="45">
        <f t="shared" si="2"/>
        <v>2.2173008331999999</v>
      </c>
      <c r="L28" s="89">
        <v>44469</v>
      </c>
    </row>
    <row r="29" spans="1:12" ht="15.75" customHeight="1" x14ac:dyDescent="0.25">
      <c r="A29" s="22">
        <f t="shared" si="3"/>
        <v>18</v>
      </c>
      <c r="B29" s="46" t="s">
        <v>59</v>
      </c>
      <c r="C29" s="175" t="s">
        <v>134</v>
      </c>
      <c r="D29" s="25">
        <v>18</v>
      </c>
      <c r="E29" s="51">
        <v>12.76</v>
      </c>
      <c r="F29" s="38">
        <v>165313104</v>
      </c>
      <c r="G29" s="28"/>
      <c r="H29" s="29">
        <f t="shared" si="0"/>
        <v>2109395207.04</v>
      </c>
      <c r="I29" s="43">
        <f t="shared" si="1"/>
        <v>1.5604330333035581E-2</v>
      </c>
      <c r="J29" s="176">
        <v>1.5599999999999999E-2</v>
      </c>
      <c r="K29" s="45">
        <f t="shared" si="2"/>
        <v>2.1093952070399999</v>
      </c>
      <c r="L29" s="89">
        <v>44469</v>
      </c>
    </row>
    <row r="30" spans="1:12" ht="15.75" customHeight="1" x14ac:dyDescent="0.25">
      <c r="A30" s="22">
        <f t="shared" si="3"/>
        <v>19</v>
      </c>
      <c r="B30" s="53" t="s">
        <v>49</v>
      </c>
      <c r="C30" s="175" t="s">
        <v>135</v>
      </c>
      <c r="D30" s="25">
        <v>19</v>
      </c>
      <c r="E30" s="51">
        <v>1.68</v>
      </c>
      <c r="F30" s="38">
        <v>1207069100</v>
      </c>
      <c r="G30" s="28"/>
      <c r="H30" s="29">
        <f t="shared" si="0"/>
        <v>2027876088</v>
      </c>
      <c r="I30" s="43">
        <f t="shared" si="1"/>
        <v>1.5001289585757497E-2</v>
      </c>
      <c r="J30" s="176">
        <v>1.4999999999999999E-2</v>
      </c>
      <c r="K30" s="45">
        <f t="shared" si="2"/>
        <v>2.0278760880000002</v>
      </c>
      <c r="L30" s="89">
        <v>44469</v>
      </c>
    </row>
    <row r="31" spans="1:12" ht="15.75" customHeight="1" x14ac:dyDescent="0.25">
      <c r="A31" s="22">
        <f t="shared" si="3"/>
        <v>20</v>
      </c>
      <c r="B31" s="53" t="s">
        <v>51</v>
      </c>
      <c r="C31" s="175" t="s">
        <v>136</v>
      </c>
      <c r="D31" s="25">
        <v>20</v>
      </c>
      <c r="E31" s="51">
        <v>1.155</v>
      </c>
      <c r="F31" s="38">
        <v>1568664049</v>
      </c>
      <c r="G31" s="28"/>
      <c r="H31" s="29">
        <f t="shared" si="0"/>
        <v>1811806976.595</v>
      </c>
      <c r="I31" s="43">
        <f t="shared" si="1"/>
        <v>1.3402910212429779E-2</v>
      </c>
      <c r="J31" s="176">
        <v>1.34E-2</v>
      </c>
      <c r="K31" s="45">
        <f t="shared" si="2"/>
        <v>1.811806976595</v>
      </c>
      <c r="L31" s="89">
        <v>44469</v>
      </c>
    </row>
    <row r="32" spans="1:12" ht="15.75" customHeight="1" x14ac:dyDescent="0.25">
      <c r="A32" s="22">
        <f t="shared" si="3"/>
        <v>21</v>
      </c>
      <c r="B32" s="46" t="s">
        <v>55</v>
      </c>
      <c r="C32" s="175" t="s">
        <v>137</v>
      </c>
      <c r="D32" s="25">
        <v>21</v>
      </c>
      <c r="E32" s="51">
        <v>3.42</v>
      </c>
      <c r="F32" s="38">
        <v>517846969</v>
      </c>
      <c r="G32" s="28"/>
      <c r="H32" s="29">
        <f t="shared" si="0"/>
        <v>1771036633.98</v>
      </c>
      <c r="I32" s="43">
        <f t="shared" si="1"/>
        <v>1.3101310070440155E-2</v>
      </c>
      <c r="J32" s="176">
        <v>1.3100000000000001E-2</v>
      </c>
      <c r="K32" s="45">
        <f t="shared" si="2"/>
        <v>1.7710366339800001</v>
      </c>
      <c r="L32" s="89">
        <v>44469</v>
      </c>
    </row>
    <row r="33" spans="1:26" ht="15.75" customHeight="1" x14ac:dyDescent="0.25">
      <c r="A33" s="22">
        <f t="shared" si="3"/>
        <v>22</v>
      </c>
      <c r="B33" s="46" t="s">
        <v>53</v>
      </c>
      <c r="C33" s="175" t="s">
        <v>54</v>
      </c>
      <c r="D33" s="25">
        <v>22</v>
      </c>
      <c r="E33" s="51">
        <v>3.2949999999999999</v>
      </c>
      <c r="F33" s="38">
        <v>509040994</v>
      </c>
      <c r="G33" s="28"/>
      <c r="H33" s="29">
        <f t="shared" si="0"/>
        <v>1677290075.23</v>
      </c>
      <c r="I33" s="43">
        <f t="shared" si="1"/>
        <v>1.2407816378296486E-2</v>
      </c>
      <c r="J33" s="176">
        <v>1.24E-2</v>
      </c>
      <c r="K33" s="45">
        <f t="shared" si="2"/>
        <v>1.67729007523</v>
      </c>
      <c r="L33" s="89">
        <v>44469</v>
      </c>
    </row>
    <row r="34" spans="1:26" ht="15.75" customHeight="1" x14ac:dyDescent="0.25">
      <c r="A34" s="22">
        <f t="shared" si="3"/>
        <v>23</v>
      </c>
      <c r="B34" s="46" t="s">
        <v>47</v>
      </c>
      <c r="C34" s="175" t="s">
        <v>138</v>
      </c>
      <c r="D34" s="25">
        <v>23</v>
      </c>
      <c r="E34" s="51">
        <v>1.85</v>
      </c>
      <c r="F34" s="38">
        <v>906007245</v>
      </c>
      <c r="G34" s="28"/>
      <c r="H34" s="29">
        <f t="shared" si="0"/>
        <v>1676113403.25</v>
      </c>
      <c r="I34" s="43">
        <f t="shared" si="1"/>
        <v>1.2399111903095127E-2</v>
      </c>
      <c r="J34" s="176">
        <v>1.24E-2</v>
      </c>
      <c r="K34" s="45">
        <f t="shared" si="2"/>
        <v>1.67611340325</v>
      </c>
      <c r="L34" s="89">
        <v>44469</v>
      </c>
    </row>
    <row r="35" spans="1:26" ht="15.75" customHeight="1" x14ac:dyDescent="0.25">
      <c r="A35" s="22">
        <f t="shared" si="3"/>
        <v>24</v>
      </c>
      <c r="B35" s="46" t="s">
        <v>57</v>
      </c>
      <c r="C35" s="175" t="s">
        <v>139</v>
      </c>
      <c r="D35" s="25">
        <v>24</v>
      </c>
      <c r="E35" s="51">
        <v>2.94</v>
      </c>
      <c r="F35" s="38">
        <v>501164714</v>
      </c>
      <c r="G35" s="28"/>
      <c r="H35" s="29">
        <f t="shared" si="0"/>
        <v>1473424259.1600001</v>
      </c>
      <c r="I35" s="43">
        <f t="shared" si="1"/>
        <v>1.0899711340912742E-2</v>
      </c>
      <c r="J35" s="176">
        <v>1.09E-2</v>
      </c>
      <c r="K35" s="45">
        <f t="shared" si="2"/>
        <v>1.4734242591600002</v>
      </c>
      <c r="L35" s="89">
        <v>44469</v>
      </c>
    </row>
    <row r="36" spans="1:26" ht="15" x14ac:dyDescent="0.25">
      <c r="A36" s="22">
        <f t="shared" si="3"/>
        <v>25</v>
      </c>
      <c r="B36" s="52" t="s">
        <v>61</v>
      </c>
      <c r="C36" s="175" t="s">
        <v>140</v>
      </c>
      <c r="D36" s="25">
        <v>25</v>
      </c>
      <c r="E36" s="51">
        <v>1.62</v>
      </c>
      <c r="F36" s="38">
        <v>843000232</v>
      </c>
      <c r="G36" s="28"/>
      <c r="H36" s="29">
        <f t="shared" si="0"/>
        <v>1365660375.8400002</v>
      </c>
      <c r="I36" s="43">
        <f t="shared" si="1"/>
        <v>1.010252396337259E-2</v>
      </c>
      <c r="J36" s="176">
        <v>1.01E-2</v>
      </c>
      <c r="K36" s="45">
        <f t="shared" si="2"/>
        <v>1.3656603758400001</v>
      </c>
      <c r="L36" s="89">
        <v>44469</v>
      </c>
    </row>
    <row r="37" spans="1:26" ht="15" x14ac:dyDescent="0.25">
      <c r="A37" s="22">
        <f t="shared" si="3"/>
        <v>26</v>
      </c>
      <c r="B37" s="46" t="s">
        <v>77</v>
      </c>
      <c r="C37" s="175" t="s">
        <v>141</v>
      </c>
      <c r="D37" s="25">
        <v>26</v>
      </c>
      <c r="E37" s="51">
        <v>2.3199999999999998</v>
      </c>
      <c r="F37" s="38">
        <v>526379106</v>
      </c>
      <c r="G37" s="28"/>
      <c r="H37" s="29">
        <f t="shared" si="0"/>
        <v>1221199525.9199998</v>
      </c>
      <c r="I37" s="43">
        <f t="shared" si="1"/>
        <v>9.0338693960257815E-3</v>
      </c>
      <c r="J37" s="176">
        <v>8.9999999999999993E-3</v>
      </c>
      <c r="K37" s="45">
        <f t="shared" si="2"/>
        <v>1.2211995259199999</v>
      </c>
      <c r="L37" s="89">
        <v>44469</v>
      </c>
    </row>
    <row r="38" spans="1:26" ht="15" x14ac:dyDescent="0.25">
      <c r="A38" s="22">
        <f t="shared" si="3"/>
        <v>27</v>
      </c>
      <c r="B38" s="46" t="s">
        <v>65</v>
      </c>
      <c r="C38" s="175" t="s">
        <v>142</v>
      </c>
      <c r="D38" s="25">
        <v>27</v>
      </c>
      <c r="E38" s="51">
        <v>3.06</v>
      </c>
      <c r="F38" s="38">
        <v>384522695</v>
      </c>
      <c r="G38" s="28"/>
      <c r="H38" s="29">
        <f t="shared" si="0"/>
        <v>1176639446.7</v>
      </c>
      <c r="I38" s="43">
        <f t="shared" si="1"/>
        <v>8.7042345350502367E-3</v>
      </c>
      <c r="J38" s="176">
        <v>8.6999999999999994E-3</v>
      </c>
      <c r="K38" s="45">
        <f t="shared" si="2"/>
        <v>1.1766394467000001</v>
      </c>
      <c r="L38" s="89">
        <v>44469</v>
      </c>
    </row>
    <row r="39" spans="1:26" ht="15" x14ac:dyDescent="0.25">
      <c r="A39" s="22">
        <f t="shared" si="3"/>
        <v>28</v>
      </c>
      <c r="B39" s="46" t="s">
        <v>71</v>
      </c>
      <c r="C39" s="175" t="s">
        <v>143</v>
      </c>
      <c r="D39" s="25">
        <v>28</v>
      </c>
      <c r="E39" s="51">
        <v>2.44</v>
      </c>
      <c r="F39" s="38">
        <v>471051678</v>
      </c>
      <c r="G39" s="28"/>
      <c r="H39" s="29">
        <f t="shared" si="0"/>
        <v>1149366094.3199999</v>
      </c>
      <c r="I39" s="43">
        <f t="shared" si="1"/>
        <v>8.5024788856553572E-3</v>
      </c>
      <c r="J39" s="176">
        <v>8.5000000000000006E-3</v>
      </c>
      <c r="K39" s="45">
        <f t="shared" si="2"/>
        <v>1.1493660943199999</v>
      </c>
      <c r="L39" s="89">
        <v>44469</v>
      </c>
    </row>
    <row r="40" spans="1:26" ht="15" x14ac:dyDescent="0.25">
      <c r="A40" s="22">
        <f t="shared" si="3"/>
        <v>29</v>
      </c>
      <c r="B40" s="52" t="s">
        <v>67</v>
      </c>
      <c r="C40" s="175" t="s">
        <v>144</v>
      </c>
      <c r="D40" s="25">
        <v>29</v>
      </c>
      <c r="E40" s="177">
        <v>2.09</v>
      </c>
      <c r="F40" s="38">
        <v>543307798</v>
      </c>
      <c r="G40" s="28"/>
      <c r="H40" s="29">
        <f t="shared" si="0"/>
        <v>1135513297.8199999</v>
      </c>
      <c r="I40" s="43">
        <f t="shared" si="1"/>
        <v>8.4000023028410579E-3</v>
      </c>
      <c r="J40" s="176">
        <v>8.3999999999999995E-3</v>
      </c>
      <c r="K40" s="45">
        <f t="shared" si="2"/>
        <v>1.13551329782</v>
      </c>
      <c r="L40" s="89">
        <v>44469</v>
      </c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 spans="1:26" ht="15" x14ac:dyDescent="0.25">
      <c r="A41" s="22">
        <f t="shared" si="3"/>
        <v>30</v>
      </c>
      <c r="B41" s="53" t="s">
        <v>104</v>
      </c>
      <c r="C41" s="175" t="s">
        <v>145</v>
      </c>
      <c r="D41" s="25">
        <v>30</v>
      </c>
      <c r="E41" s="51">
        <v>1.53</v>
      </c>
      <c r="F41" s="38">
        <v>724790020</v>
      </c>
      <c r="G41" s="28"/>
      <c r="H41" s="29">
        <f t="shared" si="0"/>
        <v>1108928730.5999999</v>
      </c>
      <c r="I41" s="43">
        <f t="shared" si="1"/>
        <v>8.2033419675576636E-3</v>
      </c>
      <c r="J41" s="176">
        <v>8.2000000000000007E-3</v>
      </c>
      <c r="K41" s="45">
        <f t="shared" si="2"/>
        <v>1.1089287306</v>
      </c>
      <c r="L41" s="89">
        <v>44469</v>
      </c>
    </row>
    <row r="42" spans="1:26" ht="15" x14ac:dyDescent="0.25">
      <c r="A42" s="22">
        <f t="shared" si="3"/>
        <v>31</v>
      </c>
      <c r="B42" s="53" t="s">
        <v>83</v>
      </c>
      <c r="C42" s="175" t="s">
        <v>146</v>
      </c>
      <c r="D42" s="25">
        <v>31</v>
      </c>
      <c r="E42" s="51">
        <v>5.86</v>
      </c>
      <c r="F42" s="38">
        <v>182253340</v>
      </c>
      <c r="G42" s="28"/>
      <c r="H42" s="29">
        <f t="shared" si="0"/>
        <v>1068004572.4000001</v>
      </c>
      <c r="I42" s="43">
        <f t="shared" si="1"/>
        <v>7.9006039689963094E-3</v>
      </c>
      <c r="J42" s="176">
        <v>7.9000000000000008E-3</v>
      </c>
      <c r="K42" s="45">
        <f t="shared" si="2"/>
        <v>1.0680045724</v>
      </c>
      <c r="L42" s="89">
        <v>44469</v>
      </c>
    </row>
    <row r="43" spans="1:26" ht="15" x14ac:dyDescent="0.25">
      <c r="A43" s="22">
        <f t="shared" si="3"/>
        <v>32</v>
      </c>
      <c r="B43" s="66" t="s">
        <v>69</v>
      </c>
      <c r="C43" s="175" t="s">
        <v>147</v>
      </c>
      <c r="D43" s="25">
        <v>32</v>
      </c>
      <c r="E43" s="51">
        <v>1.59</v>
      </c>
      <c r="F43" s="38">
        <v>654871829</v>
      </c>
      <c r="G43" s="28"/>
      <c r="H43" s="29">
        <f t="shared" si="0"/>
        <v>1041246208.11</v>
      </c>
      <c r="I43" s="43">
        <f t="shared" si="1"/>
        <v>7.7026579633548229E-3</v>
      </c>
      <c r="J43" s="176">
        <v>7.7000000000000002E-3</v>
      </c>
      <c r="K43" s="45">
        <f t="shared" si="2"/>
        <v>1.04124620811</v>
      </c>
      <c r="L43" s="89">
        <v>44469</v>
      </c>
    </row>
    <row r="44" spans="1:26" ht="15" x14ac:dyDescent="0.25">
      <c r="A44" s="22">
        <f t="shared" si="3"/>
        <v>33</v>
      </c>
      <c r="B44" s="46" t="s">
        <v>75</v>
      </c>
      <c r="C44" s="175" t="s">
        <v>148</v>
      </c>
      <c r="D44" s="25">
        <v>33</v>
      </c>
      <c r="E44" s="51">
        <v>1.48</v>
      </c>
      <c r="F44" s="38">
        <v>702871829</v>
      </c>
      <c r="G44" s="28"/>
      <c r="H44" s="29">
        <f t="shared" si="0"/>
        <v>1040250306.92</v>
      </c>
      <c r="I44" s="43">
        <f t="shared" si="1"/>
        <v>7.695290746867387E-3</v>
      </c>
      <c r="J44" s="176">
        <v>7.7000000000000002E-3</v>
      </c>
      <c r="K44" s="45">
        <f t="shared" si="2"/>
        <v>1.04025030692</v>
      </c>
      <c r="L44" s="89">
        <v>44469</v>
      </c>
    </row>
    <row r="45" spans="1:26" ht="15" x14ac:dyDescent="0.25">
      <c r="A45" s="22">
        <f t="shared" si="3"/>
        <v>34</v>
      </c>
      <c r="B45" s="178" t="s">
        <v>63</v>
      </c>
      <c r="C45" s="175" t="s">
        <v>64</v>
      </c>
      <c r="D45" s="25">
        <v>34</v>
      </c>
      <c r="E45" s="51">
        <v>4.0199999999999996</v>
      </c>
      <c r="F45" s="38">
        <v>249070000</v>
      </c>
      <c r="G45" s="28"/>
      <c r="H45" s="29">
        <f t="shared" si="0"/>
        <v>1001261399.9999999</v>
      </c>
      <c r="I45" s="43">
        <f t="shared" si="1"/>
        <v>7.4068688423929822E-3</v>
      </c>
      <c r="J45" s="176">
        <v>7.4000000000000003E-3</v>
      </c>
      <c r="K45" s="45">
        <f t="shared" si="2"/>
        <v>1.0012614</v>
      </c>
      <c r="L45" s="89">
        <v>44469</v>
      </c>
    </row>
    <row r="46" spans="1:26" ht="15" x14ac:dyDescent="0.25">
      <c r="A46" s="22">
        <f t="shared" si="3"/>
        <v>35</v>
      </c>
      <c r="B46" s="178" t="s">
        <v>73</v>
      </c>
      <c r="C46" s="175" t="s">
        <v>149</v>
      </c>
      <c r="D46" s="25">
        <v>35</v>
      </c>
      <c r="E46" s="51">
        <v>1.63</v>
      </c>
      <c r="F46" s="38">
        <v>539090020</v>
      </c>
      <c r="G46" s="28"/>
      <c r="H46" s="29">
        <f t="shared" si="0"/>
        <v>878716732.5999999</v>
      </c>
      <c r="I46" s="43">
        <f t="shared" si="1"/>
        <v>6.5003400590338406E-3</v>
      </c>
      <c r="J46" s="176">
        <v>6.4999999999999997E-3</v>
      </c>
      <c r="K46" s="45">
        <f t="shared" si="2"/>
        <v>0.87871673259999994</v>
      </c>
      <c r="L46" s="89">
        <v>44469</v>
      </c>
    </row>
    <row r="47" spans="1:26" ht="15" x14ac:dyDescent="0.25">
      <c r="A47" s="22">
        <f t="shared" si="3"/>
        <v>36</v>
      </c>
      <c r="B47" s="53" t="s">
        <v>106</v>
      </c>
      <c r="C47" s="175" t="s">
        <v>150</v>
      </c>
      <c r="D47" s="25">
        <v>36</v>
      </c>
      <c r="E47" s="51">
        <v>8.3000000000000007</v>
      </c>
      <c r="F47" s="38">
        <v>84604324</v>
      </c>
      <c r="G47" s="28"/>
      <c r="H47" s="29">
        <f t="shared" si="0"/>
        <v>702215889.20000005</v>
      </c>
      <c r="I47" s="43">
        <f t="shared" si="1"/>
        <v>5.1946684355841178E-3</v>
      </c>
      <c r="J47" s="176">
        <v>5.1999999999999998E-3</v>
      </c>
      <c r="K47" s="45">
        <f t="shared" si="2"/>
        <v>0.7022158892</v>
      </c>
      <c r="L47" s="89">
        <v>44469</v>
      </c>
    </row>
    <row r="48" spans="1:26" ht="15" x14ac:dyDescent="0.25">
      <c r="A48" s="22">
        <f t="shared" si="3"/>
        <v>37</v>
      </c>
      <c r="B48" s="53" t="s">
        <v>81</v>
      </c>
      <c r="C48" s="175" t="s">
        <v>151</v>
      </c>
      <c r="D48" s="25">
        <v>37</v>
      </c>
      <c r="E48" s="51">
        <v>5.49</v>
      </c>
      <c r="F48" s="38">
        <v>120540521</v>
      </c>
      <c r="G48" s="28"/>
      <c r="H48" s="29">
        <f t="shared" si="0"/>
        <v>661767460.29000008</v>
      </c>
      <c r="I48" s="43">
        <f t="shared" si="1"/>
        <v>4.8954496623274772E-3</v>
      </c>
      <c r="J48" s="176">
        <v>4.8999999999999998E-3</v>
      </c>
      <c r="K48" s="45">
        <f t="shared" si="2"/>
        <v>0.66176746029000011</v>
      </c>
      <c r="L48" s="89">
        <v>44469</v>
      </c>
    </row>
    <row r="49" spans="1:13" ht="15" x14ac:dyDescent="0.25">
      <c r="A49" s="22">
        <f t="shared" si="3"/>
        <v>38</v>
      </c>
      <c r="B49" s="53" t="s">
        <v>100</v>
      </c>
      <c r="C49" s="175" t="s">
        <v>152</v>
      </c>
      <c r="D49" s="25">
        <v>38</v>
      </c>
      <c r="E49" s="51">
        <v>2.71</v>
      </c>
      <c r="F49" s="38">
        <v>230014812</v>
      </c>
      <c r="G49" s="28"/>
      <c r="H49" s="29">
        <f t="shared" si="0"/>
        <v>623340140.51999998</v>
      </c>
      <c r="I49" s="43">
        <f t="shared" si="1"/>
        <v>4.6111821199044042E-3</v>
      </c>
      <c r="J49" s="176">
        <v>4.5999999999999999E-3</v>
      </c>
      <c r="K49" s="45">
        <f t="shared" si="2"/>
        <v>0.62334014051999997</v>
      </c>
      <c r="L49" s="89">
        <v>44469</v>
      </c>
    </row>
    <row r="50" spans="1:13" ht="15" x14ac:dyDescent="0.25">
      <c r="A50" s="22">
        <f t="shared" si="3"/>
        <v>39</v>
      </c>
      <c r="B50" s="53" t="s">
        <v>79</v>
      </c>
      <c r="C50" s="175" t="s">
        <v>153</v>
      </c>
      <c r="D50" s="25">
        <v>39</v>
      </c>
      <c r="E50" s="51">
        <v>1.98</v>
      </c>
      <c r="F50" s="38">
        <v>300235033</v>
      </c>
      <c r="G50" s="28"/>
      <c r="H50" s="29">
        <f t="shared" si="0"/>
        <v>594465365.34000003</v>
      </c>
      <c r="I50" s="43">
        <f t="shared" si="1"/>
        <v>4.3975798851514777E-3</v>
      </c>
      <c r="J50" s="176">
        <v>4.4000000000000003E-3</v>
      </c>
      <c r="K50" s="45">
        <f t="shared" si="2"/>
        <v>0.59446536534000005</v>
      </c>
      <c r="L50" s="89">
        <v>44469</v>
      </c>
    </row>
    <row r="51" spans="1:13" ht="15" x14ac:dyDescent="0.25">
      <c r="A51" s="22">
        <f t="shared" si="3"/>
        <v>40</v>
      </c>
      <c r="B51" s="53" t="s">
        <v>85</v>
      </c>
      <c r="C51" s="175" t="s">
        <v>154</v>
      </c>
      <c r="D51" s="25">
        <v>40</v>
      </c>
      <c r="E51" s="51">
        <v>27.16</v>
      </c>
      <c r="F51" s="38">
        <v>20424870</v>
      </c>
      <c r="G51" s="28"/>
      <c r="H51" s="29">
        <f t="shared" si="0"/>
        <v>554739469.20000005</v>
      </c>
      <c r="I51" s="43">
        <f t="shared" si="1"/>
        <v>4.1037060752198203E-3</v>
      </c>
      <c r="J51" s="176">
        <v>4.1000000000000003E-3</v>
      </c>
      <c r="K51" s="31">
        <f t="shared" si="2"/>
        <v>0.55473946920000006</v>
      </c>
      <c r="L51" s="89">
        <v>44469</v>
      </c>
    </row>
    <row r="52" spans="1:13" ht="15" x14ac:dyDescent="0.25">
      <c r="A52" s="22">
        <f t="shared" si="3"/>
        <v>41</v>
      </c>
      <c r="B52" s="53" t="s">
        <v>87</v>
      </c>
      <c r="C52" s="175" t="s">
        <v>155</v>
      </c>
      <c r="D52" s="25">
        <v>41</v>
      </c>
      <c r="E52" s="26">
        <v>7.31</v>
      </c>
      <c r="F52" s="38">
        <v>68500000</v>
      </c>
      <c r="G52" s="28"/>
      <c r="H52" s="29">
        <f t="shared" si="0"/>
        <v>500735000</v>
      </c>
      <c r="I52" s="3">
        <f t="shared" si="1"/>
        <v>3.7042059843669698E-3</v>
      </c>
      <c r="J52" s="176">
        <v>3.7000000000000002E-3</v>
      </c>
      <c r="K52" s="45">
        <f t="shared" si="2"/>
        <v>0.50073500000000004</v>
      </c>
      <c r="L52" s="89">
        <v>44469</v>
      </c>
    </row>
    <row r="53" spans="1:13" ht="15" x14ac:dyDescent="0.25">
      <c r="A53" s="22">
        <f t="shared" si="3"/>
        <v>42</v>
      </c>
      <c r="B53" s="66" t="s">
        <v>91</v>
      </c>
      <c r="C53" s="175" t="s">
        <v>92</v>
      </c>
      <c r="D53" s="25">
        <v>42</v>
      </c>
      <c r="E53" s="51">
        <v>29.33</v>
      </c>
      <c r="F53" s="38">
        <v>16600422</v>
      </c>
      <c r="G53" s="28"/>
      <c r="H53" s="29">
        <f t="shared" si="0"/>
        <v>486890377.25999999</v>
      </c>
      <c r="I53" s="43">
        <f t="shared" si="1"/>
        <v>3.6017898672495103E-3</v>
      </c>
      <c r="J53" s="176">
        <v>3.5999999999999999E-3</v>
      </c>
      <c r="K53" s="45">
        <f t="shared" si="2"/>
        <v>0.48689037726000001</v>
      </c>
      <c r="L53" s="89">
        <v>44469</v>
      </c>
    </row>
    <row r="54" spans="1:13" ht="15" x14ac:dyDescent="0.25">
      <c r="A54" s="22">
        <f t="shared" si="3"/>
        <v>43</v>
      </c>
      <c r="B54" s="55" t="s">
        <v>98</v>
      </c>
      <c r="C54" s="175" t="s">
        <v>156</v>
      </c>
      <c r="D54" s="25">
        <v>43</v>
      </c>
      <c r="E54" s="51">
        <v>15.79</v>
      </c>
      <c r="F54" s="38">
        <v>30900000</v>
      </c>
      <c r="G54" s="28"/>
      <c r="H54" s="29">
        <f t="shared" si="0"/>
        <v>487911000</v>
      </c>
      <c r="I54" s="43">
        <f t="shared" si="1"/>
        <v>3.6093399623323167E-3</v>
      </c>
      <c r="J54" s="176">
        <v>3.5999999999999999E-3</v>
      </c>
      <c r="K54" s="45">
        <f t="shared" si="2"/>
        <v>0.48791099999999998</v>
      </c>
      <c r="L54" s="89">
        <v>44469</v>
      </c>
    </row>
    <row r="55" spans="1:13" ht="15" x14ac:dyDescent="0.25">
      <c r="A55" s="22">
        <f t="shared" si="3"/>
        <v>44</v>
      </c>
      <c r="B55" s="55" t="s">
        <v>93</v>
      </c>
      <c r="C55" s="175" t="s">
        <v>157</v>
      </c>
      <c r="D55" s="25">
        <v>44</v>
      </c>
      <c r="E55" s="51">
        <v>1.7</v>
      </c>
      <c r="F55" s="38">
        <v>278404904</v>
      </c>
      <c r="G55" s="28"/>
      <c r="H55" s="29">
        <f t="shared" si="0"/>
        <v>473288336.80000001</v>
      </c>
      <c r="I55" s="43">
        <f t="shared" si="1"/>
        <v>3.50116826166665E-3</v>
      </c>
      <c r="J55" s="176">
        <v>3.5000000000000001E-3</v>
      </c>
      <c r="K55" s="45">
        <f t="shared" si="2"/>
        <v>0.47328833679999999</v>
      </c>
      <c r="L55" s="89">
        <v>44469</v>
      </c>
    </row>
    <row r="56" spans="1:13" ht="15" x14ac:dyDescent="0.25">
      <c r="A56" s="22">
        <f t="shared" si="3"/>
        <v>45</v>
      </c>
      <c r="B56" s="55" t="s">
        <v>94</v>
      </c>
      <c r="C56" s="175" t="s">
        <v>158</v>
      </c>
      <c r="D56" s="25">
        <v>45</v>
      </c>
      <c r="E56" s="51">
        <v>3.97</v>
      </c>
      <c r="F56" s="38">
        <v>106421516</v>
      </c>
      <c r="G56" s="28"/>
      <c r="H56" s="29">
        <f t="shared" si="0"/>
        <v>422493418.52000004</v>
      </c>
      <c r="I56" s="43">
        <f t="shared" si="1"/>
        <v>3.1254109443866374E-3</v>
      </c>
      <c r="J56" s="176">
        <v>3.0999999999999999E-3</v>
      </c>
      <c r="K56" s="45">
        <f t="shared" si="2"/>
        <v>0.42249341852000005</v>
      </c>
      <c r="L56" s="89">
        <v>44469</v>
      </c>
    </row>
    <row r="57" spans="1:13" ht="15" x14ac:dyDescent="0.25">
      <c r="A57" s="22">
        <f t="shared" si="3"/>
        <v>46</v>
      </c>
      <c r="B57" s="46" t="s">
        <v>89</v>
      </c>
      <c r="C57" s="175" t="s">
        <v>159</v>
      </c>
      <c r="D57" s="25">
        <v>46</v>
      </c>
      <c r="E57" s="51">
        <v>5.0999999999999996</v>
      </c>
      <c r="F57" s="38">
        <v>82000137</v>
      </c>
      <c r="G57" s="28"/>
      <c r="H57" s="29">
        <f t="shared" si="0"/>
        <v>418200698.69999999</v>
      </c>
      <c r="I57" s="43">
        <f t="shared" si="1"/>
        <v>3.0936553881613787E-3</v>
      </c>
      <c r="J57" s="176">
        <v>3.0999999999999999E-3</v>
      </c>
      <c r="K57" s="45">
        <f t="shared" si="2"/>
        <v>0.41820069869999998</v>
      </c>
      <c r="L57" s="89">
        <v>44469</v>
      </c>
    </row>
    <row r="58" spans="1:13" ht="15" x14ac:dyDescent="0.25">
      <c r="A58" s="22">
        <f t="shared" si="3"/>
        <v>47</v>
      </c>
      <c r="B58" s="53" t="s">
        <v>96</v>
      </c>
      <c r="C58" s="175" t="s">
        <v>160</v>
      </c>
      <c r="D58" s="25">
        <v>47</v>
      </c>
      <c r="E58" s="51">
        <v>3.72</v>
      </c>
      <c r="F58" s="38">
        <v>98056908</v>
      </c>
      <c r="G58" s="28"/>
      <c r="H58" s="29">
        <f t="shared" si="0"/>
        <v>364771697.75999999</v>
      </c>
      <c r="I58" s="43">
        <f t="shared" si="1"/>
        <v>2.6984123453928557E-3</v>
      </c>
      <c r="J58" s="176">
        <v>2.7000000000000001E-3</v>
      </c>
      <c r="K58" s="45">
        <f t="shared" si="2"/>
        <v>0.36477169776000001</v>
      </c>
      <c r="L58" s="89">
        <v>44469</v>
      </c>
    </row>
    <row r="59" spans="1:13" ht="15" x14ac:dyDescent="0.25">
      <c r="A59" s="22">
        <f t="shared" si="3"/>
        <v>48</v>
      </c>
      <c r="B59" s="53" t="s">
        <v>110</v>
      </c>
      <c r="C59" s="175" t="s">
        <v>161</v>
      </c>
      <c r="D59" s="25">
        <v>48</v>
      </c>
      <c r="E59" s="51">
        <v>1.96</v>
      </c>
      <c r="F59" s="38">
        <v>172667956</v>
      </c>
      <c r="G59" s="28"/>
      <c r="H59" s="29">
        <f t="shared" si="0"/>
        <v>338429193.75999999</v>
      </c>
      <c r="I59" s="43">
        <f t="shared" si="1"/>
        <v>2.5035426818782007E-3</v>
      </c>
      <c r="J59" s="176">
        <v>2.5000000000000001E-3</v>
      </c>
      <c r="K59" s="45">
        <f t="shared" si="2"/>
        <v>0.33842919375999997</v>
      </c>
      <c r="L59" s="89">
        <v>44469</v>
      </c>
    </row>
    <row r="60" spans="1:13" ht="15" x14ac:dyDescent="0.25">
      <c r="A60" s="22">
        <f t="shared" si="3"/>
        <v>49</v>
      </c>
      <c r="B60" s="55" t="s">
        <v>108</v>
      </c>
      <c r="C60" s="175" t="s">
        <v>162</v>
      </c>
      <c r="D60" s="25">
        <v>49</v>
      </c>
      <c r="E60" s="51">
        <v>2.59</v>
      </c>
      <c r="F60" s="38">
        <v>125164900</v>
      </c>
      <c r="G60" s="28"/>
      <c r="H60" s="29">
        <f t="shared" si="0"/>
        <v>324177091</v>
      </c>
      <c r="I60" s="43">
        <f t="shared" si="1"/>
        <v>2.3981122159962369E-3</v>
      </c>
      <c r="J60" s="176">
        <v>2.3999999999999998E-3</v>
      </c>
      <c r="K60" s="45">
        <f t="shared" si="2"/>
        <v>0.32417709099999997</v>
      </c>
      <c r="L60" s="89">
        <v>44469</v>
      </c>
    </row>
    <row r="61" spans="1:13" ht="15" x14ac:dyDescent="0.25">
      <c r="A61" s="22">
        <f t="shared" si="3"/>
        <v>50</v>
      </c>
      <c r="B61" s="55" t="s">
        <v>102</v>
      </c>
      <c r="C61" s="175" t="s">
        <v>163</v>
      </c>
      <c r="D61" s="25">
        <v>50</v>
      </c>
      <c r="E61" s="51">
        <v>3.15</v>
      </c>
      <c r="F61" s="38">
        <v>90275937</v>
      </c>
      <c r="G61" s="28"/>
      <c r="H61" s="29">
        <f t="shared" si="0"/>
        <v>284369201.55000001</v>
      </c>
      <c r="I61" s="43">
        <f t="shared" si="1"/>
        <v>2.1036318574718504E-3</v>
      </c>
      <c r="J61" s="176">
        <v>2.0999999999999999E-3</v>
      </c>
      <c r="K61" s="45">
        <f t="shared" si="2"/>
        <v>0.28436920155000001</v>
      </c>
      <c r="L61" s="89">
        <v>44469</v>
      </c>
    </row>
    <row r="62" spans="1:13" ht="15" x14ac:dyDescent="0.25">
      <c r="A62" s="22"/>
      <c r="B62" s="36"/>
      <c r="C62" s="175"/>
      <c r="D62" s="28"/>
      <c r="E62" s="26"/>
      <c r="F62" s="27"/>
      <c r="G62" s="28"/>
      <c r="H62" s="29"/>
      <c r="I62" s="3"/>
      <c r="J62" s="63"/>
      <c r="K62" s="31"/>
    </row>
    <row r="63" spans="1:13" ht="15" x14ac:dyDescent="0.25">
      <c r="A63" s="22"/>
      <c r="B63" s="23"/>
      <c r="C63" s="175"/>
      <c r="D63" s="28"/>
      <c r="E63" s="26"/>
      <c r="F63" s="27"/>
      <c r="G63" s="28"/>
      <c r="H63" s="29"/>
      <c r="I63" s="3"/>
      <c r="J63" s="4"/>
      <c r="K63" s="31"/>
      <c r="M63" s="4">
        <f>SUM(J12:J67)</f>
        <v>1</v>
      </c>
    </row>
    <row r="64" spans="1:13" ht="15" x14ac:dyDescent="0.25">
      <c r="A64" s="22"/>
      <c r="B64" s="68"/>
      <c r="C64" s="175"/>
      <c r="D64" s="28"/>
      <c r="E64" s="26"/>
      <c r="F64" s="27"/>
      <c r="G64" s="28"/>
      <c r="H64" s="29"/>
      <c r="I64" s="3"/>
      <c r="J64" s="63"/>
      <c r="K64" s="31"/>
    </row>
    <row r="65" spans="1:11" ht="15" x14ac:dyDescent="0.25">
      <c r="A65" s="64"/>
      <c r="B65" s="106" t="s">
        <v>112</v>
      </c>
      <c r="C65" s="54"/>
      <c r="D65" s="28"/>
      <c r="E65" s="51"/>
      <c r="F65" s="38"/>
      <c r="G65" s="28"/>
      <c r="H65" s="29"/>
      <c r="I65" s="43"/>
      <c r="J65" s="65">
        <v>3.0000000000000001E-3</v>
      </c>
      <c r="K65" s="45"/>
    </row>
    <row r="66" spans="1:11" ht="15" x14ac:dyDescent="0.25">
      <c r="A66" s="22"/>
      <c r="B66" s="107" t="s">
        <v>113</v>
      </c>
      <c r="C66" s="39"/>
      <c r="D66" s="28"/>
      <c r="E66" s="26"/>
      <c r="F66" s="27"/>
      <c r="G66" s="28"/>
      <c r="I66" s="67"/>
      <c r="J66" s="63">
        <v>-6.3E-3</v>
      </c>
      <c r="K66" s="31"/>
    </row>
    <row r="67" spans="1:11" ht="15" x14ac:dyDescent="0.25">
      <c r="A67" s="22"/>
      <c r="B67" s="68" t="s">
        <v>117</v>
      </c>
      <c r="C67" s="62"/>
      <c r="D67" s="28"/>
      <c r="E67" s="26"/>
      <c r="F67" s="27"/>
      <c r="G67" s="28"/>
      <c r="H67" s="29"/>
      <c r="I67" s="3"/>
      <c r="J67" s="63">
        <v>8.6E-3</v>
      </c>
      <c r="K67" s="31"/>
    </row>
    <row r="68" spans="1:11" ht="12.75" x14ac:dyDescent="0.2">
      <c r="I68" s="11"/>
      <c r="J68" s="4"/>
    </row>
    <row r="69" spans="1:11" ht="15" x14ac:dyDescent="0.25">
      <c r="H69" s="29"/>
      <c r="I69" s="11"/>
      <c r="J69" s="4"/>
    </row>
    <row r="70" spans="1:11" ht="15" x14ac:dyDescent="0.25">
      <c r="H70" s="29"/>
      <c r="I70" s="11"/>
      <c r="J70" s="4"/>
    </row>
    <row r="71" spans="1:11" ht="15" x14ac:dyDescent="0.25">
      <c r="A71" s="1"/>
      <c r="B71" s="40"/>
      <c r="C71" s="41"/>
      <c r="D71" s="28"/>
      <c r="E71" s="42"/>
      <c r="F71" s="27"/>
      <c r="G71" s="28"/>
      <c r="H71" s="29"/>
      <c r="I71" s="43"/>
      <c r="J71" s="69"/>
      <c r="K71" s="45"/>
    </row>
    <row r="72" spans="1:11" x14ac:dyDescent="0.25">
      <c r="D72" s="149"/>
      <c r="I72" s="118"/>
    </row>
    <row r="73" spans="1:11" x14ac:dyDescent="0.25">
      <c r="D73" s="149"/>
      <c r="I73" s="118"/>
    </row>
    <row r="74" spans="1:11" x14ac:dyDescent="0.25">
      <c r="D74" s="149"/>
      <c r="I74" s="118"/>
    </row>
    <row r="75" spans="1:11" x14ac:dyDescent="0.25">
      <c r="D75" s="149"/>
      <c r="I75" s="118"/>
    </row>
    <row r="76" spans="1:11" x14ac:dyDescent="0.25">
      <c r="D76" s="149"/>
      <c r="I76" s="118"/>
    </row>
    <row r="77" spans="1:11" x14ac:dyDescent="0.25">
      <c r="D77" s="149"/>
      <c r="I77" s="118"/>
    </row>
    <row r="78" spans="1:11" x14ac:dyDescent="0.25">
      <c r="D78" s="149"/>
      <c r="I78" s="118"/>
    </row>
    <row r="79" spans="1:11" x14ac:dyDescent="0.25">
      <c r="D79" s="149"/>
      <c r="I79" s="118"/>
    </row>
    <row r="80" spans="1:11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 C5:D5">
    <cfRule type="notContainsBlanks" dxfId="43" priority="1">
      <formula>LEN(TRIM(C2))&gt;0</formula>
    </cfRule>
  </conditionalFormatting>
  <dataValidations count="1">
    <dataValidation type="custom" allowBlank="1" showDropDown="1" sqref="E5" xr:uid="{00000000-0002-0000-3500-000000000000}">
      <formula1>OR(NOT(ISERROR(DATEVALUE(E5))), AND(ISNUMBER(E5), LEFT(CELL("format", E5))="D"))</formula1>
    </dataValidation>
  </dataValidation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134510321330.62997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0.99469999999999992</v>
      </c>
      <c r="I2" s="118"/>
      <c r="J2" s="4"/>
    </row>
    <row r="3" spans="1:13" ht="15.75" customHeight="1" x14ac:dyDescent="0.25">
      <c r="A3" s="119" t="s">
        <v>2</v>
      </c>
      <c r="B3" s="120">
        <v>44470</v>
      </c>
      <c r="C3" s="12"/>
      <c r="D3" s="1"/>
      <c r="E3" s="13"/>
      <c r="F3" s="2"/>
      <c r="H3" s="121">
        <f>H1/H2</f>
        <v>135227024560.80223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31.72</v>
      </c>
      <c r="F8" s="27">
        <v>574937937</v>
      </c>
      <c r="G8" s="28"/>
      <c r="H8" s="29">
        <f t="shared" ref="H8:H57" si="0">E8*F8</f>
        <v>18237031361.639999</v>
      </c>
      <c r="I8" s="3">
        <f t="shared" ref="I8:I57" si="1">H8/H$3</f>
        <v>0.13486232815423715</v>
      </c>
      <c r="J8" s="176">
        <v>0.1361</v>
      </c>
      <c r="K8" s="31">
        <f t="shared" ref="K8:K57" si="2">H8/1000000000</f>
        <v>18.23703136164</v>
      </c>
      <c r="L8" s="90">
        <v>44470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7.8</v>
      </c>
      <c r="F9" s="38">
        <v>1205000000</v>
      </c>
      <c r="G9" s="28"/>
      <c r="H9" s="29">
        <f t="shared" si="0"/>
        <v>9399000000</v>
      </c>
      <c r="I9" s="3">
        <f t="shared" si="1"/>
        <v>6.9505337638882392E-2</v>
      </c>
      <c r="J9" s="176">
        <v>6.9699999999999998E-2</v>
      </c>
      <c r="K9" s="31">
        <f t="shared" si="2"/>
        <v>9.3989999999999991</v>
      </c>
      <c r="L9" s="90">
        <v>44470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4.74</v>
      </c>
      <c r="F10" s="38">
        <v>1861000000</v>
      </c>
      <c r="G10" s="28"/>
      <c r="H10" s="29">
        <f t="shared" si="0"/>
        <v>8821140000</v>
      </c>
      <c r="I10" s="3">
        <f t="shared" si="1"/>
        <v>6.5232079376513555E-2</v>
      </c>
      <c r="J10" s="176">
        <v>6.5799999999999997E-2</v>
      </c>
      <c r="K10" s="31">
        <f t="shared" si="2"/>
        <v>8.8211399999999998</v>
      </c>
      <c r="L10" s="90">
        <v>44470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25">
        <v>4</v>
      </c>
      <c r="E11" s="26">
        <v>95.9</v>
      </c>
      <c r="F11" s="38">
        <v>85380000</v>
      </c>
      <c r="G11" s="28"/>
      <c r="H11" s="29">
        <f t="shared" si="0"/>
        <v>8187942000.000001</v>
      </c>
      <c r="I11" s="3">
        <f t="shared" si="1"/>
        <v>6.0549598178272795E-2</v>
      </c>
      <c r="J11" s="176">
        <v>6.1199999999999997E-2</v>
      </c>
      <c r="K11" s="31">
        <f t="shared" si="2"/>
        <v>8.1879420000000014</v>
      </c>
      <c r="L11" s="90">
        <v>44470</v>
      </c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25">
        <v>5</v>
      </c>
      <c r="E12" s="26">
        <v>8.4499999999999993</v>
      </c>
      <c r="F12" s="35">
        <v>774301421</v>
      </c>
      <c r="G12" s="28"/>
      <c r="H12" s="29">
        <f t="shared" si="0"/>
        <v>6542847007.4499998</v>
      </c>
      <c r="I12" s="3">
        <f t="shared" si="1"/>
        <v>4.8384167504241245E-2</v>
      </c>
      <c r="J12" s="176">
        <v>4.8399999999999999E-2</v>
      </c>
      <c r="K12" s="31">
        <f t="shared" si="2"/>
        <v>6.5428470074499998</v>
      </c>
      <c r="L12" s="90">
        <v>44470</v>
      </c>
    </row>
    <row r="13" spans="1:13" ht="15.75" customHeight="1" x14ac:dyDescent="0.25">
      <c r="A13" s="22">
        <f t="shared" si="3"/>
        <v>6</v>
      </c>
      <c r="B13" s="23" t="s">
        <v>23</v>
      </c>
      <c r="C13" s="175" t="s">
        <v>124</v>
      </c>
      <c r="D13" s="25">
        <v>6</v>
      </c>
      <c r="E13" s="26">
        <v>15.01</v>
      </c>
      <c r="F13" s="38">
        <v>419050000</v>
      </c>
      <c r="G13" s="28"/>
      <c r="H13" s="29">
        <f t="shared" si="0"/>
        <v>6289940500</v>
      </c>
      <c r="I13" s="3">
        <f t="shared" si="1"/>
        <v>4.6513931075750685E-2</v>
      </c>
      <c r="J13" s="176">
        <v>4.6800000000000001E-2</v>
      </c>
      <c r="K13" s="31">
        <f t="shared" si="2"/>
        <v>6.2899405000000002</v>
      </c>
      <c r="L13" s="90">
        <v>44470</v>
      </c>
    </row>
    <row r="14" spans="1:13" ht="15.75" customHeight="1" x14ac:dyDescent="0.25">
      <c r="A14" s="22">
        <f t="shared" si="3"/>
        <v>7</v>
      </c>
      <c r="B14" s="23" t="s">
        <v>21</v>
      </c>
      <c r="C14" s="175" t="s">
        <v>22</v>
      </c>
      <c r="D14" s="25">
        <v>7</v>
      </c>
      <c r="E14" s="26">
        <v>4.93</v>
      </c>
      <c r="F14" s="38">
        <v>1201009000</v>
      </c>
      <c r="G14" s="28"/>
      <c r="H14" s="29">
        <f t="shared" si="0"/>
        <v>5920974370</v>
      </c>
      <c r="I14" s="3">
        <f t="shared" si="1"/>
        <v>4.3785437039899872E-2</v>
      </c>
      <c r="J14" s="176">
        <v>4.3799999999999999E-2</v>
      </c>
      <c r="K14" s="31">
        <f t="shared" si="2"/>
        <v>5.9209743699999997</v>
      </c>
      <c r="L14" s="90">
        <v>44470</v>
      </c>
    </row>
    <row r="15" spans="1:13" ht="15.75" customHeight="1" x14ac:dyDescent="0.25">
      <c r="A15" s="22">
        <f t="shared" si="3"/>
        <v>8</v>
      </c>
      <c r="B15" s="46" t="s">
        <v>37</v>
      </c>
      <c r="C15" s="175" t="s">
        <v>125</v>
      </c>
      <c r="D15" s="25">
        <v>8</v>
      </c>
      <c r="E15" s="51">
        <v>7.13</v>
      </c>
      <c r="F15" s="38">
        <v>819006416</v>
      </c>
      <c r="G15" s="28"/>
      <c r="H15" s="29">
        <f t="shared" si="0"/>
        <v>5839515746.0799999</v>
      </c>
      <c r="I15" s="3">
        <f t="shared" si="1"/>
        <v>4.3183052833158909E-2</v>
      </c>
      <c r="J15" s="176">
        <v>4.3499999999999997E-2</v>
      </c>
      <c r="K15" s="31">
        <f t="shared" si="2"/>
        <v>5.83951574608</v>
      </c>
      <c r="L15" s="90">
        <v>44470</v>
      </c>
    </row>
    <row r="16" spans="1:13" ht="15.75" customHeight="1" x14ac:dyDescent="0.25">
      <c r="A16" s="22">
        <f t="shared" si="3"/>
        <v>9</v>
      </c>
      <c r="B16" s="23" t="s">
        <v>31</v>
      </c>
      <c r="C16" s="175" t="s">
        <v>126</v>
      </c>
      <c r="D16" s="25">
        <v>9</v>
      </c>
      <c r="E16" s="51">
        <v>8.09</v>
      </c>
      <c r="F16" s="38">
        <v>721751884</v>
      </c>
      <c r="G16" s="28"/>
      <c r="H16" s="29">
        <f t="shared" si="0"/>
        <v>5838972741.5599995</v>
      </c>
      <c r="I16" s="3">
        <f t="shared" si="1"/>
        <v>4.3179037330179644E-2</v>
      </c>
      <c r="J16" s="176">
        <v>4.2500000000000003E-2</v>
      </c>
      <c r="K16" s="31">
        <f t="shared" si="2"/>
        <v>5.8389727415599992</v>
      </c>
      <c r="L16" s="90">
        <v>44470</v>
      </c>
    </row>
    <row r="17" spans="1:12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25">
        <v>10</v>
      </c>
      <c r="E17" s="26">
        <v>6.6</v>
      </c>
      <c r="F17" s="35">
        <v>742231421</v>
      </c>
      <c r="G17" s="28"/>
      <c r="H17" s="29">
        <f t="shared" si="0"/>
        <v>4898727378.5999994</v>
      </c>
      <c r="I17" s="3">
        <f t="shared" si="1"/>
        <v>3.6225949617026298E-2</v>
      </c>
      <c r="J17" s="176">
        <v>3.5299999999999998E-2</v>
      </c>
      <c r="K17" s="31">
        <f t="shared" si="2"/>
        <v>4.8987273785999994</v>
      </c>
      <c r="L17" s="90">
        <v>44470</v>
      </c>
    </row>
    <row r="18" spans="1:12" ht="15.75" customHeight="1" x14ac:dyDescent="0.25">
      <c r="A18" s="22">
        <f t="shared" si="3"/>
        <v>11</v>
      </c>
      <c r="B18" s="52" t="s">
        <v>33</v>
      </c>
      <c r="C18" s="175" t="s">
        <v>128</v>
      </c>
      <c r="D18" s="25">
        <v>11</v>
      </c>
      <c r="E18" s="26">
        <v>36</v>
      </c>
      <c r="F18" s="38">
        <v>132502020</v>
      </c>
      <c r="G18" s="28"/>
      <c r="H18" s="29">
        <f t="shared" si="0"/>
        <v>4770072720</v>
      </c>
      <c r="I18" s="3">
        <f t="shared" si="1"/>
        <v>3.5274552076350899E-2</v>
      </c>
      <c r="J18" s="176">
        <v>3.4599999999999999E-2</v>
      </c>
      <c r="K18" s="45">
        <f t="shared" si="2"/>
        <v>4.7700727199999999</v>
      </c>
      <c r="L18" s="90">
        <v>44470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6.51</v>
      </c>
      <c r="F19" s="38">
        <v>626000000</v>
      </c>
      <c r="G19" s="28"/>
      <c r="H19" s="29">
        <f t="shared" si="0"/>
        <v>4075260000</v>
      </c>
      <c r="I19" s="3">
        <f t="shared" si="1"/>
        <v>3.0136431776383851E-2</v>
      </c>
      <c r="J19" s="176">
        <v>3.0099999999999998E-2</v>
      </c>
      <c r="K19" s="31">
        <f t="shared" si="2"/>
        <v>4.0752600000000001</v>
      </c>
      <c r="L19" s="90">
        <v>44470</v>
      </c>
    </row>
    <row r="20" spans="1:12" ht="15.75" customHeight="1" x14ac:dyDescent="0.25">
      <c r="A20" s="22">
        <f t="shared" si="3"/>
        <v>13</v>
      </c>
      <c r="B20" s="46" t="s">
        <v>45</v>
      </c>
      <c r="C20" s="175" t="s">
        <v>130</v>
      </c>
      <c r="D20" s="25">
        <v>13</v>
      </c>
      <c r="E20" s="26">
        <v>15.15</v>
      </c>
      <c r="F20" s="38">
        <v>228740219</v>
      </c>
      <c r="G20" s="28"/>
      <c r="H20" s="29">
        <f t="shared" si="0"/>
        <v>3465414317.8499999</v>
      </c>
      <c r="I20" s="3">
        <f t="shared" si="1"/>
        <v>2.562664030437084E-2</v>
      </c>
      <c r="J20" s="176">
        <v>2.5700000000000001E-2</v>
      </c>
      <c r="K20" s="45">
        <f t="shared" si="2"/>
        <v>3.4654143178500001</v>
      </c>
      <c r="L20" s="90">
        <v>44470</v>
      </c>
    </row>
    <row r="21" spans="1:12" ht="15.75" customHeight="1" x14ac:dyDescent="0.25">
      <c r="A21" s="22">
        <f t="shared" si="3"/>
        <v>14</v>
      </c>
      <c r="B21" s="33" t="s">
        <v>29</v>
      </c>
      <c r="C21" s="175" t="s">
        <v>131</v>
      </c>
      <c r="D21" s="25">
        <v>14</v>
      </c>
      <c r="E21" s="51">
        <v>6.72</v>
      </c>
      <c r="F21" s="38">
        <v>446305560</v>
      </c>
      <c r="G21" s="28"/>
      <c r="H21" s="29">
        <f t="shared" si="0"/>
        <v>2999173363.1999998</v>
      </c>
      <c r="I21" s="3">
        <f t="shared" si="1"/>
        <v>2.2178801707283584E-2</v>
      </c>
      <c r="J21" s="176">
        <v>2.18E-2</v>
      </c>
      <c r="K21" s="45">
        <f t="shared" si="2"/>
        <v>2.9991733631999997</v>
      </c>
      <c r="L21" s="90">
        <v>44470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2.4249999999999998</v>
      </c>
      <c r="F22" s="38">
        <v>1045057995</v>
      </c>
      <c r="G22" s="28"/>
      <c r="H22" s="29">
        <f t="shared" si="0"/>
        <v>2534265637.875</v>
      </c>
      <c r="I22" s="3">
        <f t="shared" si="1"/>
        <v>1.8740822303130067E-2</v>
      </c>
      <c r="J22" s="176">
        <v>1.8700000000000001E-2</v>
      </c>
      <c r="K22" s="45">
        <f t="shared" si="2"/>
        <v>2.5342656378749999</v>
      </c>
      <c r="L22" s="90">
        <v>44470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3.22</v>
      </c>
      <c r="F23" s="38">
        <v>756255209</v>
      </c>
      <c r="G23" s="28"/>
      <c r="H23" s="29">
        <f t="shared" si="0"/>
        <v>2435141772.98</v>
      </c>
      <c r="I23" s="3">
        <f t="shared" si="1"/>
        <v>1.8007804141879091E-2</v>
      </c>
      <c r="J23" s="176">
        <v>1.7899999999999999E-2</v>
      </c>
      <c r="K23" s="45">
        <f t="shared" si="2"/>
        <v>2.4351417729800002</v>
      </c>
      <c r="L23" s="90">
        <v>44470</v>
      </c>
    </row>
    <row r="24" spans="1:12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7.05</v>
      </c>
      <c r="F24" s="38">
        <v>312295892</v>
      </c>
      <c r="G24" s="28"/>
      <c r="H24" s="29">
        <f t="shared" si="0"/>
        <v>2201686038.5999999</v>
      </c>
      <c r="I24" s="3">
        <f t="shared" si="1"/>
        <v>1.6281405626950358E-2</v>
      </c>
      <c r="J24" s="176">
        <v>1.6400000000000001E-2</v>
      </c>
      <c r="K24" s="31">
        <f t="shared" si="2"/>
        <v>2.2016860386000001</v>
      </c>
      <c r="L24" s="90">
        <v>44470</v>
      </c>
    </row>
    <row r="25" spans="1:12" ht="15.75" customHeight="1" x14ac:dyDescent="0.25">
      <c r="A25" s="22">
        <f t="shared" si="3"/>
        <v>18</v>
      </c>
      <c r="B25" s="46" t="s">
        <v>59</v>
      </c>
      <c r="C25" s="175" t="s">
        <v>134</v>
      </c>
      <c r="D25" s="25">
        <v>18</v>
      </c>
      <c r="E25" s="51">
        <v>12.8</v>
      </c>
      <c r="F25" s="38">
        <v>165313104</v>
      </c>
      <c r="G25" s="28"/>
      <c r="H25" s="29">
        <f t="shared" si="0"/>
        <v>2116007731.2</v>
      </c>
      <c r="I25" s="3">
        <f t="shared" si="1"/>
        <v>1.5647816980906636E-2</v>
      </c>
      <c r="J25" s="176">
        <v>1.5599999999999999E-2</v>
      </c>
      <c r="K25" s="45">
        <f t="shared" si="2"/>
        <v>2.1160077311999999</v>
      </c>
      <c r="L25" s="90">
        <v>44470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1.68</v>
      </c>
      <c r="F26" s="38">
        <v>1207069100</v>
      </c>
      <c r="G26" s="28"/>
      <c r="H26" s="29">
        <f t="shared" si="0"/>
        <v>2027876088</v>
      </c>
      <c r="I26" s="3">
        <f t="shared" si="1"/>
        <v>1.4996085986408763E-2</v>
      </c>
      <c r="J26" s="176">
        <v>1.4999999999999999E-2</v>
      </c>
      <c r="K26" s="45">
        <f t="shared" si="2"/>
        <v>2.0278760880000002</v>
      </c>
      <c r="L26" s="90">
        <v>44470</v>
      </c>
    </row>
    <row r="27" spans="1:12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25">
        <v>20</v>
      </c>
      <c r="E27" s="51">
        <v>1.155</v>
      </c>
      <c r="F27" s="38">
        <v>1568664049</v>
      </c>
      <c r="G27" s="28"/>
      <c r="H27" s="29">
        <f t="shared" si="0"/>
        <v>1811806976.595</v>
      </c>
      <c r="I27" s="3">
        <f t="shared" si="1"/>
        <v>1.3398261053805528E-2</v>
      </c>
      <c r="J27" s="176">
        <v>1.34E-2</v>
      </c>
      <c r="K27" s="45">
        <f t="shared" si="2"/>
        <v>1.811806976595</v>
      </c>
      <c r="L27" s="90">
        <v>44470</v>
      </c>
    </row>
    <row r="28" spans="1:12" ht="15.75" customHeight="1" x14ac:dyDescent="0.25">
      <c r="A28" s="22">
        <f t="shared" si="3"/>
        <v>21</v>
      </c>
      <c r="B28" s="46" t="s">
        <v>55</v>
      </c>
      <c r="C28" s="175" t="s">
        <v>137</v>
      </c>
      <c r="D28" s="25">
        <v>21</v>
      </c>
      <c r="E28" s="51">
        <v>3.42</v>
      </c>
      <c r="F28" s="38">
        <v>517846969</v>
      </c>
      <c r="G28" s="28"/>
      <c r="H28" s="29">
        <f t="shared" si="0"/>
        <v>1771036633.98</v>
      </c>
      <c r="I28" s="3">
        <f t="shared" si="1"/>
        <v>1.3096765529908464E-2</v>
      </c>
      <c r="J28" s="176">
        <v>1.3100000000000001E-2</v>
      </c>
      <c r="K28" s="45">
        <f t="shared" si="2"/>
        <v>1.7710366339800001</v>
      </c>
      <c r="L28" s="90">
        <v>44470</v>
      </c>
    </row>
    <row r="29" spans="1:12" ht="15.75" customHeight="1" x14ac:dyDescent="0.25">
      <c r="A29" s="22">
        <f t="shared" si="3"/>
        <v>22</v>
      </c>
      <c r="B29" s="46" t="s">
        <v>47</v>
      </c>
      <c r="C29" s="175" t="s">
        <v>138</v>
      </c>
      <c r="D29" s="25">
        <v>22</v>
      </c>
      <c r="E29" s="51">
        <v>1.86</v>
      </c>
      <c r="F29" s="38">
        <v>906007245</v>
      </c>
      <c r="G29" s="28"/>
      <c r="H29" s="29">
        <f t="shared" si="0"/>
        <v>1685173475.7</v>
      </c>
      <c r="I29" s="3">
        <f t="shared" si="1"/>
        <v>1.2461809916865354E-2</v>
      </c>
      <c r="J29" s="176">
        <v>1.24E-2</v>
      </c>
      <c r="K29" s="45">
        <f t="shared" si="2"/>
        <v>1.6851734757000001</v>
      </c>
      <c r="L29" s="90">
        <v>44470</v>
      </c>
    </row>
    <row r="30" spans="1:12" ht="15.75" customHeight="1" x14ac:dyDescent="0.25">
      <c r="A30" s="22">
        <f t="shared" si="3"/>
        <v>23</v>
      </c>
      <c r="B30" s="46" t="s">
        <v>53</v>
      </c>
      <c r="C30" s="175" t="s">
        <v>54</v>
      </c>
      <c r="D30" s="25">
        <v>23</v>
      </c>
      <c r="E30" s="51">
        <v>3.28</v>
      </c>
      <c r="F30" s="38">
        <v>509040994</v>
      </c>
      <c r="G30" s="28"/>
      <c r="H30" s="29">
        <f t="shared" si="0"/>
        <v>1669654460.3199999</v>
      </c>
      <c r="I30" s="3">
        <f t="shared" si="1"/>
        <v>1.2347047239579481E-2</v>
      </c>
      <c r="J30" s="176">
        <v>1.24E-2</v>
      </c>
      <c r="K30" s="45">
        <f t="shared" si="2"/>
        <v>1.6696544603199999</v>
      </c>
      <c r="L30" s="90">
        <v>44470</v>
      </c>
    </row>
    <row r="31" spans="1:12" ht="15.75" customHeight="1" x14ac:dyDescent="0.25">
      <c r="A31" s="22">
        <f t="shared" si="3"/>
        <v>24</v>
      </c>
      <c r="B31" s="46" t="s">
        <v>57</v>
      </c>
      <c r="C31" s="175" t="s">
        <v>139</v>
      </c>
      <c r="D31" s="25">
        <v>24</v>
      </c>
      <c r="E31" s="51">
        <v>2.97</v>
      </c>
      <c r="F31" s="38">
        <v>501164714</v>
      </c>
      <c r="G31" s="28"/>
      <c r="H31" s="29">
        <f t="shared" si="0"/>
        <v>1488459200.5800002</v>
      </c>
      <c r="I31" s="3">
        <f t="shared" si="1"/>
        <v>1.1007113448027862E-2</v>
      </c>
      <c r="J31" s="176">
        <v>1.09E-2</v>
      </c>
      <c r="K31" s="45">
        <f t="shared" si="2"/>
        <v>1.4884592005800001</v>
      </c>
      <c r="L31" s="90">
        <v>44470</v>
      </c>
    </row>
    <row r="32" spans="1:12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25">
        <v>25</v>
      </c>
      <c r="E32" s="51">
        <v>1.62</v>
      </c>
      <c r="F32" s="38">
        <v>843000232</v>
      </c>
      <c r="G32" s="28"/>
      <c r="H32" s="29">
        <f t="shared" si="0"/>
        <v>1365660375.8400002</v>
      </c>
      <c r="I32" s="3">
        <f t="shared" si="1"/>
        <v>1.0099019632173873E-2</v>
      </c>
      <c r="J32" s="176">
        <v>1.01E-2</v>
      </c>
      <c r="K32" s="45">
        <f t="shared" si="2"/>
        <v>1.3656603758400001</v>
      </c>
      <c r="L32" s="90">
        <v>44470</v>
      </c>
    </row>
    <row r="33" spans="1:12" ht="15.75" customHeight="1" x14ac:dyDescent="0.25">
      <c r="A33" s="22">
        <f t="shared" si="3"/>
        <v>26</v>
      </c>
      <c r="B33" s="46" t="s">
        <v>77</v>
      </c>
      <c r="C33" s="175" t="s">
        <v>141</v>
      </c>
      <c r="D33" s="25">
        <v>26</v>
      </c>
      <c r="E33" s="51">
        <v>2.3199999999999998</v>
      </c>
      <c r="F33" s="38">
        <v>526379106</v>
      </c>
      <c r="G33" s="28"/>
      <c r="H33" s="29">
        <f t="shared" si="0"/>
        <v>1221199525.9199998</v>
      </c>
      <c r="I33" s="3">
        <f t="shared" si="1"/>
        <v>9.0307357563052127E-3</v>
      </c>
      <c r="J33" s="176">
        <v>8.9999999999999993E-3</v>
      </c>
      <c r="K33" s="31">
        <f t="shared" si="2"/>
        <v>1.2211995259199999</v>
      </c>
      <c r="L33" s="90">
        <v>44470</v>
      </c>
    </row>
    <row r="34" spans="1:12" ht="15.75" customHeight="1" x14ac:dyDescent="0.25">
      <c r="A34" s="22">
        <f t="shared" si="3"/>
        <v>27</v>
      </c>
      <c r="B34" s="46" t="s">
        <v>65</v>
      </c>
      <c r="C34" s="175" t="s">
        <v>142</v>
      </c>
      <c r="D34" s="25">
        <v>27</v>
      </c>
      <c r="E34" s="51">
        <v>3.07</v>
      </c>
      <c r="F34" s="38">
        <v>384522695</v>
      </c>
      <c r="G34" s="28"/>
      <c r="H34" s="29">
        <f t="shared" si="0"/>
        <v>1180484673.6499999</v>
      </c>
      <c r="I34" s="3">
        <f t="shared" si="1"/>
        <v>8.7296505819309637E-3</v>
      </c>
      <c r="J34" s="176">
        <v>8.6999999999999994E-3</v>
      </c>
      <c r="K34" s="45">
        <f t="shared" si="2"/>
        <v>1.1804846736499999</v>
      </c>
      <c r="L34" s="90">
        <v>44470</v>
      </c>
    </row>
    <row r="35" spans="1:12" ht="15.75" customHeight="1" x14ac:dyDescent="0.25">
      <c r="A35" s="22">
        <f t="shared" si="3"/>
        <v>28</v>
      </c>
      <c r="B35" s="52" t="s">
        <v>67</v>
      </c>
      <c r="C35" s="175" t="s">
        <v>144</v>
      </c>
      <c r="D35" s="25">
        <v>28</v>
      </c>
      <c r="E35" s="177">
        <v>2.13</v>
      </c>
      <c r="F35" s="38">
        <v>543307798</v>
      </c>
      <c r="G35" s="28"/>
      <c r="H35" s="29">
        <f t="shared" si="0"/>
        <v>1157245609.74</v>
      </c>
      <c r="I35" s="3">
        <f t="shared" si="1"/>
        <v>8.5577983653679131E-3</v>
      </c>
      <c r="J35" s="176">
        <v>8.3999999999999995E-3</v>
      </c>
      <c r="K35" s="45">
        <f t="shared" si="2"/>
        <v>1.1572456097399999</v>
      </c>
      <c r="L35" s="90">
        <v>44470</v>
      </c>
    </row>
    <row r="36" spans="1:12" ht="15" x14ac:dyDescent="0.25">
      <c r="A36" s="22">
        <f t="shared" si="3"/>
        <v>29</v>
      </c>
      <c r="B36" s="46" t="s">
        <v>71</v>
      </c>
      <c r="C36" s="175" t="s">
        <v>143</v>
      </c>
      <c r="D36" s="25">
        <v>29</v>
      </c>
      <c r="E36" s="51">
        <v>2.4300000000000002</v>
      </c>
      <c r="F36" s="38">
        <v>471051678</v>
      </c>
      <c r="G36" s="28"/>
      <c r="H36" s="29">
        <f t="shared" si="0"/>
        <v>1144655577.54</v>
      </c>
      <c r="I36" s="3">
        <f t="shared" si="1"/>
        <v>8.4646954353811699E-3</v>
      </c>
      <c r="J36" s="176">
        <v>8.5000000000000006E-3</v>
      </c>
      <c r="K36" s="45">
        <f t="shared" si="2"/>
        <v>1.14465557754</v>
      </c>
      <c r="L36" s="90">
        <v>44470</v>
      </c>
    </row>
    <row r="37" spans="1:12" ht="15" x14ac:dyDescent="0.25">
      <c r="A37" s="22">
        <f t="shared" si="3"/>
        <v>30</v>
      </c>
      <c r="B37" s="53" t="s">
        <v>83</v>
      </c>
      <c r="C37" s="175" t="s">
        <v>146</v>
      </c>
      <c r="D37" s="25">
        <v>30</v>
      </c>
      <c r="E37" s="51">
        <v>6.04</v>
      </c>
      <c r="F37" s="38">
        <v>182253340</v>
      </c>
      <c r="G37" s="28"/>
      <c r="H37" s="29">
        <f t="shared" si="0"/>
        <v>1100810173.5999999</v>
      </c>
      <c r="I37" s="3">
        <f t="shared" si="1"/>
        <v>8.1404599204579989E-3</v>
      </c>
      <c r="J37" s="176">
        <v>7.9000000000000008E-3</v>
      </c>
      <c r="K37" s="45">
        <f t="shared" si="2"/>
        <v>1.1008101736</v>
      </c>
      <c r="L37" s="90">
        <v>44470</v>
      </c>
    </row>
    <row r="38" spans="1:12" ht="15" x14ac:dyDescent="0.25">
      <c r="A38" s="22">
        <f t="shared" si="3"/>
        <v>31</v>
      </c>
      <c r="B38" s="53" t="s">
        <v>104</v>
      </c>
      <c r="C38" s="175" t="s">
        <v>145</v>
      </c>
      <c r="D38" s="25">
        <v>31</v>
      </c>
      <c r="E38" s="51">
        <v>1.5</v>
      </c>
      <c r="F38" s="38">
        <v>724790020</v>
      </c>
      <c r="G38" s="28"/>
      <c r="H38" s="29">
        <f t="shared" si="0"/>
        <v>1087185030</v>
      </c>
      <c r="I38" s="3">
        <f t="shared" si="1"/>
        <v>8.0397023711127214E-3</v>
      </c>
      <c r="J38" s="176">
        <v>8.2000000000000007E-3</v>
      </c>
      <c r="K38" s="45">
        <f t="shared" si="2"/>
        <v>1.0871850300000001</v>
      </c>
      <c r="L38" s="90">
        <v>44470</v>
      </c>
    </row>
    <row r="39" spans="1:12" ht="15" x14ac:dyDescent="0.25">
      <c r="A39" s="22">
        <f t="shared" si="3"/>
        <v>32</v>
      </c>
      <c r="B39" s="46" t="s">
        <v>75</v>
      </c>
      <c r="C39" s="175" t="s">
        <v>148</v>
      </c>
      <c r="D39" s="25">
        <v>32</v>
      </c>
      <c r="E39" s="51">
        <v>1.5</v>
      </c>
      <c r="F39" s="38">
        <v>702871829</v>
      </c>
      <c r="G39" s="28"/>
      <c r="H39" s="29">
        <f t="shared" si="0"/>
        <v>1054307743.5</v>
      </c>
      <c r="I39" s="3">
        <f t="shared" si="1"/>
        <v>7.7965757726625919E-3</v>
      </c>
      <c r="J39" s="176">
        <v>7.7000000000000002E-3</v>
      </c>
      <c r="K39" s="45">
        <f t="shared" si="2"/>
        <v>1.0543077434999999</v>
      </c>
      <c r="L39" s="90">
        <v>44470</v>
      </c>
    </row>
    <row r="40" spans="1:12" ht="15" x14ac:dyDescent="0.25">
      <c r="A40" s="22">
        <f t="shared" si="3"/>
        <v>33</v>
      </c>
      <c r="B40" s="66" t="s">
        <v>69</v>
      </c>
      <c r="C40" s="175" t="s">
        <v>147</v>
      </c>
      <c r="D40" s="25">
        <v>33</v>
      </c>
      <c r="E40" s="51">
        <v>1.59</v>
      </c>
      <c r="F40" s="38">
        <v>654871829</v>
      </c>
      <c r="G40" s="28"/>
      <c r="H40" s="29">
        <f t="shared" si="0"/>
        <v>1041246208.11</v>
      </c>
      <c r="I40" s="3">
        <f t="shared" si="1"/>
        <v>7.6999860899980366E-3</v>
      </c>
      <c r="J40" s="176">
        <v>7.7000000000000002E-3</v>
      </c>
      <c r="K40" s="45">
        <f t="shared" si="2"/>
        <v>1.04124620811</v>
      </c>
      <c r="L40" s="90">
        <v>44470</v>
      </c>
    </row>
    <row r="41" spans="1:12" ht="15" x14ac:dyDescent="0.25">
      <c r="A41" s="22">
        <f t="shared" si="3"/>
        <v>34</v>
      </c>
      <c r="B41" s="178" t="s">
        <v>63</v>
      </c>
      <c r="C41" s="175" t="s">
        <v>64</v>
      </c>
      <c r="D41" s="25">
        <v>34</v>
      </c>
      <c r="E41" s="51">
        <v>4.1500000000000004</v>
      </c>
      <c r="F41" s="38">
        <v>249070000</v>
      </c>
      <c r="G41" s="28"/>
      <c r="H41" s="29">
        <f t="shared" si="0"/>
        <v>1033640500.0000001</v>
      </c>
      <c r="I41" s="3">
        <f t="shared" si="1"/>
        <v>7.6437420948742649E-3</v>
      </c>
      <c r="J41" s="176">
        <v>7.4000000000000003E-3</v>
      </c>
      <c r="K41" s="45">
        <f t="shared" si="2"/>
        <v>1.0336405000000002</v>
      </c>
      <c r="L41" s="90">
        <v>44470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1.645</v>
      </c>
      <c r="F42" s="38">
        <v>539090020</v>
      </c>
      <c r="G42" s="28"/>
      <c r="H42" s="29">
        <f t="shared" si="0"/>
        <v>886803082.89999998</v>
      </c>
      <c r="I42" s="3">
        <f t="shared" si="1"/>
        <v>6.5578835723126188E-3</v>
      </c>
      <c r="J42" s="176">
        <v>6.4999999999999997E-3</v>
      </c>
      <c r="K42" s="45">
        <f t="shared" si="2"/>
        <v>0.88680308289999998</v>
      </c>
      <c r="L42" s="90">
        <v>44470</v>
      </c>
    </row>
    <row r="43" spans="1:12" ht="15" x14ac:dyDescent="0.25">
      <c r="A43" s="22">
        <f t="shared" si="3"/>
        <v>36</v>
      </c>
      <c r="B43" s="53" t="s">
        <v>106</v>
      </c>
      <c r="C43" s="175" t="s">
        <v>150</v>
      </c>
      <c r="D43" s="25">
        <v>36</v>
      </c>
      <c r="E43" s="51">
        <v>8.25</v>
      </c>
      <c r="F43" s="38">
        <v>84604324</v>
      </c>
      <c r="G43" s="28"/>
      <c r="H43" s="29">
        <f t="shared" si="0"/>
        <v>697985673</v>
      </c>
      <c r="I43" s="3">
        <f t="shared" si="1"/>
        <v>5.1615841971451807E-3</v>
      </c>
      <c r="J43" s="176">
        <v>5.1999999999999998E-3</v>
      </c>
      <c r="K43" s="45">
        <f t="shared" si="2"/>
        <v>0.69798567300000003</v>
      </c>
      <c r="L43" s="90">
        <v>44470</v>
      </c>
    </row>
    <row r="44" spans="1:12" ht="15" x14ac:dyDescent="0.25">
      <c r="A44" s="22">
        <f t="shared" si="3"/>
        <v>37</v>
      </c>
      <c r="B44" s="53" t="s">
        <v>81</v>
      </c>
      <c r="C44" s="175" t="s">
        <v>151</v>
      </c>
      <c r="D44" s="25">
        <v>37</v>
      </c>
      <c r="E44" s="51">
        <v>5.5</v>
      </c>
      <c r="F44" s="38">
        <v>120540521</v>
      </c>
      <c r="G44" s="28"/>
      <c r="H44" s="29">
        <f t="shared" si="0"/>
        <v>662972865.5</v>
      </c>
      <c r="I44" s="3">
        <f t="shared" si="1"/>
        <v>4.9026654816464368E-3</v>
      </c>
      <c r="J44" s="176">
        <v>4.8999999999999998E-3</v>
      </c>
      <c r="K44" s="45">
        <f t="shared" si="2"/>
        <v>0.66297286550000001</v>
      </c>
      <c r="L44" s="90">
        <v>44470</v>
      </c>
    </row>
    <row r="45" spans="1:12" ht="15" x14ac:dyDescent="0.25">
      <c r="A45" s="22">
        <f t="shared" si="3"/>
        <v>38</v>
      </c>
      <c r="B45" s="53" t="s">
        <v>100</v>
      </c>
      <c r="C45" s="175" t="s">
        <v>152</v>
      </c>
      <c r="D45" s="25">
        <v>38</v>
      </c>
      <c r="E45" s="51">
        <v>2.7</v>
      </c>
      <c r="F45" s="38">
        <v>230014812</v>
      </c>
      <c r="G45" s="28"/>
      <c r="H45" s="29">
        <f t="shared" si="0"/>
        <v>621039992.4000001</v>
      </c>
      <c r="I45" s="3">
        <f t="shared" si="1"/>
        <v>4.5925730778817913E-3</v>
      </c>
      <c r="J45" s="176">
        <v>4.5999999999999999E-3</v>
      </c>
      <c r="K45" s="45">
        <f t="shared" si="2"/>
        <v>0.62103999240000007</v>
      </c>
      <c r="L45" s="90">
        <v>44470</v>
      </c>
    </row>
    <row r="46" spans="1:12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1.96</v>
      </c>
      <c r="F46" s="38">
        <v>300235033</v>
      </c>
      <c r="G46" s="28"/>
      <c r="H46" s="29">
        <f t="shared" si="0"/>
        <v>588460664.67999995</v>
      </c>
      <c r="I46" s="3">
        <f t="shared" si="1"/>
        <v>4.3516498761341149E-3</v>
      </c>
      <c r="J46" s="176">
        <v>4.4000000000000003E-3</v>
      </c>
      <c r="K46" s="31">
        <f t="shared" si="2"/>
        <v>0.58846066467999991</v>
      </c>
      <c r="L46" s="90">
        <v>44470</v>
      </c>
    </row>
    <row r="47" spans="1:12" ht="15" x14ac:dyDescent="0.25">
      <c r="A47" s="22">
        <f t="shared" si="3"/>
        <v>40</v>
      </c>
      <c r="B47" s="53" t="s">
        <v>85</v>
      </c>
      <c r="C47" s="175" t="s">
        <v>154</v>
      </c>
      <c r="D47" s="25">
        <v>40</v>
      </c>
      <c r="E47" s="51">
        <v>26.58</v>
      </c>
      <c r="F47" s="38">
        <v>20424870</v>
      </c>
      <c r="G47" s="28"/>
      <c r="H47" s="29">
        <f t="shared" si="0"/>
        <v>542893044.60000002</v>
      </c>
      <c r="I47" s="3">
        <f t="shared" si="1"/>
        <v>4.0146786218452852E-3</v>
      </c>
      <c r="J47" s="176">
        <v>4.1000000000000003E-3</v>
      </c>
      <c r="K47" s="45">
        <f t="shared" si="2"/>
        <v>0.54289304459999999</v>
      </c>
      <c r="L47" s="90">
        <v>44470</v>
      </c>
    </row>
    <row r="48" spans="1:12" ht="15" x14ac:dyDescent="0.25">
      <c r="A48" s="22">
        <f t="shared" si="3"/>
        <v>41</v>
      </c>
      <c r="B48" s="53" t="s">
        <v>87</v>
      </c>
      <c r="C48" s="175" t="s">
        <v>155</v>
      </c>
      <c r="D48" s="25">
        <v>41</v>
      </c>
      <c r="E48" s="26">
        <v>7.35</v>
      </c>
      <c r="F48" s="38">
        <v>68500000</v>
      </c>
      <c r="G48" s="28"/>
      <c r="H48" s="29">
        <f t="shared" si="0"/>
        <v>503475000</v>
      </c>
      <c r="I48" s="3">
        <f t="shared" si="1"/>
        <v>3.7231833033020863E-3</v>
      </c>
      <c r="J48" s="176">
        <v>3.7000000000000002E-3</v>
      </c>
      <c r="K48" s="45">
        <f t="shared" si="2"/>
        <v>0.50347500000000001</v>
      </c>
      <c r="L48" s="90">
        <v>44470</v>
      </c>
    </row>
    <row r="49" spans="1:12" ht="15" x14ac:dyDescent="0.25">
      <c r="A49" s="22">
        <f t="shared" si="3"/>
        <v>42</v>
      </c>
      <c r="B49" s="55" t="s">
        <v>93</v>
      </c>
      <c r="C49" s="175" t="s">
        <v>157</v>
      </c>
      <c r="D49" s="25">
        <v>42</v>
      </c>
      <c r="E49" s="51">
        <v>1.73</v>
      </c>
      <c r="F49" s="38">
        <v>278404904</v>
      </c>
      <c r="G49" s="28"/>
      <c r="H49" s="29">
        <f t="shared" si="0"/>
        <v>481640483.92000002</v>
      </c>
      <c r="I49" s="3">
        <f t="shared" si="1"/>
        <v>3.5617176779885419E-3</v>
      </c>
      <c r="J49" s="176">
        <v>3.5000000000000001E-3</v>
      </c>
      <c r="K49" s="45">
        <f t="shared" si="2"/>
        <v>0.48164048392000003</v>
      </c>
      <c r="L49" s="90">
        <v>44470</v>
      </c>
    </row>
    <row r="50" spans="1:12" ht="15" x14ac:dyDescent="0.25">
      <c r="A50" s="22">
        <f t="shared" si="3"/>
        <v>43</v>
      </c>
      <c r="B50" s="55" t="s">
        <v>98</v>
      </c>
      <c r="C50" s="175" t="s">
        <v>156</v>
      </c>
      <c r="D50" s="25">
        <v>43</v>
      </c>
      <c r="E50" s="51">
        <v>15.52</v>
      </c>
      <c r="F50" s="38">
        <v>30900000</v>
      </c>
      <c r="G50" s="28"/>
      <c r="H50" s="29">
        <f t="shared" si="0"/>
        <v>479568000</v>
      </c>
      <c r="I50" s="3">
        <f t="shared" si="1"/>
        <v>3.5463917183533936E-3</v>
      </c>
      <c r="J50" s="176">
        <v>3.5999999999999999E-3</v>
      </c>
      <c r="K50" s="45">
        <f t="shared" si="2"/>
        <v>0.47956799999999999</v>
      </c>
      <c r="L50" s="90">
        <v>44470</v>
      </c>
    </row>
    <row r="51" spans="1:12" ht="15" x14ac:dyDescent="0.25">
      <c r="A51" s="22">
        <f t="shared" si="3"/>
        <v>44</v>
      </c>
      <c r="B51" s="66" t="s">
        <v>91</v>
      </c>
      <c r="C51" s="175" t="s">
        <v>92</v>
      </c>
      <c r="D51" s="25">
        <v>44</v>
      </c>
      <c r="E51" s="51">
        <v>28.69</v>
      </c>
      <c r="F51" s="38">
        <v>16600422</v>
      </c>
      <c r="G51" s="28"/>
      <c r="H51" s="29">
        <f t="shared" si="0"/>
        <v>476266107.18000001</v>
      </c>
      <c r="I51" s="3">
        <f t="shared" si="1"/>
        <v>3.5219743148741404E-3</v>
      </c>
      <c r="J51" s="176">
        <v>3.5999999999999999E-3</v>
      </c>
      <c r="K51" s="45">
        <f t="shared" si="2"/>
        <v>0.47626610718000001</v>
      </c>
      <c r="L51" s="90">
        <v>44470</v>
      </c>
    </row>
    <row r="52" spans="1:12" ht="15" x14ac:dyDescent="0.25">
      <c r="A52" s="22">
        <f t="shared" si="3"/>
        <v>45</v>
      </c>
      <c r="B52" s="55" t="s">
        <v>94</v>
      </c>
      <c r="C52" s="175" t="s">
        <v>158</v>
      </c>
      <c r="D52" s="25">
        <v>45</v>
      </c>
      <c r="E52" s="51">
        <v>4</v>
      </c>
      <c r="F52" s="38">
        <v>106421516</v>
      </c>
      <c r="G52" s="28"/>
      <c r="H52" s="29">
        <f t="shared" si="0"/>
        <v>425686064</v>
      </c>
      <c r="I52" s="3">
        <f t="shared" si="1"/>
        <v>3.1479363343426851E-3</v>
      </c>
      <c r="J52" s="176">
        <v>3.0999999999999999E-3</v>
      </c>
      <c r="K52" s="45">
        <f t="shared" si="2"/>
        <v>0.42568606399999998</v>
      </c>
      <c r="L52" s="90">
        <v>44470</v>
      </c>
    </row>
    <row r="53" spans="1:12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5.07</v>
      </c>
      <c r="F53" s="38">
        <v>82000137</v>
      </c>
      <c r="G53" s="28"/>
      <c r="H53" s="29">
        <f t="shared" si="0"/>
        <v>415740694.59000003</v>
      </c>
      <c r="I53" s="3">
        <f t="shared" si="1"/>
        <v>3.074390610458712E-3</v>
      </c>
      <c r="J53" s="176">
        <v>3.0999999999999999E-3</v>
      </c>
      <c r="K53" s="45">
        <f t="shared" si="2"/>
        <v>0.41574069459000002</v>
      </c>
      <c r="L53" s="90">
        <v>44470</v>
      </c>
    </row>
    <row r="54" spans="1:12" ht="15" x14ac:dyDescent="0.25">
      <c r="A54" s="22">
        <f t="shared" si="3"/>
        <v>47</v>
      </c>
      <c r="B54" s="53" t="s">
        <v>96</v>
      </c>
      <c r="C54" s="175" t="s">
        <v>160</v>
      </c>
      <c r="D54" s="25">
        <v>47</v>
      </c>
      <c r="E54" s="51">
        <v>3.72</v>
      </c>
      <c r="F54" s="38">
        <v>98056908</v>
      </c>
      <c r="G54" s="28"/>
      <c r="H54" s="29">
        <f t="shared" si="0"/>
        <v>364771697.75999999</v>
      </c>
      <c r="I54" s="3">
        <f t="shared" si="1"/>
        <v>2.6974763287495643E-3</v>
      </c>
      <c r="J54" s="176">
        <v>2.7000000000000001E-3</v>
      </c>
      <c r="K54" s="45">
        <f t="shared" si="2"/>
        <v>0.36477169776000001</v>
      </c>
      <c r="L54" s="90">
        <v>44470</v>
      </c>
    </row>
    <row r="55" spans="1:12" ht="15" x14ac:dyDescent="0.25">
      <c r="A55" s="22">
        <f t="shared" si="3"/>
        <v>48</v>
      </c>
      <c r="B55" s="55" t="s">
        <v>108</v>
      </c>
      <c r="C55" s="175" t="s">
        <v>162</v>
      </c>
      <c r="D55" s="25">
        <v>48</v>
      </c>
      <c r="E55" s="51">
        <v>2.65</v>
      </c>
      <c r="F55" s="38">
        <v>125164900</v>
      </c>
      <c r="G55" s="28"/>
      <c r="H55" s="29">
        <f t="shared" si="0"/>
        <v>331686985</v>
      </c>
      <c r="I55" s="3">
        <f t="shared" si="1"/>
        <v>2.4528158190071196E-3</v>
      </c>
      <c r="J55" s="176">
        <v>2.3999999999999998E-3</v>
      </c>
      <c r="K55" s="45">
        <f t="shared" si="2"/>
        <v>0.33168698499999999</v>
      </c>
      <c r="L55" s="90">
        <v>44470</v>
      </c>
    </row>
    <row r="56" spans="1:12" ht="15" x14ac:dyDescent="0.25">
      <c r="A56" s="22">
        <f t="shared" si="3"/>
        <v>49</v>
      </c>
      <c r="B56" s="53" t="s">
        <v>110</v>
      </c>
      <c r="C56" s="175" t="s">
        <v>161</v>
      </c>
      <c r="D56" s="25">
        <v>49</v>
      </c>
      <c r="E56" s="51">
        <v>1.91</v>
      </c>
      <c r="F56" s="38">
        <v>172667956</v>
      </c>
      <c r="G56" s="28"/>
      <c r="H56" s="29">
        <f t="shared" si="0"/>
        <v>329795795.95999998</v>
      </c>
      <c r="I56" s="3">
        <f t="shared" si="1"/>
        <v>2.438830529852512E-3</v>
      </c>
      <c r="J56" s="176">
        <v>2.5000000000000001E-3</v>
      </c>
      <c r="K56" s="45">
        <f t="shared" si="2"/>
        <v>0.32979579595999997</v>
      </c>
      <c r="L56" s="90">
        <v>44470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3.19</v>
      </c>
      <c r="F57" s="38">
        <v>90275937</v>
      </c>
      <c r="G57" s="28"/>
      <c r="H57" s="29">
        <f t="shared" si="0"/>
        <v>287980239.02999997</v>
      </c>
      <c r="I57" s="3">
        <f t="shared" si="1"/>
        <v>2.1296056758278756E-3</v>
      </c>
      <c r="J57" s="176">
        <v>2.0999999999999999E-3</v>
      </c>
      <c r="K57" s="45">
        <f t="shared" si="2"/>
        <v>0.28798023902999997</v>
      </c>
      <c r="L57" s="90">
        <v>44470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29">
        <f t="shared" ref="H59:H61" si="4">J59*H$3</f>
        <v>405681073.68240672</v>
      </c>
      <c r="I59" s="43"/>
      <c r="J59" s="65">
        <v>3.0000000000000001E-3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29">
        <f t="shared" si="4"/>
        <v>-851930254.73305404</v>
      </c>
      <c r="I60" s="67"/>
      <c r="J60" s="63">
        <v>-6.3E-3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29">
        <f t="shared" si="4"/>
        <v>1162952411.2228992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42" priority="1">
      <formula>LEN(TRIM(C2))&gt;0</formula>
    </cfRule>
  </conditionalFormatting>
  <dataValidations count="1">
    <dataValidation type="custom" allowBlank="1" showDropDown="1" sqref="B2 F2 E3" xr:uid="{00000000-0002-0000-36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132565008527.72002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44477</v>
      </c>
      <c r="C3" s="12"/>
      <c r="D3" s="1"/>
      <c r="E3" s="13"/>
      <c r="F3" s="2"/>
      <c r="H3" s="121">
        <f>H1/H2</f>
        <v>133271346665.0448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30.25</v>
      </c>
      <c r="F8" s="27">
        <v>574937937</v>
      </c>
      <c r="G8" s="28"/>
      <c r="H8" s="29">
        <f t="shared" ref="H8:H57" si="0">E8*F8</f>
        <v>17391872594.25</v>
      </c>
      <c r="I8" s="3">
        <f t="shared" ref="I8:I57" si="1">H8/H$3</f>
        <v>0.13049971377539657</v>
      </c>
      <c r="J8" s="176">
        <v>0.1361</v>
      </c>
      <c r="K8" s="31">
        <f t="shared" ref="K8:K57" si="2">H8/1000000000</f>
        <v>17.39187259425</v>
      </c>
      <c r="L8" s="90">
        <v>44477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7.9</v>
      </c>
      <c r="F9" s="38">
        <v>1205000000</v>
      </c>
      <c r="G9" s="28"/>
      <c r="H9" s="29">
        <f t="shared" si="0"/>
        <v>9519500000</v>
      </c>
      <c r="I9" s="3">
        <f t="shared" si="1"/>
        <v>7.1429457555686512E-2</v>
      </c>
      <c r="J9" s="176">
        <v>6.9699999999999998E-2</v>
      </c>
      <c r="K9" s="31">
        <f t="shared" si="2"/>
        <v>9.5195000000000007</v>
      </c>
      <c r="L9" s="90">
        <v>44477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4.68</v>
      </c>
      <c r="F10" s="38">
        <v>1861000000</v>
      </c>
      <c r="G10" s="28"/>
      <c r="H10" s="29">
        <f t="shared" si="0"/>
        <v>8709480000</v>
      </c>
      <c r="I10" s="3">
        <f t="shared" si="1"/>
        <v>6.5351481904732445E-2</v>
      </c>
      <c r="J10" s="176">
        <v>6.5799999999999997E-2</v>
      </c>
      <c r="K10" s="31">
        <f t="shared" si="2"/>
        <v>8.7094799999999992</v>
      </c>
      <c r="L10" s="90">
        <v>44477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25">
        <v>4</v>
      </c>
      <c r="E11" s="26">
        <v>92.83</v>
      </c>
      <c r="F11" s="38">
        <v>85380000</v>
      </c>
      <c r="G11" s="28"/>
      <c r="H11" s="29">
        <f t="shared" si="0"/>
        <v>7925825400</v>
      </c>
      <c r="I11" s="3">
        <f t="shared" si="1"/>
        <v>5.9471338726097174E-2</v>
      </c>
      <c r="J11" s="176">
        <v>6.1199999999999997E-2</v>
      </c>
      <c r="K11" s="31">
        <f t="shared" si="2"/>
        <v>7.9258253999999999</v>
      </c>
      <c r="L11" s="90">
        <v>44477</v>
      </c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25">
        <v>5</v>
      </c>
      <c r="E12" s="26">
        <v>8.16</v>
      </c>
      <c r="F12" s="35">
        <v>774301421</v>
      </c>
      <c r="G12" s="28"/>
      <c r="H12" s="29">
        <f t="shared" si="0"/>
        <v>6318299595.3599997</v>
      </c>
      <c r="I12" s="3">
        <f t="shared" si="1"/>
        <v>4.7409287543555681E-2</v>
      </c>
      <c r="J12" s="176">
        <v>4.8399999999999999E-2</v>
      </c>
      <c r="K12" s="31">
        <f t="shared" si="2"/>
        <v>6.3182995953600001</v>
      </c>
      <c r="L12" s="90">
        <v>44477</v>
      </c>
    </row>
    <row r="13" spans="1:13" ht="15.75" customHeight="1" x14ac:dyDescent="0.25">
      <c r="A13" s="22">
        <f t="shared" si="3"/>
        <v>6</v>
      </c>
      <c r="B13" s="23" t="s">
        <v>23</v>
      </c>
      <c r="C13" s="175" t="s">
        <v>124</v>
      </c>
      <c r="D13" s="25">
        <v>6</v>
      </c>
      <c r="E13" s="26">
        <v>14.93</v>
      </c>
      <c r="F13" s="38">
        <v>419050000</v>
      </c>
      <c r="G13" s="28"/>
      <c r="H13" s="29">
        <f t="shared" si="0"/>
        <v>6256416500</v>
      </c>
      <c r="I13" s="3">
        <f t="shared" si="1"/>
        <v>4.6944948457108747E-2</v>
      </c>
      <c r="J13" s="176">
        <v>4.6800000000000001E-2</v>
      </c>
      <c r="K13" s="31">
        <f t="shared" si="2"/>
        <v>6.2564165000000003</v>
      </c>
      <c r="L13" s="90">
        <v>44477</v>
      </c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8.34</v>
      </c>
      <c r="F14" s="38">
        <v>721751884</v>
      </c>
      <c r="G14" s="28"/>
      <c r="H14" s="29">
        <f t="shared" si="0"/>
        <v>6019410712.5599995</v>
      </c>
      <c r="I14" s="3">
        <f t="shared" si="1"/>
        <v>4.5166578286995024E-2</v>
      </c>
      <c r="J14" s="176">
        <v>4.2500000000000003E-2</v>
      </c>
      <c r="K14" s="31">
        <f t="shared" si="2"/>
        <v>6.0194107125599992</v>
      </c>
      <c r="L14" s="90">
        <v>44477</v>
      </c>
    </row>
    <row r="15" spans="1:13" ht="15.75" customHeight="1" x14ac:dyDescent="0.25">
      <c r="A15" s="22">
        <f t="shared" si="3"/>
        <v>8</v>
      </c>
      <c r="B15" s="46" t="s">
        <v>37</v>
      </c>
      <c r="C15" s="175" t="s">
        <v>125</v>
      </c>
      <c r="D15" s="25">
        <v>8</v>
      </c>
      <c r="E15" s="51">
        <v>7.28</v>
      </c>
      <c r="F15" s="38">
        <v>819006416</v>
      </c>
      <c r="G15" s="28"/>
      <c r="H15" s="29">
        <f t="shared" si="0"/>
        <v>5962366708.4800005</v>
      </c>
      <c r="I15" s="3">
        <f t="shared" si="1"/>
        <v>4.4738549265697827E-2</v>
      </c>
      <c r="J15" s="176">
        <v>4.3499999999999997E-2</v>
      </c>
      <c r="K15" s="31">
        <f t="shared" si="2"/>
        <v>5.9623667084800003</v>
      </c>
      <c r="L15" s="90">
        <v>44477</v>
      </c>
    </row>
    <row r="16" spans="1:13" ht="15.75" customHeight="1" x14ac:dyDescent="0.25">
      <c r="A16" s="22">
        <f t="shared" si="3"/>
        <v>9</v>
      </c>
      <c r="B16" s="23" t="s">
        <v>21</v>
      </c>
      <c r="C16" s="175" t="s">
        <v>22</v>
      </c>
      <c r="D16" s="25">
        <v>9</v>
      </c>
      <c r="E16" s="26">
        <v>4.8650000000000002</v>
      </c>
      <c r="F16" s="38">
        <v>1201009000</v>
      </c>
      <c r="G16" s="28"/>
      <c r="H16" s="29">
        <f t="shared" si="0"/>
        <v>5842908785</v>
      </c>
      <c r="I16" s="3">
        <f t="shared" si="1"/>
        <v>4.3842198125942047E-2</v>
      </c>
      <c r="J16" s="176">
        <v>4.3799999999999999E-2</v>
      </c>
      <c r="K16" s="31">
        <f t="shared" si="2"/>
        <v>5.8429087849999997</v>
      </c>
      <c r="L16" s="90">
        <v>44477</v>
      </c>
    </row>
    <row r="17" spans="1:12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25">
        <v>10</v>
      </c>
      <c r="E17" s="26">
        <v>6.31</v>
      </c>
      <c r="F17" s="35">
        <v>742231421</v>
      </c>
      <c r="G17" s="28"/>
      <c r="H17" s="29">
        <f t="shared" si="0"/>
        <v>4683480266.5099993</v>
      </c>
      <c r="I17" s="3">
        <f t="shared" si="1"/>
        <v>3.5142439719478051E-2</v>
      </c>
      <c r="J17" s="176">
        <v>3.5299999999999998E-2</v>
      </c>
      <c r="K17" s="31">
        <f t="shared" si="2"/>
        <v>4.6834802665099993</v>
      </c>
      <c r="L17" s="90">
        <v>44477</v>
      </c>
    </row>
    <row r="18" spans="1:12" ht="15.75" customHeight="1" x14ac:dyDescent="0.25">
      <c r="A18" s="22">
        <f t="shared" si="3"/>
        <v>11</v>
      </c>
      <c r="B18" s="52" t="s">
        <v>33</v>
      </c>
      <c r="C18" s="175" t="s">
        <v>128</v>
      </c>
      <c r="D18" s="25">
        <v>11</v>
      </c>
      <c r="E18" s="26">
        <v>34.549999999999997</v>
      </c>
      <c r="F18" s="38">
        <v>132502020</v>
      </c>
      <c r="G18" s="28"/>
      <c r="H18" s="29">
        <f t="shared" si="0"/>
        <v>4577944791</v>
      </c>
      <c r="I18" s="3">
        <f t="shared" si="1"/>
        <v>3.4350555506172657E-2</v>
      </c>
      <c r="J18" s="176">
        <v>3.4599999999999999E-2</v>
      </c>
      <c r="K18" s="45">
        <f t="shared" si="2"/>
        <v>4.5779447910000002</v>
      </c>
      <c r="L18" s="90">
        <v>44477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6.32</v>
      </c>
      <c r="F19" s="38">
        <v>626000000</v>
      </c>
      <c r="G19" s="28"/>
      <c r="H19" s="29">
        <f t="shared" si="0"/>
        <v>3956320000</v>
      </c>
      <c r="I19" s="3">
        <f t="shared" si="1"/>
        <v>2.9686201115259585E-2</v>
      </c>
      <c r="J19" s="176">
        <v>3.0099999999999998E-2</v>
      </c>
      <c r="K19" s="31">
        <f t="shared" si="2"/>
        <v>3.9563199999999998</v>
      </c>
      <c r="L19" s="90">
        <v>44477</v>
      </c>
    </row>
    <row r="20" spans="1:12" ht="15.75" customHeight="1" x14ac:dyDescent="0.25">
      <c r="A20" s="22">
        <f t="shared" si="3"/>
        <v>13</v>
      </c>
      <c r="B20" s="46" t="s">
        <v>45</v>
      </c>
      <c r="C20" s="175" t="s">
        <v>130</v>
      </c>
      <c r="D20" s="25">
        <v>13</v>
      </c>
      <c r="E20" s="26">
        <v>15.4</v>
      </c>
      <c r="F20" s="38">
        <v>228740219</v>
      </c>
      <c r="G20" s="28"/>
      <c r="H20" s="29">
        <f t="shared" si="0"/>
        <v>3522599372.5999999</v>
      </c>
      <c r="I20" s="3">
        <f t="shared" si="1"/>
        <v>2.643178343093856E-2</v>
      </c>
      <c r="J20" s="176">
        <v>2.5700000000000001E-2</v>
      </c>
      <c r="K20" s="45">
        <f t="shared" si="2"/>
        <v>3.5225993725999998</v>
      </c>
      <c r="L20" s="90">
        <v>44477</v>
      </c>
    </row>
    <row r="21" spans="1:12" ht="15.75" customHeight="1" x14ac:dyDescent="0.25">
      <c r="A21" s="22">
        <f t="shared" si="3"/>
        <v>14</v>
      </c>
      <c r="B21" s="33" t="s">
        <v>29</v>
      </c>
      <c r="C21" s="175" t="s">
        <v>131</v>
      </c>
      <c r="D21" s="25">
        <v>14</v>
      </c>
      <c r="E21" s="51">
        <v>6.5</v>
      </c>
      <c r="F21" s="38">
        <v>446305560</v>
      </c>
      <c r="G21" s="28"/>
      <c r="H21" s="29">
        <f t="shared" si="0"/>
        <v>2900986140</v>
      </c>
      <c r="I21" s="3">
        <f t="shared" si="1"/>
        <v>2.1767515768345486E-2</v>
      </c>
      <c r="J21" s="176">
        <v>2.18E-2</v>
      </c>
      <c r="K21" s="45">
        <f t="shared" si="2"/>
        <v>2.9009861400000001</v>
      </c>
      <c r="L21" s="90">
        <v>44477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2.4649999999999999</v>
      </c>
      <c r="F22" s="38">
        <v>1045057995</v>
      </c>
      <c r="G22" s="28"/>
      <c r="H22" s="29">
        <f t="shared" si="0"/>
        <v>2576067957.6749997</v>
      </c>
      <c r="I22" s="3">
        <f t="shared" si="1"/>
        <v>1.9329495965471968E-2</v>
      </c>
      <c r="J22" s="176">
        <v>1.8700000000000001E-2</v>
      </c>
      <c r="K22" s="45">
        <f t="shared" si="2"/>
        <v>2.5760679576749999</v>
      </c>
      <c r="L22" s="90">
        <v>44477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3.3</v>
      </c>
      <c r="F23" s="38">
        <v>756255209</v>
      </c>
      <c r="G23" s="28"/>
      <c r="H23" s="29">
        <f t="shared" si="0"/>
        <v>2495642189.6999998</v>
      </c>
      <c r="I23" s="3">
        <f t="shared" si="1"/>
        <v>1.872602215067563E-2</v>
      </c>
      <c r="J23" s="176">
        <v>1.7899999999999999E-2</v>
      </c>
      <c r="K23" s="45">
        <f t="shared" si="2"/>
        <v>2.4956421896999998</v>
      </c>
      <c r="L23" s="90">
        <v>44477</v>
      </c>
    </row>
    <row r="24" spans="1:12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6.8</v>
      </c>
      <c r="F24" s="38">
        <v>312295892</v>
      </c>
      <c r="G24" s="28"/>
      <c r="H24" s="29">
        <f t="shared" si="0"/>
        <v>2123612065.5999999</v>
      </c>
      <c r="I24" s="3">
        <f t="shared" si="1"/>
        <v>1.5934498440518825E-2</v>
      </c>
      <c r="J24" s="176">
        <v>1.6400000000000001E-2</v>
      </c>
      <c r="K24" s="31">
        <f t="shared" si="2"/>
        <v>2.1236120655999997</v>
      </c>
      <c r="L24" s="90">
        <v>44477</v>
      </c>
    </row>
    <row r="25" spans="1:12" ht="15.75" customHeight="1" x14ac:dyDescent="0.25">
      <c r="A25" s="22">
        <f t="shared" si="3"/>
        <v>18</v>
      </c>
      <c r="B25" s="46" t="s">
        <v>59</v>
      </c>
      <c r="C25" s="175" t="s">
        <v>134</v>
      </c>
      <c r="D25" s="25">
        <v>18</v>
      </c>
      <c r="E25" s="51">
        <v>12.74</v>
      </c>
      <c r="F25" s="38">
        <v>165313104</v>
      </c>
      <c r="G25" s="28"/>
      <c r="H25" s="29">
        <f t="shared" si="0"/>
        <v>2106088944.96</v>
      </c>
      <c r="I25" s="3">
        <f t="shared" si="1"/>
        <v>1.5803013908558317E-2</v>
      </c>
      <c r="J25" s="176">
        <v>1.5599999999999999E-2</v>
      </c>
      <c r="K25" s="45">
        <f t="shared" si="2"/>
        <v>2.1060889449600002</v>
      </c>
      <c r="L25" s="90">
        <v>44477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1.65</v>
      </c>
      <c r="F26" s="38">
        <v>1207069100</v>
      </c>
      <c r="G26" s="28"/>
      <c r="H26" s="29">
        <f t="shared" si="0"/>
        <v>1991664015</v>
      </c>
      <c r="I26" s="3">
        <f t="shared" si="1"/>
        <v>1.4944427777155383E-2</v>
      </c>
      <c r="J26" s="176">
        <v>1.4999999999999999E-2</v>
      </c>
      <c r="K26" s="45">
        <f t="shared" si="2"/>
        <v>1.991664015</v>
      </c>
      <c r="L26" s="90">
        <v>44477</v>
      </c>
    </row>
    <row r="27" spans="1:12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25">
        <v>20</v>
      </c>
      <c r="E27" s="51">
        <v>1.1499999999999999</v>
      </c>
      <c r="F27" s="38">
        <v>1568664049</v>
      </c>
      <c r="G27" s="28"/>
      <c r="H27" s="29">
        <f t="shared" si="0"/>
        <v>1803963656.3499999</v>
      </c>
      <c r="I27" s="3">
        <f t="shared" si="1"/>
        <v>1.3536020318635785E-2</v>
      </c>
      <c r="J27" s="176">
        <v>1.34E-2</v>
      </c>
      <c r="K27" s="45">
        <f t="shared" si="2"/>
        <v>1.8039636563499999</v>
      </c>
      <c r="L27" s="90">
        <v>44477</v>
      </c>
    </row>
    <row r="28" spans="1:12" ht="15.75" customHeight="1" x14ac:dyDescent="0.25">
      <c r="A28" s="22">
        <f t="shared" si="3"/>
        <v>21</v>
      </c>
      <c r="B28" s="46" t="s">
        <v>55</v>
      </c>
      <c r="C28" s="175" t="s">
        <v>137</v>
      </c>
      <c r="D28" s="25">
        <v>21</v>
      </c>
      <c r="E28" s="51">
        <v>3.38</v>
      </c>
      <c r="F28" s="38">
        <v>517846969</v>
      </c>
      <c r="G28" s="28"/>
      <c r="H28" s="29">
        <f t="shared" si="0"/>
        <v>1750322755.22</v>
      </c>
      <c r="I28" s="3">
        <f t="shared" si="1"/>
        <v>1.3133526440752063E-2</v>
      </c>
      <c r="J28" s="176">
        <v>1.3100000000000001E-2</v>
      </c>
      <c r="K28" s="45">
        <f t="shared" si="2"/>
        <v>1.75032275522</v>
      </c>
      <c r="L28" s="90">
        <v>44477</v>
      </c>
    </row>
    <row r="29" spans="1:12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3.29</v>
      </c>
      <c r="F29" s="38">
        <v>509040994</v>
      </c>
      <c r="G29" s="28"/>
      <c r="H29" s="29">
        <f t="shared" si="0"/>
        <v>1674744870.26</v>
      </c>
      <c r="I29" s="3">
        <f t="shared" si="1"/>
        <v>1.2566428659786792E-2</v>
      </c>
      <c r="J29" s="176">
        <v>1.24E-2</v>
      </c>
      <c r="K29" s="45">
        <f t="shared" si="2"/>
        <v>1.6747448702600001</v>
      </c>
      <c r="L29" s="90">
        <v>44477</v>
      </c>
    </row>
    <row r="30" spans="1:12" ht="15.75" customHeight="1" x14ac:dyDescent="0.25">
      <c r="A30" s="22">
        <f t="shared" si="3"/>
        <v>23</v>
      </c>
      <c r="B30" s="46" t="s">
        <v>47</v>
      </c>
      <c r="C30" s="175" t="s">
        <v>138</v>
      </c>
      <c r="D30" s="25">
        <v>23</v>
      </c>
      <c r="E30" s="51">
        <v>1.83</v>
      </c>
      <c r="F30" s="38">
        <v>906007245</v>
      </c>
      <c r="G30" s="28"/>
      <c r="H30" s="29">
        <f t="shared" si="0"/>
        <v>1657993258.3500001</v>
      </c>
      <c r="I30" s="3">
        <f t="shared" si="1"/>
        <v>1.244073313461061E-2</v>
      </c>
      <c r="J30" s="176">
        <v>1.24E-2</v>
      </c>
      <c r="K30" s="45">
        <f t="shared" si="2"/>
        <v>1.6579932583500001</v>
      </c>
      <c r="L30" s="90">
        <v>44477</v>
      </c>
    </row>
    <row r="31" spans="1:12" ht="15.75" customHeight="1" x14ac:dyDescent="0.25">
      <c r="A31" s="22">
        <f t="shared" si="3"/>
        <v>24</v>
      </c>
      <c r="B31" s="46" t="s">
        <v>57</v>
      </c>
      <c r="C31" s="175" t="s">
        <v>139</v>
      </c>
      <c r="D31" s="25">
        <v>24</v>
      </c>
      <c r="E31" s="51">
        <v>2.92</v>
      </c>
      <c r="F31" s="38">
        <v>501164714</v>
      </c>
      <c r="G31" s="28"/>
      <c r="H31" s="29">
        <f t="shared" si="0"/>
        <v>1463400964.8799999</v>
      </c>
      <c r="I31" s="3">
        <f t="shared" si="1"/>
        <v>1.0980612123309695E-2</v>
      </c>
      <c r="J31" s="176">
        <v>1.09E-2</v>
      </c>
      <c r="K31" s="45">
        <f t="shared" si="2"/>
        <v>1.4634009648799999</v>
      </c>
      <c r="L31" s="90">
        <v>44477</v>
      </c>
    </row>
    <row r="32" spans="1:12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25">
        <v>25</v>
      </c>
      <c r="E32" s="51">
        <v>1.6</v>
      </c>
      <c r="F32" s="38">
        <v>843000232</v>
      </c>
      <c r="G32" s="28"/>
      <c r="H32" s="29">
        <f t="shared" si="0"/>
        <v>1348800371.2</v>
      </c>
      <c r="I32" s="3">
        <f t="shared" si="1"/>
        <v>1.0120707901226388E-2</v>
      </c>
      <c r="J32" s="176">
        <v>1.01E-2</v>
      </c>
      <c r="K32" s="45">
        <f t="shared" si="2"/>
        <v>1.3488003712000001</v>
      </c>
      <c r="L32" s="90">
        <v>44477</v>
      </c>
    </row>
    <row r="33" spans="1:12" ht="15.75" customHeight="1" x14ac:dyDescent="0.25">
      <c r="A33" s="22">
        <f t="shared" si="3"/>
        <v>26</v>
      </c>
      <c r="B33" s="46" t="s">
        <v>77</v>
      </c>
      <c r="C33" s="175" t="s">
        <v>141</v>
      </c>
      <c r="D33" s="25">
        <v>26</v>
      </c>
      <c r="E33" s="51">
        <v>2.31</v>
      </c>
      <c r="F33" s="38">
        <v>526379106</v>
      </c>
      <c r="G33" s="28"/>
      <c r="H33" s="29">
        <f t="shared" si="0"/>
        <v>1215935734.8600001</v>
      </c>
      <c r="I33" s="3">
        <f t="shared" si="1"/>
        <v>9.1237596474210685E-3</v>
      </c>
      <c r="J33" s="176">
        <v>8.9999999999999993E-3</v>
      </c>
      <c r="K33" s="31">
        <f t="shared" si="2"/>
        <v>1.2159357348600002</v>
      </c>
      <c r="L33" s="90">
        <v>44477</v>
      </c>
    </row>
    <row r="34" spans="1:12" ht="15.75" customHeight="1" x14ac:dyDescent="0.25">
      <c r="A34" s="22">
        <f t="shared" si="3"/>
        <v>27</v>
      </c>
      <c r="B34" s="46" t="s">
        <v>65</v>
      </c>
      <c r="C34" s="175" t="s">
        <v>142</v>
      </c>
      <c r="D34" s="25">
        <v>27</v>
      </c>
      <c r="E34" s="51">
        <v>3.0449999999999999</v>
      </c>
      <c r="F34" s="38">
        <v>384522695</v>
      </c>
      <c r="G34" s="28"/>
      <c r="H34" s="29">
        <f t="shared" si="0"/>
        <v>1170871606.2749999</v>
      </c>
      <c r="I34" s="3">
        <f t="shared" si="1"/>
        <v>8.7856214825966263E-3</v>
      </c>
      <c r="J34" s="176">
        <v>8.6999999999999994E-3</v>
      </c>
      <c r="K34" s="45">
        <f t="shared" si="2"/>
        <v>1.1708716062749998</v>
      </c>
      <c r="L34" s="90">
        <v>44477</v>
      </c>
    </row>
    <row r="35" spans="1:12" ht="15.75" customHeight="1" x14ac:dyDescent="0.25">
      <c r="A35" s="22">
        <f t="shared" si="3"/>
        <v>28</v>
      </c>
      <c r="B35" s="52" t="s">
        <v>67</v>
      </c>
      <c r="C35" s="175" t="s">
        <v>144</v>
      </c>
      <c r="D35" s="25">
        <v>28</v>
      </c>
      <c r="E35" s="177">
        <v>2.13</v>
      </c>
      <c r="F35" s="38">
        <v>543307798</v>
      </c>
      <c r="G35" s="28"/>
      <c r="H35" s="29">
        <f t="shared" si="0"/>
        <v>1157245609.74</v>
      </c>
      <c r="I35" s="3">
        <f t="shared" si="1"/>
        <v>8.6833789760415864E-3</v>
      </c>
      <c r="J35" s="176">
        <v>8.3999999999999995E-3</v>
      </c>
      <c r="K35" s="45">
        <f t="shared" si="2"/>
        <v>1.1572456097399999</v>
      </c>
      <c r="L35" s="90">
        <v>44477</v>
      </c>
    </row>
    <row r="36" spans="1:12" ht="15" x14ac:dyDescent="0.25">
      <c r="A36" s="22">
        <f t="shared" si="3"/>
        <v>29</v>
      </c>
      <c r="B36" s="46" t="s">
        <v>71</v>
      </c>
      <c r="C36" s="175" t="s">
        <v>143</v>
      </c>
      <c r="D36" s="25">
        <v>29</v>
      </c>
      <c r="E36" s="51">
        <v>2.4500000000000002</v>
      </c>
      <c r="F36" s="38">
        <v>471051678</v>
      </c>
      <c r="G36" s="28"/>
      <c r="H36" s="29">
        <f t="shared" si="0"/>
        <v>1154076611.1000001</v>
      </c>
      <c r="I36" s="3">
        <f t="shared" si="1"/>
        <v>8.6596004315959846E-3</v>
      </c>
      <c r="J36" s="176">
        <v>8.5000000000000006E-3</v>
      </c>
      <c r="K36" s="45">
        <f t="shared" si="2"/>
        <v>1.1540766111</v>
      </c>
      <c r="L36" s="90">
        <v>44477</v>
      </c>
    </row>
    <row r="37" spans="1:12" ht="15" x14ac:dyDescent="0.25">
      <c r="A37" s="22">
        <f t="shared" si="3"/>
        <v>30</v>
      </c>
      <c r="B37" s="53" t="s">
        <v>83</v>
      </c>
      <c r="C37" s="175" t="s">
        <v>146</v>
      </c>
      <c r="D37" s="25">
        <v>30</v>
      </c>
      <c r="E37" s="51">
        <v>6.15</v>
      </c>
      <c r="F37" s="38">
        <v>182253340</v>
      </c>
      <c r="G37" s="28"/>
      <c r="H37" s="29">
        <f t="shared" si="0"/>
        <v>1120858041</v>
      </c>
      <c r="I37" s="3">
        <f t="shared" si="1"/>
        <v>8.4103452771216378E-3</v>
      </c>
      <c r="J37" s="176">
        <v>7.9000000000000008E-3</v>
      </c>
      <c r="K37" s="45">
        <f t="shared" si="2"/>
        <v>1.120858041</v>
      </c>
      <c r="L37" s="90">
        <v>44477</v>
      </c>
    </row>
    <row r="38" spans="1:12" ht="15" x14ac:dyDescent="0.25">
      <c r="A38" s="22">
        <f t="shared" si="3"/>
        <v>31</v>
      </c>
      <c r="B38" s="53" t="s">
        <v>104</v>
      </c>
      <c r="C38" s="175" t="s">
        <v>145</v>
      </c>
      <c r="D38" s="25">
        <v>31</v>
      </c>
      <c r="E38" s="51">
        <v>1.43</v>
      </c>
      <c r="F38" s="38">
        <v>724790020</v>
      </c>
      <c r="G38" s="28"/>
      <c r="H38" s="29">
        <f t="shared" si="0"/>
        <v>1036449728.5999999</v>
      </c>
      <c r="I38" s="3">
        <f t="shared" si="1"/>
        <v>7.7769884865419919E-3</v>
      </c>
      <c r="J38" s="176">
        <v>8.2000000000000007E-3</v>
      </c>
      <c r="K38" s="45">
        <f t="shared" si="2"/>
        <v>1.0364497285999998</v>
      </c>
      <c r="L38" s="90">
        <v>44477</v>
      </c>
    </row>
    <row r="39" spans="1:12" ht="15" x14ac:dyDescent="0.25">
      <c r="A39" s="22">
        <f t="shared" si="3"/>
        <v>32</v>
      </c>
      <c r="B39" s="66" t="s">
        <v>69</v>
      </c>
      <c r="C39" s="175" t="s">
        <v>147</v>
      </c>
      <c r="D39" s="25">
        <v>32</v>
      </c>
      <c r="E39" s="51">
        <v>1.57</v>
      </c>
      <c r="F39" s="38">
        <v>654871829</v>
      </c>
      <c r="G39" s="28"/>
      <c r="H39" s="29">
        <f t="shared" si="0"/>
        <v>1028148771.5300001</v>
      </c>
      <c r="I39" s="3">
        <f t="shared" si="1"/>
        <v>7.7147023516921437E-3</v>
      </c>
      <c r="J39" s="176">
        <v>7.7000000000000002E-3</v>
      </c>
      <c r="K39" s="45">
        <f t="shared" si="2"/>
        <v>1.0281487715300002</v>
      </c>
      <c r="L39" s="90">
        <v>44477</v>
      </c>
    </row>
    <row r="40" spans="1:12" ht="15" x14ac:dyDescent="0.25">
      <c r="A40" s="22">
        <f t="shared" si="3"/>
        <v>33</v>
      </c>
      <c r="B40" s="178" t="s">
        <v>63</v>
      </c>
      <c r="C40" s="175" t="s">
        <v>64</v>
      </c>
      <c r="D40" s="25">
        <v>33</v>
      </c>
      <c r="E40" s="51">
        <v>4.0999999999999996</v>
      </c>
      <c r="F40" s="38">
        <v>249070000</v>
      </c>
      <c r="G40" s="28"/>
      <c r="H40" s="29">
        <f t="shared" si="0"/>
        <v>1021186999.9999999</v>
      </c>
      <c r="I40" s="3">
        <f t="shared" si="1"/>
        <v>7.6624647799694127E-3</v>
      </c>
      <c r="J40" s="176">
        <v>7.4000000000000003E-3</v>
      </c>
      <c r="K40" s="45">
        <f t="shared" si="2"/>
        <v>1.0211869999999998</v>
      </c>
      <c r="L40" s="90">
        <v>44477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1.41</v>
      </c>
      <c r="F41" s="38">
        <v>702871829</v>
      </c>
      <c r="G41" s="28"/>
      <c r="H41" s="29">
        <f t="shared" si="0"/>
        <v>991049278.88999999</v>
      </c>
      <c r="I41" s="3">
        <f t="shared" si="1"/>
        <v>7.4363267400669123E-3</v>
      </c>
      <c r="J41" s="176">
        <v>7.7000000000000002E-3</v>
      </c>
      <c r="K41" s="45">
        <f t="shared" si="2"/>
        <v>0.99104927888999994</v>
      </c>
      <c r="L41" s="90">
        <v>44477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1.6950000000000001</v>
      </c>
      <c r="F42" s="38">
        <v>539090020</v>
      </c>
      <c r="G42" s="28"/>
      <c r="H42" s="29">
        <f t="shared" si="0"/>
        <v>913757583.89999998</v>
      </c>
      <c r="I42" s="3">
        <f t="shared" si="1"/>
        <v>6.8563694054700041E-3</v>
      </c>
      <c r="J42" s="176">
        <v>6.4999999999999997E-3</v>
      </c>
      <c r="K42" s="45">
        <f t="shared" si="2"/>
        <v>0.91375758389999995</v>
      </c>
      <c r="L42" s="90">
        <v>44477</v>
      </c>
    </row>
    <row r="43" spans="1:12" ht="15" x14ac:dyDescent="0.25">
      <c r="A43" s="22">
        <f t="shared" si="3"/>
        <v>36</v>
      </c>
      <c r="B43" s="53" t="s">
        <v>106</v>
      </c>
      <c r="C43" s="175" t="s">
        <v>150</v>
      </c>
      <c r="D43" s="25">
        <v>36</v>
      </c>
      <c r="E43" s="51">
        <v>7.91</v>
      </c>
      <c r="F43" s="38">
        <v>84604324</v>
      </c>
      <c r="G43" s="28"/>
      <c r="H43" s="29">
        <f t="shared" si="0"/>
        <v>669220202.84000003</v>
      </c>
      <c r="I43" s="3">
        <f t="shared" si="1"/>
        <v>5.0214860102072269E-3</v>
      </c>
      <c r="J43" s="176">
        <v>5.1999999999999998E-3</v>
      </c>
      <c r="K43" s="45">
        <f t="shared" si="2"/>
        <v>0.66922020284000006</v>
      </c>
      <c r="L43" s="90">
        <v>44477</v>
      </c>
    </row>
    <row r="44" spans="1:12" ht="15" x14ac:dyDescent="0.25">
      <c r="A44" s="22">
        <f t="shared" si="3"/>
        <v>37</v>
      </c>
      <c r="B44" s="53" t="s">
        <v>81</v>
      </c>
      <c r="C44" s="175" t="s">
        <v>151</v>
      </c>
      <c r="D44" s="25">
        <v>37</v>
      </c>
      <c r="E44" s="51">
        <v>5.29</v>
      </c>
      <c r="F44" s="38">
        <v>120540521</v>
      </c>
      <c r="G44" s="28"/>
      <c r="H44" s="29">
        <f t="shared" si="0"/>
        <v>637659356.09000003</v>
      </c>
      <c r="I44" s="3">
        <f t="shared" si="1"/>
        <v>4.7846695636133245E-3</v>
      </c>
      <c r="J44" s="176">
        <v>4.8999999999999998E-3</v>
      </c>
      <c r="K44" s="45">
        <f t="shared" si="2"/>
        <v>0.63765935609000002</v>
      </c>
      <c r="L44" s="90">
        <v>44477</v>
      </c>
    </row>
    <row r="45" spans="1:12" ht="15" x14ac:dyDescent="0.25">
      <c r="A45" s="22">
        <f t="shared" si="3"/>
        <v>38</v>
      </c>
      <c r="B45" s="53" t="s">
        <v>100</v>
      </c>
      <c r="C45" s="175" t="s">
        <v>152</v>
      </c>
      <c r="D45" s="25">
        <v>38</v>
      </c>
      <c r="E45" s="51">
        <v>2.63</v>
      </c>
      <c r="F45" s="38">
        <v>230014812</v>
      </c>
      <c r="G45" s="28"/>
      <c r="H45" s="29">
        <f t="shared" si="0"/>
        <v>604938955.55999994</v>
      </c>
      <c r="I45" s="3">
        <f t="shared" si="1"/>
        <v>4.5391524187146743E-3</v>
      </c>
      <c r="J45" s="176">
        <v>4.5999999999999999E-3</v>
      </c>
      <c r="K45" s="45">
        <f t="shared" si="2"/>
        <v>0.60493895555999999</v>
      </c>
      <c r="L45" s="90">
        <v>44477</v>
      </c>
    </row>
    <row r="46" spans="1:12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1.96</v>
      </c>
      <c r="F46" s="38">
        <v>300235033</v>
      </c>
      <c r="G46" s="28"/>
      <c r="H46" s="29">
        <f t="shared" si="0"/>
        <v>588460664.67999995</v>
      </c>
      <c r="I46" s="3">
        <f t="shared" si="1"/>
        <v>4.4155077547088743E-3</v>
      </c>
      <c r="J46" s="176">
        <v>4.4000000000000003E-3</v>
      </c>
      <c r="K46" s="31">
        <f t="shared" si="2"/>
        <v>0.58846066467999991</v>
      </c>
      <c r="L46" s="90">
        <v>44477</v>
      </c>
    </row>
    <row r="47" spans="1:12" ht="15" x14ac:dyDescent="0.25">
      <c r="A47" s="22">
        <f t="shared" si="3"/>
        <v>40</v>
      </c>
      <c r="B47" s="53" t="s">
        <v>85</v>
      </c>
      <c r="C47" s="175" t="s">
        <v>154</v>
      </c>
      <c r="D47" s="25">
        <v>40</v>
      </c>
      <c r="E47" s="51">
        <v>27.23</v>
      </c>
      <c r="F47" s="38">
        <v>20424870</v>
      </c>
      <c r="G47" s="28"/>
      <c r="H47" s="29">
        <f t="shared" si="0"/>
        <v>556169210.10000002</v>
      </c>
      <c r="I47" s="3">
        <f t="shared" si="1"/>
        <v>4.1732092007581954E-3</v>
      </c>
      <c r="J47" s="176">
        <v>4.1000000000000003E-3</v>
      </c>
      <c r="K47" s="45">
        <f t="shared" si="2"/>
        <v>0.55616921009999998</v>
      </c>
      <c r="L47" s="90">
        <v>44477</v>
      </c>
    </row>
    <row r="48" spans="1:12" ht="15" x14ac:dyDescent="0.25">
      <c r="A48" s="22">
        <f t="shared" si="3"/>
        <v>41</v>
      </c>
      <c r="B48" s="53" t="s">
        <v>87</v>
      </c>
      <c r="C48" s="175" t="s">
        <v>155</v>
      </c>
      <c r="D48" s="25">
        <v>41</v>
      </c>
      <c r="E48" s="26">
        <v>7.25</v>
      </c>
      <c r="F48" s="38">
        <v>68500000</v>
      </c>
      <c r="G48" s="28"/>
      <c r="H48" s="29">
        <f t="shared" si="0"/>
        <v>496625000</v>
      </c>
      <c r="I48" s="3">
        <f t="shared" si="1"/>
        <v>3.7264199126627253E-3</v>
      </c>
      <c r="J48" s="176">
        <v>3.7000000000000002E-3</v>
      </c>
      <c r="K48" s="45">
        <f t="shared" si="2"/>
        <v>0.49662499999999998</v>
      </c>
      <c r="L48" s="90">
        <v>44477</v>
      </c>
    </row>
    <row r="49" spans="1:12" ht="15" x14ac:dyDescent="0.25">
      <c r="A49" s="22">
        <f t="shared" si="3"/>
        <v>42</v>
      </c>
      <c r="B49" s="66" t="s">
        <v>91</v>
      </c>
      <c r="C49" s="175" t="s">
        <v>92</v>
      </c>
      <c r="D49" s="25">
        <v>42</v>
      </c>
      <c r="E49" s="51">
        <v>29.28</v>
      </c>
      <c r="F49" s="38">
        <v>16600422</v>
      </c>
      <c r="G49" s="28"/>
      <c r="H49" s="29">
        <f t="shared" si="0"/>
        <v>486060356.16000003</v>
      </c>
      <c r="I49" s="3">
        <f t="shared" si="1"/>
        <v>3.6471482304567034E-3</v>
      </c>
      <c r="J49" s="176">
        <v>3.5999999999999999E-3</v>
      </c>
      <c r="K49" s="45">
        <f t="shared" si="2"/>
        <v>0.48606035616000004</v>
      </c>
      <c r="L49" s="90">
        <v>44477</v>
      </c>
    </row>
    <row r="50" spans="1:12" ht="15" x14ac:dyDescent="0.25">
      <c r="A50" s="22">
        <f t="shared" si="3"/>
        <v>43</v>
      </c>
      <c r="B50" s="55" t="s">
        <v>98</v>
      </c>
      <c r="C50" s="175" t="s">
        <v>156</v>
      </c>
      <c r="D50" s="25">
        <v>43</v>
      </c>
      <c r="E50" s="51">
        <v>15.65</v>
      </c>
      <c r="F50" s="38">
        <v>30900000</v>
      </c>
      <c r="G50" s="28"/>
      <c r="H50" s="29">
        <f t="shared" si="0"/>
        <v>483585000</v>
      </c>
      <c r="I50" s="3">
        <f t="shared" si="1"/>
        <v>3.6285744242939922E-3</v>
      </c>
      <c r="J50" s="176">
        <v>3.5999999999999999E-3</v>
      </c>
      <c r="K50" s="45">
        <f t="shared" si="2"/>
        <v>0.48358499999999999</v>
      </c>
      <c r="L50" s="90">
        <v>44477</v>
      </c>
    </row>
    <row r="51" spans="1:12" ht="15" x14ac:dyDescent="0.25">
      <c r="A51" s="22">
        <f t="shared" si="3"/>
        <v>44</v>
      </c>
      <c r="B51" s="55" t="s">
        <v>93</v>
      </c>
      <c r="C51" s="175" t="s">
        <v>157</v>
      </c>
      <c r="D51" s="25">
        <v>44</v>
      </c>
      <c r="E51" s="51">
        <v>1.72</v>
      </c>
      <c r="F51" s="38">
        <v>278404904</v>
      </c>
      <c r="G51" s="28"/>
      <c r="H51" s="29">
        <f t="shared" si="0"/>
        <v>478856434.88</v>
      </c>
      <c r="I51" s="3">
        <f t="shared" si="1"/>
        <v>3.5930936909006062E-3</v>
      </c>
      <c r="J51" s="176">
        <v>3.5000000000000001E-3</v>
      </c>
      <c r="K51" s="45">
        <f t="shared" si="2"/>
        <v>0.47885643488000001</v>
      </c>
      <c r="L51" s="90">
        <v>44477</v>
      </c>
    </row>
    <row r="52" spans="1:12" ht="15" x14ac:dyDescent="0.25">
      <c r="A52" s="22">
        <f t="shared" si="3"/>
        <v>45</v>
      </c>
      <c r="B52" s="55" t="s">
        <v>94</v>
      </c>
      <c r="C52" s="175" t="s">
        <v>158</v>
      </c>
      <c r="D52" s="25">
        <v>45</v>
      </c>
      <c r="E52" s="51">
        <v>3.97</v>
      </c>
      <c r="F52" s="38">
        <v>106421516</v>
      </c>
      <c r="G52" s="28"/>
      <c r="H52" s="29">
        <f t="shared" si="0"/>
        <v>422493418.52000004</v>
      </c>
      <c r="I52" s="3">
        <f t="shared" si="1"/>
        <v>3.1701744530417816E-3</v>
      </c>
      <c r="J52" s="176">
        <v>3.0999999999999999E-3</v>
      </c>
      <c r="K52" s="45">
        <f t="shared" si="2"/>
        <v>0.42249341852000005</v>
      </c>
      <c r="L52" s="90">
        <v>44477</v>
      </c>
    </row>
    <row r="53" spans="1:12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5.0999999999999996</v>
      </c>
      <c r="F53" s="38">
        <v>82000137</v>
      </c>
      <c r="G53" s="28"/>
      <c r="H53" s="29">
        <f t="shared" si="0"/>
        <v>418200698.69999999</v>
      </c>
      <c r="I53" s="3">
        <f t="shared" si="1"/>
        <v>3.1379640797888639E-3</v>
      </c>
      <c r="J53" s="176">
        <v>3.0999999999999999E-3</v>
      </c>
      <c r="K53" s="45">
        <f t="shared" si="2"/>
        <v>0.41820069869999998</v>
      </c>
      <c r="L53" s="90">
        <v>44477</v>
      </c>
    </row>
    <row r="54" spans="1:12" ht="15" x14ac:dyDescent="0.25">
      <c r="A54" s="22">
        <f t="shared" si="3"/>
        <v>47</v>
      </c>
      <c r="B54" s="53" t="s">
        <v>96</v>
      </c>
      <c r="C54" s="175" t="s">
        <v>160</v>
      </c>
      <c r="D54" s="25">
        <v>47</v>
      </c>
      <c r="E54" s="51">
        <v>3.66</v>
      </c>
      <c r="F54" s="38">
        <v>98056908</v>
      </c>
      <c r="G54" s="28"/>
      <c r="H54" s="29">
        <f t="shared" si="0"/>
        <v>358888283.28000003</v>
      </c>
      <c r="I54" s="3">
        <f t="shared" si="1"/>
        <v>2.6929140603794274E-3</v>
      </c>
      <c r="J54" s="176">
        <v>2.7000000000000001E-3</v>
      </c>
      <c r="K54" s="45">
        <f t="shared" si="2"/>
        <v>0.35888828328000005</v>
      </c>
      <c r="L54" s="90">
        <v>44477</v>
      </c>
    </row>
    <row r="55" spans="1:12" ht="15" x14ac:dyDescent="0.25">
      <c r="A55" s="22">
        <f t="shared" si="3"/>
        <v>48</v>
      </c>
      <c r="B55" s="55" t="s">
        <v>108</v>
      </c>
      <c r="C55" s="175" t="s">
        <v>162</v>
      </c>
      <c r="D55" s="25">
        <v>48</v>
      </c>
      <c r="E55" s="51">
        <v>2.79</v>
      </c>
      <c r="F55" s="38">
        <v>125164900</v>
      </c>
      <c r="G55" s="28"/>
      <c r="H55" s="29">
        <f t="shared" si="0"/>
        <v>349210071</v>
      </c>
      <c r="I55" s="3">
        <f t="shared" si="1"/>
        <v>2.620293707076293E-3</v>
      </c>
      <c r="J55" s="176">
        <v>2.3999999999999998E-3</v>
      </c>
      <c r="K55" s="45">
        <f t="shared" si="2"/>
        <v>0.34921007100000001</v>
      </c>
      <c r="L55" s="90">
        <v>44477</v>
      </c>
    </row>
    <row r="56" spans="1:12" ht="15" x14ac:dyDescent="0.25">
      <c r="A56" s="22">
        <f t="shared" si="3"/>
        <v>49</v>
      </c>
      <c r="B56" s="53" t="s">
        <v>110</v>
      </c>
      <c r="C56" s="175" t="s">
        <v>161</v>
      </c>
      <c r="D56" s="25">
        <v>49</v>
      </c>
      <c r="E56" s="51">
        <v>1.98</v>
      </c>
      <c r="F56" s="38">
        <v>172667956</v>
      </c>
      <c r="G56" s="28"/>
      <c r="H56" s="29">
        <f t="shared" si="0"/>
        <v>341882552.88</v>
      </c>
      <c r="I56" s="3">
        <f t="shared" si="1"/>
        <v>2.5653117600684602E-3</v>
      </c>
      <c r="J56" s="176">
        <v>2.5000000000000001E-3</v>
      </c>
      <c r="K56" s="45">
        <f t="shared" si="2"/>
        <v>0.34188255287999997</v>
      </c>
      <c r="L56" s="90">
        <v>44477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3.14</v>
      </c>
      <c r="F57" s="38">
        <v>90275937</v>
      </c>
      <c r="G57" s="28"/>
      <c r="H57" s="29">
        <f t="shared" si="0"/>
        <v>283466442.18000001</v>
      </c>
      <c r="I57" s="3">
        <f t="shared" si="1"/>
        <v>2.1269871527031642E-3</v>
      </c>
      <c r="J57" s="176">
        <v>2.0999999999999999E-3</v>
      </c>
      <c r="K57" s="45">
        <f t="shared" si="2"/>
        <v>0.28346644218</v>
      </c>
      <c r="L57" s="90">
        <v>44477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29">
        <f t="shared" ref="H59:H61" si="4">J59*H$3</f>
        <v>399814039.99513441</v>
      </c>
      <c r="I59" s="43"/>
      <c r="J59" s="65">
        <v>3.0000000000000001E-3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29">
        <f t="shared" si="4"/>
        <v>-839609483.98978221</v>
      </c>
      <c r="I60" s="67"/>
      <c r="J60" s="63">
        <v>-6.3E-3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29">
        <f t="shared" si="4"/>
        <v>1146133581.3193853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41" priority="1">
      <formula>LEN(TRIM(C2))&gt;0</formula>
    </cfRule>
  </conditionalFormatting>
  <dataValidations count="1">
    <dataValidation type="custom" allowBlank="1" showDropDown="1" sqref="B2 F2 E3" xr:uid="{00000000-0002-0000-37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131814383673.86496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44484</v>
      </c>
      <c r="C3" s="12"/>
      <c r="D3" s="1"/>
      <c r="E3" s="13"/>
      <c r="F3" s="2"/>
      <c r="H3" s="121">
        <f>H1/H2</f>
        <v>132516722302.06595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30</v>
      </c>
      <c r="F8" s="27">
        <v>574937937</v>
      </c>
      <c r="G8" s="28"/>
      <c r="H8" s="29">
        <f t="shared" ref="H8:H57" si="0">E8*F8</f>
        <v>17248138110</v>
      </c>
      <c r="I8" s="3">
        <f t="shared" ref="I8:I57" si="1">H8/H$3</f>
        <v>0.13015820049249061</v>
      </c>
      <c r="J8" s="176">
        <v>0.1361</v>
      </c>
      <c r="K8" s="31">
        <f t="shared" ref="K8:K57" si="2">H8/1000000000</f>
        <v>17.248138109999999</v>
      </c>
      <c r="L8" s="89">
        <v>44484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7.72</v>
      </c>
      <c r="F9" s="38">
        <v>1205000000</v>
      </c>
      <c r="G9" s="28"/>
      <c r="H9" s="29">
        <f t="shared" si="0"/>
        <v>9302600000</v>
      </c>
      <c r="I9" s="3">
        <f t="shared" si="1"/>
        <v>7.0199442292234931E-2</v>
      </c>
      <c r="J9" s="176">
        <v>6.9699999999999998E-2</v>
      </c>
      <c r="K9" s="31">
        <f t="shared" si="2"/>
        <v>9.3026</v>
      </c>
      <c r="L9" s="89">
        <v>44484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4.66</v>
      </c>
      <c r="F10" s="38">
        <v>1861000000</v>
      </c>
      <c r="G10" s="28"/>
      <c r="H10" s="29">
        <f t="shared" si="0"/>
        <v>8672260000</v>
      </c>
      <c r="I10" s="3">
        <f t="shared" si="1"/>
        <v>6.5442759595517097E-2</v>
      </c>
      <c r="J10" s="176">
        <v>6.5799999999999997E-2</v>
      </c>
      <c r="K10" s="31">
        <f t="shared" si="2"/>
        <v>8.6722599999999996</v>
      </c>
      <c r="L10" s="89">
        <v>44484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25">
        <v>4</v>
      </c>
      <c r="E11" s="26">
        <v>87.25</v>
      </c>
      <c r="F11" s="38">
        <v>85380000</v>
      </c>
      <c r="G11" s="28"/>
      <c r="H11" s="29">
        <f t="shared" si="0"/>
        <v>7449405000</v>
      </c>
      <c r="I11" s="3">
        <f t="shared" si="1"/>
        <v>5.6214829876484677E-2</v>
      </c>
      <c r="J11" s="176">
        <v>6.1199999999999997E-2</v>
      </c>
      <c r="K11" s="31">
        <f t="shared" si="2"/>
        <v>7.4494049999999996</v>
      </c>
      <c r="L11" s="89">
        <v>44484</v>
      </c>
    </row>
    <row r="12" spans="1:13" ht="15.75" customHeight="1" x14ac:dyDescent="0.25">
      <c r="A12" s="22">
        <f t="shared" si="3"/>
        <v>5</v>
      </c>
      <c r="B12" s="23" t="s">
        <v>23</v>
      </c>
      <c r="C12" s="175" t="s">
        <v>124</v>
      </c>
      <c r="D12" s="25">
        <v>5</v>
      </c>
      <c r="E12" s="26">
        <v>15</v>
      </c>
      <c r="F12" s="38">
        <v>419050000</v>
      </c>
      <c r="G12" s="28"/>
      <c r="H12" s="29">
        <f t="shared" si="0"/>
        <v>6285750000</v>
      </c>
      <c r="I12" s="3">
        <f t="shared" si="1"/>
        <v>4.7433636229485918E-2</v>
      </c>
      <c r="J12" s="176">
        <v>4.6800000000000001E-2</v>
      </c>
      <c r="K12" s="31">
        <f t="shared" si="2"/>
        <v>6.2857500000000002</v>
      </c>
      <c r="L12" s="89">
        <v>44484</v>
      </c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8.07</v>
      </c>
      <c r="F13" s="35">
        <v>774301421</v>
      </c>
      <c r="G13" s="28"/>
      <c r="H13" s="29">
        <f t="shared" si="0"/>
        <v>6248612467.4700003</v>
      </c>
      <c r="I13" s="3">
        <f t="shared" si="1"/>
        <v>4.7153388334089393E-2</v>
      </c>
      <c r="J13" s="176">
        <v>4.8399999999999999E-2</v>
      </c>
      <c r="K13" s="31">
        <f t="shared" si="2"/>
        <v>6.2486124674700001</v>
      </c>
      <c r="L13" s="89">
        <v>44484</v>
      </c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8.2799999999999994</v>
      </c>
      <c r="F14" s="38">
        <v>721751884</v>
      </c>
      <c r="G14" s="28"/>
      <c r="H14" s="29">
        <f t="shared" si="0"/>
        <v>5976105599.5199995</v>
      </c>
      <c r="I14" s="3">
        <f t="shared" si="1"/>
        <v>4.5096992256552601E-2</v>
      </c>
      <c r="J14" s="176">
        <v>4.2500000000000003E-2</v>
      </c>
      <c r="K14" s="31">
        <f t="shared" si="2"/>
        <v>5.9761055995199994</v>
      </c>
      <c r="L14" s="89">
        <v>44484</v>
      </c>
    </row>
    <row r="15" spans="1:13" ht="15.75" customHeight="1" x14ac:dyDescent="0.25">
      <c r="A15" s="22">
        <f t="shared" si="3"/>
        <v>8</v>
      </c>
      <c r="B15" s="46" t="s">
        <v>37</v>
      </c>
      <c r="C15" s="175" t="s">
        <v>125</v>
      </c>
      <c r="D15" s="25">
        <v>8</v>
      </c>
      <c r="E15" s="51">
        <v>7.16</v>
      </c>
      <c r="F15" s="38">
        <v>819006416</v>
      </c>
      <c r="G15" s="28"/>
      <c r="H15" s="29">
        <f t="shared" si="0"/>
        <v>5864085938.5600004</v>
      </c>
      <c r="I15" s="3">
        <f t="shared" si="1"/>
        <v>4.42516675381774E-2</v>
      </c>
      <c r="J15" s="176">
        <v>4.3499999999999997E-2</v>
      </c>
      <c r="K15" s="31">
        <f t="shared" si="2"/>
        <v>5.8640859385600006</v>
      </c>
      <c r="L15" s="89">
        <v>44484</v>
      </c>
    </row>
    <row r="16" spans="1:13" ht="15.75" customHeight="1" x14ac:dyDescent="0.25">
      <c r="A16" s="22">
        <f t="shared" si="3"/>
        <v>9</v>
      </c>
      <c r="B16" s="23" t="s">
        <v>21</v>
      </c>
      <c r="C16" s="175" t="s">
        <v>22</v>
      </c>
      <c r="D16" s="25">
        <v>9</v>
      </c>
      <c r="E16" s="26">
        <v>4.835</v>
      </c>
      <c r="F16" s="38">
        <v>1201009000</v>
      </c>
      <c r="G16" s="28"/>
      <c r="H16" s="29">
        <f t="shared" si="0"/>
        <v>5806878515</v>
      </c>
      <c r="I16" s="3">
        <f t="shared" si="1"/>
        <v>4.3819967881211848E-2</v>
      </c>
      <c r="J16" s="176">
        <v>4.3799999999999999E-2</v>
      </c>
      <c r="K16" s="31">
        <f t="shared" si="2"/>
        <v>5.8068785150000002</v>
      </c>
      <c r="L16" s="89">
        <v>44484</v>
      </c>
    </row>
    <row r="17" spans="1:12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25">
        <v>10</v>
      </c>
      <c r="E17" s="26">
        <v>7.08</v>
      </c>
      <c r="F17" s="35">
        <v>742231421</v>
      </c>
      <c r="G17" s="28"/>
      <c r="H17" s="29">
        <f t="shared" si="0"/>
        <v>5254998460.6800003</v>
      </c>
      <c r="I17" s="3">
        <f t="shared" si="1"/>
        <v>3.9655360994376741E-2</v>
      </c>
      <c r="J17" s="176">
        <v>3.5299999999999998E-2</v>
      </c>
      <c r="K17" s="31">
        <f t="shared" si="2"/>
        <v>5.2549984606800004</v>
      </c>
      <c r="L17" s="89">
        <v>44484</v>
      </c>
    </row>
    <row r="18" spans="1:12" ht="15.75" customHeight="1" x14ac:dyDescent="0.25">
      <c r="A18" s="22">
        <f t="shared" si="3"/>
        <v>11</v>
      </c>
      <c r="B18" s="52" t="s">
        <v>33</v>
      </c>
      <c r="C18" s="175" t="s">
        <v>128</v>
      </c>
      <c r="D18" s="25">
        <v>11</v>
      </c>
      <c r="E18" s="26">
        <v>34.35</v>
      </c>
      <c r="F18" s="38">
        <v>132502020</v>
      </c>
      <c r="G18" s="28"/>
      <c r="H18" s="29">
        <f t="shared" si="0"/>
        <v>4551444387</v>
      </c>
      <c r="I18" s="3">
        <f t="shared" si="1"/>
        <v>3.4346188978513867E-2</v>
      </c>
      <c r="J18" s="176">
        <v>3.4599999999999999E-2</v>
      </c>
      <c r="K18" s="45">
        <f t="shared" si="2"/>
        <v>4.5514443870000001</v>
      </c>
      <c r="L18" s="89">
        <v>44484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6.2</v>
      </c>
      <c r="F19" s="38">
        <v>626000000</v>
      </c>
      <c r="G19" s="28"/>
      <c r="H19" s="29">
        <f t="shared" si="0"/>
        <v>3881200000</v>
      </c>
      <c r="I19" s="3">
        <f t="shared" si="1"/>
        <v>2.9288379100963408E-2</v>
      </c>
      <c r="J19" s="176">
        <v>3.0099999999999998E-2</v>
      </c>
      <c r="K19" s="31">
        <f t="shared" si="2"/>
        <v>3.8812000000000002</v>
      </c>
      <c r="L19" s="89">
        <v>44484</v>
      </c>
    </row>
    <row r="20" spans="1:12" ht="15.75" customHeight="1" x14ac:dyDescent="0.25">
      <c r="A20" s="22">
        <f t="shared" si="3"/>
        <v>13</v>
      </c>
      <c r="B20" s="46" t="s">
        <v>45</v>
      </c>
      <c r="C20" s="175" t="s">
        <v>130</v>
      </c>
      <c r="D20" s="25">
        <v>13</v>
      </c>
      <c r="E20" s="26">
        <v>14.95</v>
      </c>
      <c r="F20" s="38">
        <v>228740219</v>
      </c>
      <c r="G20" s="28"/>
      <c r="H20" s="29">
        <f t="shared" si="0"/>
        <v>3419666274.0499997</v>
      </c>
      <c r="I20" s="3">
        <f t="shared" si="1"/>
        <v>2.5805545252281618E-2</v>
      </c>
      <c r="J20" s="176">
        <v>2.5700000000000001E-2</v>
      </c>
      <c r="K20" s="45">
        <f t="shared" si="2"/>
        <v>3.4196662740499999</v>
      </c>
      <c r="L20" s="89">
        <v>44484</v>
      </c>
    </row>
    <row r="21" spans="1:12" ht="15.75" customHeight="1" x14ac:dyDescent="0.25">
      <c r="A21" s="22">
        <f t="shared" si="3"/>
        <v>14</v>
      </c>
      <c r="B21" s="33" t="s">
        <v>29</v>
      </c>
      <c r="C21" s="175" t="s">
        <v>131</v>
      </c>
      <c r="D21" s="25">
        <v>14</v>
      </c>
      <c r="E21" s="51">
        <v>6.4</v>
      </c>
      <c r="F21" s="38">
        <v>446305560</v>
      </c>
      <c r="G21" s="28"/>
      <c r="H21" s="29">
        <f t="shared" si="0"/>
        <v>2856355584</v>
      </c>
      <c r="I21" s="3">
        <f t="shared" si="1"/>
        <v>2.15546803028305E-2</v>
      </c>
      <c r="J21" s="176">
        <v>2.18E-2</v>
      </c>
      <c r="K21" s="45">
        <f t="shared" si="2"/>
        <v>2.8563555840000001</v>
      </c>
      <c r="L21" s="89">
        <v>44484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2.4750000000000001</v>
      </c>
      <c r="F22" s="38">
        <v>1045057995</v>
      </c>
      <c r="G22" s="28"/>
      <c r="H22" s="29">
        <f t="shared" si="0"/>
        <v>2586518537.625</v>
      </c>
      <c r="I22" s="3">
        <f t="shared" si="1"/>
        <v>1.951843127940598E-2</v>
      </c>
      <c r="J22" s="176">
        <v>1.8700000000000001E-2</v>
      </c>
      <c r="K22" s="45">
        <f t="shared" si="2"/>
        <v>2.5865185376249999</v>
      </c>
      <c r="L22" s="89">
        <v>44484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3.14</v>
      </c>
      <c r="F23" s="38">
        <v>756255209</v>
      </c>
      <c r="G23" s="28"/>
      <c r="H23" s="29">
        <f t="shared" si="0"/>
        <v>2374641356.2600002</v>
      </c>
      <c r="I23" s="3">
        <f t="shared" si="1"/>
        <v>1.7919559999734307E-2</v>
      </c>
      <c r="J23" s="176">
        <v>1.7899999999999999E-2</v>
      </c>
      <c r="K23" s="45">
        <f t="shared" si="2"/>
        <v>2.3746413562600002</v>
      </c>
      <c r="L23" s="89">
        <v>44484</v>
      </c>
    </row>
    <row r="24" spans="1:12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6.9</v>
      </c>
      <c r="F24" s="38">
        <v>312295892</v>
      </c>
      <c r="G24" s="28"/>
      <c r="H24" s="29">
        <f t="shared" si="0"/>
        <v>2154841654.8000002</v>
      </c>
      <c r="I24" s="3">
        <f t="shared" si="1"/>
        <v>1.6260903660808443E-2</v>
      </c>
      <c r="J24" s="176">
        <v>1.6400000000000001E-2</v>
      </c>
      <c r="K24" s="31">
        <f t="shared" si="2"/>
        <v>2.1548416548000002</v>
      </c>
      <c r="L24" s="89">
        <v>44484</v>
      </c>
    </row>
    <row r="25" spans="1:12" ht="15.75" customHeight="1" x14ac:dyDescent="0.25">
      <c r="A25" s="22">
        <f t="shared" si="3"/>
        <v>18</v>
      </c>
      <c r="B25" s="46" t="s">
        <v>59</v>
      </c>
      <c r="C25" s="175" t="s">
        <v>134</v>
      </c>
      <c r="D25" s="25">
        <v>18</v>
      </c>
      <c r="E25" s="51">
        <v>12.67</v>
      </c>
      <c r="F25" s="38">
        <v>165313104</v>
      </c>
      <c r="G25" s="28"/>
      <c r="H25" s="29">
        <f t="shared" si="0"/>
        <v>2094517027.6800001</v>
      </c>
      <c r="I25" s="3">
        <f t="shared" si="1"/>
        <v>1.5805680907996215E-2</v>
      </c>
      <c r="J25" s="176">
        <v>1.5599999999999999E-2</v>
      </c>
      <c r="K25" s="45">
        <f t="shared" si="2"/>
        <v>2.0945170276800003</v>
      </c>
      <c r="L25" s="89">
        <v>44484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1.645</v>
      </c>
      <c r="F26" s="38">
        <v>1207069100</v>
      </c>
      <c r="G26" s="28"/>
      <c r="H26" s="29">
        <f t="shared" si="0"/>
        <v>1985628669.5</v>
      </c>
      <c r="I26" s="3">
        <f t="shared" si="1"/>
        <v>1.4983985681247444E-2</v>
      </c>
      <c r="J26" s="176">
        <v>1.4999999999999999E-2</v>
      </c>
      <c r="K26" s="45">
        <f t="shared" si="2"/>
        <v>1.9856286695000001</v>
      </c>
      <c r="L26" s="89">
        <v>44484</v>
      </c>
    </row>
    <row r="27" spans="1:12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25">
        <v>20</v>
      </c>
      <c r="E27" s="51">
        <v>3.65</v>
      </c>
      <c r="F27" s="38">
        <v>517846969</v>
      </c>
      <c r="G27" s="28"/>
      <c r="H27" s="29">
        <f t="shared" si="0"/>
        <v>1890141436.8499999</v>
      </c>
      <c r="I27" s="3">
        <f t="shared" si="1"/>
        <v>1.4263418261594992E-2</v>
      </c>
      <c r="J27" s="176">
        <v>1.3100000000000001E-2</v>
      </c>
      <c r="K27" s="45">
        <f t="shared" si="2"/>
        <v>1.8901414368499998</v>
      </c>
      <c r="L27" s="89">
        <v>44484</v>
      </c>
    </row>
    <row r="28" spans="1:12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1.1499999999999999</v>
      </c>
      <c r="F28" s="38">
        <v>1568664049</v>
      </c>
      <c r="G28" s="28"/>
      <c r="H28" s="29">
        <f t="shared" si="0"/>
        <v>1803963656.3499999</v>
      </c>
      <c r="I28" s="3">
        <f t="shared" si="1"/>
        <v>1.361310199204856E-2</v>
      </c>
      <c r="J28" s="176">
        <v>1.34E-2</v>
      </c>
      <c r="K28" s="45">
        <f t="shared" si="2"/>
        <v>1.8039636563499999</v>
      </c>
      <c r="L28" s="89">
        <v>44484</v>
      </c>
    </row>
    <row r="29" spans="1:12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3.3450000000000002</v>
      </c>
      <c r="F29" s="38">
        <v>509040994</v>
      </c>
      <c r="G29" s="28"/>
      <c r="H29" s="29">
        <f t="shared" si="0"/>
        <v>1702742124.9300001</v>
      </c>
      <c r="I29" s="3">
        <f t="shared" si="1"/>
        <v>1.2849262307051901E-2</v>
      </c>
      <c r="J29" s="176">
        <v>1.24E-2</v>
      </c>
      <c r="K29" s="45">
        <f t="shared" si="2"/>
        <v>1.7027421249300001</v>
      </c>
      <c r="L29" s="89">
        <v>44484</v>
      </c>
    </row>
    <row r="30" spans="1:12" ht="15.75" customHeight="1" x14ac:dyDescent="0.25">
      <c r="A30" s="22">
        <f t="shared" si="3"/>
        <v>23</v>
      </c>
      <c r="B30" s="46" t="s">
        <v>47</v>
      </c>
      <c r="C30" s="175" t="s">
        <v>138</v>
      </c>
      <c r="D30" s="25">
        <v>23</v>
      </c>
      <c r="E30" s="51">
        <v>1.87</v>
      </c>
      <c r="F30" s="38">
        <v>906007245</v>
      </c>
      <c r="G30" s="28"/>
      <c r="H30" s="29">
        <f t="shared" si="0"/>
        <v>1694233548.1500001</v>
      </c>
      <c r="I30" s="3">
        <f t="shared" si="1"/>
        <v>1.2785054736624639E-2</v>
      </c>
      <c r="J30" s="176">
        <v>1.24E-2</v>
      </c>
      <c r="K30" s="45">
        <f t="shared" si="2"/>
        <v>1.6942335481500002</v>
      </c>
      <c r="L30" s="89">
        <v>44484</v>
      </c>
    </row>
    <row r="31" spans="1:12" ht="15.75" customHeight="1" x14ac:dyDescent="0.25">
      <c r="A31" s="22">
        <f t="shared" si="3"/>
        <v>24</v>
      </c>
      <c r="B31" s="46" t="s">
        <v>57</v>
      </c>
      <c r="C31" s="175" t="s">
        <v>139</v>
      </c>
      <c r="D31" s="25">
        <v>24</v>
      </c>
      <c r="E31" s="51">
        <v>2.95</v>
      </c>
      <c r="F31" s="38">
        <v>501164714</v>
      </c>
      <c r="G31" s="28"/>
      <c r="H31" s="29">
        <f t="shared" si="0"/>
        <v>1478435906.3000002</v>
      </c>
      <c r="I31" s="3">
        <f t="shared" si="1"/>
        <v>1.1156598809695667E-2</v>
      </c>
      <c r="J31" s="176">
        <v>1.09E-2</v>
      </c>
      <c r="K31" s="45">
        <f t="shared" si="2"/>
        <v>1.4784359063000001</v>
      </c>
      <c r="L31" s="89">
        <v>44484</v>
      </c>
    </row>
    <row r="32" spans="1:12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25">
        <v>25</v>
      </c>
      <c r="E32" s="51">
        <v>1.615</v>
      </c>
      <c r="F32" s="38">
        <v>843000232</v>
      </c>
      <c r="G32" s="28"/>
      <c r="H32" s="29">
        <f t="shared" si="0"/>
        <v>1361445374.6800001</v>
      </c>
      <c r="I32" s="3">
        <f t="shared" si="1"/>
        <v>1.0273762820488769E-2</v>
      </c>
      <c r="J32" s="176">
        <v>1.01E-2</v>
      </c>
      <c r="K32" s="45">
        <f t="shared" si="2"/>
        <v>1.3614453746800002</v>
      </c>
      <c r="L32" s="89">
        <v>44484</v>
      </c>
    </row>
    <row r="33" spans="1:12" ht="15.75" customHeight="1" x14ac:dyDescent="0.25">
      <c r="A33" s="22">
        <f t="shared" si="3"/>
        <v>26</v>
      </c>
      <c r="B33" s="46" t="s">
        <v>77</v>
      </c>
      <c r="C33" s="175" t="s">
        <v>141</v>
      </c>
      <c r="D33" s="25">
        <v>26</v>
      </c>
      <c r="E33" s="51">
        <v>2.33</v>
      </c>
      <c r="F33" s="38">
        <v>526379106</v>
      </c>
      <c r="G33" s="28"/>
      <c r="H33" s="29">
        <f t="shared" si="0"/>
        <v>1226463316.98</v>
      </c>
      <c r="I33" s="3">
        <f t="shared" si="1"/>
        <v>9.2551588635306839E-3</v>
      </c>
      <c r="J33" s="176">
        <v>8.9999999999999993E-3</v>
      </c>
      <c r="K33" s="31">
        <f t="shared" si="2"/>
        <v>1.2264633169800001</v>
      </c>
      <c r="L33" s="89">
        <v>44484</v>
      </c>
    </row>
    <row r="34" spans="1:12" ht="15.75" customHeight="1" x14ac:dyDescent="0.25">
      <c r="A34" s="22">
        <f t="shared" si="3"/>
        <v>27</v>
      </c>
      <c r="B34" s="46" t="s">
        <v>71</v>
      </c>
      <c r="C34" s="175" t="s">
        <v>143</v>
      </c>
      <c r="D34" s="25">
        <v>27</v>
      </c>
      <c r="E34" s="51">
        <v>2.4300000000000002</v>
      </c>
      <c r="F34" s="38">
        <v>471051678</v>
      </c>
      <c r="G34" s="28"/>
      <c r="H34" s="29">
        <f t="shared" si="0"/>
        <v>1144655577.54</v>
      </c>
      <c r="I34" s="3">
        <f t="shared" si="1"/>
        <v>8.6378198740141542E-3</v>
      </c>
      <c r="J34" s="176">
        <v>8.5000000000000006E-3</v>
      </c>
      <c r="K34" s="45">
        <f t="shared" si="2"/>
        <v>1.14465557754</v>
      </c>
      <c r="L34" s="89">
        <v>44484</v>
      </c>
    </row>
    <row r="35" spans="1:12" ht="15.75" customHeight="1" x14ac:dyDescent="0.25">
      <c r="A35" s="22">
        <f t="shared" si="3"/>
        <v>28</v>
      </c>
      <c r="B35" s="46" t="s">
        <v>65</v>
      </c>
      <c r="C35" s="175" t="s">
        <v>142</v>
      </c>
      <c r="D35" s="25">
        <v>28</v>
      </c>
      <c r="E35" s="51">
        <v>2.94</v>
      </c>
      <c r="F35" s="38">
        <v>384522695</v>
      </c>
      <c r="G35" s="28"/>
      <c r="H35" s="29">
        <f t="shared" si="0"/>
        <v>1130496723.3</v>
      </c>
      <c r="I35" s="3">
        <f t="shared" si="1"/>
        <v>8.5309740813169464E-3</v>
      </c>
      <c r="J35" s="176">
        <v>8.6999999999999994E-3</v>
      </c>
      <c r="K35" s="45">
        <f t="shared" si="2"/>
        <v>1.1304967233000001</v>
      </c>
      <c r="L35" s="89">
        <v>44484</v>
      </c>
    </row>
    <row r="36" spans="1:12" ht="15" x14ac:dyDescent="0.25">
      <c r="A36" s="22">
        <f t="shared" si="3"/>
        <v>29</v>
      </c>
      <c r="B36" s="52" t="s">
        <v>67</v>
      </c>
      <c r="C36" s="175" t="s">
        <v>144</v>
      </c>
      <c r="D36" s="25">
        <v>29</v>
      </c>
      <c r="E36" s="177">
        <v>2.08</v>
      </c>
      <c r="F36" s="38">
        <v>543307798</v>
      </c>
      <c r="G36" s="28"/>
      <c r="H36" s="29">
        <f t="shared" si="0"/>
        <v>1130080219.8400002</v>
      </c>
      <c r="I36" s="3">
        <f t="shared" si="1"/>
        <v>8.5278310556461904E-3</v>
      </c>
      <c r="J36" s="176">
        <v>8.3999999999999995E-3</v>
      </c>
      <c r="K36" s="45">
        <f t="shared" si="2"/>
        <v>1.1300802198400002</v>
      </c>
      <c r="L36" s="89">
        <v>44484</v>
      </c>
    </row>
    <row r="37" spans="1:12" ht="15" x14ac:dyDescent="0.25">
      <c r="A37" s="22">
        <f t="shared" si="3"/>
        <v>30</v>
      </c>
      <c r="B37" s="53" t="s">
        <v>83</v>
      </c>
      <c r="C37" s="175" t="s">
        <v>146</v>
      </c>
      <c r="D37" s="25">
        <v>30</v>
      </c>
      <c r="E37" s="51">
        <v>6.1</v>
      </c>
      <c r="F37" s="38">
        <v>182253340</v>
      </c>
      <c r="G37" s="28"/>
      <c r="H37" s="29">
        <f t="shared" si="0"/>
        <v>1111745374</v>
      </c>
      <c r="I37" s="3">
        <f t="shared" si="1"/>
        <v>8.3894723223369959E-3</v>
      </c>
      <c r="J37" s="176">
        <v>7.9000000000000008E-3</v>
      </c>
      <c r="K37" s="45">
        <f t="shared" si="2"/>
        <v>1.1117453740000001</v>
      </c>
      <c r="L37" s="89">
        <v>44484</v>
      </c>
    </row>
    <row r="38" spans="1:12" ht="15" x14ac:dyDescent="0.25">
      <c r="A38" s="22">
        <f t="shared" si="3"/>
        <v>31</v>
      </c>
      <c r="B38" s="66" t="s">
        <v>69</v>
      </c>
      <c r="C38" s="175" t="s">
        <v>147</v>
      </c>
      <c r="D38" s="25">
        <v>31</v>
      </c>
      <c r="E38" s="51">
        <v>1.59</v>
      </c>
      <c r="F38" s="38">
        <v>654871829</v>
      </c>
      <c r="G38" s="28"/>
      <c r="H38" s="29">
        <f t="shared" si="0"/>
        <v>1041246208.11</v>
      </c>
      <c r="I38" s="3">
        <f t="shared" si="1"/>
        <v>7.8574702876858492E-3</v>
      </c>
      <c r="J38" s="176">
        <v>7.7000000000000002E-3</v>
      </c>
      <c r="K38" s="45">
        <f t="shared" si="2"/>
        <v>1.04124620811</v>
      </c>
      <c r="L38" s="89">
        <v>44484</v>
      </c>
    </row>
    <row r="39" spans="1:12" ht="15" x14ac:dyDescent="0.25">
      <c r="A39" s="22">
        <f t="shared" si="3"/>
        <v>32</v>
      </c>
      <c r="B39" s="178" t="s">
        <v>63</v>
      </c>
      <c r="C39" s="175" t="s">
        <v>64</v>
      </c>
      <c r="D39" s="25">
        <v>32</v>
      </c>
      <c r="E39" s="51">
        <v>4.0999999999999996</v>
      </c>
      <c r="F39" s="38">
        <v>249070000</v>
      </c>
      <c r="G39" s="28"/>
      <c r="H39" s="29">
        <f t="shared" si="0"/>
        <v>1021186999.9999999</v>
      </c>
      <c r="I39" s="3">
        <f t="shared" si="1"/>
        <v>7.7060991417539724E-3</v>
      </c>
      <c r="J39" s="176">
        <v>7.4000000000000003E-3</v>
      </c>
      <c r="K39" s="45">
        <f t="shared" si="2"/>
        <v>1.0211869999999998</v>
      </c>
      <c r="L39" s="89">
        <v>44484</v>
      </c>
    </row>
    <row r="40" spans="1:12" ht="15" x14ac:dyDescent="0.25">
      <c r="A40" s="22">
        <f t="shared" si="3"/>
        <v>33</v>
      </c>
      <c r="B40" s="53" t="s">
        <v>104</v>
      </c>
      <c r="C40" s="175" t="s">
        <v>145</v>
      </c>
      <c r="D40" s="25">
        <v>33</v>
      </c>
      <c r="E40" s="51">
        <v>1.38</v>
      </c>
      <c r="F40" s="38">
        <v>724790020</v>
      </c>
      <c r="G40" s="28"/>
      <c r="H40" s="29">
        <f t="shared" si="0"/>
        <v>1000210227.5999999</v>
      </c>
      <c r="I40" s="3">
        <f t="shared" si="1"/>
        <v>7.547803856180999E-3</v>
      </c>
      <c r="J40" s="176">
        <v>8.2000000000000007E-3</v>
      </c>
      <c r="K40" s="45">
        <f t="shared" si="2"/>
        <v>1.0002102276</v>
      </c>
      <c r="L40" s="89">
        <v>44484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1.42</v>
      </c>
      <c r="F41" s="38">
        <v>702871829</v>
      </c>
      <c r="G41" s="28"/>
      <c r="H41" s="29">
        <f t="shared" si="0"/>
        <v>998077997.17999995</v>
      </c>
      <c r="I41" s="3">
        <f t="shared" si="1"/>
        <v>7.5317135818144202E-3</v>
      </c>
      <c r="J41" s="176">
        <v>7.7000000000000002E-3</v>
      </c>
      <c r="K41" s="45">
        <f t="shared" si="2"/>
        <v>0.9980779971799999</v>
      </c>
      <c r="L41" s="89">
        <v>44484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1.675</v>
      </c>
      <c r="F42" s="38">
        <v>539090020</v>
      </c>
      <c r="G42" s="28"/>
      <c r="H42" s="29">
        <f t="shared" si="0"/>
        <v>902975783.5</v>
      </c>
      <c r="I42" s="3">
        <f t="shared" si="1"/>
        <v>6.8140515990254202E-3</v>
      </c>
      <c r="J42" s="176">
        <v>6.4999999999999997E-3</v>
      </c>
      <c r="K42" s="45">
        <f t="shared" si="2"/>
        <v>0.90297578349999996</v>
      </c>
      <c r="L42" s="89">
        <v>44484</v>
      </c>
    </row>
    <row r="43" spans="1:12" ht="15" x14ac:dyDescent="0.25">
      <c r="A43" s="22">
        <f t="shared" si="3"/>
        <v>36</v>
      </c>
      <c r="B43" s="53" t="s">
        <v>106</v>
      </c>
      <c r="C43" s="175" t="s">
        <v>150</v>
      </c>
      <c r="D43" s="25">
        <v>36</v>
      </c>
      <c r="E43" s="51">
        <v>8.0500000000000007</v>
      </c>
      <c r="F43" s="38">
        <v>84604324</v>
      </c>
      <c r="G43" s="28"/>
      <c r="H43" s="29">
        <f t="shared" si="0"/>
        <v>681064808.20000005</v>
      </c>
      <c r="I43" s="3">
        <f t="shared" si="1"/>
        <v>5.1394631286423098E-3</v>
      </c>
      <c r="J43" s="176">
        <v>5.1999999999999998E-3</v>
      </c>
      <c r="K43" s="45">
        <f t="shared" si="2"/>
        <v>0.68106480820000004</v>
      </c>
      <c r="L43" s="89">
        <v>44484</v>
      </c>
    </row>
    <row r="44" spans="1:12" ht="15" x14ac:dyDescent="0.25">
      <c r="A44" s="22">
        <f t="shared" si="3"/>
        <v>37</v>
      </c>
      <c r="B44" s="53" t="s">
        <v>81</v>
      </c>
      <c r="C44" s="175" t="s">
        <v>151</v>
      </c>
      <c r="D44" s="25">
        <v>37</v>
      </c>
      <c r="E44" s="51">
        <v>5.35</v>
      </c>
      <c r="F44" s="38">
        <v>120540521</v>
      </c>
      <c r="G44" s="28"/>
      <c r="H44" s="29">
        <f t="shared" si="0"/>
        <v>644891787.3499999</v>
      </c>
      <c r="I44" s="3">
        <f t="shared" si="1"/>
        <v>4.8664936480997314E-3</v>
      </c>
      <c r="J44" s="176">
        <v>4.8999999999999998E-3</v>
      </c>
      <c r="K44" s="45">
        <f t="shared" si="2"/>
        <v>0.64489178734999986</v>
      </c>
      <c r="L44" s="89">
        <v>44484</v>
      </c>
    </row>
    <row r="45" spans="1:12" ht="15" x14ac:dyDescent="0.25">
      <c r="A45" s="22">
        <f t="shared" si="3"/>
        <v>38</v>
      </c>
      <c r="B45" s="53" t="s">
        <v>100</v>
      </c>
      <c r="C45" s="175" t="s">
        <v>152</v>
      </c>
      <c r="D45" s="25">
        <v>38</v>
      </c>
      <c r="E45" s="51">
        <v>2.54</v>
      </c>
      <c r="F45" s="38">
        <v>230014812</v>
      </c>
      <c r="G45" s="28"/>
      <c r="H45" s="29">
        <f t="shared" si="0"/>
        <v>584237622.48000002</v>
      </c>
      <c r="I45" s="3">
        <f t="shared" si="1"/>
        <v>4.4087841317736222E-3</v>
      </c>
      <c r="J45" s="176">
        <v>4.5999999999999999E-3</v>
      </c>
      <c r="K45" s="45">
        <f t="shared" si="2"/>
        <v>0.58423762248</v>
      </c>
      <c r="L45" s="89">
        <v>44484</v>
      </c>
    </row>
    <row r="46" spans="1:12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1.93</v>
      </c>
      <c r="F46" s="38">
        <v>300235033</v>
      </c>
      <c r="G46" s="28"/>
      <c r="H46" s="29">
        <f t="shared" si="0"/>
        <v>579453613.68999994</v>
      </c>
      <c r="I46" s="3">
        <f t="shared" si="1"/>
        <v>4.3726829612428936E-3</v>
      </c>
      <c r="J46" s="176">
        <v>4.4000000000000003E-3</v>
      </c>
      <c r="K46" s="31">
        <f t="shared" si="2"/>
        <v>0.57945361368999992</v>
      </c>
      <c r="L46" s="89">
        <v>44484</v>
      </c>
    </row>
    <row r="47" spans="1:12" ht="15" x14ac:dyDescent="0.25">
      <c r="A47" s="22">
        <f t="shared" si="3"/>
        <v>40</v>
      </c>
      <c r="B47" s="53" t="s">
        <v>85</v>
      </c>
      <c r="C47" s="175" t="s">
        <v>154</v>
      </c>
      <c r="D47" s="25">
        <v>40</v>
      </c>
      <c r="E47" s="51">
        <v>26.7</v>
      </c>
      <c r="F47" s="38">
        <v>20424870</v>
      </c>
      <c r="G47" s="28"/>
      <c r="H47" s="29">
        <f t="shared" si="0"/>
        <v>545344029</v>
      </c>
      <c r="I47" s="3">
        <f t="shared" si="1"/>
        <v>4.1152846186227931E-3</v>
      </c>
      <c r="J47" s="176">
        <v>4.1000000000000003E-3</v>
      </c>
      <c r="K47" s="45">
        <f t="shared" si="2"/>
        <v>0.54534402900000001</v>
      </c>
      <c r="L47" s="89">
        <v>44484</v>
      </c>
    </row>
    <row r="48" spans="1:12" ht="15" x14ac:dyDescent="0.25">
      <c r="A48" s="22">
        <f t="shared" si="3"/>
        <v>41</v>
      </c>
      <c r="B48" s="53" t="s">
        <v>87</v>
      </c>
      <c r="C48" s="175" t="s">
        <v>155</v>
      </c>
      <c r="D48" s="25">
        <v>41</v>
      </c>
      <c r="E48" s="26">
        <v>7.44</v>
      </c>
      <c r="F48" s="38">
        <v>68500000</v>
      </c>
      <c r="G48" s="28"/>
      <c r="H48" s="29">
        <f t="shared" si="0"/>
        <v>509640000</v>
      </c>
      <c r="I48" s="3">
        <f t="shared" si="1"/>
        <v>3.8458542525546201E-3</v>
      </c>
      <c r="J48" s="176">
        <v>3.7000000000000002E-3</v>
      </c>
      <c r="K48" s="45">
        <f t="shared" si="2"/>
        <v>0.50963999999999998</v>
      </c>
      <c r="L48" s="89">
        <v>44484</v>
      </c>
    </row>
    <row r="49" spans="1:12" ht="15" x14ac:dyDescent="0.25">
      <c r="A49" s="22">
        <f t="shared" si="3"/>
        <v>42</v>
      </c>
      <c r="B49" s="55" t="s">
        <v>98</v>
      </c>
      <c r="C49" s="175" t="s">
        <v>156</v>
      </c>
      <c r="D49" s="25">
        <v>42</v>
      </c>
      <c r="E49" s="51">
        <v>15.73</v>
      </c>
      <c r="F49" s="38">
        <v>30900000</v>
      </c>
      <c r="G49" s="28"/>
      <c r="H49" s="29">
        <f t="shared" si="0"/>
        <v>486057000</v>
      </c>
      <c r="I49" s="3">
        <f t="shared" si="1"/>
        <v>3.6678918068321579E-3</v>
      </c>
      <c r="J49" s="176">
        <v>3.5999999999999999E-3</v>
      </c>
      <c r="K49" s="45">
        <f t="shared" si="2"/>
        <v>0.48605700000000002</v>
      </c>
      <c r="L49" s="89">
        <v>44484</v>
      </c>
    </row>
    <row r="50" spans="1:12" ht="15" x14ac:dyDescent="0.25">
      <c r="A50" s="22">
        <f t="shared" si="3"/>
        <v>43</v>
      </c>
      <c r="B50" s="66" t="s">
        <v>91</v>
      </c>
      <c r="C50" s="175" t="s">
        <v>92</v>
      </c>
      <c r="D50" s="25">
        <v>43</v>
      </c>
      <c r="E50" s="51">
        <v>29.23</v>
      </c>
      <c r="F50" s="38">
        <v>16600422</v>
      </c>
      <c r="G50" s="28"/>
      <c r="H50" s="29">
        <f t="shared" si="0"/>
        <v>485230335.06</v>
      </c>
      <c r="I50" s="3">
        <f t="shared" si="1"/>
        <v>3.6616536134506791E-3</v>
      </c>
      <c r="J50" s="176">
        <v>3.5999999999999999E-3</v>
      </c>
      <c r="K50" s="45">
        <f t="shared" si="2"/>
        <v>0.48523033506000002</v>
      </c>
      <c r="L50" s="89">
        <v>44484</v>
      </c>
    </row>
    <row r="51" spans="1:12" ht="15" x14ac:dyDescent="0.25">
      <c r="A51" s="22">
        <f t="shared" si="3"/>
        <v>44</v>
      </c>
      <c r="B51" s="55" t="s">
        <v>93</v>
      </c>
      <c r="C51" s="175" t="s">
        <v>157</v>
      </c>
      <c r="D51" s="25">
        <v>44</v>
      </c>
      <c r="E51" s="51">
        <v>1.73</v>
      </c>
      <c r="F51" s="38">
        <v>278404904</v>
      </c>
      <c r="G51" s="28"/>
      <c r="H51" s="29">
        <f t="shared" si="0"/>
        <v>481640483.92000002</v>
      </c>
      <c r="I51" s="3">
        <f t="shared" si="1"/>
        <v>3.6345638161961328E-3</v>
      </c>
      <c r="J51" s="176">
        <v>3.5000000000000001E-3</v>
      </c>
      <c r="K51" s="45">
        <f t="shared" si="2"/>
        <v>0.48164048392000003</v>
      </c>
      <c r="L51" s="89">
        <v>44484</v>
      </c>
    </row>
    <row r="52" spans="1:12" ht="15" x14ac:dyDescent="0.25">
      <c r="A52" s="22">
        <f t="shared" si="3"/>
        <v>45</v>
      </c>
      <c r="B52" s="55" t="s">
        <v>94</v>
      </c>
      <c r="C52" s="175" t="s">
        <v>158</v>
      </c>
      <c r="D52" s="25">
        <v>45</v>
      </c>
      <c r="E52" s="51">
        <v>3.9</v>
      </c>
      <c r="F52" s="38">
        <v>106421516</v>
      </c>
      <c r="G52" s="28"/>
      <c r="H52" s="29">
        <f t="shared" si="0"/>
        <v>415043912.39999998</v>
      </c>
      <c r="I52" s="3">
        <f t="shared" si="1"/>
        <v>3.1320116072138119E-3</v>
      </c>
      <c r="J52" s="176">
        <v>3.0999999999999999E-3</v>
      </c>
      <c r="K52" s="45">
        <f t="shared" si="2"/>
        <v>0.41504391239999999</v>
      </c>
      <c r="L52" s="89">
        <v>44484</v>
      </c>
    </row>
    <row r="53" spans="1:12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5.05</v>
      </c>
      <c r="F53" s="38">
        <v>82000137</v>
      </c>
      <c r="G53" s="28"/>
      <c r="H53" s="29">
        <f t="shared" si="0"/>
        <v>414100691.84999996</v>
      </c>
      <c r="I53" s="3">
        <f t="shared" si="1"/>
        <v>3.1248938598562371E-3</v>
      </c>
      <c r="J53" s="176">
        <v>3.0999999999999999E-3</v>
      </c>
      <c r="K53" s="45">
        <f t="shared" si="2"/>
        <v>0.41410069184999998</v>
      </c>
      <c r="L53" s="89">
        <v>44484</v>
      </c>
    </row>
    <row r="54" spans="1:12" ht="15" x14ac:dyDescent="0.25">
      <c r="A54" s="22">
        <f t="shared" si="3"/>
        <v>47</v>
      </c>
      <c r="B54" s="53" t="s">
        <v>96</v>
      </c>
      <c r="C54" s="175" t="s">
        <v>160</v>
      </c>
      <c r="D54" s="25">
        <v>47</v>
      </c>
      <c r="E54" s="51">
        <v>3.77</v>
      </c>
      <c r="F54" s="38">
        <v>98056908</v>
      </c>
      <c r="G54" s="28"/>
      <c r="H54" s="29">
        <f t="shared" si="0"/>
        <v>369674543.16000003</v>
      </c>
      <c r="I54" s="3">
        <f t="shared" si="1"/>
        <v>2.7896444821306661E-3</v>
      </c>
      <c r="J54" s="176">
        <v>2.7000000000000001E-3</v>
      </c>
      <c r="K54" s="45">
        <f t="shared" si="2"/>
        <v>0.36967454316000004</v>
      </c>
      <c r="L54" s="89">
        <v>44484</v>
      </c>
    </row>
    <row r="55" spans="1:12" ht="15" x14ac:dyDescent="0.25">
      <c r="A55" s="22">
        <f t="shared" si="3"/>
        <v>48</v>
      </c>
      <c r="B55" s="55" t="s">
        <v>108</v>
      </c>
      <c r="C55" s="175" t="s">
        <v>162</v>
      </c>
      <c r="D55" s="25">
        <v>48</v>
      </c>
      <c r="E55" s="51">
        <v>2.75</v>
      </c>
      <c r="F55" s="38">
        <v>125164900</v>
      </c>
      <c r="G55" s="28"/>
      <c r="H55" s="29">
        <f t="shared" si="0"/>
        <v>344203475</v>
      </c>
      <c r="I55" s="3">
        <f t="shared" si="1"/>
        <v>2.5974342635445174E-3</v>
      </c>
      <c r="J55" s="176">
        <v>2.3999999999999998E-3</v>
      </c>
      <c r="K55" s="45">
        <f t="shared" si="2"/>
        <v>0.34420347499999998</v>
      </c>
      <c r="L55" s="89">
        <v>44484</v>
      </c>
    </row>
    <row r="56" spans="1:12" ht="15" x14ac:dyDescent="0.25">
      <c r="A56" s="22">
        <f t="shared" si="3"/>
        <v>49</v>
      </c>
      <c r="B56" s="53" t="s">
        <v>110</v>
      </c>
      <c r="C56" s="175" t="s">
        <v>161</v>
      </c>
      <c r="D56" s="25">
        <v>49</v>
      </c>
      <c r="E56" s="51">
        <v>1.94</v>
      </c>
      <c r="F56" s="38">
        <v>172667956</v>
      </c>
      <c r="G56" s="28"/>
      <c r="H56" s="29">
        <f t="shared" si="0"/>
        <v>334975834.63999999</v>
      </c>
      <c r="I56" s="3">
        <f t="shared" si="1"/>
        <v>2.527800482994422E-3</v>
      </c>
      <c r="J56" s="176">
        <v>2.5000000000000001E-3</v>
      </c>
      <c r="K56" s="45">
        <f t="shared" si="2"/>
        <v>0.33497583463999997</v>
      </c>
      <c r="L56" s="89">
        <v>44484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3.18</v>
      </c>
      <c r="F57" s="38">
        <v>90275937</v>
      </c>
      <c r="G57" s="28"/>
      <c r="H57" s="29">
        <f t="shared" si="0"/>
        <v>287077479.66000003</v>
      </c>
      <c r="I57" s="3">
        <f t="shared" si="1"/>
        <v>2.166349081632277E-3</v>
      </c>
      <c r="J57" s="176">
        <v>2.0999999999999999E-3</v>
      </c>
      <c r="K57" s="45">
        <f t="shared" si="2"/>
        <v>0.28707747966000002</v>
      </c>
      <c r="L57" s="89">
        <v>44484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29">
        <f t="shared" ref="H59:H61" si="4">J59*H$3</f>
        <v>397550166.90619785</v>
      </c>
      <c r="I59" s="43"/>
      <c r="J59" s="65">
        <v>3.0000000000000001E-3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29">
        <f t="shared" si="4"/>
        <v>-834855350.50301552</v>
      </c>
      <c r="I60" s="67"/>
      <c r="J60" s="63">
        <v>-6.3E-3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29">
        <f t="shared" si="4"/>
        <v>1139643811.7977672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40" priority="1">
      <formula>LEN(TRIM(C2))&gt;0</formula>
    </cfRule>
  </conditionalFormatting>
  <dataValidations count="1">
    <dataValidation type="custom" allowBlank="1" showDropDown="1" sqref="B2 F2 E3" xr:uid="{00000000-0002-0000-38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132619805842.01997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0.99469999999999992</v>
      </c>
      <c r="I2" s="118"/>
      <c r="J2" s="4"/>
    </row>
    <row r="3" spans="1:13" ht="15.75" customHeight="1" x14ac:dyDescent="0.25">
      <c r="A3" s="119" t="s">
        <v>2</v>
      </c>
      <c r="B3" s="120">
        <v>44491</v>
      </c>
      <c r="C3" s="12"/>
      <c r="D3" s="1"/>
      <c r="E3" s="13"/>
      <c r="F3" s="2"/>
      <c r="H3" s="121">
        <f>H1/H2</f>
        <v>133326435952.5686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30.85</v>
      </c>
      <c r="F8" s="27">
        <v>574937937</v>
      </c>
      <c r="G8" s="28"/>
      <c r="H8" s="29">
        <f t="shared" ref="H8:H57" si="0">E8*F8</f>
        <v>17736835356.450001</v>
      </c>
      <c r="I8" s="3">
        <f t="shared" ref="I8:I57" si="1">H8/H$3</f>
        <v>0.13303314702539523</v>
      </c>
      <c r="J8" s="176">
        <v>0.1361</v>
      </c>
      <c r="K8" s="31">
        <f t="shared" ref="K8:K57" si="2">H8/1000000000</f>
        <v>17.736835356450001</v>
      </c>
      <c r="L8" s="89">
        <v>44491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8.07</v>
      </c>
      <c r="F9" s="38">
        <v>1205000000</v>
      </c>
      <c r="G9" s="28"/>
      <c r="H9" s="29">
        <f t="shared" si="0"/>
        <v>9724350000</v>
      </c>
      <c r="I9" s="3">
        <f t="shared" si="1"/>
        <v>7.2936398025815946E-2</v>
      </c>
      <c r="J9" s="176">
        <v>6.9699999999999998E-2</v>
      </c>
      <c r="K9" s="31">
        <f t="shared" si="2"/>
        <v>9.7243499999999994</v>
      </c>
      <c r="L9" s="89">
        <v>44491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4.55</v>
      </c>
      <c r="F10" s="38">
        <v>1861000000</v>
      </c>
      <c r="G10" s="28"/>
      <c r="H10" s="29">
        <f t="shared" si="0"/>
        <v>8467550000</v>
      </c>
      <c r="I10" s="3">
        <f t="shared" si="1"/>
        <v>6.3509910390257218E-2</v>
      </c>
      <c r="J10" s="176">
        <v>6.5799999999999997E-2</v>
      </c>
      <c r="K10" s="31">
        <f t="shared" si="2"/>
        <v>8.4675499999999992</v>
      </c>
      <c r="L10" s="89">
        <v>44491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25">
        <v>4</v>
      </c>
      <c r="E11" s="26">
        <v>90.02</v>
      </c>
      <c r="F11" s="38">
        <v>85380000</v>
      </c>
      <c r="G11" s="28"/>
      <c r="H11" s="29">
        <f t="shared" si="0"/>
        <v>7685907600</v>
      </c>
      <c r="I11" s="3">
        <f t="shared" si="1"/>
        <v>5.7647289114773091E-2</v>
      </c>
      <c r="J11" s="176">
        <v>6.1199999999999997E-2</v>
      </c>
      <c r="K11" s="31">
        <f t="shared" si="2"/>
        <v>7.6859076000000002</v>
      </c>
      <c r="L11" s="89">
        <v>44491</v>
      </c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25">
        <v>5</v>
      </c>
      <c r="E12" s="26">
        <v>8.11</v>
      </c>
      <c r="F12" s="35">
        <v>774301421</v>
      </c>
      <c r="G12" s="28"/>
      <c r="H12" s="29">
        <f t="shared" si="0"/>
        <v>6279584524.3099995</v>
      </c>
      <c r="I12" s="3">
        <f t="shared" si="1"/>
        <v>4.7099320396924028E-2</v>
      </c>
      <c r="J12" s="176">
        <v>4.8399999999999999E-2</v>
      </c>
      <c r="K12" s="31">
        <f t="shared" si="2"/>
        <v>6.2795845243099997</v>
      </c>
      <c r="L12" s="89">
        <v>44491</v>
      </c>
    </row>
    <row r="13" spans="1:13" ht="15.75" customHeight="1" x14ac:dyDescent="0.25">
      <c r="A13" s="22">
        <f t="shared" si="3"/>
        <v>6</v>
      </c>
      <c r="B13" s="23" t="s">
        <v>23</v>
      </c>
      <c r="C13" s="175" t="s">
        <v>124</v>
      </c>
      <c r="D13" s="25">
        <v>6</v>
      </c>
      <c r="E13" s="26">
        <v>14.81</v>
      </c>
      <c r="F13" s="38">
        <v>419050000</v>
      </c>
      <c r="G13" s="28"/>
      <c r="H13" s="29">
        <f t="shared" si="0"/>
        <v>6206130500</v>
      </c>
      <c r="I13" s="3">
        <f t="shared" si="1"/>
        <v>4.6548386714603658E-2</v>
      </c>
      <c r="J13" s="176">
        <v>4.6800000000000001E-2</v>
      </c>
      <c r="K13" s="31">
        <f t="shared" si="2"/>
        <v>6.2061305000000004</v>
      </c>
      <c r="L13" s="89">
        <v>44491</v>
      </c>
    </row>
    <row r="14" spans="1:13" ht="15.75" customHeight="1" x14ac:dyDescent="0.25">
      <c r="A14" s="22">
        <f t="shared" si="3"/>
        <v>7</v>
      </c>
      <c r="B14" s="23" t="s">
        <v>21</v>
      </c>
      <c r="C14" s="175" t="s">
        <v>22</v>
      </c>
      <c r="D14" s="25">
        <v>7</v>
      </c>
      <c r="E14" s="26">
        <v>5.0199999999999996</v>
      </c>
      <c r="F14" s="38">
        <v>1201009000</v>
      </c>
      <c r="G14" s="28"/>
      <c r="H14" s="29">
        <f t="shared" si="0"/>
        <v>6029065179.999999</v>
      </c>
      <c r="I14" s="3">
        <f t="shared" si="1"/>
        <v>4.5220328113659787E-2</v>
      </c>
      <c r="J14" s="176">
        <v>4.3799999999999999E-2</v>
      </c>
      <c r="K14" s="31">
        <f t="shared" si="2"/>
        <v>6.029065179999999</v>
      </c>
      <c r="L14" s="89">
        <v>44491</v>
      </c>
    </row>
    <row r="15" spans="1:13" ht="15.75" customHeight="1" x14ac:dyDescent="0.25">
      <c r="A15" s="22">
        <f t="shared" si="3"/>
        <v>8</v>
      </c>
      <c r="B15" s="23" t="s">
        <v>31</v>
      </c>
      <c r="C15" s="175" t="s">
        <v>126</v>
      </c>
      <c r="D15" s="25">
        <v>8</v>
      </c>
      <c r="E15" s="51">
        <v>8.2799999999999994</v>
      </c>
      <c r="F15" s="38">
        <v>721751884</v>
      </c>
      <c r="G15" s="28"/>
      <c r="H15" s="29">
        <f t="shared" si="0"/>
        <v>5976105599.5199995</v>
      </c>
      <c r="I15" s="3">
        <f t="shared" si="1"/>
        <v>4.4823110711862291E-2</v>
      </c>
      <c r="J15" s="176">
        <v>4.2500000000000003E-2</v>
      </c>
      <c r="K15" s="31">
        <f t="shared" si="2"/>
        <v>5.9761055995199994</v>
      </c>
      <c r="L15" s="89">
        <v>44491</v>
      </c>
    </row>
    <row r="16" spans="1:13" ht="15.75" customHeight="1" x14ac:dyDescent="0.25">
      <c r="A16" s="22">
        <f t="shared" si="3"/>
        <v>9</v>
      </c>
      <c r="B16" s="46" t="s">
        <v>37</v>
      </c>
      <c r="C16" s="175" t="s">
        <v>125</v>
      </c>
      <c r="D16" s="25">
        <v>9</v>
      </c>
      <c r="E16" s="51">
        <v>7.13</v>
      </c>
      <c r="F16" s="38">
        <v>819006416</v>
      </c>
      <c r="G16" s="28"/>
      <c r="H16" s="29">
        <f t="shared" si="0"/>
        <v>5839515746.0799999</v>
      </c>
      <c r="I16" s="3">
        <f t="shared" si="1"/>
        <v>4.3798633814507951E-2</v>
      </c>
      <c r="J16" s="176">
        <v>4.3499999999999997E-2</v>
      </c>
      <c r="K16" s="31">
        <f t="shared" si="2"/>
        <v>5.83951574608</v>
      </c>
      <c r="L16" s="89">
        <v>44491</v>
      </c>
    </row>
    <row r="17" spans="1:12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25">
        <v>10</v>
      </c>
      <c r="E17" s="26">
        <v>7.18</v>
      </c>
      <c r="F17" s="35">
        <v>742231421</v>
      </c>
      <c r="G17" s="28"/>
      <c r="H17" s="29">
        <f t="shared" si="0"/>
        <v>5329221602.7799997</v>
      </c>
      <c r="I17" s="3">
        <f t="shared" si="1"/>
        <v>3.9971229746783986E-2</v>
      </c>
      <c r="J17" s="176">
        <v>3.5299999999999998E-2</v>
      </c>
      <c r="K17" s="31">
        <f t="shared" si="2"/>
        <v>5.3292216027799997</v>
      </c>
      <c r="L17" s="89">
        <v>44491</v>
      </c>
    </row>
    <row r="18" spans="1:12" ht="15.75" customHeight="1" x14ac:dyDescent="0.25">
      <c r="A18" s="22">
        <f t="shared" si="3"/>
        <v>11</v>
      </c>
      <c r="B18" s="52" t="s">
        <v>33</v>
      </c>
      <c r="C18" s="175" t="s">
        <v>128</v>
      </c>
      <c r="D18" s="25">
        <v>11</v>
      </c>
      <c r="E18" s="26">
        <v>35.270000000000003</v>
      </c>
      <c r="F18" s="38">
        <v>132502020</v>
      </c>
      <c r="G18" s="28"/>
      <c r="H18" s="29">
        <f t="shared" si="0"/>
        <v>4673346245.4000006</v>
      </c>
      <c r="I18" s="3">
        <f t="shared" si="1"/>
        <v>3.5051910088278078E-2</v>
      </c>
      <c r="J18" s="176">
        <v>3.4599999999999999E-2</v>
      </c>
      <c r="K18" s="45">
        <f t="shared" si="2"/>
        <v>4.6733462454000003</v>
      </c>
      <c r="L18" s="89">
        <v>44491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6.1</v>
      </c>
      <c r="F19" s="38">
        <v>626000000</v>
      </c>
      <c r="G19" s="28"/>
      <c r="H19" s="29">
        <f t="shared" si="0"/>
        <v>3818600000</v>
      </c>
      <c r="I19" s="3">
        <f t="shared" si="1"/>
        <v>2.8640981608167203E-2</v>
      </c>
      <c r="J19" s="176">
        <v>3.0099999999999998E-2</v>
      </c>
      <c r="K19" s="31">
        <f t="shared" si="2"/>
        <v>3.8186</v>
      </c>
      <c r="L19" s="89">
        <v>44491</v>
      </c>
    </row>
    <row r="20" spans="1:12" ht="15.75" customHeight="1" x14ac:dyDescent="0.25">
      <c r="A20" s="22">
        <f t="shared" si="3"/>
        <v>13</v>
      </c>
      <c r="B20" s="46" t="s">
        <v>45</v>
      </c>
      <c r="C20" s="175" t="s">
        <v>130</v>
      </c>
      <c r="D20" s="25">
        <v>13</v>
      </c>
      <c r="E20" s="26">
        <v>14.66</v>
      </c>
      <c r="F20" s="38">
        <v>228740219</v>
      </c>
      <c r="G20" s="28"/>
      <c r="H20" s="29">
        <f t="shared" si="0"/>
        <v>3353331610.54</v>
      </c>
      <c r="I20" s="3">
        <f t="shared" si="1"/>
        <v>2.5151288164133936E-2</v>
      </c>
      <c r="J20" s="176">
        <v>2.5700000000000001E-2</v>
      </c>
      <c r="K20" s="45">
        <f t="shared" si="2"/>
        <v>3.3533316105400002</v>
      </c>
      <c r="L20" s="89">
        <v>44491</v>
      </c>
    </row>
    <row r="21" spans="1:12" ht="15.75" customHeight="1" x14ac:dyDescent="0.25">
      <c r="A21" s="22">
        <f t="shared" si="3"/>
        <v>14</v>
      </c>
      <c r="B21" s="33" t="s">
        <v>29</v>
      </c>
      <c r="C21" s="175" t="s">
        <v>131</v>
      </c>
      <c r="D21" s="25">
        <v>14</v>
      </c>
      <c r="E21" s="51">
        <v>6.39</v>
      </c>
      <c r="F21" s="38">
        <v>446305560</v>
      </c>
      <c r="G21" s="28"/>
      <c r="H21" s="29">
        <f t="shared" si="0"/>
        <v>2851892528.4000001</v>
      </c>
      <c r="I21" s="3">
        <f t="shared" si="1"/>
        <v>2.1390300490853682E-2</v>
      </c>
      <c r="J21" s="176">
        <v>2.18E-2</v>
      </c>
      <c r="K21" s="45">
        <f t="shared" si="2"/>
        <v>2.8518925284000001</v>
      </c>
      <c r="L21" s="89">
        <v>44491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2.5</v>
      </c>
      <c r="F22" s="38">
        <v>1045057995</v>
      </c>
      <c r="G22" s="28"/>
      <c r="H22" s="29">
        <f t="shared" si="0"/>
        <v>2612644987.5</v>
      </c>
      <c r="I22" s="3">
        <f t="shared" si="1"/>
        <v>1.9595851106598682E-2</v>
      </c>
      <c r="J22" s="176">
        <v>1.8700000000000001E-2</v>
      </c>
      <c r="K22" s="45">
        <f t="shared" si="2"/>
        <v>2.6126449875</v>
      </c>
      <c r="L22" s="89">
        <v>44491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3.14</v>
      </c>
      <c r="F23" s="38">
        <v>756255209</v>
      </c>
      <c r="G23" s="28"/>
      <c r="H23" s="29">
        <f t="shared" si="0"/>
        <v>2374641356.2600002</v>
      </c>
      <c r="I23" s="3">
        <f t="shared" si="1"/>
        <v>1.7810731527427823E-2</v>
      </c>
      <c r="J23" s="176">
        <v>1.7899999999999999E-2</v>
      </c>
      <c r="K23" s="45">
        <f t="shared" si="2"/>
        <v>2.3746413562600002</v>
      </c>
      <c r="L23" s="89">
        <v>44491</v>
      </c>
    </row>
    <row r="24" spans="1:12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12.8</v>
      </c>
      <c r="F24" s="38">
        <v>165313104</v>
      </c>
      <c r="G24" s="28"/>
      <c r="H24" s="29">
        <f t="shared" si="0"/>
        <v>2116007731.2</v>
      </c>
      <c r="I24" s="3">
        <f t="shared" si="1"/>
        <v>1.5870878990215997E-2</v>
      </c>
      <c r="J24" s="176">
        <v>1.5599999999999999E-2</v>
      </c>
      <c r="K24" s="31">
        <f t="shared" si="2"/>
        <v>2.1160077311999999</v>
      </c>
      <c r="L24" s="89">
        <v>44491</v>
      </c>
    </row>
    <row r="25" spans="1:12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6.64</v>
      </c>
      <c r="F25" s="38">
        <v>312295892</v>
      </c>
      <c r="G25" s="28"/>
      <c r="H25" s="29">
        <f t="shared" si="0"/>
        <v>2073644722.8799999</v>
      </c>
      <c r="I25" s="3">
        <f t="shared" si="1"/>
        <v>1.555313999106454E-2</v>
      </c>
      <c r="J25" s="176">
        <v>1.6400000000000001E-2</v>
      </c>
      <c r="K25" s="45">
        <f t="shared" si="2"/>
        <v>2.0736447228799997</v>
      </c>
      <c r="L25" s="89">
        <v>44491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1.625</v>
      </c>
      <c r="F26" s="38">
        <v>1207069100</v>
      </c>
      <c r="G26" s="28"/>
      <c r="H26" s="29">
        <f t="shared" si="0"/>
        <v>1961487287.5</v>
      </c>
      <c r="I26" s="3">
        <f t="shared" si="1"/>
        <v>1.4711915708883172E-2</v>
      </c>
      <c r="J26" s="176">
        <v>1.4999999999999999E-2</v>
      </c>
      <c r="K26" s="45">
        <f t="shared" si="2"/>
        <v>1.9614872875</v>
      </c>
      <c r="L26" s="89">
        <v>44491</v>
      </c>
    </row>
    <row r="27" spans="1:12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25">
        <v>20</v>
      </c>
      <c r="E27" s="51">
        <v>3.62</v>
      </c>
      <c r="F27" s="38">
        <v>517846969</v>
      </c>
      <c r="G27" s="28"/>
      <c r="H27" s="29">
        <f t="shared" si="0"/>
        <v>1874606027.78</v>
      </c>
      <c r="I27" s="3">
        <f t="shared" si="1"/>
        <v>1.4060272551250814E-2</v>
      </c>
      <c r="J27" s="176">
        <v>1.3100000000000001E-2</v>
      </c>
      <c r="K27" s="45">
        <f t="shared" si="2"/>
        <v>1.8746060277800001</v>
      </c>
      <c r="L27" s="89">
        <v>44491</v>
      </c>
    </row>
    <row r="28" spans="1:12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1.1499999999999999</v>
      </c>
      <c r="F28" s="38">
        <v>1568664049</v>
      </c>
      <c r="G28" s="28"/>
      <c r="H28" s="29">
        <f t="shared" si="0"/>
        <v>1803963656.3499999</v>
      </c>
      <c r="I28" s="3">
        <f t="shared" si="1"/>
        <v>1.35304273564454E-2</v>
      </c>
      <c r="J28" s="176">
        <v>1.34E-2</v>
      </c>
      <c r="K28" s="45">
        <f t="shared" si="2"/>
        <v>1.8039636563499999</v>
      </c>
      <c r="L28" s="89">
        <v>44491</v>
      </c>
    </row>
    <row r="29" spans="1:12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3.2349999999999999</v>
      </c>
      <c r="F29" s="38">
        <v>509040994</v>
      </c>
      <c r="G29" s="28"/>
      <c r="H29" s="29">
        <f t="shared" si="0"/>
        <v>1646747615.5899999</v>
      </c>
      <c r="I29" s="3">
        <f t="shared" si="1"/>
        <v>1.2351246051277008E-2</v>
      </c>
      <c r="J29" s="176">
        <v>1.24E-2</v>
      </c>
      <c r="K29" s="45">
        <f t="shared" si="2"/>
        <v>1.6467476155899998</v>
      </c>
      <c r="L29" s="89">
        <v>44491</v>
      </c>
    </row>
    <row r="30" spans="1:12" ht="15.75" customHeight="1" x14ac:dyDescent="0.25">
      <c r="A30" s="22">
        <f t="shared" si="3"/>
        <v>23</v>
      </c>
      <c r="B30" s="46" t="s">
        <v>47</v>
      </c>
      <c r="C30" s="175" t="s">
        <v>138</v>
      </c>
      <c r="D30" s="25">
        <v>23</v>
      </c>
      <c r="E30" s="51">
        <v>1.81</v>
      </c>
      <c r="F30" s="38">
        <v>906007245</v>
      </c>
      <c r="G30" s="28"/>
      <c r="H30" s="29">
        <f t="shared" si="0"/>
        <v>1639873113.45</v>
      </c>
      <c r="I30" s="3">
        <f t="shared" si="1"/>
        <v>1.229968461793572E-2</v>
      </c>
      <c r="J30" s="176">
        <v>1.24E-2</v>
      </c>
      <c r="K30" s="45">
        <f t="shared" si="2"/>
        <v>1.63987311345</v>
      </c>
      <c r="L30" s="89">
        <v>44491</v>
      </c>
    </row>
    <row r="31" spans="1:12" ht="15.75" customHeight="1" x14ac:dyDescent="0.25">
      <c r="A31" s="22">
        <f t="shared" si="3"/>
        <v>24</v>
      </c>
      <c r="B31" s="46" t="s">
        <v>57</v>
      </c>
      <c r="C31" s="175" t="s">
        <v>139</v>
      </c>
      <c r="D31" s="25">
        <v>24</v>
      </c>
      <c r="E31" s="51">
        <v>2.91</v>
      </c>
      <c r="F31" s="38">
        <v>501164714</v>
      </c>
      <c r="G31" s="28"/>
      <c r="H31" s="29">
        <f t="shared" si="0"/>
        <v>1458389317.74</v>
      </c>
      <c r="I31" s="3">
        <f t="shared" si="1"/>
        <v>1.0938485734808269E-2</v>
      </c>
      <c r="J31" s="176">
        <v>1.09E-2</v>
      </c>
      <c r="K31" s="45">
        <f t="shared" si="2"/>
        <v>1.45838931774</v>
      </c>
      <c r="L31" s="89">
        <v>44491</v>
      </c>
    </row>
    <row r="32" spans="1:12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25">
        <v>25</v>
      </c>
      <c r="E32" s="51">
        <v>1.57</v>
      </c>
      <c r="F32" s="38">
        <v>843000232</v>
      </c>
      <c r="G32" s="28"/>
      <c r="H32" s="29">
        <f t="shared" si="0"/>
        <v>1323510364.24</v>
      </c>
      <c r="I32" s="3">
        <f t="shared" si="1"/>
        <v>9.9268412508292346E-3</v>
      </c>
      <c r="J32" s="176">
        <v>1.01E-2</v>
      </c>
      <c r="K32" s="45">
        <f t="shared" si="2"/>
        <v>1.3235103642399999</v>
      </c>
      <c r="L32" s="89">
        <v>44491</v>
      </c>
    </row>
    <row r="33" spans="1:12" ht="15.75" customHeight="1" x14ac:dyDescent="0.25">
      <c r="A33" s="22">
        <f t="shared" si="3"/>
        <v>26</v>
      </c>
      <c r="B33" s="46" t="s">
        <v>77</v>
      </c>
      <c r="C33" s="175" t="s">
        <v>141</v>
      </c>
      <c r="D33" s="25">
        <v>26</v>
      </c>
      <c r="E33" s="51">
        <v>2.35</v>
      </c>
      <c r="F33" s="38">
        <v>526379106</v>
      </c>
      <c r="G33" s="28"/>
      <c r="H33" s="29">
        <f t="shared" si="0"/>
        <v>1236990899.1000001</v>
      </c>
      <c r="I33" s="3">
        <f t="shared" si="1"/>
        <v>9.2779116929223582E-3</v>
      </c>
      <c r="J33" s="176">
        <v>8.9999999999999993E-3</v>
      </c>
      <c r="K33" s="31">
        <f t="shared" si="2"/>
        <v>1.2369908991</v>
      </c>
      <c r="L33" s="89">
        <v>44491</v>
      </c>
    </row>
    <row r="34" spans="1:12" ht="15.75" customHeight="1" x14ac:dyDescent="0.25">
      <c r="A34" s="22">
        <f t="shared" si="3"/>
        <v>27</v>
      </c>
      <c r="B34" s="46" t="s">
        <v>65</v>
      </c>
      <c r="C34" s="175" t="s">
        <v>142</v>
      </c>
      <c r="D34" s="25">
        <v>27</v>
      </c>
      <c r="E34" s="51">
        <v>2.93</v>
      </c>
      <c r="F34" s="38">
        <v>384522695</v>
      </c>
      <c r="G34" s="28"/>
      <c r="H34" s="29">
        <f t="shared" si="0"/>
        <v>1126651496.3500001</v>
      </c>
      <c r="I34" s="3">
        <f t="shared" si="1"/>
        <v>8.4503233608585384E-3</v>
      </c>
      <c r="J34" s="176">
        <v>8.6999999999999994E-3</v>
      </c>
      <c r="K34" s="45">
        <f t="shared" si="2"/>
        <v>1.1266514963500001</v>
      </c>
      <c r="L34" s="89">
        <v>44491</v>
      </c>
    </row>
    <row r="35" spans="1:12" ht="15.75" customHeight="1" x14ac:dyDescent="0.25">
      <c r="A35" s="22">
        <f t="shared" si="3"/>
        <v>28</v>
      </c>
      <c r="B35" s="52" t="s">
        <v>67</v>
      </c>
      <c r="C35" s="175" t="s">
        <v>144</v>
      </c>
      <c r="D35" s="25">
        <v>28</v>
      </c>
      <c r="E35" s="177">
        <v>2.0299999999999998</v>
      </c>
      <c r="F35" s="38">
        <v>543307798</v>
      </c>
      <c r="G35" s="28"/>
      <c r="H35" s="29">
        <f t="shared" si="0"/>
        <v>1102914829.9399998</v>
      </c>
      <c r="I35" s="3">
        <f t="shared" si="1"/>
        <v>8.2722891530106306E-3</v>
      </c>
      <c r="J35" s="176">
        <v>8.3999999999999995E-3</v>
      </c>
      <c r="K35" s="45">
        <f t="shared" si="2"/>
        <v>1.1029148299399998</v>
      </c>
      <c r="L35" s="89">
        <v>44491</v>
      </c>
    </row>
    <row r="36" spans="1:12" ht="15" x14ac:dyDescent="0.25">
      <c r="A36" s="22">
        <f t="shared" si="3"/>
        <v>29</v>
      </c>
      <c r="B36" s="53" t="s">
        <v>83</v>
      </c>
      <c r="C36" s="175" t="s">
        <v>146</v>
      </c>
      <c r="D36" s="25">
        <v>29</v>
      </c>
      <c r="E36" s="51">
        <v>5.96</v>
      </c>
      <c r="F36" s="38">
        <v>182253340</v>
      </c>
      <c r="G36" s="28"/>
      <c r="H36" s="29">
        <f t="shared" si="0"/>
        <v>1086229906.4000001</v>
      </c>
      <c r="I36" s="3">
        <f t="shared" si="1"/>
        <v>8.1471457527480199E-3</v>
      </c>
      <c r="J36" s="176">
        <v>7.9000000000000008E-3</v>
      </c>
      <c r="K36" s="45">
        <f t="shared" si="2"/>
        <v>1.0862299064000001</v>
      </c>
      <c r="L36" s="89">
        <v>44491</v>
      </c>
    </row>
    <row r="37" spans="1:12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2.2999999999999998</v>
      </c>
      <c r="F37" s="38">
        <v>471051678</v>
      </c>
      <c r="G37" s="28"/>
      <c r="H37" s="29">
        <f t="shared" si="0"/>
        <v>1083418859.3999999</v>
      </c>
      <c r="I37" s="3">
        <f t="shared" si="1"/>
        <v>8.1260618095681369E-3</v>
      </c>
      <c r="J37" s="176">
        <v>8.5000000000000006E-3</v>
      </c>
      <c r="K37" s="45">
        <f t="shared" si="2"/>
        <v>1.0834188593999998</v>
      </c>
      <c r="L37" s="89">
        <v>44491</v>
      </c>
    </row>
    <row r="38" spans="1:12" ht="15" x14ac:dyDescent="0.25">
      <c r="A38" s="22">
        <f t="shared" si="3"/>
        <v>31</v>
      </c>
      <c r="B38" s="53" t="s">
        <v>104</v>
      </c>
      <c r="C38" s="175" t="s">
        <v>145</v>
      </c>
      <c r="D38" s="25">
        <v>31</v>
      </c>
      <c r="E38" s="51">
        <v>1.47</v>
      </c>
      <c r="F38" s="38">
        <v>724790020</v>
      </c>
      <c r="G38" s="28"/>
      <c r="H38" s="29">
        <f t="shared" si="0"/>
        <v>1065441329.4</v>
      </c>
      <c r="I38" s="3">
        <f t="shared" si="1"/>
        <v>7.9912233593271396E-3</v>
      </c>
      <c r="J38" s="176">
        <v>8.2000000000000007E-3</v>
      </c>
      <c r="K38" s="45">
        <f t="shared" si="2"/>
        <v>1.0654413294</v>
      </c>
      <c r="L38" s="89">
        <v>44491</v>
      </c>
    </row>
    <row r="39" spans="1:12" ht="15" x14ac:dyDescent="0.25">
      <c r="A39" s="22">
        <f t="shared" si="3"/>
        <v>32</v>
      </c>
      <c r="B39" s="66" t="s">
        <v>69</v>
      </c>
      <c r="C39" s="175" t="s">
        <v>147</v>
      </c>
      <c r="D39" s="25">
        <v>32</v>
      </c>
      <c r="E39" s="51">
        <v>1.61</v>
      </c>
      <c r="F39" s="38">
        <v>654871829</v>
      </c>
      <c r="G39" s="28"/>
      <c r="H39" s="29">
        <f t="shared" si="0"/>
        <v>1054343644.6900001</v>
      </c>
      <c r="I39" s="3">
        <f t="shared" si="1"/>
        <v>7.9079864181255607E-3</v>
      </c>
      <c r="J39" s="176">
        <v>7.7000000000000002E-3</v>
      </c>
      <c r="K39" s="45">
        <f t="shared" si="2"/>
        <v>1.0543436446900001</v>
      </c>
      <c r="L39" s="89">
        <v>44491</v>
      </c>
    </row>
    <row r="40" spans="1:12" ht="15" x14ac:dyDescent="0.25">
      <c r="A40" s="22">
        <f t="shared" si="3"/>
        <v>33</v>
      </c>
      <c r="B40" s="178" t="s">
        <v>63</v>
      </c>
      <c r="C40" s="175" t="s">
        <v>64</v>
      </c>
      <c r="D40" s="25">
        <v>33</v>
      </c>
      <c r="E40" s="51">
        <v>4.0599999999999996</v>
      </c>
      <c r="F40" s="38">
        <v>249070000</v>
      </c>
      <c r="G40" s="28"/>
      <c r="H40" s="29">
        <f t="shared" si="0"/>
        <v>1011224199.9999999</v>
      </c>
      <c r="I40" s="3">
        <f t="shared" si="1"/>
        <v>7.5845738527035014E-3</v>
      </c>
      <c r="J40" s="176">
        <v>7.4000000000000003E-3</v>
      </c>
      <c r="K40" s="45">
        <f t="shared" si="2"/>
        <v>1.0112241999999998</v>
      </c>
      <c r="L40" s="89">
        <v>44491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1.43</v>
      </c>
      <c r="F41" s="38">
        <v>702871829</v>
      </c>
      <c r="G41" s="28"/>
      <c r="H41" s="29">
        <f t="shared" si="0"/>
        <v>1005106715.4699999</v>
      </c>
      <c r="I41" s="3">
        <f t="shared" si="1"/>
        <v>7.538690345158334E-3</v>
      </c>
      <c r="J41" s="176">
        <v>7.7000000000000002E-3</v>
      </c>
      <c r="K41" s="45">
        <f t="shared" si="2"/>
        <v>1.00510671547</v>
      </c>
      <c r="L41" s="89">
        <v>44491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1.66</v>
      </c>
      <c r="F42" s="38">
        <v>539090020</v>
      </c>
      <c r="G42" s="28"/>
      <c r="H42" s="29">
        <f t="shared" si="0"/>
        <v>894889433.19999993</v>
      </c>
      <c r="I42" s="3">
        <f t="shared" si="1"/>
        <v>6.7120179640769839E-3</v>
      </c>
      <c r="J42" s="176">
        <v>6.4999999999999997E-3</v>
      </c>
      <c r="K42" s="45">
        <f t="shared" si="2"/>
        <v>0.89488943319999992</v>
      </c>
      <c r="L42" s="89">
        <v>44491</v>
      </c>
    </row>
    <row r="43" spans="1:12" ht="15" x14ac:dyDescent="0.25">
      <c r="A43" s="22">
        <f t="shared" si="3"/>
        <v>36</v>
      </c>
      <c r="B43" s="53" t="s">
        <v>106</v>
      </c>
      <c r="C43" s="175" t="s">
        <v>150</v>
      </c>
      <c r="D43" s="25">
        <v>36</v>
      </c>
      <c r="E43" s="51">
        <v>7.88</v>
      </c>
      <c r="F43" s="38">
        <v>84604324</v>
      </c>
      <c r="G43" s="28"/>
      <c r="H43" s="29">
        <f t="shared" si="0"/>
        <v>666682073.12</v>
      </c>
      <c r="I43" s="3">
        <f t="shared" si="1"/>
        <v>5.0003742195371872E-3</v>
      </c>
      <c r="J43" s="176">
        <v>5.1999999999999998E-3</v>
      </c>
      <c r="K43" s="45">
        <f t="shared" si="2"/>
        <v>0.66668207312000005</v>
      </c>
      <c r="L43" s="89">
        <v>44491</v>
      </c>
    </row>
    <row r="44" spans="1:12" ht="15" x14ac:dyDescent="0.25">
      <c r="A44" s="22">
        <f t="shared" si="3"/>
        <v>37</v>
      </c>
      <c r="B44" s="53" t="s">
        <v>81</v>
      </c>
      <c r="C44" s="175" t="s">
        <v>151</v>
      </c>
      <c r="D44" s="25">
        <v>37</v>
      </c>
      <c r="E44" s="51">
        <v>5.45</v>
      </c>
      <c r="F44" s="38">
        <v>120540521</v>
      </c>
      <c r="G44" s="28"/>
      <c r="H44" s="29">
        <f t="shared" si="0"/>
        <v>656945839.45000005</v>
      </c>
      <c r="I44" s="3">
        <f t="shared" si="1"/>
        <v>4.9273486893755348E-3</v>
      </c>
      <c r="J44" s="176">
        <v>4.8999999999999998E-3</v>
      </c>
      <c r="K44" s="45">
        <f t="shared" si="2"/>
        <v>0.65694583945000007</v>
      </c>
      <c r="L44" s="89">
        <v>44491</v>
      </c>
    </row>
    <row r="45" spans="1:12" ht="15" x14ac:dyDescent="0.25">
      <c r="A45" s="22">
        <f t="shared" si="3"/>
        <v>38</v>
      </c>
      <c r="B45" s="53" t="s">
        <v>100</v>
      </c>
      <c r="C45" s="175" t="s">
        <v>152</v>
      </c>
      <c r="D45" s="25">
        <v>38</v>
      </c>
      <c r="E45" s="51">
        <v>2.4500000000000002</v>
      </c>
      <c r="F45" s="38">
        <v>230014812</v>
      </c>
      <c r="G45" s="28"/>
      <c r="H45" s="29">
        <f t="shared" si="0"/>
        <v>563536289.4000001</v>
      </c>
      <c r="I45" s="3">
        <f t="shared" si="1"/>
        <v>4.2267408213062883E-3</v>
      </c>
      <c r="J45" s="176">
        <v>4.5999999999999999E-3</v>
      </c>
      <c r="K45" s="45">
        <f t="shared" si="2"/>
        <v>0.56353628940000011</v>
      </c>
      <c r="L45" s="89">
        <v>44491</v>
      </c>
    </row>
    <row r="46" spans="1:12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1.86</v>
      </c>
      <c r="F46" s="38">
        <v>300235033</v>
      </c>
      <c r="G46" s="28"/>
      <c r="H46" s="29">
        <f t="shared" si="0"/>
        <v>558437161.38</v>
      </c>
      <c r="I46" s="3">
        <f t="shared" si="1"/>
        <v>4.1884953827061441E-3</v>
      </c>
      <c r="J46" s="176">
        <v>4.4000000000000003E-3</v>
      </c>
      <c r="K46" s="31">
        <f t="shared" si="2"/>
        <v>0.55843716137999999</v>
      </c>
      <c r="L46" s="89">
        <v>44491</v>
      </c>
    </row>
    <row r="47" spans="1:12" ht="15" x14ac:dyDescent="0.25">
      <c r="A47" s="22">
        <f t="shared" si="3"/>
        <v>40</v>
      </c>
      <c r="B47" s="53" t="s">
        <v>85</v>
      </c>
      <c r="C47" s="175" t="s">
        <v>154</v>
      </c>
      <c r="D47" s="25">
        <v>40</v>
      </c>
      <c r="E47" s="51">
        <v>26.78</v>
      </c>
      <c r="F47" s="38">
        <v>20424870</v>
      </c>
      <c r="G47" s="28"/>
      <c r="H47" s="29">
        <f t="shared" si="0"/>
        <v>546978018.60000002</v>
      </c>
      <c r="I47" s="3">
        <f t="shared" si="1"/>
        <v>4.1025473657346516E-3</v>
      </c>
      <c r="J47" s="176">
        <v>4.1000000000000003E-3</v>
      </c>
      <c r="K47" s="45">
        <f t="shared" si="2"/>
        <v>0.54697801860000006</v>
      </c>
      <c r="L47" s="89">
        <v>44491</v>
      </c>
    </row>
    <row r="48" spans="1:12" ht="15" x14ac:dyDescent="0.25">
      <c r="A48" s="22">
        <f t="shared" si="3"/>
        <v>41</v>
      </c>
      <c r="B48" s="53" t="s">
        <v>87</v>
      </c>
      <c r="C48" s="175" t="s">
        <v>155</v>
      </c>
      <c r="D48" s="25">
        <v>41</v>
      </c>
      <c r="E48" s="26">
        <v>7.4</v>
      </c>
      <c r="F48" s="38">
        <v>68500000</v>
      </c>
      <c r="G48" s="28"/>
      <c r="H48" s="29">
        <f t="shared" si="0"/>
        <v>506900000</v>
      </c>
      <c r="I48" s="3">
        <f t="shared" si="1"/>
        <v>3.8019466760540396E-3</v>
      </c>
      <c r="J48" s="176">
        <v>3.7000000000000002E-3</v>
      </c>
      <c r="K48" s="45">
        <f t="shared" si="2"/>
        <v>0.50690000000000002</v>
      </c>
      <c r="L48" s="89">
        <v>44491</v>
      </c>
    </row>
    <row r="49" spans="1:12" ht="15" x14ac:dyDescent="0.25">
      <c r="A49" s="22">
        <f t="shared" si="3"/>
        <v>42</v>
      </c>
      <c r="B49" s="66" t="s">
        <v>91</v>
      </c>
      <c r="C49" s="175" t="s">
        <v>92</v>
      </c>
      <c r="D49" s="25">
        <v>42</v>
      </c>
      <c r="E49" s="51">
        <v>29.45</v>
      </c>
      <c r="F49" s="38">
        <v>16600422</v>
      </c>
      <c r="G49" s="28"/>
      <c r="H49" s="29">
        <f t="shared" si="0"/>
        <v>488882427.89999998</v>
      </c>
      <c r="I49" s="3">
        <f t="shared" si="1"/>
        <v>3.6668078945267975E-3</v>
      </c>
      <c r="J49" s="176">
        <v>3.5999999999999999E-3</v>
      </c>
      <c r="K49" s="45">
        <f t="shared" si="2"/>
        <v>0.48888242789999997</v>
      </c>
      <c r="L49" s="89">
        <v>44491</v>
      </c>
    </row>
    <row r="50" spans="1:12" ht="15" x14ac:dyDescent="0.25">
      <c r="A50" s="22">
        <f t="shared" si="3"/>
        <v>43</v>
      </c>
      <c r="B50" s="55" t="s">
        <v>93</v>
      </c>
      <c r="C50" s="175" t="s">
        <v>157</v>
      </c>
      <c r="D50" s="25">
        <v>43</v>
      </c>
      <c r="E50" s="51">
        <v>1.75</v>
      </c>
      <c r="F50" s="38">
        <v>278404904</v>
      </c>
      <c r="G50" s="28"/>
      <c r="H50" s="29">
        <f t="shared" si="0"/>
        <v>487208582</v>
      </c>
      <c r="I50" s="3">
        <f t="shared" si="1"/>
        <v>3.6542534008283723E-3</v>
      </c>
      <c r="J50" s="176">
        <v>3.5000000000000001E-3</v>
      </c>
      <c r="K50" s="45">
        <f t="shared" si="2"/>
        <v>0.487208582</v>
      </c>
      <c r="L50" s="89">
        <v>44491</v>
      </c>
    </row>
    <row r="51" spans="1:12" ht="15" x14ac:dyDescent="0.25">
      <c r="A51" s="22">
        <f t="shared" si="3"/>
        <v>44</v>
      </c>
      <c r="B51" s="55" t="s">
        <v>98</v>
      </c>
      <c r="C51" s="175" t="s">
        <v>156</v>
      </c>
      <c r="D51" s="25">
        <v>44</v>
      </c>
      <c r="E51" s="51">
        <v>15.4</v>
      </c>
      <c r="F51" s="38">
        <v>30900000</v>
      </c>
      <c r="G51" s="28"/>
      <c r="H51" s="29">
        <f t="shared" si="0"/>
        <v>475860000</v>
      </c>
      <c r="I51" s="3">
        <f t="shared" si="1"/>
        <v>3.5691346326042124E-3</v>
      </c>
      <c r="J51" s="176">
        <v>3.5999999999999999E-3</v>
      </c>
      <c r="K51" s="45">
        <f t="shared" si="2"/>
        <v>0.47586000000000001</v>
      </c>
      <c r="L51" s="89">
        <v>44491</v>
      </c>
    </row>
    <row r="52" spans="1:12" ht="15" x14ac:dyDescent="0.25">
      <c r="A52" s="22">
        <f t="shared" si="3"/>
        <v>45</v>
      </c>
      <c r="B52" s="55" t="s">
        <v>94</v>
      </c>
      <c r="C52" s="175" t="s">
        <v>158</v>
      </c>
      <c r="D52" s="25">
        <v>45</v>
      </c>
      <c r="E52" s="51">
        <v>3.97</v>
      </c>
      <c r="F52" s="38">
        <v>106421516</v>
      </c>
      <c r="G52" s="28"/>
      <c r="H52" s="29">
        <f t="shared" si="0"/>
        <v>422493418.52000004</v>
      </c>
      <c r="I52" s="3">
        <f t="shared" si="1"/>
        <v>3.1688645653912455E-3</v>
      </c>
      <c r="J52" s="176">
        <v>3.0999999999999999E-3</v>
      </c>
      <c r="K52" s="45">
        <f t="shared" si="2"/>
        <v>0.42249341852000005</v>
      </c>
      <c r="L52" s="89">
        <v>44491</v>
      </c>
    </row>
    <row r="53" spans="1:12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5.05</v>
      </c>
      <c r="F53" s="38">
        <v>82000137</v>
      </c>
      <c r="G53" s="28"/>
      <c r="H53" s="29">
        <f t="shared" si="0"/>
        <v>414100691.84999996</v>
      </c>
      <c r="I53" s="3">
        <f t="shared" si="1"/>
        <v>3.1059158590072706E-3</v>
      </c>
      <c r="J53" s="176">
        <v>3.0999999999999999E-3</v>
      </c>
      <c r="K53" s="45">
        <f t="shared" si="2"/>
        <v>0.41410069184999998</v>
      </c>
      <c r="L53" s="89">
        <v>44491</v>
      </c>
    </row>
    <row r="54" spans="1:12" ht="15" x14ac:dyDescent="0.25">
      <c r="A54" s="22">
        <f t="shared" si="3"/>
        <v>47</v>
      </c>
      <c r="B54" s="53" t="s">
        <v>96</v>
      </c>
      <c r="C54" s="175" t="s">
        <v>160</v>
      </c>
      <c r="D54" s="25">
        <v>47</v>
      </c>
      <c r="E54" s="51">
        <v>3.8</v>
      </c>
      <c r="F54" s="38">
        <v>98056908</v>
      </c>
      <c r="G54" s="28"/>
      <c r="H54" s="29">
        <f t="shared" si="0"/>
        <v>372616250.39999998</v>
      </c>
      <c r="I54" s="3">
        <f t="shared" si="1"/>
        <v>2.794766452262773E-3</v>
      </c>
      <c r="J54" s="176">
        <v>2.7000000000000001E-3</v>
      </c>
      <c r="K54" s="45">
        <f t="shared" si="2"/>
        <v>0.37261625039999996</v>
      </c>
      <c r="L54" s="89">
        <v>44491</v>
      </c>
    </row>
    <row r="55" spans="1:12" ht="15" x14ac:dyDescent="0.25">
      <c r="A55" s="22">
        <f t="shared" si="3"/>
        <v>48</v>
      </c>
      <c r="B55" s="53" t="s">
        <v>110</v>
      </c>
      <c r="C55" s="175" t="s">
        <v>161</v>
      </c>
      <c r="D55" s="25">
        <v>48</v>
      </c>
      <c r="E55" s="51">
        <v>1.92</v>
      </c>
      <c r="F55" s="38">
        <v>172667956</v>
      </c>
      <c r="G55" s="28"/>
      <c r="H55" s="29">
        <f t="shared" si="0"/>
        <v>331522475.51999998</v>
      </c>
      <c r="I55" s="3">
        <f t="shared" si="1"/>
        <v>2.486547196371021E-3</v>
      </c>
      <c r="J55" s="176">
        <v>2.5000000000000001E-3</v>
      </c>
      <c r="K55" s="45">
        <f t="shared" si="2"/>
        <v>0.33152247551999997</v>
      </c>
      <c r="L55" s="89">
        <v>44491</v>
      </c>
    </row>
    <row r="56" spans="1:12" ht="15" x14ac:dyDescent="0.25">
      <c r="A56" s="22">
        <f t="shared" si="3"/>
        <v>49</v>
      </c>
      <c r="B56" s="55" t="s">
        <v>108</v>
      </c>
      <c r="C56" s="175" t="s">
        <v>162</v>
      </c>
      <c r="D56" s="25">
        <v>49</v>
      </c>
      <c r="E56" s="51">
        <v>2.6</v>
      </c>
      <c r="F56" s="38">
        <v>125164900</v>
      </c>
      <c r="G56" s="28"/>
      <c r="H56" s="29">
        <f t="shared" si="0"/>
        <v>325428740</v>
      </c>
      <c r="I56" s="3">
        <f t="shared" si="1"/>
        <v>2.4408418156154159E-3</v>
      </c>
      <c r="J56" s="176">
        <v>2.3999999999999998E-3</v>
      </c>
      <c r="K56" s="45">
        <f t="shared" si="2"/>
        <v>0.32542873999999999</v>
      </c>
      <c r="L56" s="89">
        <v>44491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3.08</v>
      </c>
      <c r="F57" s="38">
        <v>90275937</v>
      </c>
      <c r="G57" s="28"/>
      <c r="H57" s="29">
        <f t="shared" si="0"/>
        <v>278049885.95999998</v>
      </c>
      <c r="I57" s="3">
        <f t="shared" si="1"/>
        <v>2.0854820274271587E-3</v>
      </c>
      <c r="J57" s="176">
        <v>2.0999999999999999E-3</v>
      </c>
      <c r="K57" s="45">
        <f t="shared" si="2"/>
        <v>0.27804988595999997</v>
      </c>
      <c r="L57" s="89">
        <v>44491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29">
        <f t="shared" ref="H59:H61" si="4">J59*H$3</f>
        <v>399979307.85770583</v>
      </c>
      <c r="I59" s="43"/>
      <c r="J59" s="65">
        <v>3.0000000000000001E-3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29">
        <f t="shared" si="4"/>
        <v>-839956546.5011822</v>
      </c>
      <c r="I60" s="67"/>
      <c r="J60" s="63">
        <v>-6.3E-3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29">
        <f t="shared" si="4"/>
        <v>1146607349.19209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39" priority="1">
      <formula>LEN(TRIM(C2))&gt;0</formula>
    </cfRule>
  </conditionalFormatting>
  <dataValidations count="1">
    <dataValidation type="custom" allowBlank="1" showDropDown="1" sqref="B2 F2 E3" xr:uid="{00000000-0002-0000-39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132691876343.97499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0.99469999999999992</v>
      </c>
      <c r="I2" s="118"/>
      <c r="J2" s="4"/>
    </row>
    <row r="3" spans="1:13" ht="15.75" customHeight="1" x14ac:dyDescent="0.25">
      <c r="A3" s="119" t="s">
        <v>2</v>
      </c>
      <c r="B3" s="120">
        <v>44498</v>
      </c>
      <c r="C3" s="12"/>
      <c r="D3" s="1"/>
      <c r="E3" s="13"/>
      <c r="F3" s="2"/>
      <c r="H3" s="121">
        <f>H1/H2</f>
        <v>133398890463.43118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31.21</v>
      </c>
      <c r="F8" s="27">
        <v>574937937</v>
      </c>
      <c r="G8" s="28"/>
      <c r="H8" s="29">
        <f t="shared" ref="H8:H57" si="0">E8*F8</f>
        <v>17943813013.77</v>
      </c>
      <c r="I8" s="3">
        <f t="shared" ref="I8:I57" si="1">H8/H$3</f>
        <v>0.13451246072162018</v>
      </c>
      <c r="J8" s="176">
        <v>0.1361</v>
      </c>
      <c r="K8" s="31">
        <f t="shared" ref="K8:K57" si="2">H8/1000000000</f>
        <v>17.943813013770001</v>
      </c>
      <c r="L8" s="89">
        <v>44498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7.99</v>
      </c>
      <c r="F9" s="38">
        <v>1205000000</v>
      </c>
      <c r="G9" s="28"/>
      <c r="H9" s="29">
        <f t="shared" si="0"/>
        <v>9627950000</v>
      </c>
      <c r="I9" s="3">
        <f t="shared" si="1"/>
        <v>7.2174138529580364E-2</v>
      </c>
      <c r="J9" s="176">
        <v>6.9699999999999998E-2</v>
      </c>
      <c r="K9" s="31">
        <f t="shared" si="2"/>
        <v>9.6279500000000002</v>
      </c>
      <c r="L9" s="89">
        <v>44498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4.5650000000000004</v>
      </c>
      <c r="F10" s="38">
        <v>1861000000</v>
      </c>
      <c r="G10" s="28"/>
      <c r="H10" s="29">
        <f t="shared" si="0"/>
        <v>8495465000.000001</v>
      </c>
      <c r="I10" s="3">
        <f t="shared" si="1"/>
        <v>6.3684675116011363E-2</v>
      </c>
      <c r="J10" s="176">
        <v>6.5799999999999997E-2</v>
      </c>
      <c r="K10" s="31">
        <f t="shared" si="2"/>
        <v>8.4954650000000012</v>
      </c>
      <c r="L10" s="89">
        <v>44498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25">
        <v>4</v>
      </c>
      <c r="E11" s="26">
        <v>89.9</v>
      </c>
      <c r="F11" s="38">
        <v>85380000</v>
      </c>
      <c r="G11" s="28"/>
      <c r="H11" s="29">
        <f t="shared" si="0"/>
        <v>7675662000.000001</v>
      </c>
      <c r="I11" s="3">
        <f t="shared" si="1"/>
        <v>5.7539174226521328E-2</v>
      </c>
      <c r="J11" s="176">
        <v>6.1199999999999997E-2</v>
      </c>
      <c r="K11" s="31">
        <f t="shared" si="2"/>
        <v>7.6756620000000009</v>
      </c>
      <c r="L11" s="89">
        <v>44498</v>
      </c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25">
        <v>5</v>
      </c>
      <c r="E12" s="26">
        <v>8.18</v>
      </c>
      <c r="F12" s="35">
        <v>774301421</v>
      </c>
      <c r="G12" s="28"/>
      <c r="H12" s="29">
        <f t="shared" si="0"/>
        <v>6333785623.7799997</v>
      </c>
      <c r="I12" s="3">
        <f t="shared" si="1"/>
        <v>4.7480047261084894E-2</v>
      </c>
      <c r="J12" s="176">
        <v>4.8399999999999999E-2</v>
      </c>
      <c r="K12" s="31">
        <f t="shared" si="2"/>
        <v>6.3337856237799999</v>
      </c>
      <c r="L12" s="89">
        <v>44498</v>
      </c>
    </row>
    <row r="13" spans="1:13" ht="15.75" customHeight="1" x14ac:dyDescent="0.25">
      <c r="A13" s="22">
        <f t="shared" si="3"/>
        <v>6</v>
      </c>
      <c r="B13" s="23" t="s">
        <v>23</v>
      </c>
      <c r="C13" s="175" t="s">
        <v>124</v>
      </c>
      <c r="D13" s="25">
        <v>6</v>
      </c>
      <c r="E13" s="26">
        <v>14.45</v>
      </c>
      <c r="F13" s="38">
        <v>419050000</v>
      </c>
      <c r="G13" s="28"/>
      <c r="H13" s="29">
        <f t="shared" si="0"/>
        <v>6055272500</v>
      </c>
      <c r="I13" s="3">
        <f t="shared" si="1"/>
        <v>4.5392225369819995E-2</v>
      </c>
      <c r="J13" s="176">
        <v>4.6800000000000001E-2</v>
      </c>
      <c r="K13" s="31">
        <f t="shared" si="2"/>
        <v>6.0552725000000001</v>
      </c>
      <c r="L13" s="89">
        <v>44498</v>
      </c>
    </row>
    <row r="14" spans="1:13" ht="15.75" customHeight="1" x14ac:dyDescent="0.25">
      <c r="A14" s="22">
        <f t="shared" si="3"/>
        <v>7</v>
      </c>
      <c r="B14" s="23" t="s">
        <v>21</v>
      </c>
      <c r="C14" s="175" t="s">
        <v>22</v>
      </c>
      <c r="D14" s="25">
        <v>7</v>
      </c>
      <c r="E14" s="26">
        <v>4.99</v>
      </c>
      <c r="F14" s="38">
        <v>1201009000</v>
      </c>
      <c r="G14" s="28"/>
      <c r="H14" s="29">
        <f t="shared" si="0"/>
        <v>5993034910</v>
      </c>
      <c r="I14" s="3">
        <f t="shared" si="1"/>
        <v>4.4925672838657373E-2</v>
      </c>
      <c r="J14" s="176">
        <v>4.3799999999999999E-2</v>
      </c>
      <c r="K14" s="31">
        <f t="shared" si="2"/>
        <v>5.9930349100000004</v>
      </c>
      <c r="L14" s="89">
        <v>44498</v>
      </c>
    </row>
    <row r="15" spans="1:13" ht="15.75" customHeight="1" x14ac:dyDescent="0.25">
      <c r="A15" s="22">
        <f t="shared" si="3"/>
        <v>8</v>
      </c>
      <c r="B15" s="23" t="s">
        <v>31</v>
      </c>
      <c r="C15" s="175" t="s">
        <v>126</v>
      </c>
      <c r="D15" s="25">
        <v>8</v>
      </c>
      <c r="E15" s="51">
        <v>8.2799999999999994</v>
      </c>
      <c r="F15" s="38">
        <v>721751884</v>
      </c>
      <c r="G15" s="28"/>
      <c r="H15" s="29">
        <f t="shared" si="0"/>
        <v>5976105599.5199995</v>
      </c>
      <c r="I15" s="3">
        <f t="shared" si="1"/>
        <v>4.4798765407709572E-2</v>
      </c>
      <c r="J15" s="176">
        <v>4.2500000000000003E-2</v>
      </c>
      <c r="K15" s="31">
        <f t="shared" si="2"/>
        <v>5.9761055995199994</v>
      </c>
      <c r="L15" s="89">
        <v>44498</v>
      </c>
    </row>
    <row r="16" spans="1:13" ht="15.75" customHeight="1" x14ac:dyDescent="0.25">
      <c r="A16" s="22">
        <f t="shared" si="3"/>
        <v>9</v>
      </c>
      <c r="B16" s="46" t="s">
        <v>37</v>
      </c>
      <c r="C16" s="175" t="s">
        <v>125</v>
      </c>
      <c r="D16" s="25">
        <v>9</v>
      </c>
      <c r="E16" s="51">
        <v>7.17</v>
      </c>
      <c r="F16" s="38">
        <v>819006416</v>
      </c>
      <c r="G16" s="28"/>
      <c r="H16" s="29">
        <f t="shared" si="0"/>
        <v>5872276002.7200003</v>
      </c>
      <c r="I16" s="3">
        <f t="shared" si="1"/>
        <v>4.4020426124382013E-2</v>
      </c>
      <c r="J16" s="176">
        <v>4.3499999999999997E-2</v>
      </c>
      <c r="K16" s="31">
        <f t="shared" si="2"/>
        <v>5.8722760027200005</v>
      </c>
      <c r="L16" s="89">
        <v>44498</v>
      </c>
    </row>
    <row r="17" spans="1:12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25">
        <v>10</v>
      </c>
      <c r="E17" s="26">
        <v>6.57</v>
      </c>
      <c r="F17" s="35">
        <v>742231421</v>
      </c>
      <c r="G17" s="28"/>
      <c r="H17" s="29">
        <f t="shared" si="0"/>
        <v>4876460435.9700003</v>
      </c>
      <c r="I17" s="3">
        <f t="shared" si="1"/>
        <v>3.6555479727222999E-2</v>
      </c>
      <c r="J17" s="176">
        <v>3.5299999999999998E-2</v>
      </c>
      <c r="K17" s="31">
        <f t="shared" si="2"/>
        <v>4.8764604359700003</v>
      </c>
      <c r="L17" s="89">
        <v>44498</v>
      </c>
    </row>
    <row r="18" spans="1:12" ht="15.75" customHeight="1" x14ac:dyDescent="0.25">
      <c r="A18" s="22">
        <f t="shared" si="3"/>
        <v>11</v>
      </c>
      <c r="B18" s="52" t="s">
        <v>33</v>
      </c>
      <c r="C18" s="175" t="s">
        <v>128</v>
      </c>
      <c r="D18" s="25">
        <v>11</v>
      </c>
      <c r="E18" s="26">
        <v>36.25</v>
      </c>
      <c r="F18" s="38">
        <v>132502020</v>
      </c>
      <c r="G18" s="28"/>
      <c r="H18" s="29">
        <f t="shared" si="0"/>
        <v>4803198225</v>
      </c>
      <c r="I18" s="3">
        <f t="shared" si="1"/>
        <v>3.6006283173072619E-2</v>
      </c>
      <c r="J18" s="176">
        <v>3.4599999999999999E-2</v>
      </c>
      <c r="K18" s="45">
        <f t="shared" si="2"/>
        <v>4.803198225</v>
      </c>
      <c r="L18" s="89">
        <v>44498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6.14</v>
      </c>
      <c r="F19" s="38">
        <v>626000000</v>
      </c>
      <c r="G19" s="28"/>
      <c r="H19" s="29">
        <f t="shared" si="0"/>
        <v>3843640000</v>
      </c>
      <c r="I19" s="3">
        <f t="shared" si="1"/>
        <v>2.8813133202585835E-2</v>
      </c>
      <c r="J19" s="176">
        <v>3.0099999999999998E-2</v>
      </c>
      <c r="K19" s="31">
        <f t="shared" si="2"/>
        <v>3.8436400000000002</v>
      </c>
      <c r="L19" s="89">
        <v>44498</v>
      </c>
    </row>
    <row r="20" spans="1:12" ht="15.75" customHeight="1" x14ac:dyDescent="0.25">
      <c r="A20" s="22">
        <f t="shared" si="3"/>
        <v>13</v>
      </c>
      <c r="B20" s="46" t="s">
        <v>45</v>
      </c>
      <c r="C20" s="175" t="s">
        <v>130</v>
      </c>
      <c r="D20" s="25">
        <v>13</v>
      </c>
      <c r="E20" s="26">
        <v>14.51</v>
      </c>
      <c r="F20" s="38">
        <v>228740219</v>
      </c>
      <c r="G20" s="28"/>
      <c r="H20" s="29">
        <f t="shared" si="0"/>
        <v>3319020577.6900001</v>
      </c>
      <c r="I20" s="3">
        <f t="shared" si="1"/>
        <v>2.4880421165120917E-2</v>
      </c>
      <c r="J20" s="176">
        <v>2.5700000000000001E-2</v>
      </c>
      <c r="K20" s="45">
        <f t="shared" si="2"/>
        <v>3.3190205776899999</v>
      </c>
      <c r="L20" s="89">
        <v>44498</v>
      </c>
    </row>
    <row r="21" spans="1:12" ht="15.75" customHeight="1" x14ac:dyDescent="0.25">
      <c r="A21" s="22">
        <f t="shared" si="3"/>
        <v>14</v>
      </c>
      <c r="B21" s="33" t="s">
        <v>29</v>
      </c>
      <c r="C21" s="175" t="s">
        <v>131</v>
      </c>
      <c r="D21" s="25">
        <v>14</v>
      </c>
      <c r="E21" s="51">
        <v>6.37</v>
      </c>
      <c r="F21" s="38">
        <v>446305560</v>
      </c>
      <c r="G21" s="28"/>
      <c r="H21" s="29">
        <f t="shared" si="0"/>
        <v>2842966417.1999998</v>
      </c>
      <c r="I21" s="3">
        <f t="shared" si="1"/>
        <v>2.1311769590612494E-2</v>
      </c>
      <c r="J21" s="176">
        <v>2.18E-2</v>
      </c>
      <c r="K21" s="45">
        <f t="shared" si="2"/>
        <v>2.8429664172</v>
      </c>
      <c r="L21" s="89">
        <v>44498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2.4849999999999999</v>
      </c>
      <c r="F22" s="38">
        <v>1045057995</v>
      </c>
      <c r="G22" s="28"/>
      <c r="H22" s="29">
        <f t="shared" si="0"/>
        <v>2596969117.5749998</v>
      </c>
      <c r="I22" s="3">
        <f t="shared" si="1"/>
        <v>1.946769653445439E-2</v>
      </c>
      <c r="J22" s="176">
        <v>1.8700000000000001E-2</v>
      </c>
      <c r="K22" s="45">
        <f t="shared" si="2"/>
        <v>2.5969691175749996</v>
      </c>
      <c r="L22" s="89">
        <v>44498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3.2</v>
      </c>
      <c r="F23" s="38">
        <v>756255209</v>
      </c>
      <c r="G23" s="28"/>
      <c r="H23" s="29">
        <f t="shared" si="0"/>
        <v>2420016668.8000002</v>
      </c>
      <c r="I23" s="3">
        <f t="shared" si="1"/>
        <v>1.8141205375792856E-2</v>
      </c>
      <c r="J23" s="176">
        <v>1.7899999999999999E-2</v>
      </c>
      <c r="K23" s="45">
        <f t="shared" si="2"/>
        <v>2.4200166688000002</v>
      </c>
      <c r="L23" s="89">
        <v>44498</v>
      </c>
    </row>
    <row r="24" spans="1:12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6.9</v>
      </c>
      <c r="F24" s="38">
        <v>312295892</v>
      </c>
      <c r="G24" s="28"/>
      <c r="H24" s="29">
        <f t="shared" si="0"/>
        <v>2154841654.8000002</v>
      </c>
      <c r="I24" s="3">
        <f t="shared" si="1"/>
        <v>1.6153370146588363E-2</v>
      </c>
      <c r="J24" s="176">
        <v>1.6400000000000001E-2</v>
      </c>
      <c r="K24" s="31">
        <f t="shared" si="2"/>
        <v>2.1548416548000002</v>
      </c>
      <c r="L24" s="89">
        <v>44498</v>
      </c>
    </row>
    <row r="25" spans="1:12" ht="15.75" customHeight="1" x14ac:dyDescent="0.25">
      <c r="A25" s="22">
        <f t="shared" si="3"/>
        <v>18</v>
      </c>
      <c r="B25" s="46" t="s">
        <v>59</v>
      </c>
      <c r="C25" s="175" t="s">
        <v>134</v>
      </c>
      <c r="D25" s="25">
        <v>18</v>
      </c>
      <c r="E25" s="51">
        <v>12.95</v>
      </c>
      <c r="F25" s="38">
        <v>165313104</v>
      </c>
      <c r="G25" s="28"/>
      <c r="H25" s="29">
        <f t="shared" si="0"/>
        <v>2140804696.8</v>
      </c>
      <c r="I25" s="3">
        <f t="shared" si="1"/>
        <v>1.6048144698676197E-2</v>
      </c>
      <c r="J25" s="176">
        <v>1.5599999999999999E-2</v>
      </c>
      <c r="K25" s="45">
        <f t="shared" si="2"/>
        <v>2.1408046968000001</v>
      </c>
      <c r="L25" s="89">
        <v>44498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1.67</v>
      </c>
      <c r="F26" s="38">
        <v>1207069100</v>
      </c>
      <c r="G26" s="28"/>
      <c r="H26" s="29">
        <f t="shared" si="0"/>
        <v>2015805397</v>
      </c>
      <c r="I26" s="3">
        <f t="shared" si="1"/>
        <v>1.5111110669639306E-2</v>
      </c>
      <c r="J26" s="176">
        <v>1.4999999999999999E-2</v>
      </c>
      <c r="K26" s="45">
        <f t="shared" si="2"/>
        <v>2.0158053969999998</v>
      </c>
      <c r="L26" s="89">
        <v>44498</v>
      </c>
    </row>
    <row r="27" spans="1:12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25">
        <v>20</v>
      </c>
      <c r="E27" s="51">
        <v>3.6</v>
      </c>
      <c r="F27" s="38">
        <v>517846969</v>
      </c>
      <c r="G27" s="28"/>
      <c r="H27" s="29">
        <f t="shared" si="0"/>
        <v>1864249088.4000001</v>
      </c>
      <c r="I27" s="3">
        <f t="shared" si="1"/>
        <v>1.3974996957797406E-2</v>
      </c>
      <c r="J27" s="176">
        <v>1.3100000000000001E-2</v>
      </c>
      <c r="K27" s="45">
        <f t="shared" si="2"/>
        <v>1.8642490884</v>
      </c>
      <c r="L27" s="89">
        <v>44498</v>
      </c>
    </row>
    <row r="28" spans="1:12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1.17</v>
      </c>
      <c r="F28" s="38">
        <v>1568664049</v>
      </c>
      <c r="G28" s="28"/>
      <c r="H28" s="29">
        <f t="shared" si="0"/>
        <v>1835336937.3299999</v>
      </c>
      <c r="I28" s="3">
        <f t="shared" si="1"/>
        <v>1.3758262388495077E-2</v>
      </c>
      <c r="J28" s="176">
        <v>1.34E-2</v>
      </c>
      <c r="K28" s="45">
        <f t="shared" si="2"/>
        <v>1.8353369373299999</v>
      </c>
      <c r="L28" s="89">
        <v>44498</v>
      </c>
    </row>
    <row r="29" spans="1:12" ht="15.75" customHeight="1" x14ac:dyDescent="0.25">
      <c r="A29" s="22">
        <f t="shared" si="3"/>
        <v>22</v>
      </c>
      <c r="B29" s="46" t="s">
        <v>47</v>
      </c>
      <c r="C29" s="175" t="s">
        <v>138</v>
      </c>
      <c r="D29" s="25">
        <v>22</v>
      </c>
      <c r="E29" s="51">
        <v>1.9</v>
      </c>
      <c r="F29" s="38">
        <v>906007245</v>
      </c>
      <c r="G29" s="28"/>
      <c r="H29" s="29">
        <f t="shared" si="0"/>
        <v>1721413765.5</v>
      </c>
      <c r="I29" s="3">
        <f t="shared" si="1"/>
        <v>1.2904258495102652E-2</v>
      </c>
      <c r="J29" s="176">
        <v>1.24E-2</v>
      </c>
      <c r="K29" s="45">
        <f t="shared" si="2"/>
        <v>1.7214137654999999</v>
      </c>
      <c r="L29" s="89">
        <v>44498</v>
      </c>
    </row>
    <row r="30" spans="1:12" ht="15.75" customHeight="1" x14ac:dyDescent="0.25">
      <c r="A30" s="22">
        <f t="shared" si="3"/>
        <v>23</v>
      </c>
      <c r="B30" s="46" t="s">
        <v>53</v>
      </c>
      <c r="C30" s="175" t="s">
        <v>54</v>
      </c>
      <c r="D30" s="25">
        <v>23</v>
      </c>
      <c r="E30" s="51">
        <v>3.26</v>
      </c>
      <c r="F30" s="38">
        <v>509040994</v>
      </c>
      <c r="G30" s="28"/>
      <c r="H30" s="29">
        <f t="shared" si="0"/>
        <v>1659473640.4399998</v>
      </c>
      <c r="I30" s="3">
        <f t="shared" si="1"/>
        <v>1.2439935854600782E-2</v>
      </c>
      <c r="J30" s="176">
        <v>1.24E-2</v>
      </c>
      <c r="K30" s="45">
        <f t="shared" si="2"/>
        <v>1.6594736404399999</v>
      </c>
      <c r="L30" s="89">
        <v>44498</v>
      </c>
    </row>
    <row r="31" spans="1:12" ht="15.75" customHeight="1" x14ac:dyDescent="0.25">
      <c r="A31" s="22">
        <f t="shared" si="3"/>
        <v>24</v>
      </c>
      <c r="B31" s="46" t="s">
        <v>57</v>
      </c>
      <c r="C31" s="175" t="s">
        <v>139</v>
      </c>
      <c r="D31" s="25">
        <v>24</v>
      </c>
      <c r="E31" s="51">
        <v>2.9449999999999998</v>
      </c>
      <c r="F31" s="38">
        <v>501164714</v>
      </c>
      <c r="G31" s="28"/>
      <c r="H31" s="29">
        <f t="shared" si="0"/>
        <v>1475930082.73</v>
      </c>
      <c r="I31" s="3">
        <f t="shared" si="1"/>
        <v>1.1064035672280188E-2</v>
      </c>
      <c r="J31" s="176">
        <v>1.09E-2</v>
      </c>
      <c r="K31" s="45">
        <f t="shared" si="2"/>
        <v>1.4759300827299999</v>
      </c>
      <c r="L31" s="89">
        <v>44498</v>
      </c>
    </row>
    <row r="32" spans="1:12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25">
        <v>25</v>
      </c>
      <c r="E32" s="51">
        <v>1.56</v>
      </c>
      <c r="F32" s="38">
        <v>843000232</v>
      </c>
      <c r="G32" s="28"/>
      <c r="H32" s="29">
        <f t="shared" si="0"/>
        <v>1315080361.9200001</v>
      </c>
      <c r="I32" s="3">
        <f t="shared" si="1"/>
        <v>9.8582556223022321E-3</v>
      </c>
      <c r="J32" s="176">
        <v>1.01E-2</v>
      </c>
      <c r="K32" s="45">
        <f t="shared" si="2"/>
        <v>1.31508036192</v>
      </c>
      <c r="L32" s="89">
        <v>44498</v>
      </c>
    </row>
    <row r="33" spans="1:12" ht="15.75" customHeight="1" x14ac:dyDescent="0.25">
      <c r="A33" s="22">
        <f t="shared" si="3"/>
        <v>26</v>
      </c>
      <c r="B33" s="46" t="s">
        <v>77</v>
      </c>
      <c r="C33" s="175" t="s">
        <v>141</v>
      </c>
      <c r="D33" s="25">
        <v>26</v>
      </c>
      <c r="E33" s="51">
        <v>2.35</v>
      </c>
      <c r="F33" s="38">
        <v>526379106</v>
      </c>
      <c r="G33" s="28"/>
      <c r="H33" s="29">
        <f t="shared" si="0"/>
        <v>1236990899.1000001</v>
      </c>
      <c r="I33" s="3">
        <f t="shared" si="1"/>
        <v>9.2728724714475647E-3</v>
      </c>
      <c r="J33" s="176">
        <v>8.9999999999999993E-3</v>
      </c>
      <c r="K33" s="31">
        <f t="shared" si="2"/>
        <v>1.2369908991</v>
      </c>
      <c r="L33" s="89">
        <v>44498</v>
      </c>
    </row>
    <row r="34" spans="1:12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6.23</v>
      </c>
      <c r="F34" s="38">
        <v>182253340</v>
      </c>
      <c r="G34" s="28"/>
      <c r="H34" s="29">
        <f t="shared" si="0"/>
        <v>1135438308.2</v>
      </c>
      <c r="I34" s="3">
        <f t="shared" si="1"/>
        <v>8.5116023398354966E-3</v>
      </c>
      <c r="J34" s="176">
        <v>7.9000000000000008E-3</v>
      </c>
      <c r="K34" s="45">
        <f t="shared" si="2"/>
        <v>1.1354383082000001</v>
      </c>
      <c r="L34" s="89">
        <v>44498</v>
      </c>
    </row>
    <row r="35" spans="1:12" ht="15.75" customHeight="1" x14ac:dyDescent="0.25">
      <c r="A35" s="22">
        <f t="shared" si="3"/>
        <v>28</v>
      </c>
      <c r="B35" s="46" t="s">
        <v>65</v>
      </c>
      <c r="C35" s="175" t="s">
        <v>142</v>
      </c>
      <c r="D35" s="25">
        <v>28</v>
      </c>
      <c r="E35" s="51">
        <v>2.93</v>
      </c>
      <c r="F35" s="38">
        <v>384522695</v>
      </c>
      <c r="G35" s="28"/>
      <c r="H35" s="29">
        <f t="shared" si="0"/>
        <v>1126651496.3500001</v>
      </c>
      <c r="I35" s="3">
        <f t="shared" si="1"/>
        <v>8.4457336371838165E-3</v>
      </c>
      <c r="J35" s="176">
        <v>8.6999999999999994E-3</v>
      </c>
      <c r="K35" s="45">
        <f t="shared" si="2"/>
        <v>1.1266514963500001</v>
      </c>
      <c r="L35" s="89">
        <v>44498</v>
      </c>
    </row>
    <row r="36" spans="1:12" ht="15" x14ac:dyDescent="0.25">
      <c r="A36" s="22">
        <f t="shared" si="3"/>
        <v>29</v>
      </c>
      <c r="B36" s="46" t="s">
        <v>71</v>
      </c>
      <c r="C36" s="175" t="s">
        <v>143</v>
      </c>
      <c r="D36" s="25">
        <v>29</v>
      </c>
      <c r="E36" s="51">
        <v>2.38</v>
      </c>
      <c r="F36" s="38">
        <v>471051678</v>
      </c>
      <c r="G36" s="28"/>
      <c r="H36" s="29">
        <f t="shared" si="0"/>
        <v>1121102993.6399999</v>
      </c>
      <c r="I36" s="3">
        <f t="shared" si="1"/>
        <v>8.4041403173988876E-3</v>
      </c>
      <c r="J36" s="176">
        <v>8.5000000000000006E-3</v>
      </c>
      <c r="K36" s="45">
        <f t="shared" si="2"/>
        <v>1.1211029936399999</v>
      </c>
      <c r="L36" s="89">
        <v>44498</v>
      </c>
    </row>
    <row r="37" spans="1:12" ht="15" x14ac:dyDescent="0.25">
      <c r="A37" s="22">
        <f t="shared" si="3"/>
        <v>30</v>
      </c>
      <c r="B37" s="52" t="s">
        <v>67</v>
      </c>
      <c r="C37" s="175" t="s">
        <v>144</v>
      </c>
      <c r="D37" s="25">
        <v>30</v>
      </c>
      <c r="E37" s="177">
        <v>2</v>
      </c>
      <c r="F37" s="38">
        <v>543307798</v>
      </c>
      <c r="G37" s="28"/>
      <c r="H37" s="29">
        <f t="shared" si="0"/>
        <v>1086615596</v>
      </c>
      <c r="I37" s="3">
        <f t="shared" si="1"/>
        <v>8.1456119479335204E-3</v>
      </c>
      <c r="J37" s="176">
        <v>8.3999999999999995E-3</v>
      </c>
      <c r="K37" s="45">
        <f t="shared" si="2"/>
        <v>1.0866155959999999</v>
      </c>
      <c r="L37" s="89">
        <v>44498</v>
      </c>
    </row>
    <row r="38" spans="1:12" ht="15" x14ac:dyDescent="0.25">
      <c r="A38" s="22">
        <f t="shared" si="3"/>
        <v>31</v>
      </c>
      <c r="B38" s="53" t="s">
        <v>104</v>
      </c>
      <c r="C38" s="175" t="s">
        <v>145</v>
      </c>
      <c r="D38" s="25">
        <v>31</v>
      </c>
      <c r="E38" s="51">
        <v>1.47</v>
      </c>
      <c r="F38" s="38">
        <v>724790020</v>
      </c>
      <c r="G38" s="28"/>
      <c r="H38" s="29">
        <f t="shared" si="0"/>
        <v>1065441329.4</v>
      </c>
      <c r="I38" s="3">
        <f t="shared" si="1"/>
        <v>7.9868829920446069E-3</v>
      </c>
      <c r="J38" s="176">
        <v>8.2000000000000007E-3</v>
      </c>
      <c r="K38" s="45">
        <f t="shared" si="2"/>
        <v>1.0654413294</v>
      </c>
      <c r="L38" s="89">
        <v>44498</v>
      </c>
    </row>
    <row r="39" spans="1:12" ht="15" x14ac:dyDescent="0.25">
      <c r="A39" s="22">
        <f t="shared" si="3"/>
        <v>32</v>
      </c>
      <c r="B39" s="66" t="s">
        <v>69</v>
      </c>
      <c r="C39" s="175" t="s">
        <v>147</v>
      </c>
      <c r="D39" s="25">
        <v>32</v>
      </c>
      <c r="E39" s="51">
        <v>1.59</v>
      </c>
      <c r="F39" s="38">
        <v>654871829</v>
      </c>
      <c r="G39" s="28"/>
      <c r="H39" s="29">
        <f t="shared" si="0"/>
        <v>1041246208.11</v>
      </c>
      <c r="I39" s="3">
        <f t="shared" si="1"/>
        <v>7.8055087601754695E-3</v>
      </c>
      <c r="J39" s="176">
        <v>7.7000000000000002E-3</v>
      </c>
      <c r="K39" s="45">
        <f t="shared" si="2"/>
        <v>1.04124620811</v>
      </c>
      <c r="L39" s="89">
        <v>44498</v>
      </c>
    </row>
    <row r="40" spans="1:12" ht="15" x14ac:dyDescent="0.25">
      <c r="A40" s="22">
        <f t="shared" si="3"/>
        <v>33</v>
      </c>
      <c r="B40" s="178" t="s">
        <v>63</v>
      </c>
      <c r="C40" s="175" t="s">
        <v>64</v>
      </c>
      <c r="D40" s="25">
        <v>33</v>
      </c>
      <c r="E40" s="51">
        <v>4.09</v>
      </c>
      <c r="F40" s="38">
        <v>249070000</v>
      </c>
      <c r="G40" s="28"/>
      <c r="H40" s="29">
        <f t="shared" si="0"/>
        <v>1018696300</v>
      </c>
      <c r="I40" s="3">
        <f t="shared" si="1"/>
        <v>7.6364675632685014E-3</v>
      </c>
      <c r="J40" s="176">
        <v>7.4000000000000003E-3</v>
      </c>
      <c r="K40" s="45">
        <f t="shared" si="2"/>
        <v>1.0186963</v>
      </c>
      <c r="L40" s="89">
        <v>44498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1.4</v>
      </c>
      <c r="F41" s="38">
        <v>702871829</v>
      </c>
      <c r="G41" s="28"/>
      <c r="H41" s="29">
        <f t="shared" si="0"/>
        <v>984020560.5999999</v>
      </c>
      <c r="I41" s="3">
        <f t="shared" si="1"/>
        <v>7.3765273247887375E-3</v>
      </c>
      <c r="J41" s="176">
        <v>7.7000000000000002E-3</v>
      </c>
      <c r="K41" s="45">
        <f t="shared" si="2"/>
        <v>0.98402056059999987</v>
      </c>
      <c r="L41" s="89">
        <v>44498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1.67</v>
      </c>
      <c r="F42" s="38">
        <v>539090020</v>
      </c>
      <c r="G42" s="28"/>
      <c r="H42" s="29">
        <f t="shared" si="0"/>
        <v>900280333.39999998</v>
      </c>
      <c r="I42" s="3">
        <f t="shared" si="1"/>
        <v>6.7487842685377882E-3</v>
      </c>
      <c r="J42" s="176">
        <v>6.4999999999999997E-3</v>
      </c>
      <c r="K42" s="45">
        <f t="shared" si="2"/>
        <v>0.90028033340000002</v>
      </c>
      <c r="L42" s="89">
        <v>44498</v>
      </c>
    </row>
    <row r="43" spans="1:12" ht="15" x14ac:dyDescent="0.25">
      <c r="A43" s="22">
        <f t="shared" si="3"/>
        <v>36</v>
      </c>
      <c r="B43" s="53" t="s">
        <v>106</v>
      </c>
      <c r="C43" s="175" t="s">
        <v>150</v>
      </c>
      <c r="D43" s="25">
        <v>36</v>
      </c>
      <c r="E43" s="51">
        <v>7.8</v>
      </c>
      <c r="F43" s="38">
        <v>84604324</v>
      </c>
      <c r="G43" s="28"/>
      <c r="H43" s="29">
        <f t="shared" si="0"/>
        <v>659913727.19999993</v>
      </c>
      <c r="I43" s="3">
        <f t="shared" si="1"/>
        <v>4.9469206595905155E-3</v>
      </c>
      <c r="J43" s="176">
        <v>5.1999999999999998E-3</v>
      </c>
      <c r="K43" s="45">
        <f t="shared" si="2"/>
        <v>0.65991372719999997</v>
      </c>
      <c r="L43" s="89">
        <v>44498</v>
      </c>
    </row>
    <row r="44" spans="1:12" ht="15" x14ac:dyDescent="0.25">
      <c r="A44" s="22">
        <f t="shared" si="3"/>
        <v>37</v>
      </c>
      <c r="B44" s="53" t="s">
        <v>81</v>
      </c>
      <c r="C44" s="175" t="s">
        <v>151</v>
      </c>
      <c r="D44" s="25">
        <v>37</v>
      </c>
      <c r="E44" s="51">
        <v>5.36</v>
      </c>
      <c r="F44" s="38">
        <v>120540521</v>
      </c>
      <c r="G44" s="28"/>
      <c r="H44" s="29">
        <f t="shared" si="0"/>
        <v>646097192.56000006</v>
      </c>
      <c r="I44" s="3">
        <f t="shared" si="1"/>
        <v>4.8433475744471466E-3</v>
      </c>
      <c r="J44" s="176">
        <v>4.8999999999999998E-3</v>
      </c>
      <c r="K44" s="45">
        <f t="shared" si="2"/>
        <v>0.64609719256000009</v>
      </c>
      <c r="L44" s="89">
        <v>44498</v>
      </c>
    </row>
    <row r="45" spans="1:12" ht="15" x14ac:dyDescent="0.25">
      <c r="A45" s="22">
        <f t="shared" si="3"/>
        <v>38</v>
      </c>
      <c r="B45" s="53" t="s">
        <v>100</v>
      </c>
      <c r="C45" s="175" t="s">
        <v>152</v>
      </c>
      <c r="D45" s="25">
        <v>38</v>
      </c>
      <c r="E45" s="51">
        <v>2.5299999999999998</v>
      </c>
      <c r="F45" s="38">
        <v>230014812</v>
      </c>
      <c r="G45" s="28"/>
      <c r="H45" s="29">
        <f t="shared" si="0"/>
        <v>581937474.36000001</v>
      </c>
      <c r="I45" s="3">
        <f t="shared" si="1"/>
        <v>4.3623861663191817E-3</v>
      </c>
      <c r="J45" s="176">
        <v>4.5999999999999999E-3</v>
      </c>
      <c r="K45" s="45">
        <f t="shared" si="2"/>
        <v>0.58193747435999998</v>
      </c>
      <c r="L45" s="89">
        <v>44498</v>
      </c>
    </row>
    <row r="46" spans="1:12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1.88</v>
      </c>
      <c r="F46" s="38">
        <v>300235033</v>
      </c>
      <c r="G46" s="28"/>
      <c r="H46" s="29">
        <f t="shared" si="0"/>
        <v>564441862.03999996</v>
      </c>
      <c r="I46" s="3">
        <f t="shared" si="1"/>
        <v>4.2312335588333182E-3</v>
      </c>
      <c r="J46" s="176">
        <v>4.4000000000000003E-3</v>
      </c>
      <c r="K46" s="31">
        <f t="shared" si="2"/>
        <v>0.56444186203999991</v>
      </c>
      <c r="L46" s="89">
        <v>44498</v>
      </c>
    </row>
    <row r="47" spans="1:12" ht="15" x14ac:dyDescent="0.25">
      <c r="A47" s="22">
        <f t="shared" si="3"/>
        <v>40</v>
      </c>
      <c r="B47" s="53" t="s">
        <v>85</v>
      </c>
      <c r="C47" s="175" t="s">
        <v>154</v>
      </c>
      <c r="D47" s="25">
        <v>40</v>
      </c>
      <c r="E47" s="51">
        <v>27.25</v>
      </c>
      <c r="F47" s="38">
        <v>20424870</v>
      </c>
      <c r="G47" s="28"/>
      <c r="H47" s="29">
        <f t="shared" si="0"/>
        <v>556577707.5</v>
      </c>
      <c r="I47" s="3">
        <f t="shared" si="1"/>
        <v>4.172281385298144E-3</v>
      </c>
      <c r="J47" s="176">
        <v>4.1000000000000003E-3</v>
      </c>
      <c r="K47" s="45">
        <f t="shared" si="2"/>
        <v>0.55657770750000002</v>
      </c>
      <c r="L47" s="89">
        <v>44498</v>
      </c>
    </row>
    <row r="48" spans="1:12" ht="15" x14ac:dyDescent="0.25">
      <c r="A48" s="22">
        <f t="shared" si="3"/>
        <v>41</v>
      </c>
      <c r="B48" s="53" t="s">
        <v>87</v>
      </c>
      <c r="C48" s="175" t="s">
        <v>155</v>
      </c>
      <c r="D48" s="25">
        <v>41</v>
      </c>
      <c r="E48" s="26">
        <v>7.43</v>
      </c>
      <c r="F48" s="38">
        <v>68500000</v>
      </c>
      <c r="G48" s="28"/>
      <c r="H48" s="29">
        <f t="shared" si="0"/>
        <v>508955000</v>
      </c>
      <c r="I48" s="3">
        <f t="shared" si="1"/>
        <v>3.815286605697223E-3</v>
      </c>
      <c r="J48" s="176">
        <v>3.7000000000000002E-3</v>
      </c>
      <c r="K48" s="45">
        <f t="shared" si="2"/>
        <v>0.50895500000000005</v>
      </c>
      <c r="L48" s="89">
        <v>44498</v>
      </c>
    </row>
    <row r="49" spans="1:12" ht="15" x14ac:dyDescent="0.25">
      <c r="A49" s="22">
        <f t="shared" si="3"/>
        <v>42</v>
      </c>
      <c r="B49" s="66" t="s">
        <v>91</v>
      </c>
      <c r="C49" s="175" t="s">
        <v>92</v>
      </c>
      <c r="D49" s="25">
        <v>42</v>
      </c>
      <c r="E49" s="51">
        <v>29.79</v>
      </c>
      <c r="F49" s="38">
        <v>16600422</v>
      </c>
      <c r="G49" s="28"/>
      <c r="H49" s="29">
        <f t="shared" si="0"/>
        <v>494526571.38</v>
      </c>
      <c r="I49" s="3">
        <f t="shared" si="1"/>
        <v>3.7071265710082141E-3</v>
      </c>
      <c r="J49" s="176">
        <v>3.5999999999999999E-3</v>
      </c>
      <c r="K49" s="45">
        <f t="shared" si="2"/>
        <v>0.49452657138</v>
      </c>
      <c r="L49" s="89">
        <v>44498</v>
      </c>
    </row>
    <row r="50" spans="1:12" ht="15" x14ac:dyDescent="0.25">
      <c r="A50" s="22">
        <f t="shared" si="3"/>
        <v>43</v>
      </c>
      <c r="B50" s="55" t="s">
        <v>93</v>
      </c>
      <c r="C50" s="175" t="s">
        <v>157</v>
      </c>
      <c r="D50" s="25">
        <v>43</v>
      </c>
      <c r="E50" s="51">
        <v>1.73</v>
      </c>
      <c r="F50" s="38">
        <v>278404904</v>
      </c>
      <c r="G50" s="28"/>
      <c r="H50" s="29">
        <f t="shared" si="0"/>
        <v>481640483.92000002</v>
      </c>
      <c r="I50" s="3">
        <f t="shared" si="1"/>
        <v>3.6105284102946325E-3</v>
      </c>
      <c r="J50" s="176">
        <v>3.5000000000000001E-3</v>
      </c>
      <c r="K50" s="45">
        <f t="shared" si="2"/>
        <v>0.48164048392000003</v>
      </c>
      <c r="L50" s="89">
        <v>44498</v>
      </c>
    </row>
    <row r="51" spans="1:12" ht="15" x14ac:dyDescent="0.25">
      <c r="A51" s="22">
        <f t="shared" si="3"/>
        <v>44</v>
      </c>
      <c r="B51" s="55" t="s">
        <v>98</v>
      </c>
      <c r="C51" s="175" t="s">
        <v>156</v>
      </c>
      <c r="D51" s="25">
        <v>44</v>
      </c>
      <c r="E51" s="51">
        <v>15.58</v>
      </c>
      <c r="F51" s="38">
        <v>30900000</v>
      </c>
      <c r="G51" s="28"/>
      <c r="H51" s="29">
        <f t="shared" si="0"/>
        <v>481422000</v>
      </c>
      <c r="I51" s="3">
        <f t="shared" si="1"/>
        <v>3.608890586177498E-3</v>
      </c>
      <c r="J51" s="176">
        <v>3.5999999999999999E-3</v>
      </c>
      <c r="K51" s="45">
        <f t="shared" si="2"/>
        <v>0.48142200000000002</v>
      </c>
      <c r="L51" s="89">
        <v>44498</v>
      </c>
    </row>
    <row r="52" spans="1:12" ht="15" x14ac:dyDescent="0.25">
      <c r="A52" s="22">
        <f t="shared" si="3"/>
        <v>45</v>
      </c>
      <c r="B52" s="55" t="s">
        <v>94</v>
      </c>
      <c r="C52" s="175" t="s">
        <v>158</v>
      </c>
      <c r="D52" s="25">
        <v>45</v>
      </c>
      <c r="E52" s="51">
        <v>4</v>
      </c>
      <c r="F52" s="38">
        <v>106421516</v>
      </c>
      <c r="G52" s="28"/>
      <c r="H52" s="29">
        <f t="shared" si="0"/>
        <v>425686064</v>
      </c>
      <c r="I52" s="3">
        <f t="shared" si="1"/>
        <v>3.1910764963723136E-3</v>
      </c>
      <c r="J52" s="176">
        <v>3.0999999999999999E-3</v>
      </c>
      <c r="K52" s="45">
        <f t="shared" si="2"/>
        <v>0.42568606399999998</v>
      </c>
      <c r="L52" s="89">
        <v>44498</v>
      </c>
    </row>
    <row r="53" spans="1:12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5.05</v>
      </c>
      <c r="F53" s="38">
        <v>82000137</v>
      </c>
      <c r="G53" s="28"/>
      <c r="H53" s="29">
        <f t="shared" si="0"/>
        <v>414100691.84999996</v>
      </c>
      <c r="I53" s="3">
        <f t="shared" si="1"/>
        <v>3.1042289063380026E-3</v>
      </c>
      <c r="J53" s="176">
        <v>3.0999999999999999E-3</v>
      </c>
      <c r="K53" s="45">
        <f t="shared" si="2"/>
        <v>0.41410069184999998</v>
      </c>
      <c r="L53" s="89">
        <v>44498</v>
      </c>
    </row>
    <row r="54" spans="1:12" ht="15" x14ac:dyDescent="0.25">
      <c r="A54" s="22">
        <f t="shared" si="3"/>
        <v>47</v>
      </c>
      <c r="B54" s="53" t="s">
        <v>96</v>
      </c>
      <c r="C54" s="175" t="s">
        <v>160</v>
      </c>
      <c r="D54" s="25">
        <v>47</v>
      </c>
      <c r="E54" s="51">
        <v>3.6</v>
      </c>
      <c r="F54" s="38">
        <v>98056908</v>
      </c>
      <c r="G54" s="28"/>
      <c r="H54" s="29">
        <f t="shared" si="0"/>
        <v>353004868.80000001</v>
      </c>
      <c r="I54" s="3">
        <f t="shared" si="1"/>
        <v>2.646235419002752E-3</v>
      </c>
      <c r="J54" s="176">
        <v>2.7000000000000001E-3</v>
      </c>
      <c r="K54" s="45">
        <f t="shared" si="2"/>
        <v>0.35300486880000004</v>
      </c>
      <c r="L54" s="89">
        <v>44498</v>
      </c>
    </row>
    <row r="55" spans="1:12" ht="15" x14ac:dyDescent="0.25">
      <c r="A55" s="22">
        <f t="shared" si="3"/>
        <v>48</v>
      </c>
      <c r="B55" s="55" t="s">
        <v>108</v>
      </c>
      <c r="C55" s="175" t="s">
        <v>162</v>
      </c>
      <c r="D55" s="25">
        <v>48</v>
      </c>
      <c r="E55" s="51">
        <v>2.75</v>
      </c>
      <c r="F55" s="38">
        <v>125164900</v>
      </c>
      <c r="G55" s="28"/>
      <c r="H55" s="29">
        <f t="shared" si="0"/>
        <v>344203475</v>
      </c>
      <c r="I55" s="3">
        <f t="shared" si="1"/>
        <v>2.5802574054718764E-3</v>
      </c>
      <c r="J55" s="176">
        <v>2.3999999999999998E-3</v>
      </c>
      <c r="K55" s="45">
        <f t="shared" si="2"/>
        <v>0.34420347499999998</v>
      </c>
      <c r="L55" s="89">
        <v>44498</v>
      </c>
    </row>
    <row r="56" spans="1:12" ht="15" x14ac:dyDescent="0.25">
      <c r="A56" s="22">
        <f t="shared" si="3"/>
        <v>49</v>
      </c>
      <c r="B56" s="53" t="s">
        <v>110</v>
      </c>
      <c r="C56" s="175" t="s">
        <v>161</v>
      </c>
      <c r="D56" s="25">
        <v>49</v>
      </c>
      <c r="E56" s="51">
        <v>1.9</v>
      </c>
      <c r="F56" s="38">
        <v>172667956</v>
      </c>
      <c r="G56" s="28"/>
      <c r="H56" s="29">
        <f t="shared" si="0"/>
        <v>328069116.39999998</v>
      </c>
      <c r="I56" s="3">
        <f t="shared" si="1"/>
        <v>2.4593091836092444E-3</v>
      </c>
      <c r="J56" s="176">
        <v>2.5000000000000001E-3</v>
      </c>
      <c r="K56" s="45">
        <f t="shared" si="2"/>
        <v>0.32806911639999997</v>
      </c>
      <c r="L56" s="89">
        <v>44498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3.06</v>
      </c>
      <c r="F57" s="38">
        <v>90275937</v>
      </c>
      <c r="G57" s="28"/>
      <c r="H57" s="29">
        <f t="shared" si="0"/>
        <v>276244367.22000003</v>
      </c>
      <c r="I57" s="3">
        <f t="shared" si="1"/>
        <v>2.0708145791941746E-3</v>
      </c>
      <c r="J57" s="176">
        <v>2.0999999999999999E-3</v>
      </c>
      <c r="K57" s="45">
        <f t="shared" si="2"/>
        <v>0.27624436722000001</v>
      </c>
      <c r="L57" s="89">
        <v>44498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06" t="s">
        <v>112</v>
      </c>
      <c r="C59" s="54"/>
      <c r="D59" s="28"/>
      <c r="E59" s="51"/>
      <c r="F59" s="38"/>
      <c r="G59" s="28"/>
      <c r="H59" s="29">
        <f t="shared" ref="H59:H61" si="4">J59*H$3</f>
        <v>400196671.39029354</v>
      </c>
      <c r="I59" s="43"/>
      <c r="J59" s="65">
        <v>3.0000000000000001E-3</v>
      </c>
      <c r="K59" s="31"/>
    </row>
    <row r="60" spans="1:12" ht="15" x14ac:dyDescent="0.25">
      <c r="B60" s="107" t="s">
        <v>113</v>
      </c>
      <c r="C60" s="39"/>
      <c r="D60" s="28"/>
      <c r="E60" s="26"/>
      <c r="F60" s="27"/>
      <c r="G60" s="28"/>
      <c r="H60" s="29">
        <f t="shared" si="4"/>
        <v>-840413009.91961646</v>
      </c>
      <c r="I60" s="67"/>
      <c r="J60" s="63">
        <v>-6.3E-3</v>
      </c>
    </row>
    <row r="61" spans="1:12" ht="15" x14ac:dyDescent="0.25">
      <c r="B61" s="68" t="s">
        <v>117</v>
      </c>
      <c r="C61" s="62"/>
      <c r="D61" s="28"/>
      <c r="E61" s="26"/>
      <c r="F61" s="27"/>
      <c r="G61" s="28"/>
      <c r="H61" s="29">
        <f t="shared" si="4"/>
        <v>1147230457.9855082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38" priority="1">
      <formula>LEN(TRIM(C2))&gt;0</formula>
    </cfRule>
  </conditionalFormatting>
  <dataValidations count="1">
    <dataValidation type="custom" allowBlank="1" showDropDown="1" sqref="B2 F2 E3" xr:uid="{00000000-0002-0000-3A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132416841647.95503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44505</v>
      </c>
      <c r="C3" s="12"/>
      <c r="D3" s="1"/>
      <c r="E3" s="13"/>
      <c r="F3" s="2"/>
      <c r="H3" s="121">
        <f>H1/H2</f>
        <v>133122390316.63322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32.46</v>
      </c>
      <c r="F8" s="27">
        <v>574937937</v>
      </c>
      <c r="G8" s="28"/>
      <c r="H8" s="29">
        <f t="shared" ref="H8:H57" si="0">E8*F8</f>
        <v>18662485435.02</v>
      </c>
      <c r="I8" s="3">
        <f t="shared" ref="I8:I57" si="1">H8/H$3</f>
        <v>0.140190432207768</v>
      </c>
      <c r="J8" s="176">
        <v>0.1361</v>
      </c>
      <c r="K8" s="31">
        <f t="shared" ref="K8:K57" si="2">H8/1000000000</f>
        <v>18.662485435019999</v>
      </c>
      <c r="L8" s="90">
        <v>44505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8.11</v>
      </c>
      <c r="F9" s="38">
        <v>1205000000</v>
      </c>
      <c r="G9" s="28"/>
      <c r="H9" s="29">
        <f t="shared" si="0"/>
        <v>9772550000</v>
      </c>
      <c r="I9" s="3">
        <f t="shared" si="1"/>
        <v>7.3410265371256264E-2</v>
      </c>
      <c r="J9" s="176">
        <v>6.9699999999999998E-2</v>
      </c>
      <c r="K9" s="31">
        <f t="shared" si="2"/>
        <v>9.7725500000000007</v>
      </c>
      <c r="L9" s="90">
        <v>44505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4.55</v>
      </c>
      <c r="F10" s="38">
        <v>1861000000</v>
      </c>
      <c r="G10" s="28"/>
      <c r="H10" s="29">
        <f t="shared" si="0"/>
        <v>8467550000</v>
      </c>
      <c r="I10" s="3">
        <f t="shared" si="1"/>
        <v>6.3607256298957887E-2</v>
      </c>
      <c r="J10" s="176">
        <v>6.5799999999999997E-2</v>
      </c>
      <c r="K10" s="31">
        <f t="shared" si="2"/>
        <v>8.4675499999999992</v>
      </c>
      <c r="L10" s="90">
        <v>44505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89.7</v>
      </c>
      <c r="F11" s="38">
        <v>85380000</v>
      </c>
      <c r="G11" s="28"/>
      <c r="H11" s="29">
        <f t="shared" si="0"/>
        <v>7658586000</v>
      </c>
      <c r="I11" s="3">
        <f t="shared" si="1"/>
        <v>5.7530412290404044E-2</v>
      </c>
      <c r="J11" s="176">
        <v>6.1199999999999997E-2</v>
      </c>
      <c r="K11" s="31">
        <f t="shared" si="2"/>
        <v>7.6585859999999997</v>
      </c>
      <c r="L11" s="90">
        <v>44505</v>
      </c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25">
        <v>5</v>
      </c>
      <c r="E12" s="26">
        <v>7.93</v>
      </c>
      <c r="F12" s="35">
        <v>774301421</v>
      </c>
      <c r="G12" s="28"/>
      <c r="H12" s="29">
        <f t="shared" si="0"/>
        <v>6140210268.5299997</v>
      </c>
      <c r="I12" s="3">
        <f t="shared" si="1"/>
        <v>4.6124549400934245E-2</v>
      </c>
      <c r="J12" s="176">
        <v>4.8399999999999999E-2</v>
      </c>
      <c r="K12" s="31">
        <f t="shared" si="2"/>
        <v>6.1402102685299997</v>
      </c>
      <c r="L12" s="90">
        <v>44505</v>
      </c>
    </row>
    <row r="13" spans="1:13" ht="15.75" customHeight="1" x14ac:dyDescent="0.25">
      <c r="A13" s="22">
        <f t="shared" si="3"/>
        <v>6</v>
      </c>
      <c r="B13" s="23" t="s">
        <v>23</v>
      </c>
      <c r="C13" s="175" t="s">
        <v>124</v>
      </c>
      <c r="D13" s="25">
        <v>6</v>
      </c>
      <c r="E13" s="26">
        <v>14.37</v>
      </c>
      <c r="F13" s="38">
        <v>419050000</v>
      </c>
      <c r="G13" s="28"/>
      <c r="H13" s="29">
        <f t="shared" si="0"/>
        <v>6021748500</v>
      </c>
      <c r="I13" s="3">
        <f t="shared" si="1"/>
        <v>4.5234678296244515E-2</v>
      </c>
      <c r="J13" s="176">
        <v>4.6800000000000001E-2</v>
      </c>
      <c r="K13" s="31">
        <f t="shared" si="2"/>
        <v>6.0217485000000002</v>
      </c>
      <c r="L13" s="90">
        <v>44505</v>
      </c>
    </row>
    <row r="14" spans="1:13" ht="15.75" customHeight="1" x14ac:dyDescent="0.25">
      <c r="A14" s="22">
        <f t="shared" si="3"/>
        <v>7</v>
      </c>
      <c r="B14" s="46" t="s">
        <v>37</v>
      </c>
      <c r="C14" s="175" t="s">
        <v>125</v>
      </c>
      <c r="D14" s="175">
        <v>7</v>
      </c>
      <c r="E14" s="51">
        <v>7.16</v>
      </c>
      <c r="F14" s="38">
        <v>819006416</v>
      </c>
      <c r="G14" s="28"/>
      <c r="H14" s="29">
        <f t="shared" si="0"/>
        <v>5864085938.5600004</v>
      </c>
      <c r="I14" s="3">
        <f t="shared" si="1"/>
        <v>4.4050335368920293E-2</v>
      </c>
      <c r="J14" s="176">
        <v>4.3499999999999997E-2</v>
      </c>
      <c r="K14" s="31">
        <f t="shared" si="2"/>
        <v>5.8640859385600006</v>
      </c>
      <c r="L14" s="90">
        <v>44505</v>
      </c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4.87</v>
      </c>
      <c r="F15" s="38">
        <v>1201009000</v>
      </c>
      <c r="G15" s="28"/>
      <c r="H15" s="29">
        <f t="shared" si="0"/>
        <v>5848913830</v>
      </c>
      <c r="I15" s="3">
        <f t="shared" si="1"/>
        <v>4.3936364244123678E-2</v>
      </c>
      <c r="J15" s="176">
        <v>4.3799999999999999E-2</v>
      </c>
      <c r="K15" s="31">
        <f t="shared" si="2"/>
        <v>5.8489138299999999</v>
      </c>
      <c r="L15" s="90">
        <v>44505</v>
      </c>
    </row>
    <row r="16" spans="1:13" ht="15.75" customHeight="1" x14ac:dyDescent="0.25">
      <c r="A16" s="22">
        <f t="shared" si="3"/>
        <v>9</v>
      </c>
      <c r="B16" s="23" t="s">
        <v>31</v>
      </c>
      <c r="C16" s="175" t="s">
        <v>126</v>
      </c>
      <c r="D16" s="25">
        <v>9</v>
      </c>
      <c r="E16" s="51">
        <v>8.0399999999999991</v>
      </c>
      <c r="F16" s="38">
        <v>721751884</v>
      </c>
      <c r="G16" s="28"/>
      <c r="H16" s="29">
        <f t="shared" si="0"/>
        <v>5802885147.3599997</v>
      </c>
      <c r="I16" s="3">
        <f t="shared" si="1"/>
        <v>4.3590602103506154E-2</v>
      </c>
      <c r="J16" s="176">
        <v>4.2500000000000003E-2</v>
      </c>
      <c r="K16" s="31">
        <f t="shared" si="2"/>
        <v>5.8028851473599996</v>
      </c>
      <c r="L16" s="90">
        <v>44505</v>
      </c>
    </row>
    <row r="17" spans="1:12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175">
        <v>10</v>
      </c>
      <c r="E17" s="26">
        <v>6.67</v>
      </c>
      <c r="F17" s="35">
        <v>742231421</v>
      </c>
      <c r="G17" s="28"/>
      <c r="H17" s="29">
        <f t="shared" si="0"/>
        <v>4950683578.0699997</v>
      </c>
      <c r="I17" s="3">
        <f t="shared" si="1"/>
        <v>3.7188962475018204E-2</v>
      </c>
      <c r="J17" s="176">
        <v>3.5299999999999998E-2</v>
      </c>
      <c r="K17" s="31">
        <f t="shared" si="2"/>
        <v>4.9506835780699996</v>
      </c>
      <c r="L17" s="90">
        <v>44505</v>
      </c>
    </row>
    <row r="18" spans="1:12" ht="15.75" customHeight="1" x14ac:dyDescent="0.25">
      <c r="A18" s="22">
        <f t="shared" si="3"/>
        <v>11</v>
      </c>
      <c r="B18" s="52" t="s">
        <v>33</v>
      </c>
      <c r="C18" s="175" t="s">
        <v>128</v>
      </c>
      <c r="D18" s="25">
        <v>11</v>
      </c>
      <c r="E18" s="26">
        <v>36.159999999999997</v>
      </c>
      <c r="F18" s="38">
        <v>132502020</v>
      </c>
      <c r="G18" s="28"/>
      <c r="H18" s="29">
        <f t="shared" si="0"/>
        <v>4791273043.1999998</v>
      </c>
      <c r="I18" s="3">
        <f t="shared" si="1"/>
        <v>3.5991488973446908E-2</v>
      </c>
      <c r="J18" s="176">
        <v>3.4599999999999999E-2</v>
      </c>
      <c r="K18" s="45">
        <f t="shared" si="2"/>
        <v>4.7912730431999995</v>
      </c>
      <c r="L18" s="90">
        <v>44505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6.05</v>
      </c>
      <c r="F19" s="38">
        <v>626000000</v>
      </c>
      <c r="G19" s="28"/>
      <c r="H19" s="29">
        <f t="shared" si="0"/>
        <v>3787300000</v>
      </c>
      <c r="I19" s="3">
        <f t="shared" si="1"/>
        <v>2.8449759585835718E-2</v>
      </c>
      <c r="J19" s="176">
        <v>3.0099999999999998E-2</v>
      </c>
      <c r="K19" s="31">
        <f t="shared" si="2"/>
        <v>3.7873000000000001</v>
      </c>
      <c r="L19" s="90">
        <v>44505</v>
      </c>
    </row>
    <row r="20" spans="1:12" ht="15.75" customHeight="1" x14ac:dyDescent="0.25">
      <c r="A20" s="22">
        <f t="shared" si="3"/>
        <v>13</v>
      </c>
      <c r="B20" s="46" t="s">
        <v>45</v>
      </c>
      <c r="C20" s="175" t="s">
        <v>130</v>
      </c>
      <c r="D20" s="175">
        <v>13</v>
      </c>
      <c r="E20" s="26">
        <v>14</v>
      </c>
      <c r="F20" s="38">
        <v>228740219</v>
      </c>
      <c r="G20" s="28"/>
      <c r="H20" s="29">
        <f t="shared" si="0"/>
        <v>3202363066</v>
      </c>
      <c r="I20" s="3">
        <f t="shared" si="1"/>
        <v>2.4055780987579479E-2</v>
      </c>
      <c r="J20" s="176">
        <v>2.5700000000000001E-2</v>
      </c>
      <c r="K20" s="45">
        <f t="shared" si="2"/>
        <v>3.2023630660000002</v>
      </c>
      <c r="L20" s="90">
        <v>44505</v>
      </c>
    </row>
    <row r="21" spans="1:12" ht="15.75" customHeight="1" x14ac:dyDescent="0.25">
      <c r="A21" s="22">
        <f t="shared" si="3"/>
        <v>14</v>
      </c>
      <c r="B21" s="33" t="s">
        <v>29</v>
      </c>
      <c r="C21" s="175" t="s">
        <v>131</v>
      </c>
      <c r="D21" s="25">
        <v>14</v>
      </c>
      <c r="E21" s="51">
        <v>6.46</v>
      </c>
      <c r="F21" s="38">
        <v>446305560</v>
      </c>
      <c r="G21" s="28"/>
      <c r="H21" s="29">
        <f t="shared" si="0"/>
        <v>2883133917.5999999</v>
      </c>
      <c r="I21" s="3">
        <f t="shared" si="1"/>
        <v>2.1657768544738647E-2</v>
      </c>
      <c r="J21" s="176">
        <v>2.18E-2</v>
      </c>
      <c r="K21" s="45">
        <f t="shared" si="2"/>
        <v>2.8831339175999999</v>
      </c>
      <c r="L21" s="90">
        <v>44505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2.41</v>
      </c>
      <c r="F22" s="38">
        <v>1045057995</v>
      </c>
      <c r="G22" s="28"/>
      <c r="H22" s="29">
        <f t="shared" si="0"/>
        <v>2518589767.9500003</v>
      </c>
      <c r="I22" s="3">
        <f t="shared" si="1"/>
        <v>1.8919355053342295E-2</v>
      </c>
      <c r="J22" s="176">
        <v>1.8700000000000001E-2</v>
      </c>
      <c r="K22" s="45">
        <f t="shared" si="2"/>
        <v>2.5185897679500004</v>
      </c>
      <c r="L22" s="90">
        <v>44505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3.17</v>
      </c>
      <c r="F23" s="38">
        <v>756255209</v>
      </c>
      <c r="G23" s="28"/>
      <c r="H23" s="29">
        <f t="shared" si="0"/>
        <v>2397329012.5299997</v>
      </c>
      <c r="I23" s="3">
        <f t="shared" si="1"/>
        <v>1.8008458282847261E-2</v>
      </c>
      <c r="J23" s="176">
        <v>1.7899999999999999E-2</v>
      </c>
      <c r="K23" s="45">
        <f t="shared" si="2"/>
        <v>2.3973290125299997</v>
      </c>
      <c r="L23" s="90">
        <v>44505</v>
      </c>
    </row>
    <row r="24" spans="1:12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12.78</v>
      </c>
      <c r="F24" s="38">
        <v>165313104</v>
      </c>
      <c r="G24" s="28"/>
      <c r="H24" s="29">
        <f t="shared" si="0"/>
        <v>2112701469.1199999</v>
      </c>
      <c r="I24" s="3">
        <f t="shared" si="1"/>
        <v>1.5870369094897665E-2</v>
      </c>
      <c r="J24" s="176">
        <v>1.5599999999999999E-2</v>
      </c>
      <c r="K24" s="31">
        <f t="shared" si="2"/>
        <v>2.1127014691199997</v>
      </c>
      <c r="L24" s="90">
        <v>44505</v>
      </c>
    </row>
    <row r="25" spans="1:12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6.75</v>
      </c>
      <c r="F25" s="38">
        <v>312295892</v>
      </c>
      <c r="G25" s="28"/>
      <c r="H25" s="29">
        <f t="shared" si="0"/>
        <v>2107997271</v>
      </c>
      <c r="I25" s="3">
        <f t="shared" si="1"/>
        <v>1.5835031702676784E-2</v>
      </c>
      <c r="J25" s="176">
        <v>1.6400000000000001E-2</v>
      </c>
      <c r="K25" s="45">
        <f t="shared" si="2"/>
        <v>2.1079972709999999</v>
      </c>
      <c r="L25" s="90">
        <v>44505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175">
        <v>19</v>
      </c>
      <c r="E26" s="51">
        <v>1.6</v>
      </c>
      <c r="F26" s="38">
        <v>1207069100</v>
      </c>
      <c r="G26" s="28"/>
      <c r="H26" s="29">
        <f t="shared" si="0"/>
        <v>1931310560</v>
      </c>
      <c r="I26" s="3">
        <f t="shared" si="1"/>
        <v>1.4507781564065627E-2</v>
      </c>
      <c r="J26" s="176">
        <v>1.4999999999999999E-2</v>
      </c>
      <c r="K26" s="45">
        <f t="shared" si="2"/>
        <v>1.93131056</v>
      </c>
      <c r="L26" s="90">
        <v>44505</v>
      </c>
    </row>
    <row r="27" spans="1:12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25">
        <v>20</v>
      </c>
      <c r="E27" s="51">
        <v>3.59</v>
      </c>
      <c r="F27" s="38">
        <v>517846969</v>
      </c>
      <c r="G27" s="28"/>
      <c r="H27" s="29">
        <f t="shared" si="0"/>
        <v>1859070618.71</v>
      </c>
      <c r="I27" s="3">
        <f t="shared" si="1"/>
        <v>1.3965123479890783E-2</v>
      </c>
      <c r="J27" s="176">
        <v>1.3100000000000001E-2</v>
      </c>
      <c r="K27" s="45">
        <f t="shared" si="2"/>
        <v>1.8590706187100001</v>
      </c>
      <c r="L27" s="90">
        <v>44505</v>
      </c>
    </row>
    <row r="28" spans="1:12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1.155</v>
      </c>
      <c r="F28" s="38">
        <v>1568664049</v>
      </c>
      <c r="G28" s="28"/>
      <c r="H28" s="29">
        <f t="shared" si="0"/>
        <v>1811806976.595</v>
      </c>
      <c r="I28" s="3">
        <f t="shared" si="1"/>
        <v>1.361008446652434E-2</v>
      </c>
      <c r="J28" s="176">
        <v>1.34E-2</v>
      </c>
      <c r="K28" s="45">
        <f t="shared" si="2"/>
        <v>1.811806976595</v>
      </c>
      <c r="L28" s="90">
        <v>44505</v>
      </c>
    </row>
    <row r="29" spans="1:12" ht="15.75" customHeight="1" x14ac:dyDescent="0.25">
      <c r="A29" s="22">
        <f t="shared" si="3"/>
        <v>22</v>
      </c>
      <c r="B29" s="46" t="s">
        <v>47</v>
      </c>
      <c r="C29" s="175" t="s">
        <v>138</v>
      </c>
      <c r="D29" s="175">
        <v>22</v>
      </c>
      <c r="E29" s="51">
        <v>1.89</v>
      </c>
      <c r="F29" s="38">
        <v>906007245</v>
      </c>
      <c r="G29" s="28"/>
      <c r="H29" s="29">
        <f t="shared" si="0"/>
        <v>1712353693.05</v>
      </c>
      <c r="I29" s="3">
        <f t="shared" si="1"/>
        <v>1.2863002902645797E-2</v>
      </c>
      <c r="J29" s="176">
        <v>1.24E-2</v>
      </c>
      <c r="K29" s="45">
        <f t="shared" si="2"/>
        <v>1.7123536930499998</v>
      </c>
      <c r="L29" s="90">
        <v>44505</v>
      </c>
    </row>
    <row r="30" spans="1:12" ht="15.75" customHeight="1" x14ac:dyDescent="0.25">
      <c r="A30" s="22">
        <f t="shared" si="3"/>
        <v>23</v>
      </c>
      <c r="B30" s="46" t="s">
        <v>53</v>
      </c>
      <c r="C30" s="175" t="s">
        <v>54</v>
      </c>
      <c r="D30" s="25">
        <v>23</v>
      </c>
      <c r="E30" s="51">
        <v>3.23</v>
      </c>
      <c r="F30" s="38">
        <v>509040994</v>
      </c>
      <c r="G30" s="28"/>
      <c r="H30" s="29">
        <f t="shared" si="0"/>
        <v>1644202410.6199999</v>
      </c>
      <c r="I30" s="3">
        <f t="shared" si="1"/>
        <v>1.2351058350959928E-2</v>
      </c>
      <c r="J30" s="176">
        <v>1.24E-2</v>
      </c>
      <c r="K30" s="45">
        <f t="shared" si="2"/>
        <v>1.6442024106199999</v>
      </c>
      <c r="L30" s="90">
        <v>44505</v>
      </c>
    </row>
    <row r="31" spans="1:12" ht="15.75" customHeight="1" x14ac:dyDescent="0.25">
      <c r="A31" s="22">
        <f t="shared" si="3"/>
        <v>24</v>
      </c>
      <c r="B31" s="46" t="s">
        <v>57</v>
      </c>
      <c r="C31" s="175" t="s">
        <v>139</v>
      </c>
      <c r="D31" s="25">
        <v>24</v>
      </c>
      <c r="E31" s="51">
        <v>2.89</v>
      </c>
      <c r="F31" s="38">
        <v>501164714</v>
      </c>
      <c r="G31" s="28"/>
      <c r="H31" s="29">
        <f t="shared" si="0"/>
        <v>1448366023.46</v>
      </c>
      <c r="I31" s="3">
        <f t="shared" si="1"/>
        <v>1.0879958059760223E-2</v>
      </c>
      <c r="J31" s="176">
        <v>1.09E-2</v>
      </c>
      <c r="K31" s="45">
        <f t="shared" si="2"/>
        <v>1.44836602346</v>
      </c>
      <c r="L31" s="90">
        <v>44505</v>
      </c>
    </row>
    <row r="32" spans="1:12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175">
        <v>25</v>
      </c>
      <c r="E32" s="51">
        <v>1.53</v>
      </c>
      <c r="F32" s="38">
        <v>843000232</v>
      </c>
      <c r="G32" s="28"/>
      <c r="H32" s="29">
        <f t="shared" si="0"/>
        <v>1289790354.96</v>
      </c>
      <c r="I32" s="3">
        <f t="shared" si="1"/>
        <v>9.6887559778052208E-3</v>
      </c>
      <c r="J32" s="176">
        <v>1.01E-2</v>
      </c>
      <c r="K32" s="45">
        <f t="shared" si="2"/>
        <v>1.2897903549600001</v>
      </c>
      <c r="L32" s="90">
        <v>44505</v>
      </c>
    </row>
    <row r="33" spans="1:12" ht="15.75" customHeight="1" x14ac:dyDescent="0.25">
      <c r="A33" s="22">
        <f t="shared" si="3"/>
        <v>26</v>
      </c>
      <c r="B33" s="46" t="s">
        <v>77</v>
      </c>
      <c r="C33" s="175" t="s">
        <v>141</v>
      </c>
      <c r="D33" s="25">
        <v>26</v>
      </c>
      <c r="E33" s="51">
        <v>2.2599999999999998</v>
      </c>
      <c r="F33" s="38">
        <v>526379106</v>
      </c>
      <c r="G33" s="28"/>
      <c r="H33" s="29">
        <f t="shared" si="0"/>
        <v>1189616779.5599999</v>
      </c>
      <c r="I33" s="3">
        <f t="shared" si="1"/>
        <v>8.9362636648161291E-3</v>
      </c>
      <c r="J33" s="176">
        <v>8.9999999999999993E-3</v>
      </c>
      <c r="K33" s="31">
        <f t="shared" si="2"/>
        <v>1.1896167795599999</v>
      </c>
      <c r="L33" s="90">
        <v>44505</v>
      </c>
    </row>
    <row r="34" spans="1:12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6.4</v>
      </c>
      <c r="F34" s="38">
        <v>182253340</v>
      </c>
      <c r="G34" s="28"/>
      <c r="H34" s="29">
        <f t="shared" si="0"/>
        <v>1166421376</v>
      </c>
      <c r="I34" s="3">
        <f t="shared" si="1"/>
        <v>8.7620224759009553E-3</v>
      </c>
      <c r="J34" s="176">
        <v>7.9000000000000008E-3</v>
      </c>
      <c r="K34" s="45">
        <f t="shared" si="2"/>
        <v>1.166421376</v>
      </c>
      <c r="L34" s="90">
        <v>44505</v>
      </c>
    </row>
    <row r="35" spans="1:12" ht="15.75" customHeight="1" x14ac:dyDescent="0.25">
      <c r="A35" s="22">
        <f t="shared" si="3"/>
        <v>28</v>
      </c>
      <c r="B35" s="46" t="s">
        <v>65</v>
      </c>
      <c r="C35" s="175" t="s">
        <v>142</v>
      </c>
      <c r="D35" s="175">
        <v>28</v>
      </c>
      <c r="E35" s="51">
        <v>2.95</v>
      </c>
      <c r="F35" s="38">
        <v>384522695</v>
      </c>
      <c r="G35" s="28"/>
      <c r="H35" s="29">
        <f t="shared" si="0"/>
        <v>1134341950.25</v>
      </c>
      <c r="I35" s="3">
        <f t="shared" si="1"/>
        <v>8.5210455397619726E-3</v>
      </c>
      <c r="J35" s="176">
        <v>8.6999999999999994E-3</v>
      </c>
      <c r="K35" s="45">
        <f t="shared" si="2"/>
        <v>1.1343419502500001</v>
      </c>
      <c r="L35" s="90">
        <v>44505</v>
      </c>
    </row>
    <row r="36" spans="1:12" ht="15" x14ac:dyDescent="0.25">
      <c r="A36" s="22">
        <f t="shared" si="3"/>
        <v>29</v>
      </c>
      <c r="B36" s="52" t="s">
        <v>67</v>
      </c>
      <c r="C36" s="175" t="s">
        <v>144</v>
      </c>
      <c r="D36" s="25">
        <v>29</v>
      </c>
      <c r="E36" s="177">
        <v>2.0499999999999998</v>
      </c>
      <c r="F36" s="38">
        <v>543307798</v>
      </c>
      <c r="G36" s="28"/>
      <c r="H36" s="29">
        <f t="shared" si="0"/>
        <v>1113780985.8999999</v>
      </c>
      <c r="I36" s="3">
        <f t="shared" si="1"/>
        <v>8.3665939535104376E-3</v>
      </c>
      <c r="J36" s="176">
        <v>8.3999999999999995E-3</v>
      </c>
      <c r="K36" s="45">
        <f t="shared" si="2"/>
        <v>1.1137809858999999</v>
      </c>
      <c r="L36" s="90">
        <v>44505</v>
      </c>
    </row>
    <row r="37" spans="1:12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2.34</v>
      </c>
      <c r="F37" s="38">
        <v>471051678</v>
      </c>
      <c r="G37" s="28"/>
      <c r="H37" s="29">
        <f t="shared" si="0"/>
        <v>1102260926.52</v>
      </c>
      <c r="I37" s="3">
        <f t="shared" si="1"/>
        <v>8.2800565997820427E-3</v>
      </c>
      <c r="J37" s="176">
        <v>8.5000000000000006E-3</v>
      </c>
      <c r="K37" s="45">
        <f t="shared" si="2"/>
        <v>1.1022609265200001</v>
      </c>
      <c r="L37" s="90">
        <v>44505</v>
      </c>
    </row>
    <row r="38" spans="1:12" ht="15" x14ac:dyDescent="0.25">
      <c r="A38" s="22">
        <f t="shared" si="3"/>
        <v>31</v>
      </c>
      <c r="B38" s="66" t="s">
        <v>69</v>
      </c>
      <c r="C38" s="175" t="s">
        <v>147</v>
      </c>
      <c r="D38" s="175">
        <v>31</v>
      </c>
      <c r="E38" s="51">
        <v>1.61</v>
      </c>
      <c r="F38" s="38">
        <v>654871829</v>
      </c>
      <c r="G38" s="28"/>
      <c r="H38" s="29">
        <f t="shared" si="0"/>
        <v>1054343644.6900001</v>
      </c>
      <c r="I38" s="3">
        <f t="shared" si="1"/>
        <v>7.9201075204721819E-3</v>
      </c>
      <c r="J38" s="176">
        <v>7.7000000000000002E-3</v>
      </c>
      <c r="K38" s="45">
        <f t="shared" si="2"/>
        <v>1.0543436446900001</v>
      </c>
      <c r="L38" s="90">
        <v>44505</v>
      </c>
    </row>
    <row r="39" spans="1:12" ht="15" x14ac:dyDescent="0.25">
      <c r="A39" s="22">
        <f t="shared" si="3"/>
        <v>32</v>
      </c>
      <c r="B39" s="53" t="s">
        <v>104</v>
      </c>
      <c r="C39" s="175" t="s">
        <v>145</v>
      </c>
      <c r="D39" s="25">
        <v>32</v>
      </c>
      <c r="E39" s="51">
        <v>1.45</v>
      </c>
      <c r="F39" s="38">
        <v>724790020</v>
      </c>
      <c r="G39" s="28"/>
      <c r="H39" s="29">
        <f t="shared" si="0"/>
        <v>1050945529</v>
      </c>
      <c r="I39" s="3">
        <f t="shared" si="1"/>
        <v>7.8945812684125729E-3</v>
      </c>
      <c r="J39" s="176">
        <v>8.2000000000000007E-3</v>
      </c>
      <c r="K39" s="45">
        <f t="shared" si="2"/>
        <v>1.050945529</v>
      </c>
      <c r="L39" s="90">
        <v>44505</v>
      </c>
    </row>
    <row r="40" spans="1:12" ht="15" x14ac:dyDescent="0.25">
      <c r="A40" s="22">
        <f t="shared" si="3"/>
        <v>33</v>
      </c>
      <c r="B40" s="178" t="s">
        <v>63</v>
      </c>
      <c r="C40" s="175" t="s">
        <v>64</v>
      </c>
      <c r="D40" s="25">
        <v>33</v>
      </c>
      <c r="E40" s="51">
        <v>4.0599999999999996</v>
      </c>
      <c r="F40" s="38">
        <v>249070000</v>
      </c>
      <c r="G40" s="28"/>
      <c r="H40" s="29">
        <f t="shared" si="0"/>
        <v>1011224199.9999999</v>
      </c>
      <c r="I40" s="3">
        <f t="shared" si="1"/>
        <v>7.5961992388717692E-3</v>
      </c>
      <c r="J40" s="176">
        <v>7.4000000000000003E-3</v>
      </c>
      <c r="K40" s="45">
        <f t="shared" si="2"/>
        <v>1.0112241999999998</v>
      </c>
      <c r="L40" s="90">
        <v>44505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175">
        <v>34</v>
      </c>
      <c r="E41" s="51">
        <v>1.37</v>
      </c>
      <c r="F41" s="38">
        <v>702871829</v>
      </c>
      <c r="G41" s="28"/>
      <c r="H41" s="29">
        <f t="shared" si="0"/>
        <v>962934405.73000002</v>
      </c>
      <c r="I41" s="3">
        <f t="shared" si="1"/>
        <v>7.2334518891949643E-3</v>
      </c>
      <c r="J41" s="176">
        <v>7.7000000000000002E-3</v>
      </c>
      <c r="K41" s="45">
        <f t="shared" si="2"/>
        <v>0.96293440573</v>
      </c>
      <c r="L41" s="90">
        <v>44505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1.655</v>
      </c>
      <c r="F42" s="38">
        <v>539090020</v>
      </c>
      <c r="G42" s="28"/>
      <c r="H42" s="29">
        <f t="shared" si="0"/>
        <v>892193983.10000002</v>
      </c>
      <c r="I42" s="3">
        <f t="shared" si="1"/>
        <v>6.7020580157695917E-3</v>
      </c>
      <c r="J42" s="176">
        <v>6.4999999999999997E-3</v>
      </c>
      <c r="K42" s="45">
        <f t="shared" si="2"/>
        <v>0.89219398309999998</v>
      </c>
      <c r="L42" s="90">
        <v>44505</v>
      </c>
    </row>
    <row r="43" spans="1:12" ht="15" x14ac:dyDescent="0.25">
      <c r="A43" s="22">
        <f t="shared" si="3"/>
        <v>36</v>
      </c>
      <c r="B43" s="53" t="s">
        <v>106</v>
      </c>
      <c r="C43" s="175" t="s">
        <v>150</v>
      </c>
      <c r="D43" s="25">
        <v>36</v>
      </c>
      <c r="E43" s="51">
        <v>7.88</v>
      </c>
      <c r="F43" s="38">
        <v>84604324</v>
      </c>
      <c r="G43" s="28"/>
      <c r="H43" s="29">
        <f t="shared" si="0"/>
        <v>666682073.12</v>
      </c>
      <c r="I43" s="3">
        <f t="shared" si="1"/>
        <v>5.0080386292214903E-3</v>
      </c>
      <c r="J43" s="176">
        <v>5.1999999999999998E-3</v>
      </c>
      <c r="K43" s="45">
        <f t="shared" si="2"/>
        <v>0.66668207312000005</v>
      </c>
      <c r="L43" s="90">
        <v>44505</v>
      </c>
    </row>
    <row r="44" spans="1:12" ht="15" x14ac:dyDescent="0.25">
      <c r="A44" s="22">
        <f t="shared" si="3"/>
        <v>37</v>
      </c>
      <c r="B44" s="53" t="s">
        <v>81</v>
      </c>
      <c r="C44" s="175" t="s">
        <v>151</v>
      </c>
      <c r="D44" s="175">
        <v>37</v>
      </c>
      <c r="E44" s="51">
        <v>5.4</v>
      </c>
      <c r="F44" s="38">
        <v>120540521</v>
      </c>
      <c r="G44" s="28"/>
      <c r="H44" s="29">
        <f t="shared" si="0"/>
        <v>650918813.4000001</v>
      </c>
      <c r="I44" s="3">
        <f t="shared" si="1"/>
        <v>4.8896268452796087E-3</v>
      </c>
      <c r="J44" s="176">
        <v>4.8999999999999998E-3</v>
      </c>
      <c r="K44" s="45">
        <f t="shared" si="2"/>
        <v>0.65091881340000013</v>
      </c>
      <c r="L44" s="90">
        <v>44505</v>
      </c>
    </row>
    <row r="45" spans="1:12" ht="15" x14ac:dyDescent="0.25">
      <c r="A45" s="22">
        <f t="shared" si="3"/>
        <v>38</v>
      </c>
      <c r="B45" s="53" t="s">
        <v>100</v>
      </c>
      <c r="C45" s="175" t="s">
        <v>152</v>
      </c>
      <c r="D45" s="25">
        <v>38</v>
      </c>
      <c r="E45" s="51">
        <v>2.5499999999999998</v>
      </c>
      <c r="F45" s="38">
        <v>230014812</v>
      </c>
      <c r="G45" s="28"/>
      <c r="H45" s="29">
        <f t="shared" si="0"/>
        <v>586537770.5999999</v>
      </c>
      <c r="I45" s="3">
        <f t="shared" si="1"/>
        <v>4.4060038976532247E-3</v>
      </c>
      <c r="J45" s="176">
        <v>4.5999999999999999E-3</v>
      </c>
      <c r="K45" s="45">
        <f t="shared" si="2"/>
        <v>0.5865377705999999</v>
      </c>
      <c r="L45" s="90">
        <v>44505</v>
      </c>
    </row>
    <row r="46" spans="1:12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1.93</v>
      </c>
      <c r="F46" s="38">
        <v>300235033</v>
      </c>
      <c r="G46" s="28"/>
      <c r="H46" s="29">
        <f t="shared" si="0"/>
        <v>579453613.68999994</v>
      </c>
      <c r="I46" s="3">
        <f t="shared" si="1"/>
        <v>4.3527885302522169E-3</v>
      </c>
      <c r="J46" s="176">
        <v>4.4000000000000003E-3</v>
      </c>
      <c r="K46" s="31">
        <f t="shared" si="2"/>
        <v>0.57945361368999992</v>
      </c>
      <c r="L46" s="90">
        <v>44505</v>
      </c>
    </row>
    <row r="47" spans="1:12" ht="15" x14ac:dyDescent="0.25">
      <c r="A47" s="22">
        <f t="shared" si="3"/>
        <v>40</v>
      </c>
      <c r="B47" s="53" t="s">
        <v>87</v>
      </c>
      <c r="C47" s="175" t="s">
        <v>155</v>
      </c>
      <c r="D47" s="175">
        <v>40</v>
      </c>
      <c r="E47" s="26">
        <v>7.32</v>
      </c>
      <c r="F47" s="38">
        <v>68500000</v>
      </c>
      <c r="G47" s="28"/>
      <c r="H47" s="29">
        <f t="shared" si="0"/>
        <v>501420000</v>
      </c>
      <c r="I47" s="3">
        <f t="shared" si="1"/>
        <v>3.7666090490665501E-3</v>
      </c>
      <c r="J47" s="176">
        <v>3.7000000000000002E-3</v>
      </c>
      <c r="K47" s="45">
        <f t="shared" si="2"/>
        <v>0.50141999999999998</v>
      </c>
      <c r="L47" s="90">
        <v>44505</v>
      </c>
    </row>
    <row r="48" spans="1:12" ht="15" x14ac:dyDescent="0.25">
      <c r="A48" s="22">
        <f t="shared" si="3"/>
        <v>41</v>
      </c>
      <c r="B48" s="66" t="s">
        <v>91</v>
      </c>
      <c r="C48" s="175" t="s">
        <v>92</v>
      </c>
      <c r="D48" s="25">
        <v>41</v>
      </c>
      <c r="E48" s="51">
        <v>30.09</v>
      </c>
      <c r="F48" s="38">
        <v>16600422</v>
      </c>
      <c r="G48" s="28"/>
      <c r="H48" s="29">
        <f t="shared" si="0"/>
        <v>499506697.98000002</v>
      </c>
      <c r="I48" s="3">
        <f t="shared" si="1"/>
        <v>3.7522365455722158E-3</v>
      </c>
      <c r="J48" s="176">
        <v>3.5999999999999999E-3</v>
      </c>
      <c r="K48" s="45">
        <f t="shared" si="2"/>
        <v>0.49950669798000003</v>
      </c>
      <c r="L48" s="90">
        <v>44505</v>
      </c>
    </row>
    <row r="49" spans="1:12" ht="15" x14ac:dyDescent="0.25">
      <c r="A49" s="22">
        <f t="shared" si="3"/>
        <v>42</v>
      </c>
      <c r="B49" s="55" t="s">
        <v>93</v>
      </c>
      <c r="C49" s="175" t="s">
        <v>157</v>
      </c>
      <c r="D49" s="25">
        <v>42</v>
      </c>
      <c r="E49" s="51">
        <v>1.77</v>
      </c>
      <c r="F49" s="38">
        <v>278404904</v>
      </c>
      <c r="G49" s="28"/>
      <c r="H49" s="29">
        <f t="shared" si="0"/>
        <v>492776680.07999998</v>
      </c>
      <c r="I49" s="3">
        <f t="shared" si="1"/>
        <v>3.7016814294569432E-3</v>
      </c>
      <c r="J49" s="176">
        <v>3.5000000000000001E-3</v>
      </c>
      <c r="K49" s="45">
        <f t="shared" si="2"/>
        <v>0.49277668007999997</v>
      </c>
      <c r="L49" s="90">
        <v>44505</v>
      </c>
    </row>
    <row r="50" spans="1:12" ht="15" x14ac:dyDescent="0.25">
      <c r="A50" s="22">
        <f t="shared" si="3"/>
        <v>43</v>
      </c>
      <c r="B50" s="53" t="s">
        <v>85</v>
      </c>
      <c r="C50" s="175" t="s">
        <v>154</v>
      </c>
      <c r="D50" s="175">
        <v>43</v>
      </c>
      <c r="E50" s="51">
        <v>23.79</v>
      </c>
      <c r="F50" s="38">
        <v>20424870</v>
      </c>
      <c r="G50" s="28"/>
      <c r="H50" s="29">
        <f t="shared" si="0"/>
        <v>485907657.30000001</v>
      </c>
      <c r="I50" s="3">
        <f t="shared" si="1"/>
        <v>3.6500821247594994E-3</v>
      </c>
      <c r="J50" s="176">
        <v>4.1000000000000003E-3</v>
      </c>
      <c r="K50" s="45">
        <f t="shared" si="2"/>
        <v>0.48590765730000002</v>
      </c>
      <c r="L50" s="90">
        <v>44505</v>
      </c>
    </row>
    <row r="51" spans="1:12" ht="15" x14ac:dyDescent="0.25">
      <c r="A51" s="22">
        <f t="shared" si="3"/>
        <v>44</v>
      </c>
      <c r="B51" s="55" t="s">
        <v>98</v>
      </c>
      <c r="C51" s="175" t="s">
        <v>156</v>
      </c>
      <c r="D51" s="25">
        <v>44</v>
      </c>
      <c r="E51" s="51">
        <v>15.4</v>
      </c>
      <c r="F51" s="38">
        <v>30900000</v>
      </c>
      <c r="G51" s="28"/>
      <c r="H51" s="29">
        <f t="shared" si="0"/>
        <v>475860000</v>
      </c>
      <c r="I51" s="3">
        <f t="shared" si="1"/>
        <v>3.5746052851677408E-3</v>
      </c>
      <c r="J51" s="176">
        <v>3.5999999999999999E-3</v>
      </c>
      <c r="K51" s="45">
        <f t="shared" si="2"/>
        <v>0.47586000000000001</v>
      </c>
      <c r="L51" s="90">
        <v>44505</v>
      </c>
    </row>
    <row r="52" spans="1:12" ht="15" x14ac:dyDescent="0.25">
      <c r="A52" s="22">
        <f t="shared" si="3"/>
        <v>45</v>
      </c>
      <c r="B52" s="55" t="s">
        <v>94</v>
      </c>
      <c r="C52" s="175" t="s">
        <v>158</v>
      </c>
      <c r="D52" s="25">
        <v>45</v>
      </c>
      <c r="E52" s="51">
        <v>3.93</v>
      </c>
      <c r="F52" s="38">
        <v>106421516</v>
      </c>
      <c r="G52" s="28"/>
      <c r="H52" s="29">
        <f t="shared" si="0"/>
        <v>418236557.88</v>
      </c>
      <c r="I52" s="3">
        <f t="shared" si="1"/>
        <v>3.1417446523099475E-3</v>
      </c>
      <c r="J52" s="176">
        <v>3.0999999999999999E-3</v>
      </c>
      <c r="K52" s="45">
        <f t="shared" si="2"/>
        <v>0.41823655787999997</v>
      </c>
      <c r="L52" s="90">
        <v>44505</v>
      </c>
    </row>
    <row r="53" spans="1:12" ht="15" x14ac:dyDescent="0.25">
      <c r="A53" s="22">
        <f t="shared" si="3"/>
        <v>46</v>
      </c>
      <c r="B53" s="46" t="s">
        <v>89</v>
      </c>
      <c r="C53" s="175" t="s">
        <v>159</v>
      </c>
      <c r="D53" s="175">
        <v>46</v>
      </c>
      <c r="E53" s="51">
        <v>4.93</v>
      </c>
      <c r="F53" s="38">
        <v>82000137</v>
      </c>
      <c r="G53" s="28"/>
      <c r="H53" s="29">
        <f t="shared" si="0"/>
        <v>404260675.40999997</v>
      </c>
      <c r="I53" s="3">
        <f t="shared" si="1"/>
        <v>3.0367594395537896E-3</v>
      </c>
      <c r="J53" s="176">
        <v>3.0999999999999999E-3</v>
      </c>
      <c r="K53" s="45">
        <f t="shared" si="2"/>
        <v>0.40426067540999999</v>
      </c>
      <c r="L53" s="90">
        <v>44505</v>
      </c>
    </row>
    <row r="54" spans="1:12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2.8</v>
      </c>
      <c r="F54" s="38">
        <v>125164900</v>
      </c>
      <c r="G54" s="28"/>
      <c r="H54" s="29">
        <f t="shared" si="0"/>
        <v>350461720</v>
      </c>
      <c r="I54" s="3">
        <f t="shared" si="1"/>
        <v>2.6326279085465828E-3</v>
      </c>
      <c r="J54" s="176">
        <v>2.3999999999999998E-3</v>
      </c>
      <c r="K54" s="45">
        <f t="shared" si="2"/>
        <v>0.35046171999999998</v>
      </c>
      <c r="L54" s="90">
        <v>44505</v>
      </c>
    </row>
    <row r="55" spans="1:12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3.48</v>
      </c>
      <c r="F55" s="38">
        <v>98056908</v>
      </c>
      <c r="G55" s="28"/>
      <c r="H55" s="29">
        <f t="shared" si="0"/>
        <v>341238039.83999997</v>
      </c>
      <c r="I55" s="3">
        <f t="shared" si="1"/>
        <v>2.5633406899347373E-3</v>
      </c>
      <c r="J55" s="176">
        <v>2.7000000000000001E-3</v>
      </c>
      <c r="K55" s="45">
        <f t="shared" si="2"/>
        <v>0.34123803983999995</v>
      </c>
      <c r="L55" s="90">
        <v>44505</v>
      </c>
    </row>
    <row r="56" spans="1:12" ht="15" x14ac:dyDescent="0.25">
      <c r="A56" s="22">
        <f t="shared" si="3"/>
        <v>49</v>
      </c>
      <c r="B56" s="53" t="s">
        <v>110</v>
      </c>
      <c r="C56" s="175" t="s">
        <v>161</v>
      </c>
      <c r="D56" s="175">
        <v>49</v>
      </c>
      <c r="E56" s="51">
        <v>1.87</v>
      </c>
      <c r="F56" s="38">
        <v>172667956</v>
      </c>
      <c r="G56" s="28"/>
      <c r="H56" s="29">
        <f t="shared" si="0"/>
        <v>322889077.72000003</v>
      </c>
      <c r="I56" s="3">
        <f t="shared" si="1"/>
        <v>2.4255054086093587E-3</v>
      </c>
      <c r="J56" s="176">
        <v>2.5000000000000001E-3</v>
      </c>
      <c r="K56" s="45">
        <f t="shared" si="2"/>
        <v>0.32288907772000003</v>
      </c>
      <c r="L56" s="90">
        <v>44505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3.05</v>
      </c>
      <c r="F57" s="38">
        <v>90275937</v>
      </c>
      <c r="G57" s="28"/>
      <c r="H57" s="29">
        <f t="shared" si="0"/>
        <v>275341607.84999996</v>
      </c>
      <c r="I57" s="3">
        <f t="shared" si="1"/>
        <v>2.0683343139730032E-3</v>
      </c>
      <c r="J57" s="176">
        <v>2.0999999999999999E-3</v>
      </c>
      <c r="K57" s="45">
        <f t="shared" si="2"/>
        <v>0.27534160784999995</v>
      </c>
      <c r="L57" s="90">
        <v>44505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399367170.94989967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-838671058.99478936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1144852556.7230458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37" priority="1">
      <formula>LEN(TRIM(C2))&gt;0</formula>
    </cfRule>
  </conditionalFormatting>
  <dataValidations count="1">
    <dataValidation type="custom" allowBlank="1" showDropDown="1" sqref="B2 F2 E3" xr:uid="{00000000-0002-0000-3B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130710403255.22501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44512</v>
      </c>
      <c r="C3" s="12"/>
      <c r="D3" s="1"/>
      <c r="E3" s="13"/>
      <c r="F3" s="2"/>
      <c r="H3" s="121">
        <f>H1/H2</f>
        <v>131406859611.16422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175" t="s">
        <v>120</v>
      </c>
      <c r="D8" s="175">
        <v>1</v>
      </c>
      <c r="E8" s="26">
        <v>30.53</v>
      </c>
      <c r="F8" s="27">
        <v>574937937</v>
      </c>
      <c r="G8" s="28"/>
      <c r="H8" s="29">
        <f t="shared" ref="H8:H57" si="0">E8*F8</f>
        <v>17552855216.610001</v>
      </c>
      <c r="I8" s="3">
        <f t="shared" ref="I8:I57" si="1">H8/H$3</f>
        <v>0.13357639980552982</v>
      </c>
      <c r="J8" s="176">
        <v>0.1361</v>
      </c>
      <c r="K8" s="31">
        <f t="shared" ref="K8:K57" si="2">H8/1000000000</f>
        <v>17.552855216610002</v>
      </c>
      <c r="L8" s="89">
        <v>44512</v>
      </c>
    </row>
    <row r="9" spans="1:13" ht="15.75" customHeight="1" x14ac:dyDescent="0.25">
      <c r="A9" s="22">
        <f t="shared" ref="A9:A57" si="3">A8+1</f>
        <v>2</v>
      </c>
      <c r="B9" s="98" t="s">
        <v>17</v>
      </c>
      <c r="C9" s="175" t="s">
        <v>121</v>
      </c>
      <c r="D9" s="25">
        <v>2</v>
      </c>
      <c r="E9" s="26">
        <v>8.24</v>
      </c>
      <c r="F9" s="38">
        <v>1205000000</v>
      </c>
      <c r="G9" s="28"/>
      <c r="H9" s="29">
        <f t="shared" si="0"/>
        <v>9929200000</v>
      </c>
      <c r="I9" s="3">
        <f t="shared" si="1"/>
        <v>7.5560743399398791E-2</v>
      </c>
      <c r="J9" s="176">
        <v>6.9699999999999998E-2</v>
      </c>
      <c r="K9" s="31">
        <f t="shared" si="2"/>
        <v>9.9291999999999998</v>
      </c>
      <c r="L9" s="89">
        <v>44512</v>
      </c>
    </row>
    <row r="10" spans="1:13" ht="15.75" customHeight="1" x14ac:dyDescent="0.25">
      <c r="A10" s="22">
        <f t="shared" si="3"/>
        <v>3</v>
      </c>
      <c r="B10" s="97" t="s">
        <v>19</v>
      </c>
      <c r="C10" s="175" t="s">
        <v>122</v>
      </c>
      <c r="D10" s="25">
        <v>3</v>
      </c>
      <c r="E10" s="26">
        <v>4.53</v>
      </c>
      <c r="F10" s="38">
        <v>1861000000</v>
      </c>
      <c r="G10" s="28"/>
      <c r="H10" s="29">
        <f t="shared" si="0"/>
        <v>8430330000</v>
      </c>
      <c r="I10" s="3">
        <f t="shared" si="1"/>
        <v>6.4154413437361876E-2</v>
      </c>
      <c r="J10" s="176">
        <v>6.5799999999999997E-2</v>
      </c>
      <c r="K10" s="31">
        <f t="shared" si="2"/>
        <v>8.4303299999999997</v>
      </c>
      <c r="L10" s="89">
        <v>44512</v>
      </c>
    </row>
    <row r="11" spans="1:13" ht="15.75" customHeight="1" x14ac:dyDescent="0.25">
      <c r="A11" s="22">
        <f t="shared" si="3"/>
        <v>4</v>
      </c>
      <c r="B11" s="97" t="s">
        <v>27</v>
      </c>
      <c r="C11" s="175" t="s">
        <v>123</v>
      </c>
      <c r="D11" s="175">
        <v>4</v>
      </c>
      <c r="E11" s="26">
        <v>90.65</v>
      </c>
      <c r="F11" s="38">
        <v>85380000</v>
      </c>
      <c r="G11" s="28"/>
      <c r="H11" s="29">
        <f t="shared" si="0"/>
        <v>7739697000.000001</v>
      </c>
      <c r="I11" s="3">
        <f t="shared" si="1"/>
        <v>5.8898728901230379E-2</v>
      </c>
      <c r="J11" s="176">
        <v>6.1199999999999997E-2</v>
      </c>
      <c r="K11" s="31">
        <f t="shared" si="2"/>
        <v>7.7396970000000014</v>
      </c>
      <c r="L11" s="89">
        <v>44512</v>
      </c>
    </row>
    <row r="12" spans="1:13" ht="15.75" customHeight="1" x14ac:dyDescent="0.25">
      <c r="A12" s="22">
        <f t="shared" si="3"/>
        <v>5</v>
      </c>
      <c r="B12" s="102" t="s">
        <v>25</v>
      </c>
      <c r="C12" s="175" t="s">
        <v>26</v>
      </c>
      <c r="D12" s="175">
        <v>5</v>
      </c>
      <c r="E12" s="26">
        <v>7.94</v>
      </c>
      <c r="F12" s="35">
        <v>774301421</v>
      </c>
      <c r="G12" s="28"/>
      <c r="H12" s="29">
        <f t="shared" si="0"/>
        <v>6147953282.7400007</v>
      </c>
      <c r="I12" s="3">
        <f t="shared" si="1"/>
        <v>4.6785634333945197E-2</v>
      </c>
      <c r="J12" s="176">
        <v>4.8399999999999999E-2</v>
      </c>
      <c r="K12" s="31">
        <f t="shared" si="2"/>
        <v>6.1479532827400005</v>
      </c>
      <c r="L12" s="89">
        <v>44512</v>
      </c>
    </row>
    <row r="13" spans="1:13" ht="15.75" customHeight="1" x14ac:dyDescent="0.25">
      <c r="A13" s="22">
        <f t="shared" si="3"/>
        <v>6</v>
      </c>
      <c r="B13" s="97" t="s">
        <v>23</v>
      </c>
      <c r="C13" s="175" t="s">
        <v>124</v>
      </c>
      <c r="D13" s="25">
        <v>6</v>
      </c>
      <c r="E13" s="26">
        <v>14.4</v>
      </c>
      <c r="F13" s="38">
        <v>419050000</v>
      </c>
      <c r="G13" s="28"/>
      <c r="H13" s="29">
        <f t="shared" si="0"/>
        <v>6034320000</v>
      </c>
      <c r="I13" s="3">
        <f t="shared" si="1"/>
        <v>4.59208904151251E-2</v>
      </c>
      <c r="J13" s="176">
        <v>4.6800000000000001E-2</v>
      </c>
      <c r="K13" s="31">
        <f t="shared" si="2"/>
        <v>6.0343200000000001</v>
      </c>
      <c r="L13" s="89">
        <v>44512</v>
      </c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8.23</v>
      </c>
      <c r="F14" s="38">
        <v>721751884</v>
      </c>
      <c r="G14" s="28"/>
      <c r="H14" s="29">
        <f t="shared" si="0"/>
        <v>5940018005.3200006</v>
      </c>
      <c r="I14" s="3">
        <f t="shared" si="1"/>
        <v>4.5203256686117028E-2</v>
      </c>
      <c r="J14" s="176">
        <v>4.2500000000000003E-2</v>
      </c>
      <c r="K14" s="31">
        <f t="shared" si="2"/>
        <v>5.9400180053200007</v>
      </c>
      <c r="L14" s="89">
        <v>44512</v>
      </c>
    </row>
    <row r="15" spans="1:13" ht="15.75" customHeight="1" x14ac:dyDescent="0.25">
      <c r="A15" s="22">
        <f t="shared" si="3"/>
        <v>8</v>
      </c>
      <c r="B15" s="46" t="s">
        <v>37</v>
      </c>
      <c r="C15" s="175" t="s">
        <v>125</v>
      </c>
      <c r="D15" s="175">
        <v>8</v>
      </c>
      <c r="E15" s="51">
        <v>7.15</v>
      </c>
      <c r="F15" s="38">
        <v>819006416</v>
      </c>
      <c r="G15" s="28"/>
      <c r="H15" s="29">
        <f t="shared" si="0"/>
        <v>5855895874.4000006</v>
      </c>
      <c r="I15" s="3">
        <f t="shared" si="1"/>
        <v>4.4563091239892084E-2</v>
      </c>
      <c r="J15" s="176">
        <v>4.3499999999999997E-2</v>
      </c>
      <c r="K15" s="31">
        <f t="shared" si="2"/>
        <v>5.8558958744000007</v>
      </c>
      <c r="L15" s="89">
        <v>44512</v>
      </c>
    </row>
    <row r="16" spans="1:13" ht="15.75" customHeight="1" x14ac:dyDescent="0.25">
      <c r="A16" s="22">
        <f t="shared" si="3"/>
        <v>9</v>
      </c>
      <c r="B16" s="23" t="s">
        <v>21</v>
      </c>
      <c r="C16" s="175" t="s">
        <v>22</v>
      </c>
      <c r="D16" s="175">
        <v>9</v>
      </c>
      <c r="E16" s="26">
        <v>4.8600000000000003</v>
      </c>
      <c r="F16" s="38">
        <v>1201009000</v>
      </c>
      <c r="G16" s="28"/>
      <c r="H16" s="29">
        <f t="shared" si="0"/>
        <v>5836903740</v>
      </c>
      <c r="I16" s="3">
        <f t="shared" si="1"/>
        <v>4.4418561993426572E-2</v>
      </c>
      <c r="J16" s="176">
        <v>4.3799999999999999E-2</v>
      </c>
      <c r="K16" s="31">
        <f t="shared" si="2"/>
        <v>5.8369037400000003</v>
      </c>
      <c r="L16" s="89">
        <v>44512</v>
      </c>
    </row>
    <row r="17" spans="1:12" ht="15.75" customHeight="1" x14ac:dyDescent="0.25">
      <c r="A17" s="22">
        <f t="shared" si="3"/>
        <v>10</v>
      </c>
      <c r="B17" s="52" t="s">
        <v>33</v>
      </c>
      <c r="C17" s="175" t="s">
        <v>128</v>
      </c>
      <c r="D17" s="25">
        <v>10</v>
      </c>
      <c r="E17" s="26">
        <v>36.15</v>
      </c>
      <c r="F17" s="38">
        <v>132502020</v>
      </c>
      <c r="G17" s="28"/>
      <c r="H17" s="29">
        <f t="shared" si="0"/>
        <v>4789948023</v>
      </c>
      <c r="I17" s="3">
        <f t="shared" si="1"/>
        <v>3.6451278397288858E-2</v>
      </c>
      <c r="J17" s="176">
        <v>3.4599999999999999E-2</v>
      </c>
      <c r="K17" s="31">
        <f t="shared" si="2"/>
        <v>4.789948023</v>
      </c>
      <c r="L17" s="89">
        <v>44512</v>
      </c>
    </row>
    <row r="18" spans="1:12" ht="15.75" customHeight="1" x14ac:dyDescent="0.25">
      <c r="A18" s="22">
        <f t="shared" si="3"/>
        <v>11</v>
      </c>
      <c r="B18" s="33" t="s">
        <v>15</v>
      </c>
      <c r="C18" s="175" t="s">
        <v>127</v>
      </c>
      <c r="D18" s="25">
        <v>11</v>
      </c>
      <c r="E18" s="26">
        <v>6.22</v>
      </c>
      <c r="F18" s="35">
        <v>742231421</v>
      </c>
      <c r="G18" s="28"/>
      <c r="H18" s="29">
        <f t="shared" si="0"/>
        <v>4616679438.6199999</v>
      </c>
      <c r="I18" s="3">
        <f t="shared" si="1"/>
        <v>3.513271264742842E-2</v>
      </c>
      <c r="J18" s="176">
        <v>3.5299999999999998E-2</v>
      </c>
      <c r="K18" s="45">
        <f t="shared" si="2"/>
        <v>4.6166794386200003</v>
      </c>
      <c r="L18" s="89">
        <v>44512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175">
        <v>12</v>
      </c>
      <c r="E19" s="51">
        <v>6.05</v>
      </c>
      <c r="F19" s="38">
        <v>626000000</v>
      </c>
      <c r="G19" s="28"/>
      <c r="H19" s="29">
        <f t="shared" si="0"/>
        <v>3787300000</v>
      </c>
      <c r="I19" s="3">
        <f t="shared" si="1"/>
        <v>2.8821174261425195E-2</v>
      </c>
      <c r="J19" s="176">
        <v>3.0099999999999998E-2</v>
      </c>
      <c r="K19" s="31">
        <f t="shared" si="2"/>
        <v>3.7873000000000001</v>
      </c>
      <c r="L19" s="89">
        <v>44512</v>
      </c>
    </row>
    <row r="20" spans="1:12" ht="15.75" customHeight="1" x14ac:dyDescent="0.25">
      <c r="A20" s="22">
        <f t="shared" si="3"/>
        <v>13</v>
      </c>
      <c r="B20" s="46" t="s">
        <v>45</v>
      </c>
      <c r="C20" s="175" t="s">
        <v>130</v>
      </c>
      <c r="D20" s="175">
        <v>13</v>
      </c>
      <c r="E20" s="26">
        <v>13.88</v>
      </c>
      <c r="F20" s="38">
        <v>228740219</v>
      </c>
      <c r="G20" s="28"/>
      <c r="H20" s="29">
        <f t="shared" si="0"/>
        <v>3174914239.7200003</v>
      </c>
      <c r="I20" s="3">
        <f t="shared" si="1"/>
        <v>2.4160947526747394E-2</v>
      </c>
      <c r="J20" s="176">
        <v>2.5700000000000001E-2</v>
      </c>
      <c r="K20" s="45">
        <f t="shared" si="2"/>
        <v>3.1749142397200001</v>
      </c>
      <c r="L20" s="89">
        <v>44512</v>
      </c>
    </row>
    <row r="21" spans="1:12" ht="15.75" customHeight="1" x14ac:dyDescent="0.25">
      <c r="A21" s="22">
        <f t="shared" si="3"/>
        <v>14</v>
      </c>
      <c r="B21" s="33" t="s">
        <v>29</v>
      </c>
      <c r="C21" s="175" t="s">
        <v>131</v>
      </c>
      <c r="D21" s="25">
        <v>14</v>
      </c>
      <c r="E21" s="51">
        <v>6.29</v>
      </c>
      <c r="F21" s="38">
        <v>446305560</v>
      </c>
      <c r="G21" s="28"/>
      <c r="H21" s="29">
        <f t="shared" si="0"/>
        <v>2807261972.4000001</v>
      </c>
      <c r="I21" s="3">
        <f t="shared" si="1"/>
        <v>2.1363131123494999E-2</v>
      </c>
      <c r="J21" s="176">
        <v>2.18E-2</v>
      </c>
      <c r="K21" s="45">
        <f t="shared" si="2"/>
        <v>2.8072619724000001</v>
      </c>
      <c r="L21" s="89">
        <v>44512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2.4649999999999999</v>
      </c>
      <c r="F22" s="38">
        <v>1045057995</v>
      </c>
      <c r="G22" s="28"/>
      <c r="H22" s="29">
        <f t="shared" si="0"/>
        <v>2576067957.6749997</v>
      </c>
      <c r="I22" s="3">
        <f t="shared" si="1"/>
        <v>1.9603755582453163E-2</v>
      </c>
      <c r="J22" s="176">
        <v>1.8700000000000001E-2</v>
      </c>
      <c r="K22" s="45">
        <f t="shared" si="2"/>
        <v>2.5760679576749999</v>
      </c>
      <c r="L22" s="89">
        <v>44512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3.18</v>
      </c>
      <c r="F23" s="38">
        <v>756255209</v>
      </c>
      <c r="G23" s="28"/>
      <c r="H23" s="29">
        <f t="shared" si="0"/>
        <v>2404891564.6199999</v>
      </c>
      <c r="I23" s="3">
        <f t="shared" si="1"/>
        <v>1.8301111309836693E-2</v>
      </c>
      <c r="J23" s="176">
        <v>1.7899999999999999E-2</v>
      </c>
      <c r="K23" s="45">
        <f t="shared" si="2"/>
        <v>2.4048915646199998</v>
      </c>
      <c r="L23" s="89">
        <v>44512</v>
      </c>
    </row>
    <row r="24" spans="1:12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175">
        <v>17</v>
      </c>
      <c r="E24" s="26">
        <v>7</v>
      </c>
      <c r="F24" s="38">
        <v>312295892</v>
      </c>
      <c r="G24" s="28"/>
      <c r="H24" s="29">
        <f t="shared" si="0"/>
        <v>2186071244</v>
      </c>
      <c r="I24" s="3">
        <f t="shared" si="1"/>
        <v>1.663589899696738E-2</v>
      </c>
      <c r="J24" s="176">
        <v>1.6400000000000001E-2</v>
      </c>
      <c r="K24" s="31">
        <f t="shared" si="2"/>
        <v>2.1860712439999999</v>
      </c>
      <c r="L24" s="89">
        <v>44512</v>
      </c>
    </row>
    <row r="25" spans="1:12" ht="15.75" customHeight="1" x14ac:dyDescent="0.25">
      <c r="A25" s="22">
        <f t="shared" si="3"/>
        <v>18</v>
      </c>
      <c r="B25" s="46" t="s">
        <v>59</v>
      </c>
      <c r="C25" s="175" t="s">
        <v>134</v>
      </c>
      <c r="D25" s="25">
        <v>18</v>
      </c>
      <c r="E25" s="51">
        <v>12.75</v>
      </c>
      <c r="F25" s="38">
        <v>165313104</v>
      </c>
      <c r="G25" s="28"/>
      <c r="H25" s="29">
        <f t="shared" si="0"/>
        <v>2107742076</v>
      </c>
      <c r="I25" s="3">
        <f t="shared" si="1"/>
        <v>1.6039817725169409E-2</v>
      </c>
      <c r="J25" s="176">
        <v>1.5599999999999999E-2</v>
      </c>
      <c r="K25" s="45">
        <f t="shared" si="2"/>
        <v>2.1077420760000001</v>
      </c>
      <c r="L25" s="89">
        <v>44512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1.59</v>
      </c>
      <c r="F26" s="38">
        <v>1207069100</v>
      </c>
      <c r="G26" s="28"/>
      <c r="H26" s="29">
        <f t="shared" si="0"/>
        <v>1919239869</v>
      </c>
      <c r="I26" s="3">
        <f t="shared" si="1"/>
        <v>1.460532482610933E-2</v>
      </c>
      <c r="J26" s="176">
        <v>1.4999999999999999E-2</v>
      </c>
      <c r="K26" s="45">
        <f t="shared" si="2"/>
        <v>1.9192398690000001</v>
      </c>
      <c r="L26" s="89">
        <v>44512</v>
      </c>
    </row>
    <row r="27" spans="1:12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175">
        <v>20</v>
      </c>
      <c r="E27" s="51">
        <v>3.59</v>
      </c>
      <c r="F27" s="38">
        <v>517846969</v>
      </c>
      <c r="G27" s="28"/>
      <c r="H27" s="29">
        <f t="shared" si="0"/>
        <v>1859070618.71</v>
      </c>
      <c r="I27" s="3">
        <f t="shared" si="1"/>
        <v>1.4147439671041762E-2</v>
      </c>
      <c r="J27" s="176">
        <v>1.3100000000000001E-2</v>
      </c>
      <c r="K27" s="45">
        <f t="shared" si="2"/>
        <v>1.8590706187100001</v>
      </c>
      <c r="L27" s="89">
        <v>44512</v>
      </c>
    </row>
    <row r="28" spans="1:12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175">
        <v>21</v>
      </c>
      <c r="E28" s="51">
        <v>1.145</v>
      </c>
      <c r="F28" s="38">
        <v>1568664049</v>
      </c>
      <c r="G28" s="28"/>
      <c r="H28" s="29">
        <f t="shared" si="0"/>
        <v>1796120336.105</v>
      </c>
      <c r="I28" s="3">
        <f t="shared" si="1"/>
        <v>1.3668390991305625E-2</v>
      </c>
      <c r="J28" s="176">
        <v>1.34E-2</v>
      </c>
      <c r="K28" s="45">
        <f t="shared" si="2"/>
        <v>1.796120336105</v>
      </c>
      <c r="L28" s="89">
        <v>44512</v>
      </c>
    </row>
    <row r="29" spans="1:12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3.12</v>
      </c>
      <c r="F29" s="38">
        <v>509040994</v>
      </c>
      <c r="G29" s="28"/>
      <c r="H29" s="29">
        <f t="shared" si="0"/>
        <v>1588207901.28</v>
      </c>
      <c r="I29" s="3">
        <f t="shared" si="1"/>
        <v>1.2086187174547371E-2</v>
      </c>
      <c r="J29" s="176">
        <v>1.24E-2</v>
      </c>
      <c r="K29" s="45">
        <f t="shared" si="2"/>
        <v>1.5882079012799999</v>
      </c>
      <c r="L29" s="89">
        <v>44512</v>
      </c>
    </row>
    <row r="30" spans="1:12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2.89</v>
      </c>
      <c r="F30" s="38">
        <v>501164714</v>
      </c>
      <c r="G30" s="28"/>
      <c r="H30" s="29">
        <f t="shared" si="0"/>
        <v>1448366023.46</v>
      </c>
      <c r="I30" s="3">
        <f t="shared" si="1"/>
        <v>1.1021997084062027E-2</v>
      </c>
      <c r="J30" s="176">
        <v>1.09E-2</v>
      </c>
      <c r="K30" s="45">
        <f t="shared" si="2"/>
        <v>1.44836602346</v>
      </c>
      <c r="L30" s="89">
        <v>44512</v>
      </c>
    </row>
    <row r="31" spans="1:12" ht="15.75" customHeight="1" x14ac:dyDescent="0.25">
      <c r="A31" s="22">
        <f t="shared" si="3"/>
        <v>24</v>
      </c>
      <c r="B31" s="46" t="s">
        <v>47</v>
      </c>
      <c r="C31" s="175" t="s">
        <v>138</v>
      </c>
      <c r="D31" s="175">
        <v>24</v>
      </c>
      <c r="E31" s="51">
        <v>1.47</v>
      </c>
      <c r="F31" s="38">
        <v>906007245</v>
      </c>
      <c r="G31" s="28"/>
      <c r="H31" s="29">
        <f t="shared" si="0"/>
        <v>1331830650.1499999</v>
      </c>
      <c r="I31" s="3">
        <f t="shared" si="1"/>
        <v>1.0135168392966061E-2</v>
      </c>
      <c r="J31" s="176">
        <v>1.24E-2</v>
      </c>
      <c r="K31" s="45">
        <f t="shared" si="2"/>
        <v>1.3318306501499999</v>
      </c>
      <c r="L31" s="89">
        <v>44512</v>
      </c>
    </row>
    <row r="32" spans="1:12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175">
        <v>25</v>
      </c>
      <c r="E32" s="51">
        <v>1.48</v>
      </c>
      <c r="F32" s="38">
        <v>843000232</v>
      </c>
      <c r="G32" s="28"/>
      <c r="H32" s="29">
        <f t="shared" si="0"/>
        <v>1247640343.3599999</v>
      </c>
      <c r="I32" s="3">
        <f t="shared" si="1"/>
        <v>9.4944841315879186E-3</v>
      </c>
      <c r="J32" s="176">
        <v>1.01E-2</v>
      </c>
      <c r="K32" s="45">
        <f t="shared" si="2"/>
        <v>1.2476403433599998</v>
      </c>
      <c r="L32" s="89">
        <v>44512</v>
      </c>
    </row>
    <row r="33" spans="1:12" ht="15.75" customHeight="1" x14ac:dyDescent="0.25">
      <c r="A33" s="22">
        <f t="shared" si="3"/>
        <v>26</v>
      </c>
      <c r="B33" s="46" t="s">
        <v>77</v>
      </c>
      <c r="C33" s="175" t="s">
        <v>141</v>
      </c>
      <c r="D33" s="25">
        <v>26</v>
      </c>
      <c r="E33" s="51">
        <v>2.35</v>
      </c>
      <c r="F33" s="38">
        <v>526379106</v>
      </c>
      <c r="G33" s="28"/>
      <c r="H33" s="29">
        <f t="shared" si="0"/>
        <v>1236990899.1000001</v>
      </c>
      <c r="I33" s="3">
        <f t="shared" si="1"/>
        <v>9.4134423633612692E-3</v>
      </c>
      <c r="J33" s="176">
        <v>8.9999999999999993E-3</v>
      </c>
      <c r="K33" s="31">
        <f t="shared" si="2"/>
        <v>1.2369908991</v>
      </c>
      <c r="L33" s="89">
        <v>44512</v>
      </c>
    </row>
    <row r="34" spans="1:12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6.47</v>
      </c>
      <c r="F34" s="38">
        <v>182253340</v>
      </c>
      <c r="G34" s="28"/>
      <c r="H34" s="29">
        <f t="shared" si="0"/>
        <v>1179179109.8</v>
      </c>
      <c r="I34" s="3">
        <f t="shared" si="1"/>
        <v>8.9734973751691271E-3</v>
      </c>
      <c r="J34" s="176">
        <v>7.9000000000000008E-3</v>
      </c>
      <c r="K34" s="45">
        <f t="shared" si="2"/>
        <v>1.1791791098</v>
      </c>
      <c r="L34" s="89">
        <v>44512</v>
      </c>
    </row>
    <row r="35" spans="1:12" ht="15.75" customHeight="1" x14ac:dyDescent="0.25">
      <c r="A35" s="22">
        <f t="shared" si="3"/>
        <v>28</v>
      </c>
      <c r="B35" s="46" t="s">
        <v>65</v>
      </c>
      <c r="C35" s="175" t="s">
        <v>142</v>
      </c>
      <c r="D35" s="175">
        <v>28</v>
      </c>
      <c r="E35" s="51">
        <v>2.9550000000000001</v>
      </c>
      <c r="F35" s="38">
        <v>384522695</v>
      </c>
      <c r="G35" s="28"/>
      <c r="H35" s="29">
        <f t="shared" si="0"/>
        <v>1136264563.7250001</v>
      </c>
      <c r="I35" s="3">
        <f t="shared" si="1"/>
        <v>8.6469197048558346E-3</v>
      </c>
      <c r="J35" s="176">
        <v>8.6999999999999994E-3</v>
      </c>
      <c r="K35" s="45">
        <f t="shared" si="2"/>
        <v>1.1362645637250002</v>
      </c>
      <c r="L35" s="89">
        <v>44512</v>
      </c>
    </row>
    <row r="36" spans="1:12" ht="15" x14ac:dyDescent="0.25">
      <c r="A36" s="22">
        <f t="shared" si="3"/>
        <v>29</v>
      </c>
      <c r="B36" s="52" t="s">
        <v>67</v>
      </c>
      <c r="C36" s="175" t="s">
        <v>144</v>
      </c>
      <c r="D36" s="175">
        <v>29</v>
      </c>
      <c r="E36" s="177">
        <v>2</v>
      </c>
      <c r="F36" s="38">
        <v>543307798</v>
      </c>
      <c r="G36" s="28"/>
      <c r="H36" s="29">
        <f t="shared" si="0"/>
        <v>1086615596</v>
      </c>
      <c r="I36" s="3">
        <f t="shared" si="1"/>
        <v>8.2690934036116492E-3</v>
      </c>
      <c r="J36" s="176">
        <v>8.3999999999999995E-3</v>
      </c>
      <c r="K36" s="45">
        <f t="shared" si="2"/>
        <v>1.0866155959999999</v>
      </c>
      <c r="L36" s="89">
        <v>44512</v>
      </c>
    </row>
    <row r="37" spans="1:12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2.2799999999999998</v>
      </c>
      <c r="F37" s="38">
        <v>471051678</v>
      </c>
      <c r="G37" s="28"/>
      <c r="H37" s="29">
        <f t="shared" si="0"/>
        <v>1073997825.8399999</v>
      </c>
      <c r="I37" s="3">
        <f t="shared" si="1"/>
        <v>8.1730727681795529E-3</v>
      </c>
      <c r="J37" s="176">
        <v>8.5000000000000006E-3</v>
      </c>
      <c r="K37" s="45">
        <f t="shared" si="2"/>
        <v>1.0739978258399998</v>
      </c>
      <c r="L37" s="89">
        <v>44512</v>
      </c>
    </row>
    <row r="38" spans="1:12" ht="15" x14ac:dyDescent="0.25">
      <c r="A38" s="22">
        <f t="shared" si="3"/>
        <v>31</v>
      </c>
      <c r="B38" s="66" t="s">
        <v>69</v>
      </c>
      <c r="C38" s="175" t="s">
        <v>147</v>
      </c>
      <c r="D38" s="25">
        <v>31</v>
      </c>
      <c r="E38" s="51">
        <v>1.59</v>
      </c>
      <c r="F38" s="38">
        <v>654871829</v>
      </c>
      <c r="G38" s="28"/>
      <c r="H38" s="29">
        <f t="shared" si="0"/>
        <v>1041246208.11</v>
      </c>
      <c r="I38" s="3">
        <f t="shared" si="1"/>
        <v>7.923834502940489E-3</v>
      </c>
      <c r="J38" s="176">
        <v>7.7000000000000002E-3</v>
      </c>
      <c r="K38" s="45">
        <f t="shared" si="2"/>
        <v>1.04124620811</v>
      </c>
      <c r="L38" s="89">
        <v>44512</v>
      </c>
    </row>
    <row r="39" spans="1:12" ht="15" x14ac:dyDescent="0.25">
      <c r="A39" s="22">
        <f t="shared" si="3"/>
        <v>32</v>
      </c>
      <c r="B39" s="53" t="s">
        <v>104</v>
      </c>
      <c r="C39" s="175" t="s">
        <v>145</v>
      </c>
      <c r="D39" s="175">
        <v>32</v>
      </c>
      <c r="E39" s="51">
        <v>1.36</v>
      </c>
      <c r="F39" s="38">
        <v>724790020</v>
      </c>
      <c r="G39" s="28"/>
      <c r="H39" s="29">
        <f t="shared" si="0"/>
        <v>985714427.20000005</v>
      </c>
      <c r="I39" s="3">
        <f t="shared" si="1"/>
        <v>7.5012402709930875E-3</v>
      </c>
      <c r="J39" s="176">
        <v>8.2000000000000007E-3</v>
      </c>
      <c r="K39" s="45">
        <f t="shared" si="2"/>
        <v>0.98571442720000002</v>
      </c>
      <c r="L39" s="89">
        <v>44512</v>
      </c>
    </row>
    <row r="40" spans="1:12" ht="15" x14ac:dyDescent="0.25">
      <c r="A40" s="22">
        <f t="shared" si="3"/>
        <v>33</v>
      </c>
      <c r="B40" s="178" t="s">
        <v>63</v>
      </c>
      <c r="C40" s="175" t="s">
        <v>64</v>
      </c>
      <c r="D40" s="175">
        <v>33</v>
      </c>
      <c r="E40" s="51">
        <v>3.92</v>
      </c>
      <c r="F40" s="38">
        <v>249070000</v>
      </c>
      <c r="G40" s="28"/>
      <c r="H40" s="29">
        <f t="shared" si="0"/>
        <v>976354400</v>
      </c>
      <c r="I40" s="3">
        <f t="shared" si="1"/>
        <v>7.4300109057400358E-3</v>
      </c>
      <c r="J40" s="176">
        <v>7.4000000000000003E-3</v>
      </c>
      <c r="K40" s="45">
        <f t="shared" si="2"/>
        <v>0.97635439999999996</v>
      </c>
      <c r="L40" s="89">
        <v>44512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1.34</v>
      </c>
      <c r="F41" s="38">
        <v>702871829</v>
      </c>
      <c r="G41" s="28"/>
      <c r="H41" s="29">
        <f t="shared" si="0"/>
        <v>941848250.86000001</v>
      </c>
      <c r="I41" s="3">
        <f t="shared" si="1"/>
        <v>7.1674207392745685E-3</v>
      </c>
      <c r="J41" s="176">
        <v>7.7000000000000002E-3</v>
      </c>
      <c r="K41" s="45">
        <f t="shared" si="2"/>
        <v>0.94184825086000001</v>
      </c>
      <c r="L41" s="89">
        <v>44512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1.675</v>
      </c>
      <c r="F42" s="38">
        <v>539090020</v>
      </c>
      <c r="G42" s="28"/>
      <c r="H42" s="29">
        <f t="shared" si="0"/>
        <v>902975783.5</v>
      </c>
      <c r="I42" s="3">
        <f t="shared" si="1"/>
        <v>6.8716030972197735E-3</v>
      </c>
      <c r="J42" s="176">
        <v>6.4999999999999997E-3</v>
      </c>
      <c r="K42" s="45">
        <f t="shared" si="2"/>
        <v>0.90297578349999996</v>
      </c>
      <c r="L42" s="89">
        <v>44512</v>
      </c>
    </row>
    <row r="43" spans="1:12" ht="15" x14ac:dyDescent="0.25">
      <c r="A43" s="22">
        <f t="shared" si="3"/>
        <v>36</v>
      </c>
      <c r="B43" s="53" t="s">
        <v>106</v>
      </c>
      <c r="C43" s="175" t="s">
        <v>150</v>
      </c>
      <c r="D43" s="175">
        <v>36</v>
      </c>
      <c r="E43" s="51">
        <v>8.01</v>
      </c>
      <c r="F43" s="38">
        <v>84604324</v>
      </c>
      <c r="G43" s="28"/>
      <c r="H43" s="29">
        <f t="shared" si="0"/>
        <v>677680635.24000001</v>
      </c>
      <c r="I43" s="3">
        <f t="shared" si="1"/>
        <v>5.1571176515843378E-3</v>
      </c>
      <c r="J43" s="176">
        <v>5.1999999999999998E-3</v>
      </c>
      <c r="K43" s="45">
        <f t="shared" si="2"/>
        <v>0.67768063524</v>
      </c>
      <c r="L43" s="89">
        <v>44512</v>
      </c>
    </row>
    <row r="44" spans="1:12" ht="15" x14ac:dyDescent="0.25">
      <c r="A44" s="22">
        <f t="shared" si="3"/>
        <v>37</v>
      </c>
      <c r="B44" s="53" t="s">
        <v>81</v>
      </c>
      <c r="C44" s="175" t="s">
        <v>151</v>
      </c>
      <c r="D44" s="175">
        <v>37</v>
      </c>
      <c r="E44" s="51">
        <v>5.44</v>
      </c>
      <c r="F44" s="38">
        <v>120540521</v>
      </c>
      <c r="G44" s="28"/>
      <c r="H44" s="29">
        <f t="shared" si="0"/>
        <v>655740434.24000001</v>
      </c>
      <c r="I44" s="3">
        <f t="shared" si="1"/>
        <v>4.9901537574244632E-3</v>
      </c>
      <c r="J44" s="176">
        <v>4.8999999999999998E-3</v>
      </c>
      <c r="K44" s="45">
        <f t="shared" si="2"/>
        <v>0.65574043424000006</v>
      </c>
      <c r="L44" s="89">
        <v>44512</v>
      </c>
    </row>
    <row r="45" spans="1:12" ht="15" x14ac:dyDescent="0.25">
      <c r="A45" s="22">
        <f t="shared" si="3"/>
        <v>38</v>
      </c>
      <c r="B45" s="53" t="s">
        <v>100</v>
      </c>
      <c r="C45" s="175" t="s">
        <v>152</v>
      </c>
      <c r="D45" s="25">
        <v>38</v>
      </c>
      <c r="E45" s="51">
        <v>2.63</v>
      </c>
      <c r="F45" s="38">
        <v>230014812</v>
      </c>
      <c r="G45" s="28"/>
      <c r="H45" s="29">
        <f t="shared" si="0"/>
        <v>604938955.55999994</v>
      </c>
      <c r="I45" s="3">
        <f t="shared" si="1"/>
        <v>4.603556902204555E-3</v>
      </c>
      <c r="J45" s="176">
        <v>4.5999999999999999E-3</v>
      </c>
      <c r="K45" s="45">
        <f t="shared" si="2"/>
        <v>0.60493895555999999</v>
      </c>
      <c r="L45" s="89">
        <v>44512</v>
      </c>
    </row>
    <row r="46" spans="1:12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1.88</v>
      </c>
      <c r="F46" s="38">
        <v>300235033</v>
      </c>
      <c r="G46" s="28"/>
      <c r="H46" s="29">
        <f t="shared" si="0"/>
        <v>564441862.03999996</v>
      </c>
      <c r="I46" s="3">
        <f t="shared" si="1"/>
        <v>4.2953759317450844E-3</v>
      </c>
      <c r="J46" s="176">
        <v>4.4000000000000003E-3</v>
      </c>
      <c r="K46" s="31">
        <f t="shared" si="2"/>
        <v>0.56444186203999991</v>
      </c>
      <c r="L46" s="89">
        <v>44512</v>
      </c>
    </row>
    <row r="47" spans="1:12" ht="15" x14ac:dyDescent="0.25">
      <c r="A47" s="22">
        <f t="shared" si="3"/>
        <v>40</v>
      </c>
      <c r="B47" s="53" t="s">
        <v>87</v>
      </c>
      <c r="C47" s="175" t="s">
        <v>155</v>
      </c>
      <c r="D47" s="175">
        <v>40</v>
      </c>
      <c r="E47" s="26">
        <v>7.4</v>
      </c>
      <c r="F47" s="38">
        <v>68500000</v>
      </c>
      <c r="G47" s="28"/>
      <c r="H47" s="29">
        <f t="shared" si="0"/>
        <v>506900000</v>
      </c>
      <c r="I47" s="3">
        <f t="shared" si="1"/>
        <v>3.8574850772625435E-3</v>
      </c>
      <c r="J47" s="176">
        <v>3.7000000000000002E-3</v>
      </c>
      <c r="K47" s="45">
        <f t="shared" si="2"/>
        <v>0.50690000000000002</v>
      </c>
      <c r="L47" s="89">
        <v>44512</v>
      </c>
    </row>
    <row r="48" spans="1:12" ht="15" x14ac:dyDescent="0.25">
      <c r="A48" s="22">
        <f t="shared" si="3"/>
        <v>41</v>
      </c>
      <c r="B48" s="55" t="s">
        <v>93</v>
      </c>
      <c r="C48" s="175" t="s">
        <v>157</v>
      </c>
      <c r="D48" s="175">
        <v>41</v>
      </c>
      <c r="E48" s="51">
        <v>1.78</v>
      </c>
      <c r="F48" s="38">
        <v>278404904</v>
      </c>
      <c r="G48" s="28"/>
      <c r="H48" s="29">
        <f t="shared" si="0"/>
        <v>495560729.12</v>
      </c>
      <c r="I48" s="3">
        <f t="shared" si="1"/>
        <v>3.7711937610135048E-3</v>
      </c>
      <c r="J48" s="176">
        <v>3.5000000000000001E-3</v>
      </c>
      <c r="K48" s="45">
        <f t="shared" si="2"/>
        <v>0.49556072911999999</v>
      </c>
      <c r="L48" s="89">
        <v>44512</v>
      </c>
    </row>
    <row r="49" spans="1:12" ht="15" x14ac:dyDescent="0.25">
      <c r="A49" s="22">
        <f t="shared" si="3"/>
        <v>42</v>
      </c>
      <c r="B49" s="66" t="s">
        <v>91</v>
      </c>
      <c r="C49" s="175" t="s">
        <v>92</v>
      </c>
      <c r="D49" s="25">
        <v>42</v>
      </c>
      <c r="E49" s="51">
        <v>29.38</v>
      </c>
      <c r="F49" s="38">
        <v>16600422</v>
      </c>
      <c r="G49" s="28"/>
      <c r="H49" s="29">
        <f t="shared" si="0"/>
        <v>487720398.35999995</v>
      </c>
      <c r="I49" s="3">
        <f t="shared" si="1"/>
        <v>3.7115292139480033E-3</v>
      </c>
      <c r="J49" s="176">
        <v>3.5999999999999999E-3</v>
      </c>
      <c r="K49" s="45">
        <f t="shared" si="2"/>
        <v>0.48772039835999997</v>
      </c>
      <c r="L49" s="89">
        <v>44512</v>
      </c>
    </row>
    <row r="50" spans="1:12" ht="15" x14ac:dyDescent="0.25">
      <c r="A50" s="22">
        <f t="shared" si="3"/>
        <v>43</v>
      </c>
      <c r="B50" s="53" t="s">
        <v>85</v>
      </c>
      <c r="C50" s="175" t="s">
        <v>154</v>
      </c>
      <c r="D50" s="25">
        <v>43</v>
      </c>
      <c r="E50" s="51">
        <v>23.68</v>
      </c>
      <c r="F50" s="38">
        <v>20424870</v>
      </c>
      <c r="G50" s="28"/>
      <c r="H50" s="29">
        <f t="shared" si="0"/>
        <v>483660921.60000002</v>
      </c>
      <c r="I50" s="3">
        <f t="shared" si="1"/>
        <v>3.6806367873881418E-3</v>
      </c>
      <c r="J50" s="176">
        <v>4.1000000000000003E-3</v>
      </c>
      <c r="K50" s="45">
        <f t="shared" si="2"/>
        <v>0.48366092160000002</v>
      </c>
      <c r="L50" s="89">
        <v>44512</v>
      </c>
    </row>
    <row r="51" spans="1:12" ht="15" x14ac:dyDescent="0.25">
      <c r="A51" s="22">
        <f t="shared" si="3"/>
        <v>44</v>
      </c>
      <c r="B51" s="55" t="s">
        <v>98</v>
      </c>
      <c r="C51" s="175" t="s">
        <v>156</v>
      </c>
      <c r="D51" s="175">
        <v>44</v>
      </c>
      <c r="E51" s="51">
        <v>15.3</v>
      </c>
      <c r="F51" s="38">
        <v>30900000</v>
      </c>
      <c r="G51" s="28"/>
      <c r="H51" s="29">
        <f t="shared" si="0"/>
        <v>472770000</v>
      </c>
      <c r="I51" s="3">
        <f t="shared" si="1"/>
        <v>3.5977573880004196E-3</v>
      </c>
      <c r="J51" s="176">
        <v>3.5999999999999999E-3</v>
      </c>
      <c r="K51" s="45">
        <f t="shared" si="2"/>
        <v>0.47277000000000002</v>
      </c>
      <c r="L51" s="89">
        <v>44512</v>
      </c>
    </row>
    <row r="52" spans="1:12" ht="15" x14ac:dyDescent="0.25">
      <c r="A52" s="22">
        <f t="shared" si="3"/>
        <v>45</v>
      </c>
      <c r="B52" s="55" t="s">
        <v>94</v>
      </c>
      <c r="C52" s="175" t="s">
        <v>158</v>
      </c>
      <c r="D52" s="175">
        <v>45</v>
      </c>
      <c r="E52" s="51">
        <v>3.87</v>
      </c>
      <c r="F52" s="38">
        <v>106421516</v>
      </c>
      <c r="G52" s="28"/>
      <c r="H52" s="29">
        <f t="shared" si="0"/>
        <v>411851266.92000002</v>
      </c>
      <c r="I52" s="3">
        <f t="shared" si="1"/>
        <v>3.1341687042721893E-3</v>
      </c>
      <c r="J52" s="176">
        <v>3.0999999999999999E-3</v>
      </c>
      <c r="K52" s="45">
        <f t="shared" si="2"/>
        <v>0.41185126692000001</v>
      </c>
      <c r="L52" s="89">
        <v>44512</v>
      </c>
    </row>
    <row r="53" spans="1:12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4.9000000000000004</v>
      </c>
      <c r="F53" s="38">
        <v>82000137</v>
      </c>
      <c r="G53" s="28"/>
      <c r="H53" s="29">
        <f t="shared" si="0"/>
        <v>401800671.30000001</v>
      </c>
      <c r="I53" s="3">
        <f t="shared" si="1"/>
        <v>3.0576841459337588E-3</v>
      </c>
      <c r="J53" s="176">
        <v>3.0999999999999999E-3</v>
      </c>
      <c r="K53" s="45">
        <f t="shared" si="2"/>
        <v>0.40180067130000002</v>
      </c>
      <c r="L53" s="89">
        <v>44512</v>
      </c>
    </row>
    <row r="54" spans="1:12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2.85</v>
      </c>
      <c r="F54" s="38">
        <v>125164900</v>
      </c>
      <c r="G54" s="28"/>
      <c r="H54" s="29">
        <f t="shared" si="0"/>
        <v>356719965</v>
      </c>
      <c r="I54" s="3">
        <f t="shared" si="1"/>
        <v>2.7146220985384039E-3</v>
      </c>
      <c r="J54" s="176">
        <v>2.3999999999999998E-3</v>
      </c>
      <c r="K54" s="45">
        <f t="shared" si="2"/>
        <v>0.35671996500000003</v>
      </c>
      <c r="L54" s="89">
        <v>44512</v>
      </c>
    </row>
    <row r="55" spans="1:12" ht="15" x14ac:dyDescent="0.25">
      <c r="A55" s="22">
        <f t="shared" si="3"/>
        <v>48</v>
      </c>
      <c r="B55" s="53" t="s">
        <v>96</v>
      </c>
      <c r="C55" s="175" t="s">
        <v>160</v>
      </c>
      <c r="D55" s="175">
        <v>48</v>
      </c>
      <c r="E55" s="51">
        <v>3.48</v>
      </c>
      <c r="F55" s="38">
        <v>98056908</v>
      </c>
      <c r="G55" s="28"/>
      <c r="H55" s="29">
        <f t="shared" si="0"/>
        <v>341238039.83999997</v>
      </c>
      <c r="I55" s="3">
        <f t="shared" si="1"/>
        <v>2.5968053787277989E-3</v>
      </c>
      <c r="J55" s="176">
        <v>2.7000000000000001E-3</v>
      </c>
      <c r="K55" s="45">
        <f t="shared" si="2"/>
        <v>0.34123803983999995</v>
      </c>
      <c r="L55" s="89">
        <v>44512</v>
      </c>
    </row>
    <row r="56" spans="1:12" ht="15" x14ac:dyDescent="0.25">
      <c r="A56" s="22">
        <f t="shared" si="3"/>
        <v>49</v>
      </c>
      <c r="B56" s="53" t="s">
        <v>110</v>
      </c>
      <c r="C56" s="175" t="s">
        <v>161</v>
      </c>
      <c r="D56" s="175">
        <v>49</v>
      </c>
      <c r="E56" s="51">
        <v>1.82</v>
      </c>
      <c r="F56" s="38">
        <v>172667956</v>
      </c>
      <c r="G56" s="28"/>
      <c r="H56" s="29">
        <f t="shared" si="0"/>
        <v>314255679.92000002</v>
      </c>
      <c r="I56" s="3">
        <f t="shared" si="1"/>
        <v>2.3914708931473553E-3</v>
      </c>
      <c r="J56" s="176">
        <v>2.5000000000000001E-3</v>
      </c>
      <c r="K56" s="45">
        <f t="shared" si="2"/>
        <v>0.31425567992000003</v>
      </c>
      <c r="L56" s="89">
        <v>44512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2.94</v>
      </c>
      <c r="F57" s="38">
        <v>90275937</v>
      </c>
      <c r="G57" s="28"/>
      <c r="H57" s="29">
        <f t="shared" si="0"/>
        <v>265411254.78</v>
      </c>
      <c r="I57" s="3">
        <f t="shared" si="1"/>
        <v>2.0197671230052809E-3</v>
      </c>
      <c r="J57" s="176">
        <v>2.0999999999999999E-3</v>
      </c>
      <c r="K57" s="45">
        <f t="shared" si="2"/>
        <v>0.26541125477999999</v>
      </c>
      <c r="L57" s="89">
        <v>44512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394220578.83349264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-827863215.55033457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1130098992.6560123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36" priority="1">
      <formula>LEN(TRIM(C2))&gt;0</formula>
    </cfRule>
  </conditionalFormatting>
  <dataValidations count="1">
    <dataValidation type="custom" allowBlank="1" showDropDown="1" sqref="B2 F2 E3" xr:uid="{00000000-0002-0000-3C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128979997612.56499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44519</v>
      </c>
      <c r="C3" s="12"/>
      <c r="D3" s="1"/>
      <c r="E3" s="13"/>
      <c r="F3" s="2"/>
      <c r="H3" s="121">
        <f>H1/H2</f>
        <v>129667233952.51335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97" t="s">
        <v>13</v>
      </c>
      <c r="C8" s="175" t="s">
        <v>120</v>
      </c>
      <c r="D8" s="175">
        <v>1</v>
      </c>
      <c r="E8" s="26">
        <v>31.6</v>
      </c>
      <c r="F8" s="27">
        <v>574937937</v>
      </c>
      <c r="G8" s="28"/>
      <c r="H8" s="29">
        <f t="shared" ref="H8:H57" si="0">E8*F8</f>
        <v>18168038809.200001</v>
      </c>
      <c r="I8" s="3">
        <f t="shared" ref="I8:I57" si="1">H8/H$3</f>
        <v>0.14011279685239131</v>
      </c>
      <c r="J8" s="176">
        <v>0.1361</v>
      </c>
      <c r="K8" s="31">
        <f t="shared" ref="K8:K57" si="2">H8/1000000000</f>
        <v>18.168038809200002</v>
      </c>
      <c r="L8" s="89">
        <v>44519</v>
      </c>
    </row>
    <row r="9" spans="1:13" ht="15.75" customHeight="1" x14ac:dyDescent="0.25">
      <c r="A9" s="22">
        <f t="shared" ref="A9:A57" si="3">A8+1</f>
        <v>2</v>
      </c>
      <c r="B9" s="98" t="s">
        <v>17</v>
      </c>
      <c r="C9" s="175" t="s">
        <v>121</v>
      </c>
      <c r="D9" s="25">
        <v>2</v>
      </c>
      <c r="E9" s="26">
        <v>7.93</v>
      </c>
      <c r="F9" s="38">
        <v>1205000000</v>
      </c>
      <c r="G9" s="28"/>
      <c r="H9" s="29">
        <f t="shared" si="0"/>
        <v>9555650000</v>
      </c>
      <c r="I9" s="3">
        <f t="shared" si="1"/>
        <v>7.3693636462542761E-2</v>
      </c>
      <c r="J9" s="176">
        <v>6.9699999999999998E-2</v>
      </c>
      <c r="K9" s="31">
        <f t="shared" si="2"/>
        <v>9.55565</v>
      </c>
      <c r="L9" s="89">
        <v>44519</v>
      </c>
    </row>
    <row r="10" spans="1:13" ht="15.75" customHeight="1" x14ac:dyDescent="0.25">
      <c r="A10" s="22">
        <f t="shared" si="3"/>
        <v>3</v>
      </c>
      <c r="B10" s="97" t="s">
        <v>19</v>
      </c>
      <c r="C10" s="175" t="s">
        <v>122</v>
      </c>
      <c r="D10" s="25">
        <v>3</v>
      </c>
      <c r="E10" s="26">
        <v>4.43</v>
      </c>
      <c r="F10" s="38">
        <v>1861000000</v>
      </c>
      <c r="G10" s="28"/>
      <c r="H10" s="29">
        <f t="shared" si="0"/>
        <v>8244229999.999999</v>
      </c>
      <c r="I10" s="3">
        <f t="shared" si="1"/>
        <v>6.3579901789369508E-2</v>
      </c>
      <c r="J10" s="176">
        <v>6.5799999999999997E-2</v>
      </c>
      <c r="K10" s="31">
        <f t="shared" si="2"/>
        <v>8.2442299999999982</v>
      </c>
      <c r="L10" s="89">
        <v>44519</v>
      </c>
    </row>
    <row r="11" spans="1:13" ht="15.75" customHeight="1" x14ac:dyDescent="0.25">
      <c r="A11" s="22">
        <f t="shared" si="3"/>
        <v>4</v>
      </c>
      <c r="B11" s="97" t="s">
        <v>27</v>
      </c>
      <c r="C11" s="175" t="s">
        <v>123</v>
      </c>
      <c r="D11" s="175">
        <v>4</v>
      </c>
      <c r="E11" s="26">
        <v>90</v>
      </c>
      <c r="F11" s="38">
        <v>85380000</v>
      </c>
      <c r="G11" s="28"/>
      <c r="H11" s="29">
        <f t="shared" si="0"/>
        <v>7684200000</v>
      </c>
      <c r="I11" s="3">
        <f t="shared" si="1"/>
        <v>5.9260923255400839E-2</v>
      </c>
      <c r="J11" s="176">
        <v>6.1199999999999997E-2</v>
      </c>
      <c r="K11" s="31">
        <f t="shared" si="2"/>
        <v>7.6841999999999997</v>
      </c>
      <c r="L11" s="89">
        <v>44519</v>
      </c>
    </row>
    <row r="12" spans="1:13" ht="15.75" customHeight="1" x14ac:dyDescent="0.25">
      <c r="A12" s="22">
        <f t="shared" si="3"/>
        <v>5</v>
      </c>
      <c r="B12" s="102" t="s">
        <v>25</v>
      </c>
      <c r="C12" s="175" t="s">
        <v>26</v>
      </c>
      <c r="D12" s="175">
        <v>5</v>
      </c>
      <c r="E12" s="26">
        <v>7.98</v>
      </c>
      <c r="F12" s="35">
        <v>774301421</v>
      </c>
      <c r="G12" s="28"/>
      <c r="H12" s="29">
        <f t="shared" si="0"/>
        <v>6178925339.5799999</v>
      </c>
      <c r="I12" s="3">
        <f t="shared" si="1"/>
        <v>4.7652172034785917E-2</v>
      </c>
      <c r="J12" s="176">
        <v>4.8399999999999999E-2</v>
      </c>
      <c r="K12" s="31">
        <f t="shared" si="2"/>
        <v>6.1789253395800001</v>
      </c>
      <c r="L12" s="89">
        <v>44519</v>
      </c>
    </row>
    <row r="13" spans="1:13" ht="15.75" customHeight="1" x14ac:dyDescent="0.25">
      <c r="A13" s="22">
        <f t="shared" si="3"/>
        <v>6</v>
      </c>
      <c r="B13" s="97" t="s">
        <v>31</v>
      </c>
      <c r="C13" s="175" t="s">
        <v>126</v>
      </c>
      <c r="D13" s="25">
        <v>6</v>
      </c>
      <c r="E13" s="51">
        <v>8.07</v>
      </c>
      <c r="F13" s="38">
        <v>721751884</v>
      </c>
      <c r="G13" s="28"/>
      <c r="H13" s="29">
        <f t="shared" si="0"/>
        <v>5824537703.8800001</v>
      </c>
      <c r="I13" s="3">
        <f t="shared" si="1"/>
        <v>4.4919117392548516E-2</v>
      </c>
      <c r="J13" s="176">
        <v>4.2500000000000003E-2</v>
      </c>
      <c r="K13" s="31">
        <f t="shared" si="2"/>
        <v>5.8245377038799999</v>
      </c>
      <c r="L13" s="89">
        <v>44519</v>
      </c>
    </row>
    <row r="14" spans="1:13" ht="15.75" customHeight="1" x14ac:dyDescent="0.25">
      <c r="A14" s="22">
        <f t="shared" si="3"/>
        <v>7</v>
      </c>
      <c r="B14" s="100" t="s">
        <v>37</v>
      </c>
      <c r="C14" s="175" t="s">
        <v>125</v>
      </c>
      <c r="D14" s="25">
        <v>7</v>
      </c>
      <c r="E14" s="51">
        <v>6.98</v>
      </c>
      <c r="F14" s="38">
        <v>819006416</v>
      </c>
      <c r="G14" s="28"/>
      <c r="H14" s="29">
        <f t="shared" si="0"/>
        <v>5716664783.6800003</v>
      </c>
      <c r="I14" s="3">
        <f t="shared" si="1"/>
        <v>4.4087196197719107E-2</v>
      </c>
      <c r="J14" s="176">
        <v>4.3499999999999997E-2</v>
      </c>
      <c r="K14" s="31">
        <f t="shared" si="2"/>
        <v>5.7166647836800006</v>
      </c>
      <c r="L14" s="89">
        <v>44519</v>
      </c>
    </row>
    <row r="15" spans="1:13" ht="15.75" customHeight="1" x14ac:dyDescent="0.25">
      <c r="A15" s="22">
        <f t="shared" si="3"/>
        <v>8</v>
      </c>
      <c r="B15" s="97" t="s">
        <v>21</v>
      </c>
      <c r="C15" s="175" t="s">
        <v>22</v>
      </c>
      <c r="D15" s="175">
        <v>8</v>
      </c>
      <c r="E15" s="26">
        <v>4.63</v>
      </c>
      <c r="F15" s="38">
        <v>1201009000</v>
      </c>
      <c r="G15" s="28"/>
      <c r="H15" s="29">
        <f t="shared" si="0"/>
        <v>5560671670</v>
      </c>
      <c r="I15" s="3">
        <f t="shared" si="1"/>
        <v>4.2884169735867318E-2</v>
      </c>
      <c r="J15" s="176">
        <v>4.3799999999999999E-2</v>
      </c>
      <c r="K15" s="31">
        <f t="shared" si="2"/>
        <v>5.5606716699999996</v>
      </c>
      <c r="L15" s="89">
        <v>44519</v>
      </c>
    </row>
    <row r="16" spans="1:13" ht="15.75" customHeight="1" x14ac:dyDescent="0.25">
      <c r="A16" s="22">
        <f t="shared" si="3"/>
        <v>9</v>
      </c>
      <c r="B16" s="97" t="s">
        <v>23</v>
      </c>
      <c r="C16" s="175" t="s">
        <v>124</v>
      </c>
      <c r="D16" s="175">
        <v>9</v>
      </c>
      <c r="E16" s="26">
        <v>12.99</v>
      </c>
      <c r="F16" s="38">
        <v>419050000</v>
      </c>
      <c r="G16" s="28"/>
      <c r="H16" s="29">
        <f t="shared" si="0"/>
        <v>5443459500</v>
      </c>
      <c r="I16" s="3">
        <f t="shared" si="1"/>
        <v>4.1980223793418002E-2</v>
      </c>
      <c r="J16" s="176">
        <v>4.6800000000000001E-2</v>
      </c>
      <c r="K16" s="31">
        <f t="shared" si="2"/>
        <v>5.4434595000000003</v>
      </c>
      <c r="L16" s="89">
        <v>44519</v>
      </c>
    </row>
    <row r="17" spans="1:12" ht="15.75" customHeight="1" x14ac:dyDescent="0.25">
      <c r="A17" s="22">
        <f t="shared" si="3"/>
        <v>10</v>
      </c>
      <c r="B17" s="98" t="s">
        <v>15</v>
      </c>
      <c r="C17" s="175" t="s">
        <v>127</v>
      </c>
      <c r="D17" s="25">
        <v>10</v>
      </c>
      <c r="E17" s="26">
        <v>6.48</v>
      </c>
      <c r="F17" s="35">
        <v>742231421</v>
      </c>
      <c r="G17" s="28"/>
      <c r="H17" s="29">
        <f t="shared" si="0"/>
        <v>4809659608.0799999</v>
      </c>
      <c r="I17" s="3">
        <f t="shared" si="1"/>
        <v>3.7092328273474161E-2</v>
      </c>
      <c r="J17" s="176">
        <v>3.5299999999999998E-2</v>
      </c>
      <c r="K17" s="31">
        <f t="shared" si="2"/>
        <v>4.8096596080799996</v>
      </c>
      <c r="L17" s="89">
        <v>44519</v>
      </c>
    </row>
    <row r="18" spans="1:12" ht="15.75" customHeight="1" x14ac:dyDescent="0.25">
      <c r="A18" s="22">
        <f t="shared" si="3"/>
        <v>11</v>
      </c>
      <c r="B18" s="102" t="s">
        <v>33</v>
      </c>
      <c r="C18" s="175" t="s">
        <v>128</v>
      </c>
      <c r="D18" s="25">
        <v>11</v>
      </c>
      <c r="E18" s="26">
        <v>36.200000000000003</v>
      </c>
      <c r="F18" s="38">
        <v>132502020</v>
      </c>
      <c r="G18" s="28"/>
      <c r="H18" s="29">
        <f t="shared" si="0"/>
        <v>4796573124</v>
      </c>
      <c r="I18" s="3">
        <f t="shared" si="1"/>
        <v>3.6991404673262313E-2</v>
      </c>
      <c r="J18" s="176">
        <v>3.4599999999999999E-2</v>
      </c>
      <c r="K18" s="45">
        <f t="shared" si="2"/>
        <v>4.796573124</v>
      </c>
      <c r="L18" s="89">
        <v>44519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175">
        <v>12</v>
      </c>
      <c r="E19" s="51">
        <v>5.78</v>
      </c>
      <c r="F19" s="38">
        <v>626000000</v>
      </c>
      <c r="G19" s="28"/>
      <c r="H19" s="29">
        <f t="shared" si="0"/>
        <v>3618280000</v>
      </c>
      <c r="I19" s="3">
        <f t="shared" si="1"/>
        <v>2.7904350927429239E-2</v>
      </c>
      <c r="J19" s="176">
        <v>3.0099999999999998E-2</v>
      </c>
      <c r="K19" s="31">
        <f t="shared" si="2"/>
        <v>3.6182799999999999</v>
      </c>
      <c r="L19" s="89">
        <v>44519</v>
      </c>
    </row>
    <row r="20" spans="1:12" ht="15.75" customHeight="1" x14ac:dyDescent="0.25">
      <c r="A20" s="22">
        <f t="shared" si="3"/>
        <v>13</v>
      </c>
      <c r="B20" s="46" t="s">
        <v>45</v>
      </c>
      <c r="C20" s="175" t="s">
        <v>130</v>
      </c>
      <c r="D20" s="175">
        <v>13</v>
      </c>
      <c r="E20" s="26">
        <v>13.18</v>
      </c>
      <c r="F20" s="38">
        <v>228740219</v>
      </c>
      <c r="G20" s="28"/>
      <c r="H20" s="29">
        <f t="shared" si="0"/>
        <v>3014796086.4200001</v>
      </c>
      <c r="I20" s="3">
        <f t="shared" si="1"/>
        <v>2.3250253703445828E-2</v>
      </c>
      <c r="J20" s="176">
        <v>2.5700000000000001E-2</v>
      </c>
      <c r="K20" s="45">
        <f t="shared" si="2"/>
        <v>3.0147960864200001</v>
      </c>
      <c r="L20" s="89">
        <v>44519</v>
      </c>
    </row>
    <row r="21" spans="1:12" ht="15.75" customHeight="1" x14ac:dyDescent="0.25">
      <c r="A21" s="22">
        <f t="shared" si="3"/>
        <v>14</v>
      </c>
      <c r="B21" s="33" t="s">
        <v>29</v>
      </c>
      <c r="C21" s="175" t="s">
        <v>131</v>
      </c>
      <c r="D21" s="25">
        <v>14</v>
      </c>
      <c r="E21" s="51">
        <v>6.32</v>
      </c>
      <c r="F21" s="38">
        <v>446305560</v>
      </c>
      <c r="G21" s="28"/>
      <c r="H21" s="29">
        <f t="shared" si="0"/>
        <v>2820651139.2000003</v>
      </c>
      <c r="I21" s="3">
        <f t="shared" si="1"/>
        <v>2.1752998450117147E-2</v>
      </c>
      <c r="J21" s="176">
        <v>2.18E-2</v>
      </c>
      <c r="K21" s="45">
        <f t="shared" si="2"/>
        <v>2.8206511392000002</v>
      </c>
      <c r="L21" s="89">
        <v>44519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2.4849999999999999</v>
      </c>
      <c r="F22" s="38">
        <v>1045057995</v>
      </c>
      <c r="G22" s="28"/>
      <c r="H22" s="29">
        <f t="shared" si="0"/>
        <v>2596969117.5749998</v>
      </c>
      <c r="I22" s="3">
        <f t="shared" si="1"/>
        <v>2.0027951845768995E-2</v>
      </c>
      <c r="J22" s="176">
        <v>1.8700000000000001E-2</v>
      </c>
      <c r="K22" s="45">
        <f t="shared" si="2"/>
        <v>2.5969691175749996</v>
      </c>
      <c r="L22" s="89">
        <v>44519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3.22</v>
      </c>
      <c r="F23" s="38">
        <v>756255209</v>
      </c>
      <c r="G23" s="28"/>
      <c r="H23" s="29">
        <f t="shared" si="0"/>
        <v>2435141772.98</v>
      </c>
      <c r="I23" s="3">
        <f t="shared" si="1"/>
        <v>1.8779931512010167E-2</v>
      </c>
      <c r="J23" s="176">
        <v>1.7899999999999999E-2</v>
      </c>
      <c r="K23" s="45">
        <f t="shared" si="2"/>
        <v>2.4351417729800002</v>
      </c>
      <c r="L23" s="89">
        <v>44519</v>
      </c>
    </row>
    <row r="24" spans="1:12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175">
        <v>17</v>
      </c>
      <c r="E24" s="26">
        <v>6.93</v>
      </c>
      <c r="F24" s="38">
        <v>312295892</v>
      </c>
      <c r="G24" s="28"/>
      <c r="H24" s="29">
        <f t="shared" si="0"/>
        <v>2164210531.5599999</v>
      </c>
      <c r="I24" s="3">
        <f t="shared" si="1"/>
        <v>1.6690496631960049E-2</v>
      </c>
      <c r="J24" s="176">
        <v>1.6400000000000001E-2</v>
      </c>
      <c r="K24" s="31">
        <f t="shared" si="2"/>
        <v>2.1642105315599998</v>
      </c>
      <c r="L24" s="89">
        <v>44519</v>
      </c>
    </row>
    <row r="25" spans="1:12" ht="15.75" customHeight="1" x14ac:dyDescent="0.25">
      <c r="A25" s="22">
        <f t="shared" si="3"/>
        <v>18</v>
      </c>
      <c r="B25" s="46" t="s">
        <v>59</v>
      </c>
      <c r="C25" s="175" t="s">
        <v>134</v>
      </c>
      <c r="D25" s="25">
        <v>18</v>
      </c>
      <c r="E25" s="51">
        <v>12.37</v>
      </c>
      <c r="F25" s="38">
        <v>165313104</v>
      </c>
      <c r="G25" s="28"/>
      <c r="H25" s="29">
        <f t="shared" si="0"/>
        <v>2044923096.4799998</v>
      </c>
      <c r="I25" s="3">
        <f t="shared" si="1"/>
        <v>1.5770546144517051E-2</v>
      </c>
      <c r="J25" s="176">
        <v>1.5599999999999999E-2</v>
      </c>
      <c r="K25" s="45">
        <f t="shared" si="2"/>
        <v>2.0449230964799998</v>
      </c>
      <c r="L25" s="89">
        <v>44519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1.56</v>
      </c>
      <c r="F26" s="38">
        <v>1207069100</v>
      </c>
      <c r="G26" s="28"/>
      <c r="H26" s="29">
        <f t="shared" si="0"/>
        <v>1883027796</v>
      </c>
      <c r="I26" s="3">
        <f t="shared" si="1"/>
        <v>1.4522001731675723E-2</v>
      </c>
      <c r="J26" s="176">
        <v>1.4999999999999999E-2</v>
      </c>
      <c r="K26" s="45">
        <f t="shared" si="2"/>
        <v>1.8830277959999999</v>
      </c>
      <c r="L26" s="89">
        <v>44519</v>
      </c>
    </row>
    <row r="27" spans="1:12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175">
        <v>20</v>
      </c>
      <c r="E27" s="51">
        <v>3.51</v>
      </c>
      <c r="F27" s="38">
        <v>517846969</v>
      </c>
      <c r="G27" s="28"/>
      <c r="H27" s="29">
        <f t="shared" si="0"/>
        <v>1817642861.1899998</v>
      </c>
      <c r="I27" s="3">
        <f t="shared" si="1"/>
        <v>1.4017749941790659E-2</v>
      </c>
      <c r="J27" s="176">
        <v>1.3100000000000001E-2</v>
      </c>
      <c r="K27" s="45">
        <f t="shared" si="2"/>
        <v>1.8176428611899997</v>
      </c>
      <c r="L27" s="89">
        <v>44519</v>
      </c>
    </row>
    <row r="28" spans="1:12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175">
        <v>21</v>
      </c>
      <c r="E28" s="51">
        <v>1.1399999999999999</v>
      </c>
      <c r="F28" s="38">
        <v>1568664049</v>
      </c>
      <c r="G28" s="28"/>
      <c r="H28" s="29">
        <f t="shared" si="0"/>
        <v>1788277015.8599999</v>
      </c>
      <c r="I28" s="3">
        <f t="shared" si="1"/>
        <v>1.3791279117706031E-2</v>
      </c>
      <c r="J28" s="176">
        <v>1.34E-2</v>
      </c>
      <c r="K28" s="45">
        <f t="shared" si="2"/>
        <v>1.7882770158599999</v>
      </c>
      <c r="L28" s="89">
        <v>44519</v>
      </c>
    </row>
    <row r="29" spans="1:12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3</v>
      </c>
      <c r="F29" s="38">
        <v>509040994</v>
      </c>
      <c r="G29" s="28"/>
      <c r="H29" s="29">
        <f t="shared" si="0"/>
        <v>1527122982</v>
      </c>
      <c r="I29" s="3">
        <f t="shared" si="1"/>
        <v>1.1777246536771672E-2</v>
      </c>
      <c r="J29" s="176">
        <v>1.24E-2</v>
      </c>
      <c r="K29" s="45">
        <f t="shared" si="2"/>
        <v>1.5271229820000001</v>
      </c>
      <c r="L29" s="89">
        <v>44519</v>
      </c>
    </row>
    <row r="30" spans="1:12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2.85</v>
      </c>
      <c r="F30" s="38">
        <v>501164714</v>
      </c>
      <c r="G30" s="28"/>
      <c r="H30" s="29">
        <f t="shared" si="0"/>
        <v>1428319434.9000001</v>
      </c>
      <c r="I30" s="3">
        <f t="shared" si="1"/>
        <v>1.1015268787356706E-2</v>
      </c>
      <c r="J30" s="176">
        <v>1.09E-2</v>
      </c>
      <c r="K30" s="45">
        <f t="shared" si="2"/>
        <v>1.4283194349000001</v>
      </c>
      <c r="L30" s="89">
        <v>44519</v>
      </c>
    </row>
    <row r="31" spans="1:12" ht="15.75" customHeight="1" x14ac:dyDescent="0.25">
      <c r="A31" s="22">
        <f t="shared" si="3"/>
        <v>24</v>
      </c>
      <c r="B31" s="46" t="s">
        <v>47</v>
      </c>
      <c r="C31" s="175" t="s">
        <v>138</v>
      </c>
      <c r="D31" s="175">
        <v>24</v>
      </c>
      <c r="E31" s="51">
        <v>1.44</v>
      </c>
      <c r="F31" s="38">
        <v>906007245</v>
      </c>
      <c r="G31" s="28"/>
      <c r="H31" s="29">
        <f t="shared" si="0"/>
        <v>1304650432.8</v>
      </c>
      <c r="I31" s="3">
        <f t="shared" si="1"/>
        <v>1.0061527442451562E-2</v>
      </c>
      <c r="J31" s="176">
        <v>1.24E-2</v>
      </c>
      <c r="K31" s="45">
        <f t="shared" si="2"/>
        <v>1.3046504327999999</v>
      </c>
      <c r="L31" s="89">
        <v>44519</v>
      </c>
    </row>
    <row r="32" spans="1:12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175">
        <v>25</v>
      </c>
      <c r="E32" s="51">
        <v>1.48</v>
      </c>
      <c r="F32" s="38">
        <v>843000232</v>
      </c>
      <c r="G32" s="28"/>
      <c r="H32" s="29">
        <f t="shared" si="0"/>
        <v>1247640343.3599999</v>
      </c>
      <c r="I32" s="3">
        <f t="shared" si="1"/>
        <v>9.6218628664270726E-3</v>
      </c>
      <c r="J32" s="176">
        <v>1.01E-2</v>
      </c>
      <c r="K32" s="45">
        <f t="shared" si="2"/>
        <v>1.2476403433599998</v>
      </c>
      <c r="L32" s="89">
        <v>44519</v>
      </c>
    </row>
    <row r="33" spans="1:12" ht="15.75" customHeight="1" x14ac:dyDescent="0.25">
      <c r="A33" s="22">
        <f t="shared" si="3"/>
        <v>26</v>
      </c>
      <c r="B33" s="46" t="s">
        <v>77</v>
      </c>
      <c r="C33" s="175" t="s">
        <v>141</v>
      </c>
      <c r="D33" s="25">
        <v>26</v>
      </c>
      <c r="E33" s="51">
        <v>2.2999999999999998</v>
      </c>
      <c r="F33" s="38">
        <v>526379106</v>
      </c>
      <c r="G33" s="28"/>
      <c r="H33" s="29">
        <f t="shared" si="0"/>
        <v>1210671943.8</v>
      </c>
      <c r="I33" s="3">
        <f t="shared" si="1"/>
        <v>9.3367607752269273E-3</v>
      </c>
      <c r="J33" s="176">
        <v>8.9999999999999993E-3</v>
      </c>
      <c r="K33" s="31">
        <f t="shared" si="2"/>
        <v>1.2106719438</v>
      </c>
      <c r="L33" s="89">
        <v>44519</v>
      </c>
    </row>
    <row r="34" spans="1:12" ht="15.75" customHeight="1" x14ac:dyDescent="0.25">
      <c r="A34" s="22">
        <f t="shared" si="3"/>
        <v>27</v>
      </c>
      <c r="B34" s="46" t="s">
        <v>65</v>
      </c>
      <c r="C34" s="175" t="s">
        <v>142</v>
      </c>
      <c r="D34" s="25">
        <v>27</v>
      </c>
      <c r="E34" s="51">
        <v>2.93</v>
      </c>
      <c r="F34" s="38">
        <v>384522695</v>
      </c>
      <c r="G34" s="28"/>
      <c r="H34" s="29">
        <f t="shared" si="0"/>
        <v>1126651496.3500001</v>
      </c>
      <c r="I34" s="3">
        <f t="shared" si="1"/>
        <v>8.6887910076234188E-3</v>
      </c>
      <c r="J34" s="176">
        <v>8.6999999999999994E-3</v>
      </c>
      <c r="K34" s="45">
        <f t="shared" si="2"/>
        <v>1.1266514963500001</v>
      </c>
      <c r="L34" s="89">
        <v>44519</v>
      </c>
    </row>
    <row r="35" spans="1:12" ht="15.75" customHeight="1" x14ac:dyDescent="0.25">
      <c r="A35" s="22">
        <f t="shared" si="3"/>
        <v>28</v>
      </c>
      <c r="B35" s="53" t="s">
        <v>83</v>
      </c>
      <c r="C35" s="175" t="s">
        <v>146</v>
      </c>
      <c r="D35" s="175">
        <v>28</v>
      </c>
      <c r="E35" s="51">
        <v>6.18</v>
      </c>
      <c r="F35" s="38">
        <v>182253340</v>
      </c>
      <c r="G35" s="28"/>
      <c r="H35" s="29">
        <f t="shared" si="0"/>
        <v>1126325641.2</v>
      </c>
      <c r="I35" s="3">
        <f t="shared" si="1"/>
        <v>8.6862779968953623E-3</v>
      </c>
      <c r="J35" s="176">
        <v>7.9000000000000008E-3</v>
      </c>
      <c r="K35" s="45">
        <f t="shared" si="2"/>
        <v>1.1263256412</v>
      </c>
      <c r="L35" s="89">
        <v>44519</v>
      </c>
    </row>
    <row r="36" spans="1:12" ht="15" x14ac:dyDescent="0.25">
      <c r="A36" s="22">
        <f t="shared" si="3"/>
        <v>29</v>
      </c>
      <c r="B36" s="66" t="s">
        <v>69</v>
      </c>
      <c r="C36" s="175" t="s">
        <v>147</v>
      </c>
      <c r="D36" s="175">
        <v>29</v>
      </c>
      <c r="E36" s="51">
        <v>1.59</v>
      </c>
      <c r="F36" s="38">
        <v>654871829</v>
      </c>
      <c r="G36" s="28"/>
      <c r="H36" s="29">
        <f t="shared" si="0"/>
        <v>1041246208.11</v>
      </c>
      <c r="I36" s="3">
        <f t="shared" si="1"/>
        <v>8.0301412806517061E-3</v>
      </c>
      <c r="J36" s="176">
        <v>7.7000000000000002E-3</v>
      </c>
      <c r="K36" s="45">
        <f t="shared" si="2"/>
        <v>1.04124620811</v>
      </c>
      <c r="L36" s="89">
        <v>44519</v>
      </c>
    </row>
    <row r="37" spans="1:12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2.2000000000000002</v>
      </c>
      <c r="F37" s="38">
        <v>471051678</v>
      </c>
      <c r="G37" s="28"/>
      <c r="H37" s="29">
        <f t="shared" si="0"/>
        <v>1036313691.6000001</v>
      </c>
      <c r="I37" s="3">
        <f t="shared" si="1"/>
        <v>7.9921014739893215E-3</v>
      </c>
      <c r="J37" s="176">
        <v>8.5000000000000006E-3</v>
      </c>
      <c r="K37" s="45">
        <f t="shared" si="2"/>
        <v>1.0363136916000002</v>
      </c>
      <c r="L37" s="89">
        <v>44519</v>
      </c>
    </row>
    <row r="38" spans="1:12" ht="15" x14ac:dyDescent="0.25">
      <c r="A38" s="22">
        <f t="shared" si="3"/>
        <v>31</v>
      </c>
      <c r="B38" s="52" t="s">
        <v>67</v>
      </c>
      <c r="C38" s="175" t="s">
        <v>144</v>
      </c>
      <c r="D38" s="25">
        <v>31</v>
      </c>
      <c r="E38" s="177">
        <v>1.89</v>
      </c>
      <c r="F38" s="38">
        <v>543307798</v>
      </c>
      <c r="G38" s="28"/>
      <c r="H38" s="29">
        <f t="shared" si="0"/>
        <v>1026851738.2199999</v>
      </c>
      <c r="I38" s="3">
        <f t="shared" si="1"/>
        <v>7.9191304304065974E-3</v>
      </c>
      <c r="J38" s="176">
        <v>8.3999999999999995E-3</v>
      </c>
      <c r="K38" s="45">
        <f t="shared" si="2"/>
        <v>1.02685173822</v>
      </c>
      <c r="L38" s="89">
        <v>44519</v>
      </c>
    </row>
    <row r="39" spans="1:12" ht="15" x14ac:dyDescent="0.25">
      <c r="A39" s="22">
        <f t="shared" si="3"/>
        <v>32</v>
      </c>
      <c r="B39" s="53" t="s">
        <v>104</v>
      </c>
      <c r="C39" s="175" t="s">
        <v>145</v>
      </c>
      <c r="D39" s="175">
        <v>32</v>
      </c>
      <c r="E39" s="51">
        <v>1.38</v>
      </c>
      <c r="F39" s="38">
        <v>724790020</v>
      </c>
      <c r="G39" s="28"/>
      <c r="H39" s="29">
        <f t="shared" si="0"/>
        <v>1000210227.5999999</v>
      </c>
      <c r="I39" s="3">
        <f t="shared" si="1"/>
        <v>7.7136698077965964E-3</v>
      </c>
      <c r="J39" s="176">
        <v>8.2000000000000007E-3</v>
      </c>
      <c r="K39" s="45">
        <f t="shared" si="2"/>
        <v>1.0002102276</v>
      </c>
      <c r="L39" s="89">
        <v>44519</v>
      </c>
    </row>
    <row r="40" spans="1:12" ht="15" x14ac:dyDescent="0.25">
      <c r="A40" s="22">
        <f t="shared" si="3"/>
        <v>33</v>
      </c>
      <c r="B40" s="178" t="s">
        <v>63</v>
      </c>
      <c r="C40" s="175" t="s">
        <v>64</v>
      </c>
      <c r="D40" s="175">
        <v>33</v>
      </c>
      <c r="E40" s="51">
        <v>4.01</v>
      </c>
      <c r="F40" s="38">
        <v>249070000</v>
      </c>
      <c r="G40" s="28"/>
      <c r="H40" s="29">
        <f t="shared" si="0"/>
        <v>998770700</v>
      </c>
      <c r="I40" s="3">
        <f t="shared" si="1"/>
        <v>7.7025681010961427E-3</v>
      </c>
      <c r="J40" s="176">
        <v>7.4000000000000003E-3</v>
      </c>
      <c r="K40" s="45">
        <f t="shared" si="2"/>
        <v>0.99877070000000001</v>
      </c>
      <c r="L40" s="89">
        <v>44519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1.29</v>
      </c>
      <c r="F41" s="38">
        <v>702871829</v>
      </c>
      <c r="G41" s="28"/>
      <c r="H41" s="29">
        <f t="shared" si="0"/>
        <v>906704659.40999997</v>
      </c>
      <c r="I41" s="3">
        <f t="shared" si="1"/>
        <v>6.9925503288059089E-3</v>
      </c>
      <c r="J41" s="176">
        <v>7.7000000000000002E-3</v>
      </c>
      <c r="K41" s="45">
        <f t="shared" si="2"/>
        <v>0.90670465941</v>
      </c>
      <c r="L41" s="89">
        <v>44519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1.65</v>
      </c>
      <c r="F42" s="38">
        <v>539090020</v>
      </c>
      <c r="G42" s="28"/>
      <c r="H42" s="29">
        <f t="shared" si="0"/>
        <v>889498533</v>
      </c>
      <c r="I42" s="3">
        <f t="shared" si="1"/>
        <v>6.8598558470503931E-3</v>
      </c>
      <c r="J42" s="176">
        <v>6.4999999999999997E-3</v>
      </c>
      <c r="K42" s="45">
        <f t="shared" si="2"/>
        <v>0.88949853300000004</v>
      </c>
      <c r="L42" s="89">
        <v>44519</v>
      </c>
    </row>
    <row r="43" spans="1:12" ht="15" x14ac:dyDescent="0.25">
      <c r="A43" s="22">
        <f t="shared" si="3"/>
        <v>36</v>
      </c>
      <c r="B43" s="53" t="s">
        <v>106</v>
      </c>
      <c r="C43" s="175" t="s">
        <v>150</v>
      </c>
      <c r="D43" s="175">
        <v>36</v>
      </c>
      <c r="E43" s="51">
        <v>7.85</v>
      </c>
      <c r="F43" s="38">
        <v>84604324</v>
      </c>
      <c r="G43" s="28"/>
      <c r="H43" s="29">
        <f t="shared" si="0"/>
        <v>664143943.39999998</v>
      </c>
      <c r="I43" s="3">
        <f t="shared" si="1"/>
        <v>5.1219103173221255E-3</v>
      </c>
      <c r="J43" s="176">
        <v>5.1999999999999998E-3</v>
      </c>
      <c r="K43" s="45">
        <f t="shared" si="2"/>
        <v>0.66414394339999994</v>
      </c>
      <c r="L43" s="89">
        <v>44519</v>
      </c>
    </row>
    <row r="44" spans="1:12" ht="15" x14ac:dyDescent="0.25">
      <c r="A44" s="22">
        <f t="shared" si="3"/>
        <v>37</v>
      </c>
      <c r="B44" s="53" t="s">
        <v>81</v>
      </c>
      <c r="C44" s="175" t="s">
        <v>151</v>
      </c>
      <c r="D44" s="175">
        <v>37</v>
      </c>
      <c r="E44" s="51">
        <v>5.4</v>
      </c>
      <c r="F44" s="38">
        <v>120540521</v>
      </c>
      <c r="G44" s="28"/>
      <c r="H44" s="29">
        <f t="shared" si="0"/>
        <v>650918813.4000001</v>
      </c>
      <c r="I44" s="3">
        <f t="shared" si="1"/>
        <v>5.0199174730478106E-3</v>
      </c>
      <c r="J44" s="176">
        <v>4.8999999999999998E-3</v>
      </c>
      <c r="K44" s="45">
        <f t="shared" si="2"/>
        <v>0.65091881340000013</v>
      </c>
      <c r="L44" s="89">
        <v>44519</v>
      </c>
    </row>
    <row r="45" spans="1:12" ht="15" x14ac:dyDescent="0.25">
      <c r="A45" s="22">
        <f t="shared" si="3"/>
        <v>38</v>
      </c>
      <c r="B45" s="53" t="s">
        <v>100</v>
      </c>
      <c r="C45" s="175" t="s">
        <v>152</v>
      </c>
      <c r="D45" s="25">
        <v>38</v>
      </c>
      <c r="E45" s="51">
        <v>2.59</v>
      </c>
      <c r="F45" s="38">
        <v>230014812</v>
      </c>
      <c r="G45" s="28"/>
      <c r="H45" s="29">
        <f t="shared" si="0"/>
        <v>595738363.07999992</v>
      </c>
      <c r="I45" s="3">
        <f t="shared" si="1"/>
        <v>4.5943631626951401E-3</v>
      </c>
      <c r="J45" s="176">
        <v>4.5999999999999999E-3</v>
      </c>
      <c r="K45" s="45">
        <f t="shared" si="2"/>
        <v>0.59573836307999994</v>
      </c>
      <c r="L45" s="89">
        <v>44519</v>
      </c>
    </row>
    <row r="46" spans="1:12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1.88</v>
      </c>
      <c r="F46" s="38">
        <v>300235033</v>
      </c>
      <c r="G46" s="28"/>
      <c r="H46" s="29">
        <f t="shared" si="0"/>
        <v>564441862.03999996</v>
      </c>
      <c r="I46" s="3">
        <f t="shared" si="1"/>
        <v>4.3530030280950508E-3</v>
      </c>
      <c r="J46" s="176">
        <v>4.4000000000000003E-3</v>
      </c>
      <c r="K46" s="31">
        <f t="shared" si="2"/>
        <v>0.56444186203999991</v>
      </c>
      <c r="L46" s="89">
        <v>44519</v>
      </c>
    </row>
    <row r="47" spans="1:12" ht="15" x14ac:dyDescent="0.25">
      <c r="A47" s="22">
        <f t="shared" si="3"/>
        <v>40</v>
      </c>
      <c r="B47" s="53" t="s">
        <v>87</v>
      </c>
      <c r="C47" s="175" t="s">
        <v>155</v>
      </c>
      <c r="D47" s="175">
        <v>40</v>
      </c>
      <c r="E47" s="26">
        <v>7.51</v>
      </c>
      <c r="F47" s="38">
        <v>68500000</v>
      </c>
      <c r="G47" s="28"/>
      <c r="H47" s="29">
        <f t="shared" si="0"/>
        <v>514435000</v>
      </c>
      <c r="I47" s="3">
        <f t="shared" si="1"/>
        <v>3.9673476815923758E-3</v>
      </c>
      <c r="J47" s="176">
        <v>3.7000000000000002E-3</v>
      </c>
      <c r="K47" s="45">
        <f t="shared" si="2"/>
        <v>0.51443499999999998</v>
      </c>
      <c r="L47" s="89">
        <v>44519</v>
      </c>
    </row>
    <row r="48" spans="1:12" ht="15" x14ac:dyDescent="0.25">
      <c r="A48" s="22">
        <f t="shared" si="3"/>
        <v>41</v>
      </c>
      <c r="B48" s="55" t="s">
        <v>93</v>
      </c>
      <c r="C48" s="175" t="s">
        <v>157</v>
      </c>
      <c r="D48" s="175">
        <v>41</v>
      </c>
      <c r="E48" s="51">
        <v>1.76</v>
      </c>
      <c r="F48" s="38">
        <v>278404904</v>
      </c>
      <c r="G48" s="28"/>
      <c r="H48" s="29">
        <f t="shared" si="0"/>
        <v>489992631.04000002</v>
      </c>
      <c r="I48" s="3">
        <f t="shared" si="1"/>
        <v>3.7788469461718047E-3</v>
      </c>
      <c r="J48" s="176">
        <v>3.5000000000000001E-3</v>
      </c>
      <c r="K48" s="45">
        <f t="shared" si="2"/>
        <v>0.48999263104000002</v>
      </c>
      <c r="L48" s="89">
        <v>44519</v>
      </c>
    </row>
    <row r="49" spans="1:12" ht="15" x14ac:dyDescent="0.25">
      <c r="A49" s="22">
        <f t="shared" si="3"/>
        <v>42</v>
      </c>
      <c r="B49" s="53" t="s">
        <v>85</v>
      </c>
      <c r="C49" s="175" t="s">
        <v>154</v>
      </c>
      <c r="D49" s="25">
        <v>42</v>
      </c>
      <c r="E49" s="51">
        <v>22.99</v>
      </c>
      <c r="F49" s="38">
        <v>20424870</v>
      </c>
      <c r="G49" s="28"/>
      <c r="H49" s="29">
        <f t="shared" si="0"/>
        <v>469567761.29999995</v>
      </c>
      <c r="I49" s="3">
        <f t="shared" si="1"/>
        <v>3.6213293596743549E-3</v>
      </c>
      <c r="J49" s="176">
        <v>4.1000000000000003E-3</v>
      </c>
      <c r="K49" s="45">
        <f t="shared" si="2"/>
        <v>0.46956776129999994</v>
      </c>
      <c r="L49" s="89">
        <v>44519</v>
      </c>
    </row>
    <row r="50" spans="1:12" ht="15" x14ac:dyDescent="0.25">
      <c r="A50" s="22">
        <f t="shared" si="3"/>
        <v>43</v>
      </c>
      <c r="B50" s="66" t="s">
        <v>91</v>
      </c>
      <c r="C50" s="175" t="s">
        <v>92</v>
      </c>
      <c r="D50" s="25">
        <v>43</v>
      </c>
      <c r="E50" s="51">
        <v>28.1</v>
      </c>
      <c r="F50" s="38">
        <v>16600422</v>
      </c>
      <c r="G50" s="28"/>
      <c r="H50" s="29">
        <f t="shared" si="0"/>
        <v>466471858.20000005</v>
      </c>
      <c r="I50" s="3">
        <f t="shared" si="1"/>
        <v>3.5974536047466785E-3</v>
      </c>
      <c r="J50" s="176">
        <v>3.5999999999999999E-3</v>
      </c>
      <c r="K50" s="45">
        <f t="shared" si="2"/>
        <v>0.46647185820000003</v>
      </c>
      <c r="L50" s="89">
        <v>44519</v>
      </c>
    </row>
    <row r="51" spans="1:12" ht="15" x14ac:dyDescent="0.25">
      <c r="A51" s="22">
        <f t="shared" si="3"/>
        <v>44</v>
      </c>
      <c r="B51" s="55" t="s">
        <v>98</v>
      </c>
      <c r="C51" s="175" t="s">
        <v>156</v>
      </c>
      <c r="D51" s="175">
        <v>44</v>
      </c>
      <c r="E51" s="51">
        <v>14.13</v>
      </c>
      <c r="F51" s="38">
        <v>30900000</v>
      </c>
      <c r="G51" s="28"/>
      <c r="H51" s="29">
        <f t="shared" si="0"/>
        <v>436617000</v>
      </c>
      <c r="I51" s="3">
        <f t="shared" si="1"/>
        <v>3.3672114896805589E-3</v>
      </c>
      <c r="J51" s="176">
        <v>3.5999999999999999E-3</v>
      </c>
      <c r="K51" s="45">
        <f t="shared" si="2"/>
        <v>0.43661699999999998</v>
      </c>
      <c r="L51" s="89">
        <v>44519</v>
      </c>
    </row>
    <row r="52" spans="1:12" ht="15" x14ac:dyDescent="0.25">
      <c r="A52" s="22">
        <f t="shared" si="3"/>
        <v>45</v>
      </c>
      <c r="B52" s="46" t="s">
        <v>89</v>
      </c>
      <c r="C52" s="175" t="s">
        <v>159</v>
      </c>
      <c r="D52" s="175">
        <v>45</v>
      </c>
      <c r="E52" s="51">
        <v>4.88</v>
      </c>
      <c r="F52" s="38">
        <v>82000137</v>
      </c>
      <c r="G52" s="28"/>
      <c r="H52" s="29">
        <f t="shared" si="0"/>
        <v>400160668.56</v>
      </c>
      <c r="I52" s="3">
        <f t="shared" si="1"/>
        <v>3.0860584926685995E-3</v>
      </c>
      <c r="J52" s="176">
        <v>3.0999999999999999E-3</v>
      </c>
      <c r="K52" s="45">
        <f t="shared" si="2"/>
        <v>0.40016066855999999</v>
      </c>
      <c r="L52" s="89">
        <v>44519</v>
      </c>
    </row>
    <row r="53" spans="1:12" ht="15" x14ac:dyDescent="0.25">
      <c r="A53" s="22">
        <f t="shared" si="3"/>
        <v>46</v>
      </c>
      <c r="B53" s="55" t="s">
        <v>94</v>
      </c>
      <c r="C53" s="175" t="s">
        <v>158</v>
      </c>
      <c r="D53" s="25">
        <v>46</v>
      </c>
      <c r="E53" s="51">
        <v>3.7</v>
      </c>
      <c r="F53" s="38">
        <v>106421516</v>
      </c>
      <c r="G53" s="28"/>
      <c r="H53" s="29">
        <f t="shared" si="0"/>
        <v>393759609.20000005</v>
      </c>
      <c r="I53" s="3">
        <f t="shared" si="1"/>
        <v>3.0366932122898715E-3</v>
      </c>
      <c r="J53" s="176">
        <v>3.0999999999999999E-3</v>
      </c>
      <c r="K53" s="45">
        <f t="shared" si="2"/>
        <v>0.39375960920000003</v>
      </c>
      <c r="L53" s="89">
        <v>44519</v>
      </c>
    </row>
    <row r="54" spans="1:12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2.92</v>
      </c>
      <c r="F54" s="38">
        <v>125164900</v>
      </c>
      <c r="G54" s="28"/>
      <c r="H54" s="29">
        <f t="shared" si="0"/>
        <v>365481508</v>
      </c>
      <c r="I54" s="3">
        <f t="shared" si="1"/>
        <v>2.8186111237156982E-3</v>
      </c>
      <c r="J54" s="176">
        <v>2.3999999999999998E-3</v>
      </c>
      <c r="K54" s="45">
        <f t="shared" si="2"/>
        <v>0.36548150800000001</v>
      </c>
      <c r="L54" s="89">
        <v>44519</v>
      </c>
    </row>
    <row r="55" spans="1:12" ht="15" x14ac:dyDescent="0.25">
      <c r="A55" s="22">
        <f t="shared" si="3"/>
        <v>48</v>
      </c>
      <c r="B55" s="53" t="s">
        <v>96</v>
      </c>
      <c r="C55" s="175" t="s">
        <v>160</v>
      </c>
      <c r="D55" s="175">
        <v>48</v>
      </c>
      <c r="E55" s="51">
        <v>3.44</v>
      </c>
      <c r="F55" s="38">
        <v>98056908</v>
      </c>
      <c r="G55" s="28"/>
      <c r="H55" s="29">
        <f t="shared" si="0"/>
        <v>337315763.51999998</v>
      </c>
      <c r="I55" s="3">
        <f t="shared" si="1"/>
        <v>2.6013955356179769E-3</v>
      </c>
      <c r="J55" s="176">
        <v>2.7000000000000001E-3</v>
      </c>
      <c r="K55" s="45">
        <f t="shared" si="2"/>
        <v>0.33731576351999998</v>
      </c>
      <c r="L55" s="89">
        <v>44519</v>
      </c>
    </row>
    <row r="56" spans="1:12" ht="15" x14ac:dyDescent="0.25">
      <c r="A56" s="22">
        <f t="shared" si="3"/>
        <v>49</v>
      </c>
      <c r="B56" s="53" t="s">
        <v>110</v>
      </c>
      <c r="C56" s="175" t="s">
        <v>161</v>
      </c>
      <c r="D56" s="175">
        <v>49</v>
      </c>
      <c r="E56" s="51">
        <v>1.79</v>
      </c>
      <c r="F56" s="38">
        <v>172667956</v>
      </c>
      <c r="G56" s="28"/>
      <c r="H56" s="29">
        <f t="shared" si="0"/>
        <v>309075641.24000001</v>
      </c>
      <c r="I56" s="3">
        <f t="shared" si="1"/>
        <v>2.3836063423176707E-3</v>
      </c>
      <c r="J56" s="176">
        <v>2.5000000000000001E-3</v>
      </c>
      <c r="K56" s="45">
        <f t="shared" si="2"/>
        <v>0.30907564124000003</v>
      </c>
      <c r="L56" s="89">
        <v>44519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3.15</v>
      </c>
      <c r="F57" s="38">
        <v>90275937</v>
      </c>
      <c r="G57" s="28"/>
      <c r="H57" s="29">
        <f t="shared" si="0"/>
        <v>284369201.55000001</v>
      </c>
      <c r="I57" s="3">
        <f t="shared" si="1"/>
        <v>2.1930690806140087E-3</v>
      </c>
      <c r="J57" s="176">
        <v>2.0999999999999999E-3</v>
      </c>
      <c r="K57" s="45">
        <f t="shared" si="2"/>
        <v>0.28436920155000001</v>
      </c>
      <c r="L57" s="89">
        <v>44519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389001701.85754007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-816903573.90083408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1115138211.9916148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35" priority="1">
      <formula>LEN(TRIM(C2))&gt;0</formula>
    </cfRule>
  </conditionalFormatting>
  <dataValidations count="1">
    <dataValidation type="custom" allowBlank="1" showDropDown="1" sqref="B2 F2 E3" xr:uid="{00000000-0002-0000-3D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127808736519.60997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44526</v>
      </c>
      <c r="C3" s="12"/>
      <c r="D3" s="1"/>
      <c r="E3" s="13"/>
      <c r="F3" s="2"/>
      <c r="H3" s="121">
        <f>H1/H2</f>
        <v>128489732099.73862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183">
        <v>1</v>
      </c>
      <c r="B8" s="97" t="s">
        <v>13</v>
      </c>
      <c r="C8" s="175" t="s">
        <v>120</v>
      </c>
      <c r="D8" s="175">
        <v>1</v>
      </c>
      <c r="E8" s="26">
        <v>32.6</v>
      </c>
      <c r="F8" s="27">
        <v>574937937</v>
      </c>
      <c r="G8" s="28"/>
      <c r="H8" s="29">
        <f t="shared" ref="H8:H57" si="0">E8*F8</f>
        <v>18742976746.200001</v>
      </c>
      <c r="I8" s="3">
        <f t="shared" ref="I8:I57" si="1">H8/H$3</f>
        <v>0.14587139719188605</v>
      </c>
      <c r="J8" s="176">
        <v>0.1361</v>
      </c>
      <c r="K8" s="31">
        <f t="shared" ref="K8:K57" si="2">H8/1000000000</f>
        <v>18.7429767462</v>
      </c>
      <c r="L8" s="89">
        <v>44526</v>
      </c>
    </row>
    <row r="9" spans="1:13" ht="15.75" customHeight="1" x14ac:dyDescent="0.25">
      <c r="A9" s="183">
        <f t="shared" ref="A9:A57" si="3">A8+1</f>
        <v>2</v>
      </c>
      <c r="B9" s="98" t="s">
        <v>17</v>
      </c>
      <c r="C9" s="175" t="s">
        <v>121</v>
      </c>
      <c r="D9" s="25">
        <v>2</v>
      </c>
      <c r="E9" s="26">
        <v>7.76</v>
      </c>
      <c r="F9" s="38">
        <v>1205000000</v>
      </c>
      <c r="G9" s="28"/>
      <c r="H9" s="29">
        <f t="shared" si="0"/>
        <v>9350800000</v>
      </c>
      <c r="I9" s="3">
        <f t="shared" si="1"/>
        <v>7.27746867177025E-2</v>
      </c>
      <c r="J9" s="176">
        <v>6.9699999999999998E-2</v>
      </c>
      <c r="K9" s="31">
        <f t="shared" si="2"/>
        <v>9.3507999999999996</v>
      </c>
      <c r="L9" s="89">
        <v>44526</v>
      </c>
    </row>
    <row r="10" spans="1:13" ht="15.75" customHeight="1" x14ac:dyDescent="0.25">
      <c r="A10" s="183">
        <f t="shared" si="3"/>
        <v>3</v>
      </c>
      <c r="B10" s="97" t="s">
        <v>19</v>
      </c>
      <c r="C10" s="175" t="s">
        <v>122</v>
      </c>
      <c r="D10" s="25">
        <v>3</v>
      </c>
      <c r="E10" s="26">
        <v>4.4000000000000004</v>
      </c>
      <c r="F10" s="38">
        <v>1861000000</v>
      </c>
      <c r="G10" s="28"/>
      <c r="H10" s="29">
        <f t="shared" si="0"/>
        <v>8188400000.000001</v>
      </c>
      <c r="I10" s="3">
        <f t="shared" si="1"/>
        <v>6.3728049441677204E-2</v>
      </c>
      <c r="J10" s="176">
        <v>6.5799999999999997E-2</v>
      </c>
      <c r="K10" s="31">
        <f t="shared" si="2"/>
        <v>8.1884000000000015</v>
      </c>
      <c r="L10" s="89">
        <v>44526</v>
      </c>
    </row>
    <row r="11" spans="1:13" ht="15.75" customHeight="1" x14ac:dyDescent="0.25">
      <c r="A11" s="183">
        <f t="shared" si="3"/>
        <v>4</v>
      </c>
      <c r="B11" s="97" t="s">
        <v>27</v>
      </c>
      <c r="C11" s="175" t="s">
        <v>123</v>
      </c>
      <c r="D11" s="175">
        <v>4</v>
      </c>
      <c r="E11" s="26">
        <v>90</v>
      </c>
      <c r="F11" s="38">
        <v>85380000</v>
      </c>
      <c r="G11" s="28"/>
      <c r="H11" s="29">
        <f t="shared" si="0"/>
        <v>7684200000</v>
      </c>
      <c r="I11" s="3">
        <f t="shared" si="1"/>
        <v>5.9804000478693747E-2</v>
      </c>
      <c r="J11" s="176">
        <v>6.1199999999999997E-2</v>
      </c>
      <c r="K11" s="31">
        <f t="shared" si="2"/>
        <v>7.6841999999999997</v>
      </c>
      <c r="L11" s="89">
        <v>44526</v>
      </c>
    </row>
    <row r="12" spans="1:13" ht="15.75" customHeight="1" x14ac:dyDescent="0.25">
      <c r="A12" s="183">
        <f t="shared" si="3"/>
        <v>5</v>
      </c>
      <c r="B12" s="102" t="s">
        <v>25</v>
      </c>
      <c r="C12" s="175" t="s">
        <v>26</v>
      </c>
      <c r="D12" s="175">
        <v>5</v>
      </c>
      <c r="E12" s="26">
        <v>7.9</v>
      </c>
      <c r="F12" s="35">
        <v>774301421</v>
      </c>
      <c r="G12" s="28"/>
      <c r="H12" s="29">
        <f t="shared" si="0"/>
        <v>6116981225.9000006</v>
      </c>
      <c r="I12" s="3">
        <f t="shared" si="1"/>
        <v>4.7606770797465489E-2</v>
      </c>
      <c r="J12" s="176">
        <v>4.8399999999999999E-2</v>
      </c>
      <c r="K12" s="31">
        <f t="shared" si="2"/>
        <v>6.1169812259000009</v>
      </c>
      <c r="L12" s="89">
        <v>44526</v>
      </c>
    </row>
    <row r="13" spans="1:13" ht="15.75" customHeight="1" x14ac:dyDescent="0.25">
      <c r="A13" s="183">
        <f t="shared" si="3"/>
        <v>6</v>
      </c>
      <c r="B13" s="97" t="s">
        <v>31</v>
      </c>
      <c r="C13" s="175" t="s">
        <v>126</v>
      </c>
      <c r="D13" s="25">
        <v>6</v>
      </c>
      <c r="E13" s="51">
        <v>8</v>
      </c>
      <c r="F13" s="38">
        <v>721751884</v>
      </c>
      <c r="G13" s="28"/>
      <c r="H13" s="29">
        <f t="shared" si="0"/>
        <v>5774015072</v>
      </c>
      <c r="I13" s="3">
        <f t="shared" si="1"/>
        <v>4.4937560205339906E-2</v>
      </c>
      <c r="J13" s="176">
        <v>4.2500000000000003E-2</v>
      </c>
      <c r="K13" s="31">
        <f t="shared" si="2"/>
        <v>5.7740150720000001</v>
      </c>
      <c r="L13" s="89">
        <v>44526</v>
      </c>
    </row>
    <row r="14" spans="1:13" ht="15.75" customHeight="1" x14ac:dyDescent="0.25">
      <c r="A14" s="183">
        <f t="shared" si="3"/>
        <v>7</v>
      </c>
      <c r="B14" s="100" t="s">
        <v>37</v>
      </c>
      <c r="C14" s="175" t="s">
        <v>125</v>
      </c>
      <c r="D14" s="25">
        <v>7</v>
      </c>
      <c r="E14" s="51">
        <v>6.8</v>
      </c>
      <c r="F14" s="38">
        <v>819006416</v>
      </c>
      <c r="G14" s="28"/>
      <c r="H14" s="29">
        <f t="shared" si="0"/>
        <v>5569243628.8000002</v>
      </c>
      <c r="I14" s="3">
        <f t="shared" si="1"/>
        <v>4.3343880773888933E-2</v>
      </c>
      <c r="J14" s="176">
        <v>4.3499999999999997E-2</v>
      </c>
      <c r="K14" s="31">
        <f t="shared" si="2"/>
        <v>5.5692436287999998</v>
      </c>
      <c r="L14" s="89">
        <v>44526</v>
      </c>
    </row>
    <row r="15" spans="1:13" ht="15.75" customHeight="1" x14ac:dyDescent="0.25">
      <c r="A15" s="183">
        <f t="shared" si="3"/>
        <v>8</v>
      </c>
      <c r="B15" s="97" t="s">
        <v>21</v>
      </c>
      <c r="C15" s="175" t="s">
        <v>22</v>
      </c>
      <c r="D15" s="175">
        <v>8</v>
      </c>
      <c r="E15" s="26">
        <v>4.53</v>
      </c>
      <c r="F15" s="38">
        <v>1201009000</v>
      </c>
      <c r="G15" s="28"/>
      <c r="H15" s="29">
        <f t="shared" si="0"/>
        <v>5440570770</v>
      </c>
      <c r="I15" s="3">
        <f t="shared" si="1"/>
        <v>4.234245554949731E-2</v>
      </c>
      <c r="J15" s="176">
        <v>4.3799999999999999E-2</v>
      </c>
      <c r="K15" s="31">
        <f t="shared" si="2"/>
        <v>5.4405707699999999</v>
      </c>
      <c r="L15" s="89">
        <v>44526</v>
      </c>
    </row>
    <row r="16" spans="1:13" ht="15.75" customHeight="1" x14ac:dyDescent="0.25">
      <c r="A16" s="183">
        <f t="shared" si="3"/>
        <v>9</v>
      </c>
      <c r="B16" s="97" t="s">
        <v>23</v>
      </c>
      <c r="C16" s="175" t="s">
        <v>124</v>
      </c>
      <c r="D16" s="175">
        <v>9</v>
      </c>
      <c r="E16" s="26">
        <v>12.2</v>
      </c>
      <c r="F16" s="38">
        <v>419050000</v>
      </c>
      <c r="G16" s="28"/>
      <c r="H16" s="29">
        <f t="shared" si="0"/>
        <v>5112410000</v>
      </c>
      <c r="I16" s="3">
        <f t="shared" si="1"/>
        <v>3.9788471159948817E-2</v>
      </c>
      <c r="J16" s="176">
        <v>4.6800000000000001E-2</v>
      </c>
      <c r="K16" s="31">
        <f t="shared" si="2"/>
        <v>5.1124099999999997</v>
      </c>
      <c r="L16" s="89">
        <v>44526</v>
      </c>
    </row>
    <row r="17" spans="1:12" ht="15.75" customHeight="1" x14ac:dyDescent="0.25">
      <c r="A17" s="183">
        <f t="shared" si="3"/>
        <v>10</v>
      </c>
      <c r="B17" s="102" t="s">
        <v>33</v>
      </c>
      <c r="C17" s="175" t="s">
        <v>128</v>
      </c>
      <c r="D17" s="25">
        <v>10</v>
      </c>
      <c r="E17" s="26">
        <v>36.1</v>
      </c>
      <c r="F17" s="38">
        <v>132502020</v>
      </c>
      <c r="G17" s="28"/>
      <c r="H17" s="29">
        <f t="shared" si="0"/>
        <v>4783322922</v>
      </c>
      <c r="I17" s="3">
        <f t="shared" si="1"/>
        <v>3.7227277571775172E-2</v>
      </c>
      <c r="J17" s="176">
        <v>3.4599999999999999E-2</v>
      </c>
      <c r="K17" s="31">
        <f t="shared" si="2"/>
        <v>4.783322922</v>
      </c>
      <c r="L17" s="89">
        <v>44526</v>
      </c>
    </row>
    <row r="18" spans="1:12" ht="15.75" customHeight="1" x14ac:dyDescent="0.25">
      <c r="A18" s="183">
        <f t="shared" si="3"/>
        <v>11</v>
      </c>
      <c r="B18" s="98" t="s">
        <v>15</v>
      </c>
      <c r="C18" s="175" t="s">
        <v>127</v>
      </c>
      <c r="D18" s="25">
        <v>11</v>
      </c>
      <c r="E18" s="26">
        <v>6.28</v>
      </c>
      <c r="F18" s="35">
        <v>742231421</v>
      </c>
      <c r="G18" s="28"/>
      <c r="H18" s="29">
        <f t="shared" si="0"/>
        <v>4661213323.8800001</v>
      </c>
      <c r="I18" s="3">
        <f t="shared" si="1"/>
        <v>3.6276932387576226E-2</v>
      </c>
      <c r="J18" s="176">
        <v>3.5299999999999998E-2</v>
      </c>
      <c r="K18" s="45">
        <f t="shared" si="2"/>
        <v>4.6612133238800002</v>
      </c>
      <c r="L18" s="89">
        <v>44526</v>
      </c>
    </row>
    <row r="19" spans="1:12" ht="15.75" customHeight="1" x14ac:dyDescent="0.25">
      <c r="A19" s="183">
        <f t="shared" si="3"/>
        <v>12</v>
      </c>
      <c r="B19" s="97" t="s">
        <v>35</v>
      </c>
      <c r="C19" s="175" t="s">
        <v>129</v>
      </c>
      <c r="D19" s="175">
        <v>12</v>
      </c>
      <c r="E19" s="51">
        <v>5.92</v>
      </c>
      <c r="F19" s="38">
        <v>626000000</v>
      </c>
      <c r="G19" s="28"/>
      <c r="H19" s="29">
        <f t="shared" si="0"/>
        <v>3705920000</v>
      </c>
      <c r="I19" s="3">
        <f t="shared" si="1"/>
        <v>2.8842149014080939E-2</v>
      </c>
      <c r="J19" s="176">
        <v>3.0099999999999998E-2</v>
      </c>
      <c r="K19" s="31">
        <f t="shared" si="2"/>
        <v>3.7059199999999999</v>
      </c>
      <c r="L19" s="89">
        <v>44526</v>
      </c>
    </row>
    <row r="20" spans="1:12" ht="15.75" customHeight="1" x14ac:dyDescent="0.25">
      <c r="A20" s="183">
        <f t="shared" si="3"/>
        <v>13</v>
      </c>
      <c r="B20" s="100" t="s">
        <v>45</v>
      </c>
      <c r="C20" s="175" t="s">
        <v>130</v>
      </c>
      <c r="D20" s="175">
        <v>13</v>
      </c>
      <c r="E20" s="26">
        <v>12.94</v>
      </c>
      <c r="F20" s="38">
        <v>228740219</v>
      </c>
      <c r="G20" s="28"/>
      <c r="H20" s="29">
        <f t="shared" si="0"/>
        <v>2959898433.8599997</v>
      </c>
      <c r="I20" s="3">
        <f t="shared" si="1"/>
        <v>2.303606977374981E-2</v>
      </c>
      <c r="J20" s="176">
        <v>2.5700000000000001E-2</v>
      </c>
      <c r="K20" s="45">
        <f t="shared" si="2"/>
        <v>2.9598984338599998</v>
      </c>
      <c r="L20" s="89">
        <v>44526</v>
      </c>
    </row>
    <row r="21" spans="1:12" ht="15.75" customHeight="1" x14ac:dyDescent="0.25">
      <c r="A21" s="183">
        <f t="shared" si="3"/>
        <v>14</v>
      </c>
      <c r="B21" s="98" t="s">
        <v>29</v>
      </c>
      <c r="C21" s="175" t="s">
        <v>131</v>
      </c>
      <c r="D21" s="25">
        <v>14</v>
      </c>
      <c r="E21" s="51">
        <v>6.62</v>
      </c>
      <c r="F21" s="38">
        <v>446305560</v>
      </c>
      <c r="G21" s="28"/>
      <c r="H21" s="29">
        <f t="shared" si="0"/>
        <v>2954542807.1999998</v>
      </c>
      <c r="I21" s="3">
        <f t="shared" si="1"/>
        <v>2.2994388414683372E-2</v>
      </c>
      <c r="J21" s="176">
        <v>2.18E-2</v>
      </c>
      <c r="K21" s="45">
        <f t="shared" si="2"/>
        <v>2.9545428071999997</v>
      </c>
      <c r="L21" s="89">
        <v>44526</v>
      </c>
    </row>
    <row r="22" spans="1:12" ht="15.75" customHeight="1" x14ac:dyDescent="0.25">
      <c r="A22" s="183">
        <f t="shared" si="3"/>
        <v>15</v>
      </c>
      <c r="B22" s="100" t="s">
        <v>39</v>
      </c>
      <c r="C22" s="175" t="s">
        <v>40</v>
      </c>
      <c r="D22" s="25">
        <v>15</v>
      </c>
      <c r="E22" s="51">
        <v>2.4500000000000002</v>
      </c>
      <c r="F22" s="38">
        <v>1045057995</v>
      </c>
      <c r="G22" s="28"/>
      <c r="H22" s="29">
        <f t="shared" si="0"/>
        <v>2560392087.75</v>
      </c>
      <c r="I22" s="3">
        <f t="shared" si="1"/>
        <v>1.9926822524328452E-2</v>
      </c>
      <c r="J22" s="176">
        <v>1.8700000000000001E-2</v>
      </c>
      <c r="K22" s="45">
        <f t="shared" si="2"/>
        <v>2.5603920877499999</v>
      </c>
      <c r="L22" s="89">
        <v>44526</v>
      </c>
    </row>
    <row r="23" spans="1:12" ht="15.75" customHeight="1" x14ac:dyDescent="0.25">
      <c r="A23" s="183">
        <f t="shared" si="3"/>
        <v>16</v>
      </c>
      <c r="B23" s="100" t="s">
        <v>43</v>
      </c>
      <c r="C23" s="175" t="s">
        <v>132</v>
      </c>
      <c r="D23" s="175">
        <v>16</v>
      </c>
      <c r="E23" s="51">
        <v>3.1</v>
      </c>
      <c r="F23" s="38">
        <v>756255209</v>
      </c>
      <c r="G23" s="28"/>
      <c r="H23" s="29">
        <f t="shared" si="0"/>
        <v>2344391147.9000001</v>
      </c>
      <c r="I23" s="3">
        <f t="shared" si="1"/>
        <v>1.8245747030433485E-2</v>
      </c>
      <c r="J23" s="176">
        <v>1.7899999999999999E-2</v>
      </c>
      <c r="K23" s="45">
        <f t="shared" si="2"/>
        <v>2.3443911479000001</v>
      </c>
      <c r="L23" s="89">
        <v>44526</v>
      </c>
    </row>
    <row r="24" spans="1:12" ht="15.75" customHeight="1" x14ac:dyDescent="0.25">
      <c r="A24" s="183">
        <f t="shared" si="3"/>
        <v>17</v>
      </c>
      <c r="B24" s="97" t="s">
        <v>41</v>
      </c>
      <c r="C24" s="175" t="s">
        <v>133</v>
      </c>
      <c r="D24" s="175">
        <v>17</v>
      </c>
      <c r="E24" s="26">
        <v>6.78</v>
      </c>
      <c r="F24" s="38">
        <v>312295892</v>
      </c>
      <c r="G24" s="28"/>
      <c r="H24" s="29">
        <f t="shared" si="0"/>
        <v>2117366147.76</v>
      </c>
      <c r="I24" s="3">
        <f t="shared" si="1"/>
        <v>1.6478874328389289E-2</v>
      </c>
      <c r="J24" s="176">
        <v>1.6400000000000001E-2</v>
      </c>
      <c r="K24" s="31">
        <f t="shared" si="2"/>
        <v>2.1173661477599999</v>
      </c>
      <c r="L24" s="89">
        <v>44526</v>
      </c>
    </row>
    <row r="25" spans="1:12" ht="15.75" customHeight="1" x14ac:dyDescent="0.25">
      <c r="A25" s="183">
        <f t="shared" si="3"/>
        <v>18</v>
      </c>
      <c r="B25" s="100" t="s">
        <v>59</v>
      </c>
      <c r="C25" s="175" t="s">
        <v>134</v>
      </c>
      <c r="D25" s="25">
        <v>18</v>
      </c>
      <c r="E25" s="51">
        <v>12.6</v>
      </c>
      <c r="F25" s="38">
        <v>165313104</v>
      </c>
      <c r="G25" s="28"/>
      <c r="H25" s="29">
        <f t="shared" si="0"/>
        <v>2082945110.3999999</v>
      </c>
      <c r="I25" s="3">
        <f t="shared" si="1"/>
        <v>1.6210984927442596E-2</v>
      </c>
      <c r="J25" s="176">
        <v>1.5599999999999999E-2</v>
      </c>
      <c r="K25" s="45">
        <f t="shared" si="2"/>
        <v>2.0829451103999999</v>
      </c>
      <c r="L25" s="89">
        <v>44526</v>
      </c>
    </row>
    <row r="26" spans="1:12" ht="15.75" customHeight="1" x14ac:dyDescent="0.25">
      <c r="A26" s="183">
        <f t="shared" si="3"/>
        <v>19</v>
      </c>
      <c r="B26" s="184" t="s">
        <v>49</v>
      </c>
      <c r="C26" s="175" t="s">
        <v>135</v>
      </c>
      <c r="D26" s="25">
        <v>19</v>
      </c>
      <c r="E26" s="51">
        <v>1.56</v>
      </c>
      <c r="F26" s="38">
        <v>1207069100</v>
      </c>
      <c r="G26" s="28"/>
      <c r="H26" s="29">
        <f t="shared" si="0"/>
        <v>1883027796</v>
      </c>
      <c r="I26" s="3">
        <f t="shared" si="1"/>
        <v>1.4655083836102345E-2</v>
      </c>
      <c r="J26" s="176">
        <v>1.4999999999999999E-2</v>
      </c>
      <c r="K26" s="45">
        <f t="shared" si="2"/>
        <v>1.8830277959999999</v>
      </c>
      <c r="L26" s="89">
        <v>44526</v>
      </c>
    </row>
    <row r="27" spans="1:12" ht="15.75" customHeight="1" x14ac:dyDescent="0.25">
      <c r="A27" s="183">
        <f t="shared" si="3"/>
        <v>20</v>
      </c>
      <c r="B27" s="100" t="s">
        <v>55</v>
      </c>
      <c r="C27" s="175" t="s">
        <v>137</v>
      </c>
      <c r="D27" s="175">
        <v>20</v>
      </c>
      <c r="E27" s="51">
        <v>3.51</v>
      </c>
      <c r="F27" s="38">
        <v>517846969</v>
      </c>
      <c r="G27" s="28"/>
      <c r="H27" s="29">
        <f t="shared" si="0"/>
        <v>1817642861.1899998</v>
      </c>
      <c r="I27" s="3">
        <f t="shared" si="1"/>
        <v>1.4146210996681636E-2</v>
      </c>
      <c r="J27" s="176">
        <v>1.3100000000000001E-2</v>
      </c>
      <c r="K27" s="45">
        <f t="shared" si="2"/>
        <v>1.8176428611899997</v>
      </c>
      <c r="L27" s="89">
        <v>44526</v>
      </c>
    </row>
    <row r="28" spans="1:12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175">
        <v>21</v>
      </c>
      <c r="E28" s="51">
        <v>1.145</v>
      </c>
      <c r="F28" s="38">
        <v>1568664049</v>
      </c>
      <c r="G28" s="28"/>
      <c r="H28" s="29">
        <f t="shared" si="0"/>
        <v>1796120336.105</v>
      </c>
      <c r="I28" s="3">
        <f t="shared" si="1"/>
        <v>1.3978707144558315E-2</v>
      </c>
      <c r="J28" s="176">
        <v>1.34E-2</v>
      </c>
      <c r="K28" s="45">
        <f t="shared" si="2"/>
        <v>1.796120336105</v>
      </c>
      <c r="L28" s="89">
        <v>44526</v>
      </c>
    </row>
    <row r="29" spans="1:12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2.96</v>
      </c>
      <c r="F29" s="38">
        <v>509040994</v>
      </c>
      <c r="G29" s="28"/>
      <c r="H29" s="29">
        <f t="shared" si="0"/>
        <v>1506761342.24</v>
      </c>
      <c r="I29" s="3">
        <f t="shared" si="1"/>
        <v>1.1726706232606934E-2</v>
      </c>
      <c r="J29" s="176">
        <v>1.24E-2</v>
      </c>
      <c r="K29" s="45">
        <f t="shared" si="2"/>
        <v>1.5067613422399999</v>
      </c>
      <c r="L29" s="89">
        <v>44526</v>
      </c>
    </row>
    <row r="30" spans="1:12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2.79</v>
      </c>
      <c r="F30" s="38">
        <v>501164714</v>
      </c>
      <c r="G30" s="28"/>
      <c r="H30" s="29">
        <f t="shared" si="0"/>
        <v>1398249552.0599999</v>
      </c>
      <c r="I30" s="3">
        <f t="shared" si="1"/>
        <v>1.088218902172374E-2</v>
      </c>
      <c r="J30" s="176">
        <v>1.09E-2</v>
      </c>
      <c r="K30" s="45">
        <f t="shared" si="2"/>
        <v>1.39824955206</v>
      </c>
      <c r="L30" s="89">
        <v>44526</v>
      </c>
    </row>
    <row r="31" spans="1:12" ht="15.75" customHeight="1" x14ac:dyDescent="0.25">
      <c r="A31" s="22">
        <f t="shared" si="3"/>
        <v>24</v>
      </c>
      <c r="B31" s="46" t="s">
        <v>47</v>
      </c>
      <c r="C31" s="175" t="s">
        <v>138</v>
      </c>
      <c r="D31" s="175">
        <v>24</v>
      </c>
      <c r="E31" s="51">
        <v>1.36</v>
      </c>
      <c r="F31" s="38">
        <v>906007245</v>
      </c>
      <c r="G31" s="28"/>
      <c r="H31" s="29">
        <f t="shared" si="0"/>
        <v>1232169853.2</v>
      </c>
      <c r="I31" s="3">
        <f t="shared" si="1"/>
        <v>9.5896367208824357E-3</v>
      </c>
      <c r="J31" s="176">
        <v>1.24E-2</v>
      </c>
      <c r="K31" s="45">
        <f t="shared" si="2"/>
        <v>1.2321698532000001</v>
      </c>
      <c r="L31" s="89">
        <v>44526</v>
      </c>
    </row>
    <row r="32" spans="1:12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175">
        <v>25</v>
      </c>
      <c r="E32" s="51">
        <v>1.4450000000000001</v>
      </c>
      <c r="F32" s="38">
        <v>843000232</v>
      </c>
      <c r="G32" s="28"/>
      <c r="H32" s="29">
        <f t="shared" si="0"/>
        <v>1218135335.24</v>
      </c>
      <c r="I32" s="3">
        <f t="shared" si="1"/>
        <v>9.4804099544268418E-3</v>
      </c>
      <c r="J32" s="176">
        <v>1.01E-2</v>
      </c>
      <c r="K32" s="45">
        <f t="shared" si="2"/>
        <v>1.21813533524</v>
      </c>
      <c r="L32" s="89">
        <v>44526</v>
      </c>
    </row>
    <row r="33" spans="1:12" ht="15.75" customHeight="1" x14ac:dyDescent="0.25">
      <c r="A33" s="22">
        <f t="shared" si="3"/>
        <v>26</v>
      </c>
      <c r="B33" s="46" t="s">
        <v>77</v>
      </c>
      <c r="C33" s="175" t="s">
        <v>141</v>
      </c>
      <c r="D33" s="25">
        <v>26</v>
      </c>
      <c r="E33" s="51">
        <v>2.27</v>
      </c>
      <c r="F33" s="38">
        <v>526379106</v>
      </c>
      <c r="G33" s="28"/>
      <c r="H33" s="29">
        <f t="shared" si="0"/>
        <v>1194880570.6200001</v>
      </c>
      <c r="I33" s="3">
        <f t="shared" si="1"/>
        <v>9.2994245617423216E-3</v>
      </c>
      <c r="J33" s="176">
        <v>8.9999999999999993E-3</v>
      </c>
      <c r="K33" s="31">
        <f t="shared" si="2"/>
        <v>1.1948805706200001</v>
      </c>
      <c r="L33" s="89">
        <v>44526</v>
      </c>
    </row>
    <row r="34" spans="1:12" ht="15.75" customHeight="1" x14ac:dyDescent="0.25">
      <c r="A34" s="22">
        <f t="shared" si="3"/>
        <v>27</v>
      </c>
      <c r="B34" s="46" t="s">
        <v>65</v>
      </c>
      <c r="C34" s="175" t="s">
        <v>142</v>
      </c>
      <c r="D34" s="25">
        <v>27</v>
      </c>
      <c r="E34" s="51">
        <v>2.895</v>
      </c>
      <c r="F34" s="38">
        <v>384522695</v>
      </c>
      <c r="G34" s="28"/>
      <c r="H34" s="29">
        <f t="shared" si="0"/>
        <v>1113193202.0250001</v>
      </c>
      <c r="I34" s="3">
        <f t="shared" si="1"/>
        <v>8.6636743950940544E-3</v>
      </c>
      <c r="J34" s="176">
        <v>8.6999999999999994E-3</v>
      </c>
      <c r="K34" s="45">
        <f t="shared" si="2"/>
        <v>1.1131932020250002</v>
      </c>
      <c r="L34" s="89">
        <v>44526</v>
      </c>
    </row>
    <row r="35" spans="1:12" ht="15.75" customHeight="1" x14ac:dyDescent="0.25">
      <c r="A35" s="22">
        <f t="shared" si="3"/>
        <v>28</v>
      </c>
      <c r="B35" s="53" t="s">
        <v>83</v>
      </c>
      <c r="C35" s="175" t="s">
        <v>146</v>
      </c>
      <c r="D35" s="175">
        <v>28</v>
      </c>
      <c r="E35" s="51">
        <v>6.06</v>
      </c>
      <c r="F35" s="38">
        <v>182253340</v>
      </c>
      <c r="G35" s="28"/>
      <c r="H35" s="29">
        <f t="shared" si="0"/>
        <v>1104455240.3999999</v>
      </c>
      <c r="I35" s="3">
        <f t="shared" si="1"/>
        <v>8.5956692597248131E-3</v>
      </c>
      <c r="J35" s="176">
        <v>7.9000000000000008E-3</v>
      </c>
      <c r="K35" s="45">
        <f t="shared" si="2"/>
        <v>1.1044552403999999</v>
      </c>
      <c r="L35" s="89">
        <v>44526</v>
      </c>
    </row>
    <row r="36" spans="1:12" ht="15" x14ac:dyDescent="0.25">
      <c r="A36" s="22">
        <f t="shared" si="3"/>
        <v>29</v>
      </c>
      <c r="B36" s="52" t="s">
        <v>67</v>
      </c>
      <c r="C36" s="175" t="s">
        <v>144</v>
      </c>
      <c r="D36" s="175">
        <v>29</v>
      </c>
      <c r="E36" s="177">
        <v>1.98</v>
      </c>
      <c r="F36" s="38">
        <v>543307798</v>
      </c>
      <c r="G36" s="28"/>
      <c r="H36" s="29">
        <f t="shared" si="0"/>
        <v>1075749440.04</v>
      </c>
      <c r="I36" s="3">
        <f t="shared" si="1"/>
        <v>8.3722599655275363E-3</v>
      </c>
      <c r="J36" s="176">
        <v>8.3999999999999995E-3</v>
      </c>
      <c r="K36" s="45">
        <f t="shared" si="2"/>
        <v>1.0757494400400001</v>
      </c>
      <c r="L36" s="89">
        <v>44526</v>
      </c>
    </row>
    <row r="37" spans="1:12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2.1</v>
      </c>
      <c r="F37" s="38">
        <v>471051678</v>
      </c>
      <c r="G37" s="28"/>
      <c r="H37" s="29">
        <f t="shared" si="0"/>
        <v>989208523.80000007</v>
      </c>
      <c r="I37" s="3">
        <f t="shared" si="1"/>
        <v>7.698735981736959E-3</v>
      </c>
      <c r="J37" s="176">
        <v>8.5000000000000006E-3</v>
      </c>
      <c r="K37" s="45">
        <f t="shared" si="2"/>
        <v>0.98920852380000002</v>
      </c>
      <c r="L37" s="89">
        <v>44526</v>
      </c>
    </row>
    <row r="38" spans="1:12" ht="15" x14ac:dyDescent="0.25">
      <c r="A38" s="22">
        <f t="shared" si="3"/>
        <v>31</v>
      </c>
      <c r="B38" s="66" t="s">
        <v>69</v>
      </c>
      <c r="C38" s="175" t="s">
        <v>147</v>
      </c>
      <c r="D38" s="25">
        <v>31</v>
      </c>
      <c r="E38" s="51">
        <v>1.51</v>
      </c>
      <c r="F38" s="38">
        <v>654871829</v>
      </c>
      <c r="G38" s="28"/>
      <c r="H38" s="29">
        <f t="shared" si="0"/>
        <v>988856461.78999996</v>
      </c>
      <c r="I38" s="3">
        <f t="shared" si="1"/>
        <v>7.6959959806158825E-3</v>
      </c>
      <c r="J38" s="176">
        <v>7.7000000000000002E-3</v>
      </c>
      <c r="K38" s="45">
        <f t="shared" si="2"/>
        <v>0.98885646178999997</v>
      </c>
      <c r="L38" s="89">
        <v>44526</v>
      </c>
    </row>
    <row r="39" spans="1:12" ht="15" x14ac:dyDescent="0.25">
      <c r="A39" s="22">
        <f t="shared" si="3"/>
        <v>32</v>
      </c>
      <c r="B39" s="178" t="s">
        <v>63</v>
      </c>
      <c r="C39" s="175" t="s">
        <v>64</v>
      </c>
      <c r="D39" s="175">
        <v>32</v>
      </c>
      <c r="E39" s="51">
        <v>3.88</v>
      </c>
      <c r="F39" s="38">
        <v>249070000</v>
      </c>
      <c r="G39" s="28"/>
      <c r="H39" s="29">
        <f t="shared" si="0"/>
        <v>966391600</v>
      </c>
      <c r="I39" s="3">
        <f t="shared" si="1"/>
        <v>7.5211581828955026E-3</v>
      </c>
      <c r="J39" s="176">
        <v>7.4000000000000003E-3</v>
      </c>
      <c r="K39" s="45">
        <f t="shared" si="2"/>
        <v>0.96639160000000002</v>
      </c>
      <c r="L39" s="89">
        <v>44526</v>
      </c>
    </row>
    <row r="40" spans="1:12" ht="15" x14ac:dyDescent="0.25">
      <c r="A40" s="22">
        <f t="shared" si="3"/>
        <v>33</v>
      </c>
      <c r="B40" s="46" t="s">
        <v>75</v>
      </c>
      <c r="C40" s="175" t="s">
        <v>148</v>
      </c>
      <c r="D40" s="175">
        <v>33</v>
      </c>
      <c r="E40" s="51">
        <v>1.29</v>
      </c>
      <c r="F40" s="38">
        <v>702871829</v>
      </c>
      <c r="G40" s="28"/>
      <c r="H40" s="29">
        <f t="shared" si="0"/>
        <v>906704659.40999997</v>
      </c>
      <c r="I40" s="3">
        <f t="shared" si="1"/>
        <v>7.0566312544428165E-3</v>
      </c>
      <c r="J40" s="176">
        <v>7.7000000000000002E-3</v>
      </c>
      <c r="K40" s="45">
        <f t="shared" si="2"/>
        <v>0.90670465941</v>
      </c>
      <c r="L40" s="89">
        <v>44526</v>
      </c>
    </row>
    <row r="41" spans="1:12" ht="15" x14ac:dyDescent="0.25">
      <c r="A41" s="22">
        <f t="shared" si="3"/>
        <v>34</v>
      </c>
      <c r="B41" s="53" t="s">
        <v>104</v>
      </c>
      <c r="C41" s="175" t="s">
        <v>145</v>
      </c>
      <c r="D41" s="25">
        <v>34</v>
      </c>
      <c r="E41" s="51">
        <v>1.24</v>
      </c>
      <c r="F41" s="38">
        <v>724790020</v>
      </c>
      <c r="G41" s="28"/>
      <c r="H41" s="29">
        <f t="shared" si="0"/>
        <v>898739624.79999995</v>
      </c>
      <c r="I41" s="3">
        <f t="shared" si="1"/>
        <v>6.9946415959709846E-3</v>
      </c>
      <c r="J41" s="176">
        <v>8.2000000000000007E-3</v>
      </c>
      <c r="K41" s="45">
        <f t="shared" si="2"/>
        <v>0.89873962479999991</v>
      </c>
      <c r="L41" s="89">
        <v>44526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1.575</v>
      </c>
      <c r="F42" s="38">
        <v>539090020</v>
      </c>
      <c r="G42" s="28"/>
      <c r="H42" s="29">
        <f t="shared" si="0"/>
        <v>849066781.5</v>
      </c>
      <c r="I42" s="3">
        <f t="shared" si="1"/>
        <v>6.6080516133454311E-3</v>
      </c>
      <c r="J42" s="176">
        <v>6.4999999999999997E-3</v>
      </c>
      <c r="K42" s="45">
        <f t="shared" si="2"/>
        <v>0.84906678150000003</v>
      </c>
      <c r="L42" s="89">
        <v>44526</v>
      </c>
    </row>
    <row r="43" spans="1:12" ht="15" x14ac:dyDescent="0.25">
      <c r="A43" s="22">
        <f t="shared" si="3"/>
        <v>36</v>
      </c>
      <c r="B43" s="53" t="s">
        <v>81</v>
      </c>
      <c r="C43" s="175" t="s">
        <v>151</v>
      </c>
      <c r="D43" s="175">
        <v>36</v>
      </c>
      <c r="E43" s="51">
        <v>5.3</v>
      </c>
      <c r="F43" s="38">
        <v>120540521</v>
      </c>
      <c r="G43" s="28"/>
      <c r="H43" s="29">
        <f t="shared" si="0"/>
        <v>638864761.29999995</v>
      </c>
      <c r="I43" s="3">
        <f t="shared" si="1"/>
        <v>4.9721075050891137E-3</v>
      </c>
      <c r="J43" s="176">
        <v>4.8999999999999998E-3</v>
      </c>
      <c r="K43" s="45">
        <f t="shared" si="2"/>
        <v>0.63886476129999992</v>
      </c>
      <c r="L43" s="89">
        <v>44526</v>
      </c>
    </row>
    <row r="44" spans="1:12" ht="15" x14ac:dyDescent="0.25">
      <c r="A44" s="22">
        <f t="shared" si="3"/>
        <v>37</v>
      </c>
      <c r="B44" s="53" t="s">
        <v>106</v>
      </c>
      <c r="C44" s="175" t="s">
        <v>150</v>
      </c>
      <c r="D44" s="175">
        <v>37</v>
      </c>
      <c r="E44" s="51">
        <v>6.75</v>
      </c>
      <c r="F44" s="38">
        <v>84604324</v>
      </c>
      <c r="G44" s="28"/>
      <c r="H44" s="29">
        <f t="shared" si="0"/>
        <v>571079187</v>
      </c>
      <c r="I44" s="3">
        <f t="shared" si="1"/>
        <v>4.4445511533692562E-3</v>
      </c>
      <c r="J44" s="176">
        <v>5.1999999999999998E-3</v>
      </c>
      <c r="K44" s="45">
        <f t="shared" si="2"/>
        <v>0.57107918700000004</v>
      </c>
      <c r="L44" s="89">
        <v>44526</v>
      </c>
    </row>
    <row r="45" spans="1:12" ht="15" x14ac:dyDescent="0.25">
      <c r="A45" s="22">
        <f t="shared" si="3"/>
        <v>38</v>
      </c>
      <c r="B45" s="53" t="s">
        <v>79</v>
      </c>
      <c r="C45" s="175" t="s">
        <v>153</v>
      </c>
      <c r="D45" s="25">
        <v>38</v>
      </c>
      <c r="E45" s="51">
        <v>1.85</v>
      </c>
      <c r="F45" s="38">
        <v>300235033</v>
      </c>
      <c r="G45" s="28"/>
      <c r="H45" s="29">
        <f t="shared" si="0"/>
        <v>555434811.05000007</v>
      </c>
      <c r="I45" s="3">
        <f t="shared" si="1"/>
        <v>4.3227953080239162E-3</v>
      </c>
      <c r="J45" s="176">
        <v>4.4000000000000003E-3</v>
      </c>
      <c r="K45" s="45">
        <f t="shared" si="2"/>
        <v>0.55543481105000003</v>
      </c>
      <c r="L45" s="89">
        <v>44526</v>
      </c>
    </row>
    <row r="46" spans="1:12" ht="15" x14ac:dyDescent="0.25">
      <c r="A46" s="22">
        <f t="shared" si="3"/>
        <v>39</v>
      </c>
      <c r="B46" s="53" t="s">
        <v>100</v>
      </c>
      <c r="C46" s="175" t="s">
        <v>152</v>
      </c>
      <c r="D46" s="25">
        <v>39</v>
      </c>
      <c r="E46" s="51">
        <v>2.34</v>
      </c>
      <c r="F46" s="38">
        <v>230014812</v>
      </c>
      <c r="G46" s="28"/>
      <c r="H46" s="29">
        <f t="shared" si="0"/>
        <v>538234660.07999992</v>
      </c>
      <c r="I46" s="3">
        <f t="shared" si="1"/>
        <v>4.1889312965661856E-3</v>
      </c>
      <c r="J46" s="176">
        <v>4.5999999999999999E-3</v>
      </c>
      <c r="K46" s="31">
        <f t="shared" si="2"/>
        <v>0.53823466007999987</v>
      </c>
      <c r="L46" s="89">
        <v>44526</v>
      </c>
    </row>
    <row r="47" spans="1:12" ht="15" x14ac:dyDescent="0.25">
      <c r="A47" s="22">
        <f t="shared" si="3"/>
        <v>40</v>
      </c>
      <c r="B47" s="55" t="s">
        <v>93</v>
      </c>
      <c r="C47" s="175" t="s">
        <v>157</v>
      </c>
      <c r="D47" s="175">
        <v>40</v>
      </c>
      <c r="E47" s="51">
        <v>1.77</v>
      </c>
      <c r="F47" s="38">
        <v>278404904</v>
      </c>
      <c r="G47" s="28"/>
      <c r="H47" s="29">
        <f t="shared" si="0"/>
        <v>492776680.07999998</v>
      </c>
      <c r="I47" s="3">
        <f t="shared" si="1"/>
        <v>3.8351444277079511E-3</v>
      </c>
      <c r="J47" s="176">
        <v>3.5000000000000001E-3</v>
      </c>
      <c r="K47" s="45">
        <f t="shared" si="2"/>
        <v>0.49277668007999997</v>
      </c>
      <c r="L47" s="89">
        <v>44526</v>
      </c>
    </row>
    <row r="48" spans="1:12" ht="15" x14ac:dyDescent="0.25">
      <c r="A48" s="22">
        <f t="shared" si="3"/>
        <v>41</v>
      </c>
      <c r="B48" s="53" t="s">
        <v>87</v>
      </c>
      <c r="C48" s="175" t="s">
        <v>155</v>
      </c>
      <c r="D48" s="175">
        <v>41</v>
      </c>
      <c r="E48" s="26">
        <v>7.15</v>
      </c>
      <c r="F48" s="38">
        <v>68500000</v>
      </c>
      <c r="G48" s="28"/>
      <c r="H48" s="29">
        <f t="shared" si="0"/>
        <v>489775000</v>
      </c>
      <c r="I48" s="3">
        <f t="shared" si="1"/>
        <v>3.8117831829536232E-3</v>
      </c>
      <c r="J48" s="176">
        <v>3.7000000000000002E-3</v>
      </c>
      <c r="K48" s="45">
        <f t="shared" si="2"/>
        <v>0.48977500000000002</v>
      </c>
      <c r="L48" s="89">
        <v>44526</v>
      </c>
    </row>
    <row r="49" spans="1:12" ht="15" x14ac:dyDescent="0.25">
      <c r="A49" s="22">
        <f t="shared" si="3"/>
        <v>42</v>
      </c>
      <c r="B49" s="66" t="s">
        <v>91</v>
      </c>
      <c r="C49" s="175" t="s">
        <v>92</v>
      </c>
      <c r="D49" s="25">
        <v>42</v>
      </c>
      <c r="E49" s="51">
        <v>28.4</v>
      </c>
      <c r="F49" s="38">
        <v>16600422</v>
      </c>
      <c r="G49" s="28"/>
      <c r="H49" s="29">
        <f t="shared" si="0"/>
        <v>471451984.79999995</v>
      </c>
      <c r="I49" s="3">
        <f t="shared" si="1"/>
        <v>3.6691802301684387E-3</v>
      </c>
      <c r="J49" s="176">
        <v>3.5999999999999999E-3</v>
      </c>
      <c r="K49" s="45">
        <f t="shared" si="2"/>
        <v>0.47145198479999995</v>
      </c>
      <c r="L49" s="89">
        <v>44526</v>
      </c>
    </row>
    <row r="50" spans="1:12" ht="15" x14ac:dyDescent="0.25">
      <c r="A50" s="22">
        <f t="shared" si="3"/>
        <v>43</v>
      </c>
      <c r="B50" s="53" t="s">
        <v>85</v>
      </c>
      <c r="C50" s="175" t="s">
        <v>154</v>
      </c>
      <c r="D50" s="25">
        <v>43</v>
      </c>
      <c r="E50" s="51">
        <v>22.32</v>
      </c>
      <c r="F50" s="38">
        <v>20424870</v>
      </c>
      <c r="G50" s="28"/>
      <c r="H50" s="29">
        <f t="shared" si="0"/>
        <v>455883098.39999998</v>
      </c>
      <c r="I50" s="3">
        <f t="shared" si="1"/>
        <v>3.548011899084093E-3</v>
      </c>
      <c r="J50" s="176">
        <v>4.1000000000000003E-3</v>
      </c>
      <c r="K50" s="45">
        <f t="shared" si="2"/>
        <v>0.45588309839999996</v>
      </c>
      <c r="L50" s="89">
        <v>44526</v>
      </c>
    </row>
    <row r="51" spans="1:12" ht="15" x14ac:dyDescent="0.25">
      <c r="A51" s="22">
        <f t="shared" si="3"/>
        <v>44</v>
      </c>
      <c r="B51" s="55" t="s">
        <v>98</v>
      </c>
      <c r="C51" s="175" t="s">
        <v>156</v>
      </c>
      <c r="D51" s="175">
        <v>44</v>
      </c>
      <c r="E51" s="51">
        <v>14.32</v>
      </c>
      <c r="F51" s="38">
        <v>30900000</v>
      </c>
      <c r="G51" s="28"/>
      <c r="H51" s="29">
        <f t="shared" si="0"/>
        <v>442488000</v>
      </c>
      <c r="I51" s="3">
        <f t="shared" si="1"/>
        <v>3.4437615579782201E-3</v>
      </c>
      <c r="J51" s="176">
        <v>3.5999999999999999E-3</v>
      </c>
      <c r="K51" s="45">
        <f t="shared" si="2"/>
        <v>0.44248799999999999</v>
      </c>
      <c r="L51" s="89">
        <v>44526</v>
      </c>
    </row>
    <row r="52" spans="1:12" ht="15" x14ac:dyDescent="0.25">
      <c r="A52" s="22">
        <f t="shared" si="3"/>
        <v>45</v>
      </c>
      <c r="B52" s="46" t="s">
        <v>89</v>
      </c>
      <c r="C52" s="175" t="s">
        <v>159</v>
      </c>
      <c r="D52" s="175">
        <v>45</v>
      </c>
      <c r="E52" s="51">
        <v>4.93</v>
      </c>
      <c r="F52" s="38">
        <v>82000137</v>
      </c>
      <c r="G52" s="28"/>
      <c r="H52" s="29">
        <f t="shared" si="0"/>
        <v>404260675.40999997</v>
      </c>
      <c r="I52" s="3">
        <f t="shared" si="1"/>
        <v>3.1462488776628273E-3</v>
      </c>
      <c r="J52" s="176">
        <v>3.0999999999999999E-3</v>
      </c>
      <c r="K52" s="45">
        <f t="shared" si="2"/>
        <v>0.40426067540999999</v>
      </c>
      <c r="L52" s="89">
        <v>44526</v>
      </c>
    </row>
    <row r="53" spans="1:12" ht="15" x14ac:dyDescent="0.25">
      <c r="A53" s="22">
        <f t="shared" si="3"/>
        <v>46</v>
      </c>
      <c r="B53" s="55" t="s">
        <v>94</v>
      </c>
      <c r="C53" s="175" t="s">
        <v>158</v>
      </c>
      <c r="D53" s="25">
        <v>46</v>
      </c>
      <c r="E53" s="51">
        <v>3.7</v>
      </c>
      <c r="F53" s="38">
        <v>106421516</v>
      </c>
      <c r="G53" s="28"/>
      <c r="H53" s="29">
        <f t="shared" si="0"/>
        <v>393759609.20000005</v>
      </c>
      <c r="I53" s="3">
        <f t="shared" si="1"/>
        <v>3.064521987596245E-3</v>
      </c>
      <c r="J53" s="176">
        <v>3.0999999999999999E-3</v>
      </c>
      <c r="K53" s="45">
        <f t="shared" si="2"/>
        <v>0.39375960920000003</v>
      </c>
      <c r="L53" s="89">
        <v>44526</v>
      </c>
    </row>
    <row r="54" spans="1:12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2.85</v>
      </c>
      <c r="F54" s="38">
        <v>125164900</v>
      </c>
      <c r="G54" s="28"/>
      <c r="H54" s="29">
        <f t="shared" si="0"/>
        <v>356719965</v>
      </c>
      <c r="I54" s="3">
        <f t="shared" si="1"/>
        <v>2.7762526948309019E-3</v>
      </c>
      <c r="J54" s="176">
        <v>2.3999999999999998E-3</v>
      </c>
      <c r="K54" s="45">
        <f t="shared" si="2"/>
        <v>0.35671996500000003</v>
      </c>
      <c r="L54" s="89">
        <v>44526</v>
      </c>
    </row>
    <row r="55" spans="1:12" ht="15" x14ac:dyDescent="0.25">
      <c r="A55" s="22">
        <f t="shared" si="3"/>
        <v>48</v>
      </c>
      <c r="B55" s="53" t="s">
        <v>96</v>
      </c>
      <c r="C55" s="175" t="s">
        <v>160</v>
      </c>
      <c r="D55" s="175">
        <v>48</v>
      </c>
      <c r="E55" s="51">
        <v>3.3</v>
      </c>
      <c r="F55" s="38">
        <v>98056908</v>
      </c>
      <c r="G55" s="28"/>
      <c r="H55" s="29">
        <f t="shared" si="0"/>
        <v>323587796.39999998</v>
      </c>
      <c r="I55" s="3">
        <f t="shared" si="1"/>
        <v>2.5183942024940859E-3</v>
      </c>
      <c r="J55" s="176">
        <v>2.7000000000000001E-3</v>
      </c>
      <c r="K55" s="45">
        <f t="shared" si="2"/>
        <v>0.32358779639999996</v>
      </c>
      <c r="L55" s="89">
        <v>44526</v>
      </c>
    </row>
    <row r="56" spans="1:12" ht="15" x14ac:dyDescent="0.25">
      <c r="A56" s="22">
        <f t="shared" si="3"/>
        <v>49</v>
      </c>
      <c r="B56" s="53" t="s">
        <v>110</v>
      </c>
      <c r="C56" s="175" t="s">
        <v>161</v>
      </c>
      <c r="D56" s="175">
        <v>49</v>
      </c>
      <c r="E56" s="51">
        <v>1.77</v>
      </c>
      <c r="F56" s="38">
        <v>172667956</v>
      </c>
      <c r="G56" s="28"/>
      <c r="H56" s="29">
        <f t="shared" si="0"/>
        <v>305622282.12</v>
      </c>
      <c r="I56" s="3">
        <f t="shared" si="1"/>
        <v>2.378573580360214E-3</v>
      </c>
      <c r="J56" s="176">
        <v>2.5000000000000001E-3</v>
      </c>
      <c r="K56" s="45">
        <f t="shared" si="2"/>
        <v>0.30562228211999998</v>
      </c>
      <c r="L56" s="89">
        <v>44526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3.1</v>
      </c>
      <c r="F57" s="38">
        <v>90275937</v>
      </c>
      <c r="G57" s="28"/>
      <c r="H57" s="29">
        <f t="shared" si="0"/>
        <v>279855404.69999999</v>
      </c>
      <c r="I57" s="3">
        <f t="shared" si="1"/>
        <v>2.178037109477087E-3</v>
      </c>
      <c r="J57" s="176">
        <v>2.0999999999999999E-3</v>
      </c>
      <c r="K57" s="45">
        <f t="shared" si="2"/>
        <v>0.27985540469999998</v>
      </c>
      <c r="L57" s="89">
        <v>44526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385469196.29921585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-809485312.22835326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1105011696.0577521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34" priority="1">
      <formula>LEN(TRIM(C2))&gt;0</formula>
    </cfRule>
  </conditionalFormatting>
  <dataValidations count="1">
    <dataValidation type="custom" allowBlank="1" showDropDown="1" sqref="B2 F2 E3" xr:uid="{00000000-0002-0000-3E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128015530194.96999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44533</v>
      </c>
      <c r="C3" s="12"/>
      <c r="D3" s="1"/>
      <c r="E3" s="13"/>
      <c r="F3" s="2"/>
      <c r="H3" s="121">
        <f>H1/H2</f>
        <v>128697627621.36325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28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40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183">
        <v>1</v>
      </c>
      <c r="B8" s="97" t="s">
        <v>13</v>
      </c>
      <c r="C8" s="175" t="s">
        <v>120</v>
      </c>
      <c r="D8" s="175">
        <v>1</v>
      </c>
      <c r="E8" s="26">
        <v>32.18</v>
      </c>
      <c r="F8" s="27">
        <v>574937937</v>
      </c>
      <c r="G8" s="28"/>
      <c r="H8" s="29">
        <f t="shared" ref="H8:H57" si="0">E8*F8</f>
        <v>18501502812.66</v>
      </c>
      <c r="I8" s="3">
        <f t="shared" ref="I8:I57" si="1">H8/H$3</f>
        <v>0.14375947058707733</v>
      </c>
      <c r="J8" s="176">
        <v>0.1361</v>
      </c>
      <c r="K8" s="31">
        <f t="shared" ref="K8:K57" si="2">H8/1000000000</f>
        <v>18.50150281266</v>
      </c>
      <c r="L8" s="90">
        <v>44533</v>
      </c>
    </row>
    <row r="9" spans="1:13" ht="15.75" customHeight="1" x14ac:dyDescent="0.25">
      <c r="A9" s="183">
        <f t="shared" ref="A9:A57" si="3">A8+1</f>
        <v>2</v>
      </c>
      <c r="B9" s="98" t="s">
        <v>17</v>
      </c>
      <c r="C9" s="175" t="s">
        <v>121</v>
      </c>
      <c r="D9" s="25">
        <v>2</v>
      </c>
      <c r="E9" s="26">
        <v>7.82</v>
      </c>
      <c r="F9" s="38">
        <v>1205000000</v>
      </c>
      <c r="G9" s="28"/>
      <c r="H9" s="29">
        <f t="shared" si="0"/>
        <v>9423100000</v>
      </c>
      <c r="I9" s="3">
        <f t="shared" si="1"/>
        <v>7.3218909891046083E-2</v>
      </c>
      <c r="J9" s="176">
        <v>6.9699999999999998E-2</v>
      </c>
      <c r="K9" s="31">
        <f t="shared" si="2"/>
        <v>9.4230999999999998</v>
      </c>
      <c r="L9" s="90">
        <v>44533</v>
      </c>
    </row>
    <row r="10" spans="1:13" ht="15.75" customHeight="1" x14ac:dyDescent="0.25">
      <c r="A10" s="183">
        <f t="shared" si="3"/>
        <v>3</v>
      </c>
      <c r="B10" s="97" t="s">
        <v>19</v>
      </c>
      <c r="C10" s="175" t="s">
        <v>122</v>
      </c>
      <c r="D10" s="25">
        <v>3</v>
      </c>
      <c r="E10" s="26">
        <v>4.42</v>
      </c>
      <c r="F10" s="38">
        <v>1861000000</v>
      </c>
      <c r="G10" s="28"/>
      <c r="H10" s="29">
        <f t="shared" si="0"/>
        <v>8225620000</v>
      </c>
      <c r="I10" s="3">
        <f t="shared" si="1"/>
        <v>6.3914309471191699E-2</v>
      </c>
      <c r="J10" s="176">
        <v>6.5799999999999997E-2</v>
      </c>
      <c r="K10" s="31">
        <f t="shared" si="2"/>
        <v>8.2256199999999993</v>
      </c>
      <c r="L10" s="90">
        <v>44533</v>
      </c>
    </row>
    <row r="11" spans="1:13" ht="15.75" customHeight="1" x14ac:dyDescent="0.25">
      <c r="A11" s="183">
        <f t="shared" si="3"/>
        <v>4</v>
      </c>
      <c r="B11" s="97" t="s">
        <v>27</v>
      </c>
      <c r="C11" s="175" t="s">
        <v>123</v>
      </c>
      <c r="D11" s="175">
        <v>4</v>
      </c>
      <c r="E11" s="26">
        <v>90.15</v>
      </c>
      <c r="F11" s="38">
        <v>85380000</v>
      </c>
      <c r="G11" s="28"/>
      <c r="H11" s="29">
        <f t="shared" si="0"/>
        <v>7697007000.000001</v>
      </c>
      <c r="I11" s="3">
        <f t="shared" si="1"/>
        <v>5.9806906640463439E-2</v>
      </c>
      <c r="J11" s="176">
        <v>6.1199999999999997E-2</v>
      </c>
      <c r="K11" s="31">
        <f t="shared" si="2"/>
        <v>7.697007000000001</v>
      </c>
      <c r="L11" s="90">
        <v>44533</v>
      </c>
    </row>
    <row r="12" spans="1:13" ht="15.75" customHeight="1" x14ac:dyDescent="0.25">
      <c r="A12" s="183">
        <f t="shared" si="3"/>
        <v>5</v>
      </c>
      <c r="B12" s="102" t="s">
        <v>25</v>
      </c>
      <c r="C12" s="175" t="s">
        <v>26</v>
      </c>
      <c r="D12" s="25">
        <v>5</v>
      </c>
      <c r="E12" s="26">
        <v>7.93</v>
      </c>
      <c r="F12" s="35">
        <v>774301421</v>
      </c>
      <c r="G12" s="28"/>
      <c r="H12" s="29">
        <f t="shared" si="0"/>
        <v>6140210268.5299997</v>
      </c>
      <c r="I12" s="3">
        <f t="shared" si="1"/>
        <v>4.7710360960148357E-2</v>
      </c>
      <c r="J12" s="176">
        <v>4.8399999999999999E-2</v>
      </c>
      <c r="K12" s="31">
        <f t="shared" si="2"/>
        <v>6.1402102685299997</v>
      </c>
      <c r="L12" s="90">
        <v>44533</v>
      </c>
    </row>
    <row r="13" spans="1:13" ht="15.75" customHeight="1" x14ac:dyDescent="0.25">
      <c r="A13" s="183">
        <f t="shared" si="3"/>
        <v>6</v>
      </c>
      <c r="B13" s="97" t="s">
        <v>31</v>
      </c>
      <c r="C13" s="175" t="s">
        <v>126</v>
      </c>
      <c r="D13" s="25">
        <v>6</v>
      </c>
      <c r="E13" s="51">
        <v>8.19</v>
      </c>
      <c r="F13" s="38">
        <v>721751884</v>
      </c>
      <c r="G13" s="28"/>
      <c r="H13" s="29">
        <f t="shared" si="0"/>
        <v>5911147929.96</v>
      </c>
      <c r="I13" s="3">
        <f t="shared" si="1"/>
        <v>4.593051200097472E-2</v>
      </c>
      <c r="J13" s="176">
        <v>4.2500000000000003E-2</v>
      </c>
      <c r="K13" s="31">
        <f t="shared" si="2"/>
        <v>5.9111479299600003</v>
      </c>
      <c r="L13" s="90">
        <v>44533</v>
      </c>
    </row>
    <row r="14" spans="1:13" ht="15.75" customHeight="1" x14ac:dyDescent="0.25">
      <c r="A14" s="183">
        <f t="shared" si="3"/>
        <v>7</v>
      </c>
      <c r="B14" s="97" t="s">
        <v>21</v>
      </c>
      <c r="C14" s="175" t="s">
        <v>22</v>
      </c>
      <c r="D14" s="175">
        <v>7</v>
      </c>
      <c r="E14" s="26">
        <v>4.76</v>
      </c>
      <c r="F14" s="38">
        <v>1201009000</v>
      </c>
      <c r="G14" s="28"/>
      <c r="H14" s="29">
        <f t="shared" si="0"/>
        <v>5716802840</v>
      </c>
      <c r="I14" s="3">
        <f t="shared" si="1"/>
        <v>4.4420421305816173E-2</v>
      </c>
      <c r="J14" s="176">
        <v>4.3799999999999999E-2</v>
      </c>
      <c r="K14" s="31">
        <f t="shared" si="2"/>
        <v>5.7168028399999997</v>
      </c>
      <c r="L14" s="90">
        <v>44533</v>
      </c>
    </row>
    <row r="15" spans="1:13" ht="15.75" customHeight="1" x14ac:dyDescent="0.25">
      <c r="A15" s="183">
        <f t="shared" si="3"/>
        <v>8</v>
      </c>
      <c r="B15" s="100" t="s">
        <v>37</v>
      </c>
      <c r="C15" s="175" t="s">
        <v>125</v>
      </c>
      <c r="D15" s="25">
        <v>8</v>
      </c>
      <c r="E15" s="51">
        <v>6.87</v>
      </c>
      <c r="F15" s="38">
        <v>819006416</v>
      </c>
      <c r="G15" s="28"/>
      <c r="H15" s="29">
        <f t="shared" si="0"/>
        <v>5626574077.9200001</v>
      </c>
      <c r="I15" s="3">
        <f t="shared" si="1"/>
        <v>4.3719330199883291E-2</v>
      </c>
      <c r="J15" s="176">
        <v>4.3499999999999997E-2</v>
      </c>
      <c r="K15" s="31">
        <f t="shared" si="2"/>
        <v>5.62657407792</v>
      </c>
      <c r="L15" s="90">
        <v>44533</v>
      </c>
    </row>
    <row r="16" spans="1:13" ht="15.75" customHeight="1" x14ac:dyDescent="0.25">
      <c r="A16" s="183">
        <f t="shared" si="3"/>
        <v>9</v>
      </c>
      <c r="B16" s="97" t="s">
        <v>23</v>
      </c>
      <c r="C16" s="175" t="s">
        <v>124</v>
      </c>
      <c r="D16" s="25">
        <v>9</v>
      </c>
      <c r="E16" s="26">
        <v>12.21</v>
      </c>
      <c r="F16" s="38">
        <v>419050000</v>
      </c>
      <c r="G16" s="28"/>
      <c r="H16" s="29">
        <f t="shared" si="0"/>
        <v>5116600500</v>
      </c>
      <c r="I16" s="3">
        <f t="shared" si="1"/>
        <v>3.9756758493275181E-2</v>
      </c>
      <c r="J16" s="176">
        <v>4.6800000000000001E-2</v>
      </c>
      <c r="K16" s="31">
        <f t="shared" si="2"/>
        <v>5.1166004999999997</v>
      </c>
      <c r="L16" s="90">
        <v>44533</v>
      </c>
    </row>
    <row r="17" spans="1:12" ht="15.75" customHeight="1" x14ac:dyDescent="0.25">
      <c r="A17" s="183">
        <f t="shared" si="3"/>
        <v>10</v>
      </c>
      <c r="B17" s="102" t="s">
        <v>33</v>
      </c>
      <c r="C17" s="175" t="s">
        <v>128</v>
      </c>
      <c r="D17" s="175">
        <v>10</v>
      </c>
      <c r="E17" s="26">
        <v>36.090000000000003</v>
      </c>
      <c r="F17" s="38">
        <v>132502020</v>
      </c>
      <c r="G17" s="28"/>
      <c r="H17" s="29">
        <f t="shared" si="0"/>
        <v>4781997901.8000002</v>
      </c>
      <c r="I17" s="3">
        <f t="shared" si="1"/>
        <v>3.715684578016424E-2</v>
      </c>
      <c r="J17" s="176">
        <v>3.4599999999999999E-2</v>
      </c>
      <c r="K17" s="31">
        <f t="shared" si="2"/>
        <v>4.7819979018000005</v>
      </c>
      <c r="L17" s="90">
        <v>44533</v>
      </c>
    </row>
    <row r="18" spans="1:12" ht="15.75" customHeight="1" x14ac:dyDescent="0.25">
      <c r="A18" s="183">
        <f t="shared" si="3"/>
        <v>11</v>
      </c>
      <c r="B18" s="98" t="s">
        <v>15</v>
      </c>
      <c r="C18" s="175" t="s">
        <v>127</v>
      </c>
      <c r="D18" s="25">
        <v>11</v>
      </c>
      <c r="E18" s="26">
        <v>5.76</v>
      </c>
      <c r="F18" s="35">
        <v>742231421</v>
      </c>
      <c r="G18" s="28"/>
      <c r="H18" s="29">
        <f t="shared" si="0"/>
        <v>4275252984.96</v>
      </c>
      <c r="I18" s="3">
        <f t="shared" si="1"/>
        <v>3.321936125767657E-2</v>
      </c>
      <c r="J18" s="176">
        <v>3.5299999999999998E-2</v>
      </c>
      <c r="K18" s="45">
        <f t="shared" si="2"/>
        <v>4.2752529849599998</v>
      </c>
      <c r="L18" s="90">
        <v>44533</v>
      </c>
    </row>
    <row r="19" spans="1:12" ht="15.75" customHeight="1" x14ac:dyDescent="0.25">
      <c r="A19" s="183">
        <f t="shared" si="3"/>
        <v>12</v>
      </c>
      <c r="B19" s="97" t="s">
        <v>35</v>
      </c>
      <c r="C19" s="175" t="s">
        <v>129</v>
      </c>
      <c r="D19" s="25">
        <v>12</v>
      </c>
      <c r="E19" s="51">
        <v>6</v>
      </c>
      <c r="F19" s="38">
        <v>626000000</v>
      </c>
      <c r="G19" s="28"/>
      <c r="H19" s="29">
        <f t="shared" si="0"/>
        <v>3756000000</v>
      </c>
      <c r="I19" s="3">
        <f t="shared" si="1"/>
        <v>2.9184687157174295E-2</v>
      </c>
      <c r="J19" s="176">
        <v>3.0099999999999998E-2</v>
      </c>
      <c r="K19" s="31">
        <f t="shared" si="2"/>
        <v>3.7559999999999998</v>
      </c>
      <c r="L19" s="90">
        <v>44533</v>
      </c>
    </row>
    <row r="20" spans="1:12" ht="15.75" customHeight="1" x14ac:dyDescent="0.25">
      <c r="A20" s="183">
        <f t="shared" si="3"/>
        <v>13</v>
      </c>
      <c r="B20" s="98" t="s">
        <v>29</v>
      </c>
      <c r="C20" s="175" t="s">
        <v>131</v>
      </c>
      <c r="D20" s="175">
        <v>13</v>
      </c>
      <c r="E20" s="51">
        <v>6.77</v>
      </c>
      <c r="F20" s="38">
        <v>446305560</v>
      </c>
      <c r="G20" s="28"/>
      <c r="H20" s="29">
        <f t="shared" si="0"/>
        <v>3021488641.1999998</v>
      </c>
      <c r="I20" s="3">
        <f t="shared" si="1"/>
        <v>2.3477422987853474E-2</v>
      </c>
      <c r="J20" s="176">
        <v>2.18E-2</v>
      </c>
      <c r="K20" s="45">
        <f t="shared" si="2"/>
        <v>3.0214886411999999</v>
      </c>
      <c r="L20" s="90">
        <v>44533</v>
      </c>
    </row>
    <row r="21" spans="1:12" ht="15.75" customHeight="1" x14ac:dyDescent="0.25">
      <c r="A21" s="183">
        <f t="shared" si="3"/>
        <v>14</v>
      </c>
      <c r="B21" s="100" t="s">
        <v>45</v>
      </c>
      <c r="C21" s="175" t="s">
        <v>130</v>
      </c>
      <c r="D21" s="25">
        <v>14</v>
      </c>
      <c r="E21" s="26">
        <v>13.1</v>
      </c>
      <c r="F21" s="38">
        <v>228740219</v>
      </c>
      <c r="G21" s="28"/>
      <c r="H21" s="29">
        <f t="shared" si="0"/>
        <v>2996496868.9000001</v>
      </c>
      <c r="I21" s="3">
        <f t="shared" si="1"/>
        <v>2.3283233143317046E-2</v>
      </c>
      <c r="J21" s="176">
        <v>2.5700000000000001E-2</v>
      </c>
      <c r="K21" s="45">
        <f t="shared" si="2"/>
        <v>2.9964968689</v>
      </c>
      <c r="L21" s="90">
        <v>44533</v>
      </c>
    </row>
    <row r="22" spans="1:12" ht="15.75" customHeight="1" x14ac:dyDescent="0.25">
      <c r="A22" s="183">
        <f t="shared" si="3"/>
        <v>15</v>
      </c>
      <c r="B22" s="100" t="s">
        <v>39</v>
      </c>
      <c r="C22" s="175" t="s">
        <v>40</v>
      </c>
      <c r="D22" s="25">
        <v>15</v>
      </c>
      <c r="E22" s="51">
        <v>2.5099999999999998</v>
      </c>
      <c r="F22" s="38">
        <v>1045057995</v>
      </c>
      <c r="G22" s="28"/>
      <c r="H22" s="29">
        <f t="shared" si="0"/>
        <v>2623095567.4499998</v>
      </c>
      <c r="I22" s="3">
        <f t="shared" si="1"/>
        <v>2.0381848647337282E-2</v>
      </c>
      <c r="J22" s="176">
        <v>1.8700000000000001E-2</v>
      </c>
      <c r="K22" s="45">
        <f t="shared" si="2"/>
        <v>2.6230955674499996</v>
      </c>
      <c r="L22" s="90">
        <v>44533</v>
      </c>
    </row>
    <row r="23" spans="1:12" ht="15.75" customHeight="1" x14ac:dyDescent="0.25">
      <c r="A23" s="183">
        <f t="shared" si="3"/>
        <v>16</v>
      </c>
      <c r="B23" s="100" t="s">
        <v>43</v>
      </c>
      <c r="C23" s="175" t="s">
        <v>132</v>
      </c>
      <c r="D23" s="175">
        <v>16</v>
      </c>
      <c r="E23" s="51">
        <v>2.99</v>
      </c>
      <c r="F23" s="38">
        <v>756255209</v>
      </c>
      <c r="G23" s="28"/>
      <c r="H23" s="29">
        <f t="shared" si="0"/>
        <v>2261203074.9100003</v>
      </c>
      <c r="I23" s="3">
        <f t="shared" si="1"/>
        <v>1.7569889334421968E-2</v>
      </c>
      <c r="J23" s="176">
        <v>1.7899999999999999E-2</v>
      </c>
      <c r="K23" s="45">
        <f t="shared" si="2"/>
        <v>2.2612030749100005</v>
      </c>
      <c r="L23" s="90">
        <v>44533</v>
      </c>
    </row>
    <row r="24" spans="1:12" ht="15.75" customHeight="1" x14ac:dyDescent="0.25">
      <c r="A24" s="183">
        <f t="shared" si="3"/>
        <v>17</v>
      </c>
      <c r="B24" s="97" t="s">
        <v>41</v>
      </c>
      <c r="C24" s="175" t="s">
        <v>133</v>
      </c>
      <c r="D24" s="25">
        <v>17</v>
      </c>
      <c r="E24" s="26">
        <v>6.9</v>
      </c>
      <c r="F24" s="38">
        <v>312295892</v>
      </c>
      <c r="G24" s="28"/>
      <c r="H24" s="29">
        <f t="shared" si="0"/>
        <v>2154841654.8000002</v>
      </c>
      <c r="I24" s="3">
        <f t="shared" si="1"/>
        <v>1.6743445039559577E-2</v>
      </c>
      <c r="J24" s="176">
        <v>1.6400000000000001E-2</v>
      </c>
      <c r="K24" s="31">
        <f t="shared" si="2"/>
        <v>2.1548416548000002</v>
      </c>
      <c r="L24" s="90">
        <v>44533</v>
      </c>
    </row>
    <row r="25" spans="1:12" ht="15.75" customHeight="1" x14ac:dyDescent="0.25">
      <c r="A25" s="183">
        <f t="shared" si="3"/>
        <v>18</v>
      </c>
      <c r="B25" s="100" t="s">
        <v>59</v>
      </c>
      <c r="C25" s="175" t="s">
        <v>134</v>
      </c>
      <c r="D25" s="25">
        <v>18</v>
      </c>
      <c r="E25" s="51">
        <v>12.6</v>
      </c>
      <c r="F25" s="38">
        <v>165313104</v>
      </c>
      <c r="G25" s="28"/>
      <c r="H25" s="29">
        <f t="shared" si="0"/>
        <v>2082945110.3999999</v>
      </c>
      <c r="I25" s="3">
        <f t="shared" si="1"/>
        <v>1.6184798033170893E-2</v>
      </c>
      <c r="J25" s="176">
        <v>1.5599999999999999E-2</v>
      </c>
      <c r="K25" s="45">
        <f t="shared" si="2"/>
        <v>2.0829451103999999</v>
      </c>
      <c r="L25" s="90">
        <v>44533</v>
      </c>
    </row>
    <row r="26" spans="1:12" ht="15.75" customHeight="1" x14ac:dyDescent="0.25">
      <c r="A26" s="183">
        <f t="shared" si="3"/>
        <v>19</v>
      </c>
      <c r="B26" s="184" t="s">
        <v>49</v>
      </c>
      <c r="C26" s="175" t="s">
        <v>135</v>
      </c>
      <c r="D26" s="175">
        <v>19</v>
      </c>
      <c r="E26" s="51">
        <v>1.57</v>
      </c>
      <c r="F26" s="38">
        <v>1207069100</v>
      </c>
      <c r="G26" s="28"/>
      <c r="H26" s="29">
        <f t="shared" si="0"/>
        <v>1895098487</v>
      </c>
      <c r="I26" s="3">
        <f t="shared" si="1"/>
        <v>1.4725201404454031E-2</v>
      </c>
      <c r="J26" s="176">
        <v>1.4999999999999999E-2</v>
      </c>
      <c r="K26" s="45">
        <f t="shared" si="2"/>
        <v>1.8950984870000001</v>
      </c>
      <c r="L26" s="90">
        <v>44533</v>
      </c>
    </row>
    <row r="27" spans="1:12" ht="15.75" customHeight="1" x14ac:dyDescent="0.25">
      <c r="A27" s="185">
        <f t="shared" si="3"/>
        <v>20</v>
      </c>
      <c r="B27" s="184" t="s">
        <v>51</v>
      </c>
      <c r="C27" s="175" t="s">
        <v>136</v>
      </c>
      <c r="D27" s="25">
        <v>20</v>
      </c>
      <c r="E27" s="51">
        <v>1.1499999999999999</v>
      </c>
      <c r="F27" s="38">
        <v>1568664049</v>
      </c>
      <c r="G27" s="28"/>
      <c r="H27" s="29">
        <f t="shared" si="0"/>
        <v>1803963656.3499999</v>
      </c>
      <c r="I27" s="3">
        <f t="shared" si="1"/>
        <v>1.4017070008915609E-2</v>
      </c>
      <c r="J27" s="176">
        <v>1.34E-2</v>
      </c>
      <c r="K27" s="45">
        <f t="shared" si="2"/>
        <v>1.8039636563499999</v>
      </c>
      <c r="L27" s="90">
        <v>44533</v>
      </c>
    </row>
    <row r="28" spans="1:12" ht="15.75" customHeight="1" x14ac:dyDescent="0.25">
      <c r="A28" s="183">
        <f t="shared" si="3"/>
        <v>21</v>
      </c>
      <c r="B28" s="100" t="s">
        <v>55</v>
      </c>
      <c r="C28" s="175" t="s">
        <v>137</v>
      </c>
      <c r="D28" s="25">
        <v>21</v>
      </c>
      <c r="E28" s="51">
        <v>3.48</v>
      </c>
      <c r="F28" s="38">
        <v>517846969</v>
      </c>
      <c r="G28" s="28"/>
      <c r="H28" s="29">
        <f t="shared" si="0"/>
        <v>1802107452.1199999</v>
      </c>
      <c r="I28" s="3">
        <f t="shared" si="1"/>
        <v>1.4002647021761089E-2</v>
      </c>
      <c r="J28" s="176">
        <v>1.3100000000000001E-2</v>
      </c>
      <c r="K28" s="45">
        <f t="shared" si="2"/>
        <v>1.8021074521199998</v>
      </c>
      <c r="L28" s="90">
        <v>44533</v>
      </c>
    </row>
    <row r="29" spans="1:12" ht="15.75" customHeight="1" x14ac:dyDescent="0.25">
      <c r="A29" s="22">
        <f t="shared" si="3"/>
        <v>22</v>
      </c>
      <c r="B29" s="100" t="s">
        <v>53</v>
      </c>
      <c r="C29" s="175" t="s">
        <v>54</v>
      </c>
      <c r="D29" s="175">
        <v>22</v>
      </c>
      <c r="E29" s="51">
        <v>3.08</v>
      </c>
      <c r="F29" s="38">
        <v>509040994</v>
      </c>
      <c r="G29" s="28"/>
      <c r="H29" s="29">
        <f t="shared" si="0"/>
        <v>1567846261.52</v>
      </c>
      <c r="I29" s="3">
        <f t="shared" si="1"/>
        <v>1.218240219728607E-2</v>
      </c>
      <c r="J29" s="176">
        <v>1.24E-2</v>
      </c>
      <c r="K29" s="45">
        <f t="shared" si="2"/>
        <v>1.56784626152</v>
      </c>
      <c r="L29" s="90">
        <v>44533</v>
      </c>
    </row>
    <row r="30" spans="1:12" ht="15.75" customHeight="1" x14ac:dyDescent="0.25">
      <c r="A30" s="22">
        <f t="shared" si="3"/>
        <v>23</v>
      </c>
      <c r="B30" s="100" t="s">
        <v>57</v>
      </c>
      <c r="C30" s="175" t="s">
        <v>139</v>
      </c>
      <c r="D30" s="25">
        <v>23</v>
      </c>
      <c r="E30" s="51">
        <v>2.77</v>
      </c>
      <c r="F30" s="38">
        <v>501164714</v>
      </c>
      <c r="G30" s="28"/>
      <c r="H30" s="29">
        <f t="shared" si="0"/>
        <v>1388226257.78</v>
      </c>
      <c r="I30" s="3">
        <f t="shared" si="1"/>
        <v>1.0786727645549547E-2</v>
      </c>
      <c r="J30" s="176">
        <v>1.09E-2</v>
      </c>
      <c r="K30" s="45">
        <f t="shared" si="2"/>
        <v>1.38822625778</v>
      </c>
      <c r="L30" s="90">
        <v>44533</v>
      </c>
    </row>
    <row r="31" spans="1:12" ht="15.75" customHeight="1" x14ac:dyDescent="0.25">
      <c r="A31" s="22">
        <f t="shared" si="3"/>
        <v>24</v>
      </c>
      <c r="B31" s="102" t="s">
        <v>61</v>
      </c>
      <c r="C31" s="175" t="s">
        <v>140</v>
      </c>
      <c r="D31" s="25">
        <v>24</v>
      </c>
      <c r="E31" s="51">
        <v>1.4950000000000001</v>
      </c>
      <c r="F31" s="38">
        <v>843000232</v>
      </c>
      <c r="G31" s="28"/>
      <c r="H31" s="29">
        <f t="shared" si="0"/>
        <v>1260285346.8400002</v>
      </c>
      <c r="I31" s="3">
        <f t="shared" si="1"/>
        <v>9.7926074484281957E-3</v>
      </c>
      <c r="J31" s="176">
        <v>1.01E-2</v>
      </c>
      <c r="K31" s="45">
        <f t="shared" si="2"/>
        <v>1.2602853468400002</v>
      </c>
      <c r="L31" s="90">
        <v>44533</v>
      </c>
    </row>
    <row r="32" spans="1:12" ht="15.75" customHeight="1" x14ac:dyDescent="0.25">
      <c r="A32" s="22">
        <f t="shared" si="3"/>
        <v>25</v>
      </c>
      <c r="B32" s="100" t="s">
        <v>47</v>
      </c>
      <c r="C32" s="175" t="s">
        <v>138</v>
      </c>
      <c r="D32" s="175">
        <v>25</v>
      </c>
      <c r="E32" s="51">
        <v>1.36</v>
      </c>
      <c r="F32" s="38">
        <v>906007245</v>
      </c>
      <c r="G32" s="28"/>
      <c r="H32" s="29">
        <f t="shared" si="0"/>
        <v>1232169853.2</v>
      </c>
      <c r="I32" s="3">
        <f t="shared" si="1"/>
        <v>9.5741458173970659E-3</v>
      </c>
      <c r="J32" s="176">
        <v>1.24E-2</v>
      </c>
      <c r="K32" s="45">
        <f t="shared" si="2"/>
        <v>1.2321698532000001</v>
      </c>
      <c r="L32" s="90">
        <v>44533</v>
      </c>
    </row>
    <row r="33" spans="1:12" ht="15.75" customHeight="1" x14ac:dyDescent="0.25">
      <c r="A33" s="22">
        <f t="shared" si="3"/>
        <v>26</v>
      </c>
      <c r="B33" s="100" t="s">
        <v>77</v>
      </c>
      <c r="C33" s="175" t="s">
        <v>141</v>
      </c>
      <c r="D33" s="25">
        <v>26</v>
      </c>
      <c r="E33" s="51">
        <v>2.2999999999999998</v>
      </c>
      <c r="F33" s="38">
        <v>526379106</v>
      </c>
      <c r="G33" s="28"/>
      <c r="H33" s="29">
        <f t="shared" si="0"/>
        <v>1210671943.8</v>
      </c>
      <c r="I33" s="3">
        <f t="shared" si="1"/>
        <v>9.4071038151680251E-3</v>
      </c>
      <c r="J33" s="176">
        <v>8.9999999999999993E-3</v>
      </c>
      <c r="K33" s="31">
        <f t="shared" si="2"/>
        <v>1.2106719438</v>
      </c>
      <c r="L33" s="90">
        <v>44533</v>
      </c>
    </row>
    <row r="34" spans="1:12" ht="15.75" customHeight="1" x14ac:dyDescent="0.25">
      <c r="A34" s="22">
        <f t="shared" si="3"/>
        <v>27</v>
      </c>
      <c r="B34" s="100" t="s">
        <v>65</v>
      </c>
      <c r="C34" s="175" t="s">
        <v>142</v>
      </c>
      <c r="D34" s="25">
        <v>27</v>
      </c>
      <c r="E34" s="51">
        <v>2.88</v>
      </c>
      <c r="F34" s="38">
        <v>384522695</v>
      </c>
      <c r="G34" s="28"/>
      <c r="H34" s="29">
        <f t="shared" si="0"/>
        <v>1107425361.5999999</v>
      </c>
      <c r="I34" s="3">
        <f t="shared" si="1"/>
        <v>8.6048622812078326E-3</v>
      </c>
      <c r="J34" s="176">
        <v>8.6999999999999994E-3</v>
      </c>
      <c r="K34" s="45">
        <f t="shared" si="2"/>
        <v>1.1074253615999998</v>
      </c>
      <c r="L34" s="90">
        <v>44533</v>
      </c>
    </row>
    <row r="35" spans="1:12" ht="15.75" customHeight="1" x14ac:dyDescent="0.25">
      <c r="A35" s="22">
        <f t="shared" si="3"/>
        <v>28</v>
      </c>
      <c r="B35" s="184" t="s">
        <v>83</v>
      </c>
      <c r="C35" s="175" t="s">
        <v>146</v>
      </c>
      <c r="D35" s="175">
        <v>28</v>
      </c>
      <c r="E35" s="51">
        <v>5.96</v>
      </c>
      <c r="F35" s="38">
        <v>182253340</v>
      </c>
      <c r="G35" s="28"/>
      <c r="H35" s="29">
        <f t="shared" si="0"/>
        <v>1086229906.4000001</v>
      </c>
      <c r="I35" s="3">
        <f t="shared" si="1"/>
        <v>8.4401703937834714E-3</v>
      </c>
      <c r="J35" s="176">
        <v>7.9000000000000008E-3</v>
      </c>
      <c r="K35" s="45">
        <f t="shared" si="2"/>
        <v>1.0862299064000001</v>
      </c>
      <c r="L35" s="90">
        <v>44533</v>
      </c>
    </row>
    <row r="36" spans="1:12" ht="15" x14ac:dyDescent="0.25">
      <c r="A36" s="22">
        <f t="shared" si="3"/>
        <v>29</v>
      </c>
      <c r="B36" s="102" t="s">
        <v>67</v>
      </c>
      <c r="C36" s="175" t="s">
        <v>144</v>
      </c>
      <c r="D36" s="25">
        <v>29</v>
      </c>
      <c r="E36" s="177">
        <v>1.96</v>
      </c>
      <c r="F36" s="38">
        <v>543307798</v>
      </c>
      <c r="G36" s="28"/>
      <c r="H36" s="29">
        <f t="shared" si="0"/>
        <v>1064883284.0799999</v>
      </c>
      <c r="I36" s="3">
        <f t="shared" si="1"/>
        <v>8.274303915010427E-3</v>
      </c>
      <c r="J36" s="176">
        <v>8.3999999999999995E-3</v>
      </c>
      <c r="K36" s="45">
        <f t="shared" si="2"/>
        <v>1.06488328408</v>
      </c>
      <c r="L36" s="90">
        <v>44533</v>
      </c>
    </row>
    <row r="37" spans="1:12" ht="15" x14ac:dyDescent="0.25">
      <c r="A37" s="22">
        <f t="shared" si="3"/>
        <v>30</v>
      </c>
      <c r="B37" s="186" t="s">
        <v>63</v>
      </c>
      <c r="C37" s="175" t="s">
        <v>64</v>
      </c>
      <c r="D37" s="25">
        <v>30</v>
      </c>
      <c r="E37" s="51">
        <v>4.04</v>
      </c>
      <c r="F37" s="38">
        <v>249070000</v>
      </c>
      <c r="G37" s="28"/>
      <c r="H37" s="29">
        <f t="shared" si="0"/>
        <v>1006242800</v>
      </c>
      <c r="I37" s="3">
        <f t="shared" si="1"/>
        <v>7.8186584989773968E-3</v>
      </c>
      <c r="J37" s="176">
        <v>7.4000000000000003E-3</v>
      </c>
      <c r="K37" s="45">
        <f t="shared" si="2"/>
        <v>1.0062428000000001</v>
      </c>
      <c r="L37" s="90">
        <v>44533</v>
      </c>
    </row>
    <row r="38" spans="1:12" ht="15" x14ac:dyDescent="0.25">
      <c r="A38" s="22">
        <f t="shared" si="3"/>
        <v>31</v>
      </c>
      <c r="B38" s="187" t="s">
        <v>69</v>
      </c>
      <c r="C38" s="175" t="s">
        <v>147</v>
      </c>
      <c r="D38" s="175">
        <v>31</v>
      </c>
      <c r="E38" s="51">
        <v>1.48</v>
      </c>
      <c r="F38" s="38">
        <v>654871829</v>
      </c>
      <c r="G38" s="28"/>
      <c r="H38" s="29">
        <f t="shared" si="0"/>
        <v>969210306.91999996</v>
      </c>
      <c r="I38" s="3">
        <f t="shared" si="1"/>
        <v>7.5309104358277637E-3</v>
      </c>
      <c r="J38" s="176">
        <v>7.7000000000000002E-3</v>
      </c>
      <c r="K38" s="45">
        <f t="shared" si="2"/>
        <v>0.96921030691999999</v>
      </c>
      <c r="L38" s="90">
        <v>44533</v>
      </c>
    </row>
    <row r="39" spans="1:12" ht="15" x14ac:dyDescent="0.25">
      <c r="A39" s="22">
        <f t="shared" si="3"/>
        <v>32</v>
      </c>
      <c r="B39" s="46" t="s">
        <v>71</v>
      </c>
      <c r="C39" s="175" t="s">
        <v>143</v>
      </c>
      <c r="D39" s="25">
        <v>32</v>
      </c>
      <c r="E39" s="51">
        <v>2.04</v>
      </c>
      <c r="F39" s="38">
        <v>471051678</v>
      </c>
      <c r="G39" s="28"/>
      <c r="H39" s="29">
        <f t="shared" si="0"/>
        <v>960945423.12</v>
      </c>
      <c r="I39" s="3">
        <f t="shared" si="1"/>
        <v>7.466691040701726E-3</v>
      </c>
      <c r="J39" s="176">
        <v>8.5000000000000006E-3</v>
      </c>
      <c r="K39" s="45">
        <f t="shared" si="2"/>
        <v>0.96094542311999998</v>
      </c>
      <c r="L39" s="90">
        <v>44533</v>
      </c>
    </row>
    <row r="40" spans="1:12" ht="15" x14ac:dyDescent="0.25">
      <c r="A40" s="22">
        <f t="shared" si="3"/>
        <v>33</v>
      </c>
      <c r="B40" s="46" t="s">
        <v>75</v>
      </c>
      <c r="C40" s="175" t="s">
        <v>148</v>
      </c>
      <c r="D40" s="25">
        <v>33</v>
      </c>
      <c r="E40" s="51">
        <v>1.3</v>
      </c>
      <c r="F40" s="38">
        <v>702871829</v>
      </c>
      <c r="G40" s="28"/>
      <c r="H40" s="29">
        <f t="shared" si="0"/>
        <v>913733377.70000005</v>
      </c>
      <c r="I40" s="3">
        <f t="shared" si="1"/>
        <v>7.0998463187547075E-3</v>
      </c>
      <c r="J40" s="176">
        <v>7.7000000000000002E-3</v>
      </c>
      <c r="K40" s="45">
        <f t="shared" si="2"/>
        <v>0.91373337770000007</v>
      </c>
      <c r="L40" s="90">
        <v>44533</v>
      </c>
    </row>
    <row r="41" spans="1:12" ht="15" x14ac:dyDescent="0.25">
      <c r="A41" s="22">
        <f t="shared" si="3"/>
        <v>34</v>
      </c>
      <c r="B41" s="53" t="s">
        <v>104</v>
      </c>
      <c r="C41" s="175" t="s">
        <v>145</v>
      </c>
      <c r="D41" s="175">
        <v>34</v>
      </c>
      <c r="E41" s="51">
        <v>1.26</v>
      </c>
      <c r="F41" s="38">
        <v>724790020</v>
      </c>
      <c r="G41" s="28"/>
      <c r="H41" s="29">
        <f t="shared" si="0"/>
        <v>913235425.20000005</v>
      </c>
      <c r="I41" s="3">
        <f t="shared" si="1"/>
        <v>7.0959771526387244E-3</v>
      </c>
      <c r="J41" s="176">
        <v>8.2000000000000007E-3</v>
      </c>
      <c r="K41" s="45">
        <f t="shared" si="2"/>
        <v>0.91323542520000001</v>
      </c>
      <c r="L41" s="90">
        <v>44533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1.5049999999999999</v>
      </c>
      <c r="F42" s="38">
        <v>539090020</v>
      </c>
      <c r="G42" s="28"/>
      <c r="H42" s="29">
        <f t="shared" si="0"/>
        <v>811330480.0999999</v>
      </c>
      <c r="I42" s="3">
        <f t="shared" si="1"/>
        <v>6.3041603415331529E-3</v>
      </c>
      <c r="J42" s="176">
        <v>6.4999999999999997E-3</v>
      </c>
      <c r="K42" s="45">
        <f t="shared" si="2"/>
        <v>0.81133048009999986</v>
      </c>
      <c r="L42" s="90">
        <v>44533</v>
      </c>
    </row>
    <row r="43" spans="1:12" ht="15" x14ac:dyDescent="0.25">
      <c r="A43" s="22">
        <f t="shared" si="3"/>
        <v>36</v>
      </c>
      <c r="B43" s="53" t="s">
        <v>81</v>
      </c>
      <c r="C43" s="175" t="s">
        <v>151</v>
      </c>
      <c r="D43" s="25">
        <v>36</v>
      </c>
      <c r="E43" s="51">
        <v>5.38</v>
      </c>
      <c r="F43" s="38">
        <v>120540521</v>
      </c>
      <c r="G43" s="28"/>
      <c r="H43" s="29">
        <f t="shared" si="0"/>
        <v>648508002.98000002</v>
      </c>
      <c r="I43" s="3">
        <f t="shared" si="1"/>
        <v>5.0390051080658029E-3</v>
      </c>
      <c r="J43" s="176">
        <v>4.8999999999999998E-3</v>
      </c>
      <c r="K43" s="45">
        <f t="shared" si="2"/>
        <v>0.64850800298</v>
      </c>
      <c r="L43" s="90">
        <v>44533</v>
      </c>
    </row>
    <row r="44" spans="1:12" ht="15" x14ac:dyDescent="0.25">
      <c r="A44" s="22">
        <f t="shared" si="3"/>
        <v>37</v>
      </c>
      <c r="B44" s="53" t="s">
        <v>79</v>
      </c>
      <c r="C44" s="175" t="s">
        <v>153</v>
      </c>
      <c r="D44" s="175">
        <v>37</v>
      </c>
      <c r="E44" s="51">
        <v>1.88</v>
      </c>
      <c r="F44" s="38">
        <v>300235033</v>
      </c>
      <c r="G44" s="28"/>
      <c r="H44" s="29">
        <f t="shared" si="0"/>
        <v>564441862.03999996</v>
      </c>
      <c r="I44" s="3">
        <f t="shared" si="1"/>
        <v>4.3857984989484379E-3</v>
      </c>
      <c r="J44" s="176">
        <v>4.4000000000000003E-3</v>
      </c>
      <c r="K44" s="45">
        <f t="shared" si="2"/>
        <v>0.56444186203999991</v>
      </c>
      <c r="L44" s="90">
        <v>44533</v>
      </c>
    </row>
    <row r="45" spans="1:12" ht="15" x14ac:dyDescent="0.25">
      <c r="A45" s="22">
        <f t="shared" si="3"/>
        <v>38</v>
      </c>
      <c r="B45" s="53" t="s">
        <v>106</v>
      </c>
      <c r="C45" s="175" t="s">
        <v>150</v>
      </c>
      <c r="D45" s="25">
        <v>38</v>
      </c>
      <c r="E45" s="51">
        <v>6.43</v>
      </c>
      <c r="F45" s="38">
        <v>84604324</v>
      </c>
      <c r="G45" s="28"/>
      <c r="H45" s="29">
        <f t="shared" si="0"/>
        <v>544005803.31999993</v>
      </c>
      <c r="I45" s="3">
        <f t="shared" si="1"/>
        <v>4.227007236842782E-3</v>
      </c>
      <c r="J45" s="176">
        <v>5.1999999999999998E-3</v>
      </c>
      <c r="K45" s="45">
        <f t="shared" si="2"/>
        <v>0.54400580331999993</v>
      </c>
      <c r="L45" s="90">
        <v>44533</v>
      </c>
    </row>
    <row r="46" spans="1:12" ht="15" x14ac:dyDescent="0.25">
      <c r="A46" s="22">
        <f t="shared" si="3"/>
        <v>39</v>
      </c>
      <c r="B46" s="53" t="s">
        <v>100</v>
      </c>
      <c r="C46" s="175" t="s">
        <v>152</v>
      </c>
      <c r="D46" s="25">
        <v>39</v>
      </c>
      <c r="E46" s="51">
        <v>2.27</v>
      </c>
      <c r="F46" s="38">
        <v>230014812</v>
      </c>
      <c r="G46" s="28"/>
      <c r="H46" s="29">
        <f t="shared" si="0"/>
        <v>522133623.24000001</v>
      </c>
      <c r="I46" s="3">
        <f t="shared" si="1"/>
        <v>4.0570570949151523E-3</v>
      </c>
      <c r="J46" s="176">
        <v>4.5999999999999999E-3</v>
      </c>
      <c r="K46" s="31">
        <f t="shared" si="2"/>
        <v>0.52213362324000001</v>
      </c>
      <c r="L46" s="90">
        <v>44533</v>
      </c>
    </row>
    <row r="47" spans="1:12" ht="15" x14ac:dyDescent="0.25">
      <c r="A47" s="22">
        <f t="shared" si="3"/>
        <v>40</v>
      </c>
      <c r="B47" s="53" t="s">
        <v>87</v>
      </c>
      <c r="C47" s="175" t="s">
        <v>155</v>
      </c>
      <c r="D47" s="175">
        <v>40</v>
      </c>
      <c r="E47" s="26">
        <v>7.4</v>
      </c>
      <c r="F47" s="38">
        <v>68500000</v>
      </c>
      <c r="G47" s="28"/>
      <c r="H47" s="29">
        <f t="shared" si="0"/>
        <v>506900000</v>
      </c>
      <c r="I47" s="3">
        <f t="shared" si="1"/>
        <v>3.9386895420584801E-3</v>
      </c>
      <c r="J47" s="176">
        <v>3.7000000000000002E-3</v>
      </c>
      <c r="K47" s="45">
        <f t="shared" si="2"/>
        <v>0.50690000000000002</v>
      </c>
      <c r="L47" s="90">
        <v>44533</v>
      </c>
    </row>
    <row r="48" spans="1:12" ht="15" x14ac:dyDescent="0.25">
      <c r="A48" s="22">
        <f t="shared" si="3"/>
        <v>41</v>
      </c>
      <c r="B48" s="55" t="s">
        <v>93</v>
      </c>
      <c r="C48" s="175" t="s">
        <v>157</v>
      </c>
      <c r="D48" s="25">
        <v>41</v>
      </c>
      <c r="E48" s="51">
        <v>1.77</v>
      </c>
      <c r="F48" s="38">
        <v>278404904</v>
      </c>
      <c r="G48" s="28"/>
      <c r="H48" s="29">
        <f t="shared" si="0"/>
        <v>492776680.07999998</v>
      </c>
      <c r="I48" s="3">
        <f t="shared" si="1"/>
        <v>3.8289492136543563E-3</v>
      </c>
      <c r="J48" s="176">
        <v>3.5000000000000001E-3</v>
      </c>
      <c r="K48" s="45">
        <f t="shared" si="2"/>
        <v>0.49277668007999997</v>
      </c>
      <c r="L48" s="90">
        <v>44533</v>
      </c>
    </row>
    <row r="49" spans="1:12" ht="15" x14ac:dyDescent="0.25">
      <c r="A49" s="22">
        <f t="shared" si="3"/>
        <v>42</v>
      </c>
      <c r="B49" s="66" t="s">
        <v>91</v>
      </c>
      <c r="C49" s="175" t="s">
        <v>92</v>
      </c>
      <c r="D49" s="25">
        <v>42</v>
      </c>
      <c r="E49" s="51">
        <v>28.09</v>
      </c>
      <c r="F49" s="38">
        <v>16600422</v>
      </c>
      <c r="G49" s="28"/>
      <c r="H49" s="29">
        <f t="shared" si="0"/>
        <v>466305853.98000002</v>
      </c>
      <c r="I49" s="3">
        <f t="shared" si="1"/>
        <v>3.6232668977543396E-3</v>
      </c>
      <c r="J49" s="176">
        <v>3.5999999999999999E-3</v>
      </c>
      <c r="K49" s="45">
        <f t="shared" si="2"/>
        <v>0.46630585398000002</v>
      </c>
      <c r="L49" s="90">
        <v>44533</v>
      </c>
    </row>
    <row r="50" spans="1:12" ht="15" x14ac:dyDescent="0.25">
      <c r="A50" s="22">
        <f t="shared" si="3"/>
        <v>43</v>
      </c>
      <c r="B50" s="55" t="s">
        <v>98</v>
      </c>
      <c r="C50" s="175" t="s">
        <v>156</v>
      </c>
      <c r="D50" s="175">
        <v>43</v>
      </c>
      <c r="E50" s="51">
        <v>14.9</v>
      </c>
      <c r="F50" s="38">
        <v>30900000</v>
      </c>
      <c r="G50" s="28"/>
      <c r="H50" s="29">
        <f t="shared" si="0"/>
        <v>460410000</v>
      </c>
      <c r="I50" s="3">
        <f t="shared" si="1"/>
        <v>3.5774552220539449E-3</v>
      </c>
      <c r="J50" s="176">
        <v>3.5999999999999999E-3</v>
      </c>
      <c r="K50" s="45">
        <f t="shared" si="2"/>
        <v>0.46040999999999999</v>
      </c>
      <c r="L50" s="90">
        <v>44533</v>
      </c>
    </row>
    <row r="51" spans="1:12" ht="15" x14ac:dyDescent="0.25">
      <c r="A51" s="22">
        <f t="shared" si="3"/>
        <v>44</v>
      </c>
      <c r="B51" s="53" t="s">
        <v>85</v>
      </c>
      <c r="C51" s="175" t="s">
        <v>154</v>
      </c>
      <c r="D51" s="25">
        <v>44</v>
      </c>
      <c r="E51" s="51">
        <v>21.65</v>
      </c>
      <c r="F51" s="38">
        <v>20424870</v>
      </c>
      <c r="G51" s="28"/>
      <c r="H51" s="29">
        <f t="shared" si="0"/>
        <v>442198435.5</v>
      </c>
      <c r="I51" s="3">
        <f t="shared" si="1"/>
        <v>3.4359486159370118E-3</v>
      </c>
      <c r="J51" s="176">
        <v>4.1000000000000003E-3</v>
      </c>
      <c r="K51" s="45">
        <f t="shared" si="2"/>
        <v>0.44219843549999999</v>
      </c>
      <c r="L51" s="90">
        <v>44533</v>
      </c>
    </row>
    <row r="52" spans="1:12" ht="15" x14ac:dyDescent="0.25">
      <c r="A52" s="22">
        <f t="shared" si="3"/>
        <v>45</v>
      </c>
      <c r="B52" s="46" t="s">
        <v>89</v>
      </c>
      <c r="C52" s="175" t="s">
        <v>159</v>
      </c>
      <c r="D52" s="25">
        <v>45</v>
      </c>
      <c r="E52" s="51">
        <v>4.95</v>
      </c>
      <c r="F52" s="38">
        <v>82000137</v>
      </c>
      <c r="G52" s="28"/>
      <c r="H52" s="29">
        <f t="shared" si="0"/>
        <v>405900678.15000004</v>
      </c>
      <c r="I52" s="3">
        <f t="shared" si="1"/>
        <v>3.1539095603548041E-3</v>
      </c>
      <c r="J52" s="176">
        <v>3.0999999999999999E-3</v>
      </c>
      <c r="K52" s="45">
        <f t="shared" si="2"/>
        <v>0.40590067815000003</v>
      </c>
      <c r="L52" s="90">
        <v>44533</v>
      </c>
    </row>
    <row r="53" spans="1:12" ht="15" x14ac:dyDescent="0.25">
      <c r="A53" s="22">
        <f t="shared" si="3"/>
        <v>46</v>
      </c>
      <c r="B53" s="55" t="s">
        <v>94</v>
      </c>
      <c r="C53" s="175" t="s">
        <v>158</v>
      </c>
      <c r="D53" s="175">
        <v>46</v>
      </c>
      <c r="E53" s="51">
        <v>3.55</v>
      </c>
      <c r="F53" s="38">
        <v>106421516</v>
      </c>
      <c r="G53" s="28"/>
      <c r="H53" s="29">
        <f t="shared" si="0"/>
        <v>377796381.79999995</v>
      </c>
      <c r="I53" s="3">
        <f t="shared" si="1"/>
        <v>2.9355349339577675E-3</v>
      </c>
      <c r="J53" s="176">
        <v>3.0999999999999999E-3</v>
      </c>
      <c r="K53" s="45">
        <f t="shared" si="2"/>
        <v>0.37779638179999997</v>
      </c>
      <c r="L53" s="90">
        <v>44533</v>
      </c>
    </row>
    <row r="54" spans="1:12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2.83</v>
      </c>
      <c r="F54" s="38">
        <v>125164900</v>
      </c>
      <c r="G54" s="28"/>
      <c r="H54" s="29">
        <f t="shared" si="0"/>
        <v>354216667</v>
      </c>
      <c r="I54" s="3">
        <f t="shared" si="1"/>
        <v>2.752316989417461E-3</v>
      </c>
      <c r="J54" s="176">
        <v>2.3999999999999998E-3</v>
      </c>
      <c r="K54" s="45">
        <f t="shared" si="2"/>
        <v>0.35421666699999999</v>
      </c>
      <c r="L54" s="90">
        <v>44533</v>
      </c>
    </row>
    <row r="55" spans="1:12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3.42</v>
      </c>
      <c r="F55" s="38">
        <v>98056908</v>
      </c>
      <c r="G55" s="28"/>
      <c r="H55" s="29">
        <f t="shared" si="0"/>
        <v>335354625.36000001</v>
      </c>
      <c r="I55" s="3">
        <f t="shared" si="1"/>
        <v>2.6057560777004766E-3</v>
      </c>
      <c r="J55" s="176">
        <v>2.7000000000000001E-3</v>
      </c>
      <c r="K55" s="45">
        <f t="shared" si="2"/>
        <v>0.33535462535999999</v>
      </c>
      <c r="L55" s="90">
        <v>44533</v>
      </c>
    </row>
    <row r="56" spans="1:12" ht="15" x14ac:dyDescent="0.25">
      <c r="A56" s="22">
        <f t="shared" si="3"/>
        <v>49</v>
      </c>
      <c r="B56" s="53" t="s">
        <v>110</v>
      </c>
      <c r="C56" s="175" t="s">
        <v>161</v>
      </c>
      <c r="D56" s="175">
        <v>49</v>
      </c>
      <c r="E56" s="51">
        <v>1.77</v>
      </c>
      <c r="F56" s="38">
        <v>172667956</v>
      </c>
      <c r="G56" s="28"/>
      <c r="H56" s="29">
        <f t="shared" si="0"/>
        <v>305622282.12</v>
      </c>
      <c r="I56" s="3">
        <f t="shared" si="1"/>
        <v>2.3747312811325514E-3</v>
      </c>
      <c r="J56" s="176">
        <v>2.5000000000000001E-3</v>
      </c>
      <c r="K56" s="45">
        <f t="shared" si="2"/>
        <v>0.30562228211999998</v>
      </c>
      <c r="L56" s="90">
        <v>44533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3.14</v>
      </c>
      <c r="F57" s="38">
        <v>90275937</v>
      </c>
      <c r="G57" s="28"/>
      <c r="H57" s="29">
        <f t="shared" si="0"/>
        <v>283466442.18000001</v>
      </c>
      <c r="I57" s="3">
        <f t="shared" si="1"/>
        <v>2.2025770592599939E-3</v>
      </c>
      <c r="J57" s="176">
        <v>2.0999999999999999E-3</v>
      </c>
      <c r="K57" s="45">
        <f t="shared" si="2"/>
        <v>0.28346644218</v>
      </c>
      <c r="L57" s="90">
        <v>44533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386092882.86408979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-810795054.01458848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1106799597.5437241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33" priority="1">
      <formula>LEN(TRIM(C2))&gt;0</formula>
    </cfRule>
  </conditionalFormatting>
  <dataValidations count="1">
    <dataValidation type="custom" allowBlank="1" showDropDown="1" sqref="B2 F2 E3" xr:uid="{00000000-0002-0000-3F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129664608391.75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44540</v>
      </c>
      <c r="C3" s="12"/>
      <c r="D3" s="1"/>
      <c r="E3" s="13"/>
      <c r="F3" s="2"/>
      <c r="H3" s="121">
        <f>H1/H2</f>
        <v>130355492502.0107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183">
        <v>1</v>
      </c>
      <c r="B8" s="97" t="s">
        <v>13</v>
      </c>
      <c r="C8" s="175" t="s">
        <v>120</v>
      </c>
      <c r="D8" s="175">
        <v>1</v>
      </c>
      <c r="E8" s="26">
        <v>32.200000000000003</v>
      </c>
      <c r="F8" s="27">
        <v>574937937</v>
      </c>
      <c r="G8" s="28"/>
      <c r="H8" s="29">
        <f t="shared" ref="H8:H57" si="0">E8*F8</f>
        <v>18513001571.400002</v>
      </c>
      <c r="I8" s="3">
        <f t="shared" ref="I8:I57" si="1">H8/H$3</f>
        <v>0.14201934430276839</v>
      </c>
      <c r="J8" s="176">
        <v>0.1361</v>
      </c>
      <c r="K8" s="31">
        <f t="shared" ref="K8:K57" si="2">H8/1000000000</f>
        <v>18.5130015714</v>
      </c>
      <c r="L8" s="89">
        <v>44540</v>
      </c>
    </row>
    <row r="9" spans="1:13" ht="15.75" customHeight="1" x14ac:dyDescent="0.25">
      <c r="A9" s="183">
        <f t="shared" ref="A9:A57" si="3">A8+1</f>
        <v>2</v>
      </c>
      <c r="B9" s="98" t="s">
        <v>17</v>
      </c>
      <c r="C9" s="175" t="s">
        <v>121</v>
      </c>
      <c r="D9" s="25">
        <v>2</v>
      </c>
      <c r="E9" s="26">
        <v>7.72</v>
      </c>
      <c r="F9" s="38">
        <v>1205000000</v>
      </c>
      <c r="G9" s="28"/>
      <c r="H9" s="29">
        <f t="shared" si="0"/>
        <v>9302600000</v>
      </c>
      <c r="I9" s="3">
        <f t="shared" si="1"/>
        <v>7.1363314436915723E-2</v>
      </c>
      <c r="J9" s="176">
        <v>6.9699999999999998E-2</v>
      </c>
      <c r="K9" s="31">
        <f t="shared" si="2"/>
        <v>9.3026</v>
      </c>
      <c r="L9" s="89">
        <v>44540</v>
      </c>
    </row>
    <row r="10" spans="1:13" ht="15.75" customHeight="1" x14ac:dyDescent="0.25">
      <c r="A10" s="183">
        <f t="shared" si="3"/>
        <v>3</v>
      </c>
      <c r="B10" s="97" t="s">
        <v>19</v>
      </c>
      <c r="C10" s="175" t="s">
        <v>122</v>
      </c>
      <c r="D10" s="25">
        <v>3</v>
      </c>
      <c r="E10" s="26">
        <v>4.55</v>
      </c>
      <c r="F10" s="38">
        <v>1861000000</v>
      </c>
      <c r="G10" s="28"/>
      <c r="H10" s="29">
        <f t="shared" si="0"/>
        <v>8467550000</v>
      </c>
      <c r="I10" s="3">
        <f t="shared" si="1"/>
        <v>6.4957370322308361E-2</v>
      </c>
      <c r="J10" s="176">
        <v>6.5799999999999997E-2</v>
      </c>
      <c r="K10" s="31">
        <f t="shared" si="2"/>
        <v>8.4675499999999992</v>
      </c>
      <c r="L10" s="89">
        <v>44540</v>
      </c>
    </row>
    <row r="11" spans="1:13" ht="15.75" customHeight="1" x14ac:dyDescent="0.25">
      <c r="A11" s="183">
        <f t="shared" si="3"/>
        <v>4</v>
      </c>
      <c r="B11" s="97" t="s">
        <v>27</v>
      </c>
      <c r="C11" s="175" t="s">
        <v>123</v>
      </c>
      <c r="D11" s="175">
        <v>4</v>
      </c>
      <c r="E11" s="26">
        <v>90.75</v>
      </c>
      <c r="F11" s="38">
        <v>85380000</v>
      </c>
      <c r="G11" s="28"/>
      <c r="H11" s="29">
        <f t="shared" si="0"/>
        <v>7748235000</v>
      </c>
      <c r="I11" s="3">
        <f t="shared" si="1"/>
        <v>5.9439267584988686E-2</v>
      </c>
      <c r="J11" s="176">
        <v>6.1199999999999997E-2</v>
      </c>
      <c r="K11" s="31">
        <f t="shared" si="2"/>
        <v>7.7482350000000002</v>
      </c>
      <c r="L11" s="89">
        <v>44540</v>
      </c>
    </row>
    <row r="12" spans="1:13" ht="15.75" customHeight="1" x14ac:dyDescent="0.25">
      <c r="A12" s="183">
        <f t="shared" si="3"/>
        <v>5</v>
      </c>
      <c r="B12" s="102" t="s">
        <v>25</v>
      </c>
      <c r="C12" s="175" t="s">
        <v>26</v>
      </c>
      <c r="D12" s="25">
        <v>5</v>
      </c>
      <c r="E12" s="26">
        <v>7.72</v>
      </c>
      <c r="F12" s="35">
        <v>774301421</v>
      </c>
      <c r="G12" s="28"/>
      <c r="H12" s="29">
        <f t="shared" si="0"/>
        <v>5977606970.1199999</v>
      </c>
      <c r="I12" s="3">
        <f t="shared" si="1"/>
        <v>4.5856195664542458E-2</v>
      </c>
      <c r="J12" s="176">
        <v>4.8399999999999999E-2</v>
      </c>
      <c r="K12" s="31">
        <f t="shared" si="2"/>
        <v>5.9776069701200001</v>
      </c>
      <c r="L12" s="89">
        <v>44540</v>
      </c>
    </row>
    <row r="13" spans="1:13" ht="15.75" customHeight="1" x14ac:dyDescent="0.25">
      <c r="A13" s="183">
        <f t="shared" si="3"/>
        <v>6</v>
      </c>
      <c r="B13" s="97" t="s">
        <v>31</v>
      </c>
      <c r="C13" s="175" t="s">
        <v>126</v>
      </c>
      <c r="D13" s="25">
        <v>6</v>
      </c>
      <c r="E13" s="51">
        <v>8.1</v>
      </c>
      <c r="F13" s="38">
        <v>721751884</v>
      </c>
      <c r="G13" s="28"/>
      <c r="H13" s="29">
        <f t="shared" si="0"/>
        <v>5846190260.3999996</v>
      </c>
      <c r="I13" s="3">
        <f t="shared" si="1"/>
        <v>4.4848054717063983E-2</v>
      </c>
      <c r="J13" s="176">
        <v>4.2500000000000003E-2</v>
      </c>
      <c r="K13" s="31">
        <f t="shared" si="2"/>
        <v>5.8461902603999993</v>
      </c>
      <c r="L13" s="89">
        <v>44540</v>
      </c>
    </row>
    <row r="14" spans="1:13" ht="15.75" customHeight="1" x14ac:dyDescent="0.25">
      <c r="A14" s="183">
        <f t="shared" si="3"/>
        <v>7</v>
      </c>
      <c r="B14" s="100" t="s">
        <v>37</v>
      </c>
      <c r="C14" s="175" t="s">
        <v>125</v>
      </c>
      <c r="D14" s="25">
        <v>8</v>
      </c>
      <c r="E14" s="51">
        <v>7.06</v>
      </c>
      <c r="F14" s="38">
        <v>819006416</v>
      </c>
      <c r="G14" s="28"/>
      <c r="H14" s="29">
        <f t="shared" si="0"/>
        <v>5782185296.96</v>
      </c>
      <c r="I14" s="3">
        <f t="shared" si="1"/>
        <v>4.4357051521022879E-2</v>
      </c>
      <c r="J14" s="176">
        <v>4.3499999999999997E-2</v>
      </c>
      <c r="K14" s="31">
        <f t="shared" si="2"/>
        <v>5.7821852969599998</v>
      </c>
      <c r="L14" s="89">
        <v>44540</v>
      </c>
    </row>
    <row r="15" spans="1:13" ht="15.75" customHeight="1" x14ac:dyDescent="0.25">
      <c r="A15" s="183">
        <f t="shared" si="3"/>
        <v>8</v>
      </c>
      <c r="B15" s="97" t="s">
        <v>21</v>
      </c>
      <c r="C15" s="175" t="s">
        <v>22</v>
      </c>
      <c r="D15" s="175">
        <v>7</v>
      </c>
      <c r="E15" s="26">
        <v>4.72</v>
      </c>
      <c r="F15" s="38">
        <v>1201009000</v>
      </c>
      <c r="G15" s="28"/>
      <c r="H15" s="29">
        <f t="shared" si="0"/>
        <v>5668762480</v>
      </c>
      <c r="I15" s="3">
        <f t="shared" si="1"/>
        <v>4.3486947662850196E-2</v>
      </c>
      <c r="J15" s="176">
        <v>4.3799999999999999E-2</v>
      </c>
      <c r="K15" s="31">
        <f t="shared" si="2"/>
        <v>5.6687624799999998</v>
      </c>
      <c r="L15" s="89">
        <v>44540</v>
      </c>
    </row>
    <row r="16" spans="1:13" ht="15.75" customHeight="1" x14ac:dyDescent="0.25">
      <c r="A16" s="183">
        <f t="shared" si="3"/>
        <v>9</v>
      </c>
      <c r="B16" s="97" t="s">
        <v>23</v>
      </c>
      <c r="C16" s="175" t="s">
        <v>124</v>
      </c>
      <c r="D16" s="25">
        <v>9</v>
      </c>
      <c r="E16" s="26">
        <v>12.23</v>
      </c>
      <c r="F16" s="38">
        <v>419050000</v>
      </c>
      <c r="G16" s="28"/>
      <c r="H16" s="29">
        <f t="shared" si="0"/>
        <v>5124981500</v>
      </c>
      <c r="I16" s="3">
        <f t="shared" si="1"/>
        <v>3.9315424318779268E-2</v>
      </c>
      <c r="J16" s="176">
        <v>4.6800000000000001E-2</v>
      </c>
      <c r="K16" s="31">
        <f t="shared" si="2"/>
        <v>5.1249814999999996</v>
      </c>
      <c r="L16" s="89">
        <v>44540</v>
      </c>
    </row>
    <row r="17" spans="1:12" ht="15.75" customHeight="1" x14ac:dyDescent="0.25">
      <c r="A17" s="183">
        <f t="shared" si="3"/>
        <v>10</v>
      </c>
      <c r="B17" s="102" t="s">
        <v>33</v>
      </c>
      <c r="C17" s="175" t="s">
        <v>128</v>
      </c>
      <c r="D17" s="175">
        <v>10</v>
      </c>
      <c r="E17" s="26">
        <v>38.5</v>
      </c>
      <c r="F17" s="38">
        <v>132502020</v>
      </c>
      <c r="G17" s="28"/>
      <c r="H17" s="29">
        <f t="shared" si="0"/>
        <v>5101327770</v>
      </c>
      <c r="I17" s="3">
        <f t="shared" si="1"/>
        <v>3.9133968750271982E-2</v>
      </c>
      <c r="J17" s="176">
        <v>3.4599999999999999E-2</v>
      </c>
      <c r="K17" s="31">
        <f t="shared" si="2"/>
        <v>5.1013277700000002</v>
      </c>
      <c r="L17" s="89">
        <v>44540</v>
      </c>
    </row>
    <row r="18" spans="1:12" ht="15.75" customHeight="1" x14ac:dyDescent="0.25">
      <c r="A18" s="183">
        <f t="shared" si="3"/>
        <v>11</v>
      </c>
      <c r="B18" s="98" t="s">
        <v>15</v>
      </c>
      <c r="C18" s="175" t="s">
        <v>127</v>
      </c>
      <c r="D18" s="25">
        <v>11</v>
      </c>
      <c r="E18" s="26">
        <v>5.95</v>
      </c>
      <c r="F18" s="35">
        <v>742231421</v>
      </c>
      <c r="G18" s="28"/>
      <c r="H18" s="29">
        <f t="shared" si="0"/>
        <v>4416276954.9499998</v>
      </c>
      <c r="I18" s="3">
        <f t="shared" si="1"/>
        <v>3.3878717882807122E-2</v>
      </c>
      <c r="J18" s="176">
        <v>3.5299999999999998E-2</v>
      </c>
      <c r="K18" s="45">
        <f t="shared" si="2"/>
        <v>4.4162769549499998</v>
      </c>
      <c r="L18" s="89">
        <v>44540</v>
      </c>
    </row>
    <row r="19" spans="1:12" ht="15.75" customHeight="1" x14ac:dyDescent="0.25">
      <c r="A19" s="183">
        <f t="shared" si="3"/>
        <v>12</v>
      </c>
      <c r="B19" s="97" t="s">
        <v>35</v>
      </c>
      <c r="C19" s="175" t="s">
        <v>129</v>
      </c>
      <c r="D19" s="25">
        <v>12</v>
      </c>
      <c r="E19" s="51">
        <v>6.05</v>
      </c>
      <c r="F19" s="38">
        <v>626000000</v>
      </c>
      <c r="G19" s="28"/>
      <c r="H19" s="29">
        <f t="shared" si="0"/>
        <v>3787300000</v>
      </c>
      <c r="I19" s="3">
        <f t="shared" si="1"/>
        <v>2.9053628100416114E-2</v>
      </c>
      <c r="J19" s="176">
        <v>3.0099999999999998E-2</v>
      </c>
      <c r="K19" s="31">
        <f t="shared" si="2"/>
        <v>3.7873000000000001</v>
      </c>
      <c r="L19" s="89">
        <v>44540</v>
      </c>
    </row>
    <row r="20" spans="1:12" ht="15.75" customHeight="1" x14ac:dyDescent="0.25">
      <c r="A20" s="183">
        <f t="shared" si="3"/>
        <v>13</v>
      </c>
      <c r="B20" s="98" t="s">
        <v>29</v>
      </c>
      <c r="C20" s="175" t="s">
        <v>131</v>
      </c>
      <c r="D20" s="175">
        <v>13</v>
      </c>
      <c r="E20" s="51">
        <v>7.08</v>
      </c>
      <c r="F20" s="38">
        <v>446305560</v>
      </c>
      <c r="G20" s="28"/>
      <c r="H20" s="29">
        <f t="shared" si="0"/>
        <v>3159843364.8000002</v>
      </c>
      <c r="I20" s="3">
        <f t="shared" si="1"/>
        <v>2.4240201192529426E-2</v>
      </c>
      <c r="J20" s="176">
        <v>2.18E-2</v>
      </c>
      <c r="K20" s="45">
        <f t="shared" si="2"/>
        <v>3.1598433648000004</v>
      </c>
      <c r="L20" s="89">
        <v>44540</v>
      </c>
    </row>
    <row r="21" spans="1:12" ht="15.75" customHeight="1" x14ac:dyDescent="0.25">
      <c r="A21" s="183">
        <f t="shared" si="3"/>
        <v>14</v>
      </c>
      <c r="B21" s="100" t="s">
        <v>45</v>
      </c>
      <c r="C21" s="175" t="s">
        <v>130</v>
      </c>
      <c r="D21" s="25">
        <v>14</v>
      </c>
      <c r="E21" s="26">
        <v>12.9</v>
      </c>
      <c r="F21" s="38">
        <v>228740219</v>
      </c>
      <c r="G21" s="28"/>
      <c r="H21" s="29">
        <f t="shared" si="0"/>
        <v>2950748825.0999999</v>
      </c>
      <c r="I21" s="3">
        <f t="shared" si="1"/>
        <v>2.2636167977766533E-2</v>
      </c>
      <c r="J21" s="176">
        <v>2.5700000000000001E-2</v>
      </c>
      <c r="K21" s="45">
        <f t="shared" si="2"/>
        <v>2.9507488250999998</v>
      </c>
      <c r="L21" s="89">
        <v>44540</v>
      </c>
    </row>
    <row r="22" spans="1:12" ht="15.75" customHeight="1" x14ac:dyDescent="0.25">
      <c r="A22" s="183">
        <f t="shared" si="3"/>
        <v>15</v>
      </c>
      <c r="B22" s="100" t="s">
        <v>39</v>
      </c>
      <c r="C22" s="175" t="s">
        <v>40</v>
      </c>
      <c r="D22" s="25">
        <v>15</v>
      </c>
      <c r="E22" s="51">
        <v>2.62</v>
      </c>
      <c r="F22" s="38">
        <v>1045057995</v>
      </c>
      <c r="G22" s="28"/>
      <c r="H22" s="29">
        <f t="shared" si="0"/>
        <v>2738051946.9000001</v>
      </c>
      <c r="I22" s="3">
        <f t="shared" si="1"/>
        <v>2.1004500035606603E-2</v>
      </c>
      <c r="J22" s="176">
        <v>1.8700000000000001E-2</v>
      </c>
      <c r="K22" s="45">
        <f t="shared" si="2"/>
        <v>2.7380519469000002</v>
      </c>
      <c r="L22" s="89">
        <v>44540</v>
      </c>
    </row>
    <row r="23" spans="1:12" ht="15.75" customHeight="1" x14ac:dyDescent="0.25">
      <c r="A23" s="183">
        <f t="shared" si="3"/>
        <v>16</v>
      </c>
      <c r="B23" s="100" t="s">
        <v>43</v>
      </c>
      <c r="C23" s="175" t="s">
        <v>132</v>
      </c>
      <c r="D23" s="175">
        <v>16</v>
      </c>
      <c r="E23" s="51">
        <v>3.19</v>
      </c>
      <c r="F23" s="38">
        <v>756255209</v>
      </c>
      <c r="G23" s="28"/>
      <c r="H23" s="29">
        <f t="shared" si="0"/>
        <v>2412454116.71</v>
      </c>
      <c r="I23" s="3">
        <f t="shared" si="1"/>
        <v>1.8506731633673116E-2</v>
      </c>
      <c r="J23" s="176">
        <v>1.7899999999999999E-2</v>
      </c>
      <c r="K23" s="45">
        <f t="shared" si="2"/>
        <v>2.4124541167100002</v>
      </c>
      <c r="L23" s="89">
        <v>44540</v>
      </c>
    </row>
    <row r="24" spans="1:12" ht="15.75" customHeight="1" x14ac:dyDescent="0.25">
      <c r="A24" s="183">
        <f t="shared" si="3"/>
        <v>17</v>
      </c>
      <c r="B24" s="97" t="s">
        <v>41</v>
      </c>
      <c r="C24" s="175" t="s">
        <v>133</v>
      </c>
      <c r="D24" s="25">
        <v>17</v>
      </c>
      <c r="E24" s="26">
        <v>6.89</v>
      </c>
      <c r="F24" s="38">
        <v>312295892</v>
      </c>
      <c r="G24" s="28"/>
      <c r="H24" s="29">
        <f t="shared" si="0"/>
        <v>2151718695.8800001</v>
      </c>
      <c r="I24" s="3">
        <f t="shared" si="1"/>
        <v>1.6506544178388267E-2</v>
      </c>
      <c r="J24" s="176">
        <v>1.6400000000000001E-2</v>
      </c>
      <c r="K24" s="31">
        <f t="shared" si="2"/>
        <v>2.1517186958800001</v>
      </c>
      <c r="L24" s="89">
        <v>44540</v>
      </c>
    </row>
    <row r="25" spans="1:12" ht="15.75" customHeight="1" x14ac:dyDescent="0.25">
      <c r="A25" s="183">
        <f t="shared" si="3"/>
        <v>18</v>
      </c>
      <c r="B25" s="100" t="s">
        <v>59</v>
      </c>
      <c r="C25" s="175" t="s">
        <v>134</v>
      </c>
      <c r="D25" s="25">
        <v>18</v>
      </c>
      <c r="E25" s="51">
        <v>12.75</v>
      </c>
      <c r="F25" s="38">
        <v>165313104</v>
      </c>
      <c r="G25" s="28"/>
      <c r="H25" s="29">
        <f t="shared" si="0"/>
        <v>2107742076</v>
      </c>
      <c r="I25" s="3">
        <f t="shared" si="1"/>
        <v>1.61691850151039E-2</v>
      </c>
      <c r="J25" s="176">
        <v>1.5599999999999999E-2</v>
      </c>
      <c r="K25" s="45">
        <f t="shared" si="2"/>
        <v>2.1077420760000001</v>
      </c>
      <c r="L25" s="89">
        <v>44540</v>
      </c>
    </row>
    <row r="26" spans="1:12" ht="15.75" customHeight="1" x14ac:dyDescent="0.25">
      <c r="A26" s="183">
        <f t="shared" si="3"/>
        <v>19</v>
      </c>
      <c r="B26" s="184" t="s">
        <v>49</v>
      </c>
      <c r="C26" s="175" t="s">
        <v>135</v>
      </c>
      <c r="D26" s="175">
        <v>19</v>
      </c>
      <c r="E26" s="51">
        <v>1.6</v>
      </c>
      <c r="F26" s="38">
        <v>1207069100</v>
      </c>
      <c r="G26" s="28"/>
      <c r="H26" s="29">
        <f t="shared" si="0"/>
        <v>1931310560</v>
      </c>
      <c r="I26" s="3">
        <f t="shared" si="1"/>
        <v>1.4815720633867499E-2</v>
      </c>
      <c r="J26" s="176">
        <v>1.4999999999999999E-2</v>
      </c>
      <c r="K26" s="45">
        <f t="shared" si="2"/>
        <v>1.93131056</v>
      </c>
      <c r="L26" s="89">
        <v>44540</v>
      </c>
    </row>
    <row r="27" spans="1:12" ht="15.75" customHeight="1" x14ac:dyDescent="0.25">
      <c r="A27" s="183">
        <f t="shared" si="3"/>
        <v>20</v>
      </c>
      <c r="B27" s="184" t="s">
        <v>51</v>
      </c>
      <c r="C27" s="175" t="s">
        <v>136</v>
      </c>
      <c r="D27" s="25">
        <v>20</v>
      </c>
      <c r="E27" s="51">
        <v>1.1850000000000001</v>
      </c>
      <c r="F27" s="38">
        <v>1568664049</v>
      </c>
      <c r="G27" s="28"/>
      <c r="H27" s="29">
        <f t="shared" si="0"/>
        <v>1858866898.0650001</v>
      </c>
      <c r="I27" s="3">
        <f t="shared" si="1"/>
        <v>1.425998139691987E-2</v>
      </c>
      <c r="J27" s="176">
        <v>1.34E-2</v>
      </c>
      <c r="K27" s="45">
        <f t="shared" si="2"/>
        <v>1.8588668980650001</v>
      </c>
      <c r="L27" s="89">
        <v>44540</v>
      </c>
    </row>
    <row r="28" spans="1:12" ht="15.75" customHeight="1" x14ac:dyDescent="0.25">
      <c r="A28" s="183">
        <f t="shared" si="3"/>
        <v>21</v>
      </c>
      <c r="B28" s="100" t="s">
        <v>55</v>
      </c>
      <c r="C28" s="175" t="s">
        <v>137</v>
      </c>
      <c r="D28" s="25">
        <v>21</v>
      </c>
      <c r="E28" s="51">
        <v>3.49</v>
      </c>
      <c r="F28" s="38">
        <v>517846969</v>
      </c>
      <c r="G28" s="28"/>
      <c r="H28" s="29">
        <f t="shared" si="0"/>
        <v>1807285921.8100002</v>
      </c>
      <c r="I28" s="3">
        <f t="shared" si="1"/>
        <v>1.386428670646251E-2</v>
      </c>
      <c r="J28" s="176">
        <v>1.3100000000000001E-2</v>
      </c>
      <c r="K28" s="45">
        <f t="shared" si="2"/>
        <v>1.8072859218100001</v>
      </c>
      <c r="L28" s="89">
        <v>44540</v>
      </c>
    </row>
    <row r="29" spans="1:12" ht="15.75" customHeight="1" x14ac:dyDescent="0.25">
      <c r="A29" s="183">
        <f t="shared" si="3"/>
        <v>22</v>
      </c>
      <c r="B29" s="100" t="s">
        <v>53</v>
      </c>
      <c r="C29" s="175" t="s">
        <v>54</v>
      </c>
      <c r="D29" s="175">
        <v>22</v>
      </c>
      <c r="E29" s="51">
        <v>2.9049999999999998</v>
      </c>
      <c r="F29" s="38">
        <v>509040994</v>
      </c>
      <c r="G29" s="28"/>
      <c r="H29" s="29">
        <f t="shared" si="0"/>
        <v>1478764087.5699999</v>
      </c>
      <c r="I29" s="3">
        <f t="shared" si="1"/>
        <v>1.134408730454676E-2</v>
      </c>
      <c r="J29" s="176">
        <v>1.24E-2</v>
      </c>
      <c r="K29" s="45">
        <f t="shared" si="2"/>
        <v>1.4787640875699999</v>
      </c>
      <c r="L29" s="89">
        <v>44540</v>
      </c>
    </row>
    <row r="30" spans="1:12" ht="15.75" customHeight="1" x14ac:dyDescent="0.25">
      <c r="A30" s="183">
        <f t="shared" si="3"/>
        <v>23</v>
      </c>
      <c r="B30" s="100" t="s">
        <v>57</v>
      </c>
      <c r="C30" s="175" t="s">
        <v>139</v>
      </c>
      <c r="D30" s="25">
        <v>23</v>
      </c>
      <c r="E30" s="51">
        <v>2.92</v>
      </c>
      <c r="F30" s="38">
        <v>501164714</v>
      </c>
      <c r="G30" s="28"/>
      <c r="H30" s="29">
        <f t="shared" si="0"/>
        <v>1463400964.8799999</v>
      </c>
      <c r="I30" s="3">
        <f t="shared" si="1"/>
        <v>1.1226231720596103E-2</v>
      </c>
      <c r="J30" s="176">
        <v>1.09E-2</v>
      </c>
      <c r="K30" s="45">
        <f t="shared" si="2"/>
        <v>1.4634009648799999</v>
      </c>
      <c r="L30" s="89">
        <v>44540</v>
      </c>
    </row>
    <row r="31" spans="1:12" ht="15.75" customHeight="1" x14ac:dyDescent="0.25">
      <c r="A31" s="183">
        <f t="shared" si="3"/>
        <v>24</v>
      </c>
      <c r="B31" s="102" t="s">
        <v>61</v>
      </c>
      <c r="C31" s="175" t="s">
        <v>140</v>
      </c>
      <c r="D31" s="25">
        <v>24</v>
      </c>
      <c r="E31" s="51">
        <v>1.54</v>
      </c>
      <c r="F31" s="38">
        <v>843000232</v>
      </c>
      <c r="G31" s="28"/>
      <c r="H31" s="29">
        <f t="shared" si="0"/>
        <v>1298220357.28</v>
      </c>
      <c r="I31" s="3">
        <f t="shared" si="1"/>
        <v>9.9590767704703757E-3</v>
      </c>
      <c r="J31" s="176">
        <v>1.01E-2</v>
      </c>
      <c r="K31" s="45">
        <f t="shared" si="2"/>
        <v>1.29822035728</v>
      </c>
      <c r="L31" s="89">
        <v>44540</v>
      </c>
    </row>
    <row r="32" spans="1:12" ht="15.75" customHeight="1" x14ac:dyDescent="0.25">
      <c r="A32" s="183">
        <f t="shared" si="3"/>
        <v>25</v>
      </c>
      <c r="B32" s="100" t="s">
        <v>47</v>
      </c>
      <c r="C32" s="175" t="s">
        <v>138</v>
      </c>
      <c r="D32" s="175">
        <v>25</v>
      </c>
      <c r="E32" s="51">
        <v>1.4</v>
      </c>
      <c r="F32" s="38">
        <v>906007245</v>
      </c>
      <c r="G32" s="28"/>
      <c r="H32" s="29">
        <f t="shared" si="0"/>
        <v>1268410143</v>
      </c>
      <c r="I32" s="3">
        <f t="shared" si="1"/>
        <v>9.7303927794253481E-3</v>
      </c>
      <c r="J32" s="176">
        <v>1.24E-2</v>
      </c>
      <c r="K32" s="45">
        <f t="shared" si="2"/>
        <v>1.2684101430000001</v>
      </c>
      <c r="L32" s="89">
        <v>44540</v>
      </c>
    </row>
    <row r="33" spans="1:12" ht="15.75" customHeight="1" x14ac:dyDescent="0.25">
      <c r="A33" s="183">
        <f t="shared" si="3"/>
        <v>26</v>
      </c>
      <c r="B33" s="100" t="s">
        <v>77</v>
      </c>
      <c r="C33" s="175" t="s">
        <v>141</v>
      </c>
      <c r="D33" s="25">
        <v>26</v>
      </c>
      <c r="E33" s="51">
        <v>2.34</v>
      </c>
      <c r="F33" s="38">
        <v>526379106</v>
      </c>
      <c r="G33" s="28"/>
      <c r="H33" s="29">
        <f t="shared" si="0"/>
        <v>1231727108.04</v>
      </c>
      <c r="I33" s="3">
        <f t="shared" si="1"/>
        <v>9.4489851129287931E-3</v>
      </c>
      <c r="J33" s="176">
        <v>8.9999999999999993E-3</v>
      </c>
      <c r="K33" s="31">
        <f t="shared" si="2"/>
        <v>1.2317271080399999</v>
      </c>
      <c r="L33" s="89">
        <v>44540</v>
      </c>
    </row>
    <row r="34" spans="1:12" ht="15.75" customHeight="1" x14ac:dyDescent="0.25">
      <c r="A34" s="183">
        <f t="shared" si="3"/>
        <v>27</v>
      </c>
      <c r="B34" s="100" t="s">
        <v>65</v>
      </c>
      <c r="C34" s="175" t="s">
        <v>142</v>
      </c>
      <c r="D34" s="25">
        <v>27</v>
      </c>
      <c r="E34" s="51">
        <v>3.0449999999999999</v>
      </c>
      <c r="F34" s="38">
        <v>384522695</v>
      </c>
      <c r="G34" s="28"/>
      <c r="H34" s="29">
        <f t="shared" si="0"/>
        <v>1170871606.2749999</v>
      </c>
      <c r="I34" s="3">
        <f t="shared" si="1"/>
        <v>8.982142476711823E-3</v>
      </c>
      <c r="J34" s="176">
        <v>8.6999999999999994E-3</v>
      </c>
      <c r="K34" s="45">
        <f t="shared" si="2"/>
        <v>1.1708716062749998</v>
      </c>
      <c r="L34" s="89">
        <v>44540</v>
      </c>
    </row>
    <row r="35" spans="1:12" ht="15.75" customHeight="1" x14ac:dyDescent="0.25">
      <c r="A35" s="183">
        <f t="shared" si="3"/>
        <v>28</v>
      </c>
      <c r="B35" s="184" t="s">
        <v>83</v>
      </c>
      <c r="C35" s="175" t="s">
        <v>146</v>
      </c>
      <c r="D35" s="175">
        <v>28</v>
      </c>
      <c r="E35" s="51">
        <v>6.1</v>
      </c>
      <c r="F35" s="38">
        <v>182253340</v>
      </c>
      <c r="G35" s="28"/>
      <c r="H35" s="29">
        <f t="shared" si="0"/>
        <v>1111745374</v>
      </c>
      <c r="I35" s="3">
        <f t="shared" si="1"/>
        <v>8.528565637407658E-3</v>
      </c>
      <c r="J35" s="176">
        <v>7.9000000000000008E-3</v>
      </c>
      <c r="K35" s="45">
        <f t="shared" si="2"/>
        <v>1.1117453740000001</v>
      </c>
      <c r="L35" s="89">
        <v>44540</v>
      </c>
    </row>
    <row r="36" spans="1:12" ht="15" x14ac:dyDescent="0.25">
      <c r="A36" s="183">
        <f t="shared" si="3"/>
        <v>29</v>
      </c>
      <c r="B36" s="102" t="s">
        <v>67</v>
      </c>
      <c r="C36" s="175" t="s">
        <v>144</v>
      </c>
      <c r="D36" s="25">
        <v>29</v>
      </c>
      <c r="E36" s="177">
        <v>1.98</v>
      </c>
      <c r="F36" s="38">
        <v>543307798</v>
      </c>
      <c r="G36" s="28"/>
      <c r="H36" s="29">
        <f t="shared" si="0"/>
        <v>1075749440.04</v>
      </c>
      <c r="I36" s="3">
        <f t="shared" si="1"/>
        <v>8.2524289494238755E-3</v>
      </c>
      <c r="J36" s="176">
        <v>8.3999999999999995E-3</v>
      </c>
      <c r="K36" s="45">
        <f t="shared" si="2"/>
        <v>1.0757494400400001</v>
      </c>
      <c r="L36" s="89">
        <v>44540</v>
      </c>
    </row>
    <row r="37" spans="1:12" ht="15" x14ac:dyDescent="0.25">
      <c r="A37" s="183">
        <f t="shared" si="3"/>
        <v>30</v>
      </c>
      <c r="B37" s="186" t="s">
        <v>63</v>
      </c>
      <c r="C37" s="175" t="s">
        <v>64</v>
      </c>
      <c r="D37" s="25">
        <v>30</v>
      </c>
      <c r="E37" s="51">
        <v>4.0599999999999996</v>
      </c>
      <c r="F37" s="38">
        <v>249070000</v>
      </c>
      <c r="G37" s="28"/>
      <c r="H37" s="29">
        <f t="shared" si="0"/>
        <v>1011224199.9999999</v>
      </c>
      <c r="I37" s="3">
        <f t="shared" si="1"/>
        <v>7.7574345398940675E-3</v>
      </c>
      <c r="J37" s="176">
        <v>7.4000000000000003E-3</v>
      </c>
      <c r="K37" s="45">
        <f t="shared" si="2"/>
        <v>1.0112241999999998</v>
      </c>
      <c r="L37" s="89">
        <v>44540</v>
      </c>
    </row>
    <row r="38" spans="1:12" ht="15" x14ac:dyDescent="0.25">
      <c r="A38" s="183">
        <f t="shared" si="3"/>
        <v>31</v>
      </c>
      <c r="B38" s="188" t="s">
        <v>69</v>
      </c>
      <c r="C38" s="175" t="s">
        <v>147</v>
      </c>
      <c r="D38" s="175">
        <v>31</v>
      </c>
      <c r="E38" s="51">
        <v>1.51</v>
      </c>
      <c r="F38" s="38">
        <v>654871829</v>
      </c>
      <c r="G38" s="28"/>
      <c r="H38" s="29">
        <f t="shared" si="0"/>
        <v>988856461.78999996</v>
      </c>
      <c r="I38" s="3">
        <f t="shared" si="1"/>
        <v>7.5858442387822453E-3</v>
      </c>
      <c r="J38" s="176">
        <v>7.7000000000000002E-3</v>
      </c>
      <c r="K38" s="45">
        <f t="shared" si="2"/>
        <v>0.98885646178999997</v>
      </c>
      <c r="L38" s="89">
        <v>44540</v>
      </c>
    </row>
    <row r="39" spans="1:12" ht="15" x14ac:dyDescent="0.25">
      <c r="A39" s="183">
        <f t="shared" si="3"/>
        <v>32</v>
      </c>
      <c r="B39" s="184" t="s">
        <v>104</v>
      </c>
      <c r="C39" s="175" t="s">
        <v>145</v>
      </c>
      <c r="D39" s="175">
        <v>34</v>
      </c>
      <c r="E39" s="51">
        <v>1.35</v>
      </c>
      <c r="F39" s="38">
        <v>724790020</v>
      </c>
      <c r="G39" s="28"/>
      <c r="H39" s="29">
        <f t="shared" si="0"/>
        <v>978466527.00000012</v>
      </c>
      <c r="I39" s="3">
        <f t="shared" si="1"/>
        <v>7.5061396203532239E-3</v>
      </c>
      <c r="J39" s="176">
        <v>8.2000000000000007E-3</v>
      </c>
      <c r="K39" s="45">
        <f t="shared" si="2"/>
        <v>0.97846652700000014</v>
      </c>
      <c r="L39" s="89">
        <v>44540</v>
      </c>
    </row>
    <row r="40" spans="1:12" ht="15" x14ac:dyDescent="0.25">
      <c r="A40" s="183">
        <f t="shared" si="3"/>
        <v>33</v>
      </c>
      <c r="B40" s="100" t="s">
        <v>71</v>
      </c>
      <c r="C40" s="175" t="s">
        <v>143</v>
      </c>
      <c r="D40" s="25">
        <v>32</v>
      </c>
      <c r="E40" s="51">
        <v>2.06</v>
      </c>
      <c r="F40" s="38">
        <v>471051678</v>
      </c>
      <c r="G40" s="28"/>
      <c r="H40" s="29">
        <f t="shared" si="0"/>
        <v>970366456.68000007</v>
      </c>
      <c r="I40" s="3">
        <f t="shared" si="1"/>
        <v>7.4440013079236566E-3</v>
      </c>
      <c r="J40" s="176">
        <v>8.5000000000000006E-3</v>
      </c>
      <c r="K40" s="45">
        <f t="shared" si="2"/>
        <v>0.9703664566800001</v>
      </c>
      <c r="L40" s="89">
        <v>44540</v>
      </c>
    </row>
    <row r="41" spans="1:12" ht="15" x14ac:dyDescent="0.25">
      <c r="A41" s="183">
        <f t="shared" si="3"/>
        <v>34</v>
      </c>
      <c r="B41" s="100" t="s">
        <v>75</v>
      </c>
      <c r="C41" s="175" t="s">
        <v>148</v>
      </c>
      <c r="D41" s="25">
        <v>33</v>
      </c>
      <c r="E41" s="51">
        <v>1.34</v>
      </c>
      <c r="F41" s="38">
        <v>702871829</v>
      </c>
      <c r="G41" s="28"/>
      <c r="H41" s="29">
        <f t="shared" si="0"/>
        <v>941848250.86000001</v>
      </c>
      <c r="I41" s="3">
        <f t="shared" si="1"/>
        <v>7.2252287401351522E-3</v>
      </c>
      <c r="J41" s="176">
        <v>7.7000000000000002E-3</v>
      </c>
      <c r="K41" s="45">
        <f t="shared" si="2"/>
        <v>0.94184825086000001</v>
      </c>
      <c r="L41" s="89">
        <v>44540</v>
      </c>
    </row>
    <row r="42" spans="1:12" ht="15" x14ac:dyDescent="0.25">
      <c r="A42" s="183">
        <f t="shared" si="3"/>
        <v>35</v>
      </c>
      <c r="B42" s="186" t="s">
        <v>73</v>
      </c>
      <c r="C42" s="175" t="s">
        <v>149</v>
      </c>
      <c r="D42" s="25">
        <v>35</v>
      </c>
      <c r="E42" s="51">
        <v>1.57</v>
      </c>
      <c r="F42" s="38">
        <v>539090020</v>
      </c>
      <c r="G42" s="28"/>
      <c r="H42" s="29">
        <f t="shared" si="0"/>
        <v>846371331.39999998</v>
      </c>
      <c r="I42" s="3">
        <f t="shared" si="1"/>
        <v>6.4927937837904676E-3</v>
      </c>
      <c r="J42" s="176">
        <v>6.4999999999999997E-3</v>
      </c>
      <c r="K42" s="45">
        <f t="shared" si="2"/>
        <v>0.84637133139999998</v>
      </c>
      <c r="L42" s="89">
        <v>44540</v>
      </c>
    </row>
    <row r="43" spans="1:12" ht="15" x14ac:dyDescent="0.25">
      <c r="A43" s="183">
        <f t="shared" si="3"/>
        <v>36</v>
      </c>
      <c r="B43" s="184" t="s">
        <v>81</v>
      </c>
      <c r="C43" s="175" t="s">
        <v>151</v>
      </c>
      <c r="D43" s="25">
        <v>36</v>
      </c>
      <c r="E43" s="51">
        <v>5.6</v>
      </c>
      <c r="F43" s="38">
        <v>120540521</v>
      </c>
      <c r="G43" s="28"/>
      <c r="H43" s="29">
        <f t="shared" si="0"/>
        <v>675026917.5999999</v>
      </c>
      <c r="I43" s="3">
        <f t="shared" si="1"/>
        <v>5.178354242262464E-3</v>
      </c>
      <c r="J43" s="176">
        <v>4.8999999999999998E-3</v>
      </c>
      <c r="K43" s="45">
        <f t="shared" si="2"/>
        <v>0.67502691759999989</v>
      </c>
      <c r="L43" s="89">
        <v>44540</v>
      </c>
    </row>
    <row r="44" spans="1:12" ht="15" x14ac:dyDescent="0.25">
      <c r="A44" s="183">
        <f t="shared" si="3"/>
        <v>37</v>
      </c>
      <c r="B44" s="184" t="s">
        <v>106</v>
      </c>
      <c r="C44" s="175" t="s">
        <v>150</v>
      </c>
      <c r="D44" s="25">
        <v>38</v>
      </c>
      <c r="E44" s="51">
        <v>6.9</v>
      </c>
      <c r="F44" s="38">
        <v>84604324</v>
      </c>
      <c r="G44" s="28"/>
      <c r="H44" s="29">
        <f t="shared" si="0"/>
        <v>583769835.60000002</v>
      </c>
      <c r="I44" s="3">
        <f t="shared" si="1"/>
        <v>4.4782910516102383E-3</v>
      </c>
      <c r="J44" s="176">
        <v>5.1999999999999998E-3</v>
      </c>
      <c r="K44" s="45">
        <f t="shared" si="2"/>
        <v>0.58376983560000006</v>
      </c>
      <c r="L44" s="89">
        <v>44540</v>
      </c>
    </row>
    <row r="45" spans="1:12" ht="15" x14ac:dyDescent="0.25">
      <c r="A45" s="183">
        <f t="shared" si="3"/>
        <v>38</v>
      </c>
      <c r="B45" s="184" t="s">
        <v>79</v>
      </c>
      <c r="C45" s="175" t="s">
        <v>153</v>
      </c>
      <c r="D45" s="175">
        <v>37</v>
      </c>
      <c r="E45" s="51">
        <v>1.9</v>
      </c>
      <c r="F45" s="38">
        <v>300235033</v>
      </c>
      <c r="G45" s="28"/>
      <c r="H45" s="29">
        <f t="shared" si="0"/>
        <v>570446562.69999993</v>
      </c>
      <c r="I45" s="3">
        <f t="shared" si="1"/>
        <v>4.376083828544478E-3</v>
      </c>
      <c r="J45" s="176">
        <v>4.4000000000000003E-3</v>
      </c>
      <c r="K45" s="45">
        <f t="shared" si="2"/>
        <v>0.57044656269999994</v>
      </c>
      <c r="L45" s="89">
        <v>44540</v>
      </c>
    </row>
    <row r="46" spans="1:12" ht="15" x14ac:dyDescent="0.25">
      <c r="A46" s="183">
        <f t="shared" si="3"/>
        <v>39</v>
      </c>
      <c r="B46" s="184" t="s">
        <v>100</v>
      </c>
      <c r="C46" s="175" t="s">
        <v>152</v>
      </c>
      <c r="D46" s="25">
        <v>39</v>
      </c>
      <c r="E46" s="51">
        <v>2.25</v>
      </c>
      <c r="F46" s="38">
        <v>230014812</v>
      </c>
      <c r="G46" s="28"/>
      <c r="H46" s="29">
        <f t="shared" si="0"/>
        <v>517533327</v>
      </c>
      <c r="I46" s="3">
        <f t="shared" si="1"/>
        <v>3.9701689362419247E-3</v>
      </c>
      <c r="J46" s="176">
        <v>4.5999999999999999E-3</v>
      </c>
      <c r="K46" s="31">
        <f t="shared" si="2"/>
        <v>0.51753332699999999</v>
      </c>
      <c r="L46" s="89">
        <v>44540</v>
      </c>
    </row>
    <row r="47" spans="1:12" ht="15" x14ac:dyDescent="0.25">
      <c r="A47" s="183">
        <f t="shared" si="3"/>
        <v>40</v>
      </c>
      <c r="B47" s="103" t="s">
        <v>93</v>
      </c>
      <c r="C47" s="175" t="s">
        <v>157</v>
      </c>
      <c r="D47" s="25">
        <v>41</v>
      </c>
      <c r="E47" s="51">
        <v>1.79</v>
      </c>
      <c r="F47" s="38">
        <v>278404904</v>
      </c>
      <c r="G47" s="28"/>
      <c r="H47" s="29">
        <f t="shared" si="0"/>
        <v>498344778.16000003</v>
      </c>
      <c r="I47" s="3">
        <f t="shared" si="1"/>
        <v>3.8229672459126583E-3</v>
      </c>
      <c r="J47" s="176">
        <v>3.5000000000000001E-3</v>
      </c>
      <c r="K47" s="45">
        <f t="shared" si="2"/>
        <v>0.49834477816</v>
      </c>
      <c r="L47" s="89">
        <v>44540</v>
      </c>
    </row>
    <row r="48" spans="1:12" ht="15" x14ac:dyDescent="0.25">
      <c r="A48" s="183">
        <f t="shared" si="3"/>
        <v>41</v>
      </c>
      <c r="B48" s="184" t="s">
        <v>87</v>
      </c>
      <c r="C48" s="175" t="s">
        <v>155</v>
      </c>
      <c r="D48" s="175">
        <v>40</v>
      </c>
      <c r="E48" s="26">
        <v>7.27</v>
      </c>
      <c r="F48" s="38">
        <v>68500000</v>
      </c>
      <c r="G48" s="28"/>
      <c r="H48" s="29">
        <f t="shared" si="0"/>
        <v>497995000</v>
      </c>
      <c r="I48" s="3">
        <f t="shared" si="1"/>
        <v>3.8202839822212981E-3</v>
      </c>
      <c r="J48" s="176">
        <v>3.7000000000000002E-3</v>
      </c>
      <c r="K48" s="45">
        <f t="shared" si="2"/>
        <v>0.49799500000000002</v>
      </c>
      <c r="L48" s="89">
        <v>44540</v>
      </c>
    </row>
    <row r="49" spans="1:12" ht="15" x14ac:dyDescent="0.25">
      <c r="A49" s="183">
        <f t="shared" si="3"/>
        <v>42</v>
      </c>
      <c r="B49" s="188" t="s">
        <v>91</v>
      </c>
      <c r="C49" s="175" t="s">
        <v>92</v>
      </c>
      <c r="D49" s="25">
        <v>42</v>
      </c>
      <c r="E49" s="51">
        <v>28.95</v>
      </c>
      <c r="F49" s="38">
        <v>16600422</v>
      </c>
      <c r="G49" s="28"/>
      <c r="H49" s="29">
        <f t="shared" si="0"/>
        <v>480582216.89999998</v>
      </c>
      <c r="I49" s="3">
        <f t="shared" si="1"/>
        <v>3.6867047768822411E-3</v>
      </c>
      <c r="J49" s="176">
        <v>3.5999999999999999E-3</v>
      </c>
      <c r="K49" s="45">
        <f t="shared" si="2"/>
        <v>0.48058221689999997</v>
      </c>
      <c r="L49" s="89">
        <v>44540</v>
      </c>
    </row>
    <row r="50" spans="1:12" ht="15" x14ac:dyDescent="0.25">
      <c r="A50" s="183">
        <f t="shared" si="3"/>
        <v>43</v>
      </c>
      <c r="B50" s="103" t="s">
        <v>98</v>
      </c>
      <c r="C50" s="175" t="s">
        <v>156</v>
      </c>
      <c r="D50" s="175">
        <v>43</v>
      </c>
      <c r="E50" s="51">
        <v>15.28</v>
      </c>
      <c r="F50" s="38">
        <v>30900000</v>
      </c>
      <c r="G50" s="28"/>
      <c r="H50" s="29">
        <f t="shared" si="0"/>
        <v>472152000</v>
      </c>
      <c r="I50" s="3">
        <f t="shared" si="1"/>
        <v>3.6220338010898713E-3</v>
      </c>
      <c r="J50" s="176">
        <v>3.5999999999999999E-3</v>
      </c>
      <c r="K50" s="45">
        <f t="shared" si="2"/>
        <v>0.47215200000000002</v>
      </c>
      <c r="L50" s="89">
        <v>44540</v>
      </c>
    </row>
    <row r="51" spans="1:12" ht="15" x14ac:dyDescent="0.25">
      <c r="A51" s="183">
        <f t="shared" si="3"/>
        <v>44</v>
      </c>
      <c r="B51" s="184" t="s">
        <v>85</v>
      </c>
      <c r="C51" s="175" t="s">
        <v>154</v>
      </c>
      <c r="D51" s="25">
        <v>44</v>
      </c>
      <c r="E51" s="51">
        <v>22.09</v>
      </c>
      <c r="F51" s="38">
        <v>20424870</v>
      </c>
      <c r="G51" s="28"/>
      <c r="H51" s="29">
        <f t="shared" si="0"/>
        <v>451185378.30000001</v>
      </c>
      <c r="I51" s="3">
        <f t="shared" si="1"/>
        <v>3.4611919270915309E-3</v>
      </c>
      <c r="J51" s="176">
        <v>4.1000000000000003E-3</v>
      </c>
      <c r="K51" s="45">
        <f t="shared" si="2"/>
        <v>0.4511853783</v>
      </c>
      <c r="L51" s="89">
        <v>44540</v>
      </c>
    </row>
    <row r="52" spans="1:12" ht="15" x14ac:dyDescent="0.25">
      <c r="A52" s="183">
        <f t="shared" si="3"/>
        <v>45</v>
      </c>
      <c r="B52" s="184" t="s">
        <v>110</v>
      </c>
      <c r="C52" s="175" t="s">
        <v>161</v>
      </c>
      <c r="D52" s="175">
        <v>49</v>
      </c>
      <c r="E52" s="51">
        <v>2.4500000000000002</v>
      </c>
      <c r="F52" s="38">
        <v>172667956</v>
      </c>
      <c r="G52" s="28"/>
      <c r="H52" s="29">
        <f t="shared" si="0"/>
        <v>423036492.20000005</v>
      </c>
      <c r="I52" s="3">
        <f t="shared" si="1"/>
        <v>3.2452525327498175E-3</v>
      </c>
      <c r="J52" s="176">
        <v>2.5000000000000001E-3</v>
      </c>
      <c r="K52" s="45">
        <f t="shared" si="2"/>
        <v>0.42303649220000006</v>
      </c>
      <c r="L52" s="89">
        <v>44540</v>
      </c>
    </row>
    <row r="53" spans="1:12" ht="15" x14ac:dyDescent="0.25">
      <c r="A53" s="183">
        <f t="shared" si="3"/>
        <v>46</v>
      </c>
      <c r="B53" s="103" t="s">
        <v>94</v>
      </c>
      <c r="C53" s="175" t="s">
        <v>158</v>
      </c>
      <c r="D53" s="175">
        <v>46</v>
      </c>
      <c r="E53" s="51">
        <v>3.85</v>
      </c>
      <c r="F53" s="38">
        <v>106421516</v>
      </c>
      <c r="G53" s="28"/>
      <c r="H53" s="29">
        <f t="shared" si="0"/>
        <v>409722836.60000002</v>
      </c>
      <c r="I53" s="3">
        <f t="shared" si="1"/>
        <v>3.1431190871660446E-3</v>
      </c>
      <c r="J53" s="176">
        <v>3.0999999999999999E-3</v>
      </c>
      <c r="K53" s="45">
        <f t="shared" si="2"/>
        <v>0.40972283660000003</v>
      </c>
      <c r="L53" s="89">
        <v>44540</v>
      </c>
    </row>
    <row r="54" spans="1:12" ht="15" x14ac:dyDescent="0.25">
      <c r="A54" s="183">
        <f t="shared" si="3"/>
        <v>47</v>
      </c>
      <c r="B54" s="100" t="s">
        <v>89</v>
      </c>
      <c r="C54" s="175" t="s">
        <v>159</v>
      </c>
      <c r="D54" s="25">
        <v>45</v>
      </c>
      <c r="E54" s="51">
        <v>4.95</v>
      </c>
      <c r="F54" s="38">
        <v>82000137</v>
      </c>
      <c r="G54" s="28"/>
      <c r="H54" s="29">
        <f t="shared" si="0"/>
        <v>405900678.15000004</v>
      </c>
      <c r="I54" s="3">
        <f t="shared" si="1"/>
        <v>3.1137980483924689E-3</v>
      </c>
      <c r="J54" s="176">
        <v>3.0999999999999999E-3</v>
      </c>
      <c r="K54" s="45">
        <f t="shared" si="2"/>
        <v>0.40590067815000003</v>
      </c>
      <c r="L54" s="89">
        <v>44540</v>
      </c>
    </row>
    <row r="55" spans="1:12" ht="15" x14ac:dyDescent="0.25">
      <c r="A55" s="183">
        <f t="shared" si="3"/>
        <v>48</v>
      </c>
      <c r="B55" s="103" t="s">
        <v>108</v>
      </c>
      <c r="C55" s="175" t="s">
        <v>162</v>
      </c>
      <c r="D55" s="25">
        <v>47</v>
      </c>
      <c r="E55" s="51">
        <v>3.02</v>
      </c>
      <c r="F55" s="38">
        <v>125164900</v>
      </c>
      <c r="G55" s="28"/>
      <c r="H55" s="29">
        <f t="shared" si="0"/>
        <v>377997998</v>
      </c>
      <c r="I55" s="3">
        <f t="shared" si="1"/>
        <v>2.8997473811406107E-3</v>
      </c>
      <c r="J55" s="176">
        <v>2.3999999999999998E-3</v>
      </c>
      <c r="K55" s="45">
        <f t="shared" si="2"/>
        <v>0.377997998</v>
      </c>
      <c r="L55" s="89">
        <v>44540</v>
      </c>
    </row>
    <row r="56" spans="1:12" ht="15" x14ac:dyDescent="0.25">
      <c r="A56" s="183">
        <f t="shared" si="3"/>
        <v>49</v>
      </c>
      <c r="B56" s="184" t="s">
        <v>96</v>
      </c>
      <c r="C56" s="175" t="s">
        <v>160</v>
      </c>
      <c r="D56" s="25">
        <v>48</v>
      </c>
      <c r="E56" s="51">
        <v>3.44</v>
      </c>
      <c r="F56" s="38">
        <v>98056908</v>
      </c>
      <c r="G56" s="28"/>
      <c r="H56" s="29">
        <f t="shared" si="0"/>
        <v>337315763.51999998</v>
      </c>
      <c r="I56" s="3">
        <f t="shared" si="1"/>
        <v>2.587660535399358E-3</v>
      </c>
      <c r="J56" s="176">
        <v>2.7000000000000001E-3</v>
      </c>
      <c r="K56" s="45">
        <f t="shared" si="2"/>
        <v>0.33731576351999998</v>
      </c>
      <c r="L56" s="89">
        <v>44540</v>
      </c>
    </row>
    <row r="57" spans="1:12" ht="15" x14ac:dyDescent="0.25">
      <c r="A57" s="183">
        <f t="shared" si="3"/>
        <v>50</v>
      </c>
      <c r="B57" s="103" t="s">
        <v>102</v>
      </c>
      <c r="C57" s="175" t="s">
        <v>163</v>
      </c>
      <c r="D57" s="25">
        <v>50</v>
      </c>
      <c r="E57" s="51">
        <v>3.03</v>
      </c>
      <c r="F57" s="38">
        <v>90275937</v>
      </c>
      <c r="G57" s="28"/>
      <c r="H57" s="29">
        <f t="shared" si="0"/>
        <v>273536089.10999995</v>
      </c>
      <c r="I57" s="3">
        <f t="shared" si="1"/>
        <v>2.0983856058522485E-3</v>
      </c>
      <c r="J57" s="176">
        <v>2.0999999999999999E-3</v>
      </c>
      <c r="K57" s="45">
        <f t="shared" si="2"/>
        <v>0.27353608910999994</v>
      </c>
      <c r="L57" s="89">
        <v>44540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391066477.50603211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-821239602.76266742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1121057235.517292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32" priority="1">
      <formula>LEN(TRIM(C2))&gt;0</formula>
    </cfRule>
  </conditionalFormatting>
  <dataValidations count="1">
    <dataValidation type="custom" allowBlank="1" showDropDown="1" sqref="B2 F2 E3" xr:uid="{00000000-0002-0000-40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128336412028.39999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44547</v>
      </c>
      <c r="C3" s="12"/>
      <c r="D3" s="1"/>
      <c r="E3" s="13"/>
      <c r="F3" s="2"/>
      <c r="H3" s="121">
        <f>H1/H2</f>
        <v>129020219190.1076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31.27</v>
      </c>
      <c r="F8" s="27">
        <v>574937937</v>
      </c>
      <c r="G8" s="28"/>
      <c r="H8" s="29">
        <f t="shared" ref="H8:H57" si="0">E8*F8</f>
        <v>17978309289.989998</v>
      </c>
      <c r="I8" s="3">
        <f t="shared" ref="I8:I57" si="1">H8/H$3</f>
        <v>0.13934489805430786</v>
      </c>
      <c r="J8" s="176">
        <v>0.1361</v>
      </c>
      <c r="K8" s="31">
        <f t="shared" ref="K8:K57" si="2">H8/1000000000</f>
        <v>17.978309289989998</v>
      </c>
      <c r="L8" s="89">
        <v>44547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7.47</v>
      </c>
      <c r="F9" s="38">
        <v>1205000000</v>
      </c>
      <c r="G9" s="28"/>
      <c r="H9" s="29">
        <f t="shared" si="0"/>
        <v>9001350000</v>
      </c>
      <c r="I9" s="3">
        <f t="shared" si="1"/>
        <v>6.9766971847542505E-2</v>
      </c>
      <c r="J9" s="176">
        <v>6.9699999999999998E-2</v>
      </c>
      <c r="K9" s="31">
        <f t="shared" si="2"/>
        <v>9.0013500000000004</v>
      </c>
      <c r="L9" s="89">
        <v>44547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4.49</v>
      </c>
      <c r="F10" s="38">
        <v>1861000000</v>
      </c>
      <c r="G10" s="28"/>
      <c r="H10" s="29">
        <f t="shared" si="0"/>
        <v>8355890000</v>
      </c>
      <c r="I10" s="3">
        <f t="shared" si="1"/>
        <v>6.4764190081616851E-2</v>
      </c>
      <c r="J10" s="176">
        <v>6.5799999999999997E-2</v>
      </c>
      <c r="K10" s="31">
        <f t="shared" si="2"/>
        <v>8.3558900000000005</v>
      </c>
      <c r="L10" s="89">
        <v>44547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90.88</v>
      </c>
      <c r="F11" s="38">
        <v>85380000</v>
      </c>
      <c r="G11" s="28"/>
      <c r="H11" s="29">
        <f t="shared" si="0"/>
        <v>7759334400</v>
      </c>
      <c r="I11" s="3">
        <f t="shared" si="1"/>
        <v>6.0140452781023743E-2</v>
      </c>
      <c r="J11" s="176">
        <v>6.1199999999999997E-2</v>
      </c>
      <c r="K11" s="31">
        <f t="shared" si="2"/>
        <v>7.7593344000000002</v>
      </c>
      <c r="L11" s="89">
        <v>44547</v>
      </c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175">
        <v>5</v>
      </c>
      <c r="E12" s="26">
        <v>7.73</v>
      </c>
      <c r="F12" s="35">
        <v>774301421</v>
      </c>
      <c r="G12" s="28"/>
      <c r="H12" s="29">
        <f t="shared" si="0"/>
        <v>5985349984.3299999</v>
      </c>
      <c r="I12" s="3">
        <f t="shared" si="1"/>
        <v>4.6390790698555222E-2</v>
      </c>
      <c r="J12" s="176">
        <v>4.8399999999999999E-2</v>
      </c>
      <c r="K12" s="31">
        <f t="shared" si="2"/>
        <v>5.98534998433</v>
      </c>
      <c r="L12" s="89">
        <v>44547</v>
      </c>
    </row>
    <row r="13" spans="1:13" ht="15.75" customHeight="1" x14ac:dyDescent="0.25">
      <c r="A13" s="22">
        <f t="shared" si="3"/>
        <v>6</v>
      </c>
      <c r="B13" s="46" t="s">
        <v>37</v>
      </c>
      <c r="C13" s="175" t="s">
        <v>125</v>
      </c>
      <c r="D13" s="25">
        <v>6</v>
      </c>
      <c r="E13" s="51">
        <v>7.25</v>
      </c>
      <c r="F13" s="38">
        <v>819006416</v>
      </c>
      <c r="G13" s="28"/>
      <c r="H13" s="29">
        <f t="shared" si="0"/>
        <v>5937796516</v>
      </c>
      <c r="I13" s="3">
        <f t="shared" si="1"/>
        <v>4.6022216930594627E-2</v>
      </c>
      <c r="J13" s="176">
        <v>4.3499999999999997E-2</v>
      </c>
      <c r="K13" s="31">
        <f t="shared" si="2"/>
        <v>5.9377965159999997</v>
      </c>
      <c r="L13" s="89">
        <v>44547</v>
      </c>
    </row>
    <row r="14" spans="1:13" ht="15.75" customHeight="1" x14ac:dyDescent="0.25">
      <c r="A14" s="22">
        <f t="shared" si="3"/>
        <v>7</v>
      </c>
      <c r="B14" s="23" t="s">
        <v>21</v>
      </c>
      <c r="C14" s="175" t="s">
        <v>22</v>
      </c>
      <c r="D14" s="25">
        <v>7</v>
      </c>
      <c r="E14" s="26">
        <v>4.8449999999999998</v>
      </c>
      <c r="F14" s="38">
        <v>1201009000</v>
      </c>
      <c r="G14" s="28"/>
      <c r="H14" s="29">
        <f t="shared" si="0"/>
        <v>5818888605</v>
      </c>
      <c r="I14" s="3">
        <f t="shared" si="1"/>
        <v>4.5100594631807545E-2</v>
      </c>
      <c r="J14" s="176">
        <v>4.3799999999999999E-2</v>
      </c>
      <c r="K14" s="31">
        <f t="shared" si="2"/>
        <v>5.8188886049999997</v>
      </c>
      <c r="L14" s="89">
        <v>44547</v>
      </c>
    </row>
    <row r="15" spans="1:13" ht="15.75" customHeight="1" x14ac:dyDescent="0.25">
      <c r="A15" s="22">
        <f t="shared" si="3"/>
        <v>8</v>
      </c>
      <c r="B15" s="23" t="s">
        <v>31</v>
      </c>
      <c r="C15" s="175" t="s">
        <v>126</v>
      </c>
      <c r="D15" s="175">
        <v>8</v>
      </c>
      <c r="E15" s="51">
        <v>7.9</v>
      </c>
      <c r="F15" s="38">
        <v>721751884</v>
      </c>
      <c r="G15" s="28"/>
      <c r="H15" s="29">
        <f t="shared" si="0"/>
        <v>5701839883.6000004</v>
      </c>
      <c r="I15" s="3">
        <f t="shared" si="1"/>
        <v>4.4193382396897823E-2</v>
      </c>
      <c r="J15" s="176">
        <v>4.2500000000000003E-2</v>
      </c>
      <c r="K15" s="31">
        <f t="shared" si="2"/>
        <v>5.7018398836000008</v>
      </c>
      <c r="L15" s="89">
        <v>44547</v>
      </c>
    </row>
    <row r="16" spans="1:13" ht="15.75" customHeight="1" x14ac:dyDescent="0.25">
      <c r="A16" s="22">
        <f t="shared" si="3"/>
        <v>9</v>
      </c>
      <c r="B16" s="23" t="s">
        <v>23</v>
      </c>
      <c r="C16" s="175" t="s">
        <v>124</v>
      </c>
      <c r="D16" s="175">
        <v>9</v>
      </c>
      <c r="E16" s="26">
        <v>12.49</v>
      </c>
      <c r="F16" s="38">
        <v>419050000</v>
      </c>
      <c r="G16" s="28"/>
      <c r="H16" s="29">
        <f t="shared" si="0"/>
        <v>5233934500</v>
      </c>
      <c r="I16" s="3">
        <f t="shared" si="1"/>
        <v>4.0566777307112979E-2</v>
      </c>
      <c r="J16" s="176">
        <v>4.6800000000000001E-2</v>
      </c>
      <c r="K16" s="31">
        <f t="shared" si="2"/>
        <v>5.2339345000000002</v>
      </c>
      <c r="L16" s="89">
        <v>44547</v>
      </c>
    </row>
    <row r="17" spans="1:12" ht="15.75" customHeight="1" x14ac:dyDescent="0.25">
      <c r="A17" s="22">
        <f t="shared" si="3"/>
        <v>10</v>
      </c>
      <c r="B17" s="52" t="s">
        <v>33</v>
      </c>
      <c r="C17" s="175" t="s">
        <v>128</v>
      </c>
      <c r="D17" s="25">
        <v>10</v>
      </c>
      <c r="E17" s="26">
        <v>37.42</v>
      </c>
      <c r="F17" s="38">
        <v>132502020</v>
      </c>
      <c r="G17" s="28"/>
      <c r="H17" s="29">
        <f t="shared" si="0"/>
        <v>4958225588.4000006</v>
      </c>
      <c r="I17" s="3">
        <f t="shared" si="1"/>
        <v>3.8429833862661453E-2</v>
      </c>
      <c r="J17" s="176">
        <v>3.4599999999999999E-2</v>
      </c>
      <c r="K17" s="31">
        <f t="shared" si="2"/>
        <v>4.9582255884000004</v>
      </c>
      <c r="L17" s="89">
        <v>44547</v>
      </c>
    </row>
    <row r="18" spans="1:12" ht="15.75" customHeight="1" x14ac:dyDescent="0.25">
      <c r="A18" s="22">
        <f t="shared" si="3"/>
        <v>11</v>
      </c>
      <c r="B18" s="33" t="s">
        <v>15</v>
      </c>
      <c r="C18" s="175" t="s">
        <v>127</v>
      </c>
      <c r="D18" s="25">
        <v>11</v>
      </c>
      <c r="E18" s="26">
        <v>5.75</v>
      </c>
      <c r="F18" s="35">
        <v>742231421</v>
      </c>
      <c r="G18" s="28"/>
      <c r="H18" s="29">
        <f t="shared" si="0"/>
        <v>4267830670.75</v>
      </c>
      <c r="I18" s="3">
        <f t="shared" si="1"/>
        <v>3.3078773990156331E-2</v>
      </c>
      <c r="J18" s="176">
        <v>3.5299999999999998E-2</v>
      </c>
      <c r="K18" s="45">
        <f t="shared" si="2"/>
        <v>4.2678306707500004</v>
      </c>
      <c r="L18" s="89">
        <v>44547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175">
        <v>12</v>
      </c>
      <c r="E19" s="51">
        <v>6.1</v>
      </c>
      <c r="F19" s="38">
        <v>626000000</v>
      </c>
      <c r="G19" s="28"/>
      <c r="H19" s="29">
        <f t="shared" si="0"/>
        <v>3818600000</v>
      </c>
      <c r="I19" s="3">
        <f t="shared" si="1"/>
        <v>2.9596911429621755E-2</v>
      </c>
      <c r="J19" s="176">
        <v>3.0099999999999998E-2</v>
      </c>
      <c r="K19" s="31">
        <f t="shared" si="2"/>
        <v>3.8186</v>
      </c>
      <c r="L19" s="89">
        <v>44547</v>
      </c>
    </row>
    <row r="20" spans="1:12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175">
        <v>13</v>
      </c>
      <c r="E20" s="51">
        <v>7.18</v>
      </c>
      <c r="F20" s="38">
        <v>446305560</v>
      </c>
      <c r="G20" s="28"/>
      <c r="H20" s="29">
        <f t="shared" si="0"/>
        <v>3204473920.7999997</v>
      </c>
      <c r="I20" s="3">
        <f t="shared" si="1"/>
        <v>2.483699020909505E-2</v>
      </c>
      <c r="J20" s="176">
        <v>2.18E-2</v>
      </c>
      <c r="K20" s="45">
        <f t="shared" si="2"/>
        <v>3.2044739207999999</v>
      </c>
      <c r="L20" s="89">
        <v>44547</v>
      </c>
    </row>
    <row r="21" spans="1:12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13.01</v>
      </c>
      <c r="F21" s="38">
        <v>228740219</v>
      </c>
      <c r="G21" s="28"/>
      <c r="H21" s="29">
        <f t="shared" si="0"/>
        <v>2975910249.1900001</v>
      </c>
      <c r="I21" s="3">
        <f t="shared" si="1"/>
        <v>2.3065456467757827E-2</v>
      </c>
      <c r="J21" s="176">
        <v>2.5700000000000001E-2</v>
      </c>
      <c r="K21" s="45">
        <f t="shared" si="2"/>
        <v>2.97591024919</v>
      </c>
      <c r="L21" s="89">
        <v>44547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2.58</v>
      </c>
      <c r="F22" s="38">
        <v>1045057995</v>
      </c>
      <c r="G22" s="28"/>
      <c r="H22" s="29">
        <f t="shared" si="0"/>
        <v>2696249627.0999999</v>
      </c>
      <c r="I22" s="3">
        <f t="shared" si="1"/>
        <v>2.0897884409320007E-2</v>
      </c>
      <c r="J22" s="176">
        <v>1.8700000000000001E-2</v>
      </c>
      <c r="K22" s="45">
        <f t="shared" si="2"/>
        <v>2.6962496270999998</v>
      </c>
      <c r="L22" s="89">
        <v>44547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3.08</v>
      </c>
      <c r="F23" s="38">
        <v>756255209</v>
      </c>
      <c r="G23" s="28"/>
      <c r="H23" s="29">
        <f t="shared" si="0"/>
        <v>2329266043.7200003</v>
      </c>
      <c r="I23" s="3">
        <f t="shared" si="1"/>
        <v>1.8053496253078699E-2</v>
      </c>
      <c r="J23" s="176">
        <v>1.7899999999999999E-2</v>
      </c>
      <c r="K23" s="45">
        <f t="shared" si="2"/>
        <v>2.3292660437200001</v>
      </c>
      <c r="L23" s="89">
        <v>44547</v>
      </c>
    </row>
    <row r="24" spans="1:12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175">
        <v>17</v>
      </c>
      <c r="E24" s="26">
        <v>6.75</v>
      </c>
      <c r="F24" s="38">
        <v>312295892</v>
      </c>
      <c r="G24" s="28"/>
      <c r="H24" s="29">
        <f t="shared" si="0"/>
        <v>2107997271</v>
      </c>
      <c r="I24" s="3">
        <f t="shared" si="1"/>
        <v>1.6338503253462359E-2</v>
      </c>
      <c r="J24" s="176">
        <v>1.6400000000000001E-2</v>
      </c>
      <c r="K24" s="31">
        <f t="shared" si="2"/>
        <v>2.1079972709999999</v>
      </c>
      <c r="L24" s="89">
        <v>44547</v>
      </c>
    </row>
    <row r="25" spans="1:12" ht="15.75" customHeight="1" x14ac:dyDescent="0.25">
      <c r="A25" s="22">
        <f t="shared" si="3"/>
        <v>18</v>
      </c>
      <c r="B25" s="46" t="s">
        <v>59</v>
      </c>
      <c r="C25" s="175" t="s">
        <v>134</v>
      </c>
      <c r="D25" s="25">
        <v>18</v>
      </c>
      <c r="E25" s="51">
        <v>12.66</v>
      </c>
      <c r="F25" s="38">
        <v>165313104</v>
      </c>
      <c r="G25" s="28"/>
      <c r="H25" s="29">
        <f t="shared" si="0"/>
        <v>2092863896.6400001</v>
      </c>
      <c r="I25" s="3">
        <f t="shared" si="1"/>
        <v>1.62212086584369E-2</v>
      </c>
      <c r="J25" s="176">
        <v>1.5599999999999999E-2</v>
      </c>
      <c r="K25" s="45">
        <f t="shared" si="2"/>
        <v>2.0928638966399999</v>
      </c>
      <c r="L25" s="89">
        <v>44547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1.6</v>
      </c>
      <c r="F26" s="38">
        <v>1207069100</v>
      </c>
      <c r="G26" s="28"/>
      <c r="H26" s="29">
        <f t="shared" si="0"/>
        <v>1931310560</v>
      </c>
      <c r="I26" s="3">
        <f t="shared" si="1"/>
        <v>1.4969053471799401E-2</v>
      </c>
      <c r="J26" s="176">
        <v>1.4999999999999999E-2</v>
      </c>
      <c r="K26" s="45">
        <f t="shared" si="2"/>
        <v>1.93131056</v>
      </c>
      <c r="L26" s="89">
        <v>44547</v>
      </c>
    </row>
    <row r="27" spans="1:12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175">
        <v>20</v>
      </c>
      <c r="E27" s="51">
        <v>3.49</v>
      </c>
      <c r="F27" s="38">
        <v>517846969</v>
      </c>
      <c r="G27" s="28"/>
      <c r="H27" s="29">
        <f t="shared" si="0"/>
        <v>1807285921.8100002</v>
      </c>
      <c r="I27" s="3">
        <f t="shared" si="1"/>
        <v>1.4007772837116452E-2</v>
      </c>
      <c r="J27" s="176">
        <v>1.3100000000000001E-2</v>
      </c>
      <c r="K27" s="45">
        <f t="shared" si="2"/>
        <v>1.8072859218100001</v>
      </c>
      <c r="L27" s="89">
        <v>44547</v>
      </c>
    </row>
    <row r="28" spans="1:12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175">
        <v>21</v>
      </c>
      <c r="E28" s="51">
        <v>1.1499999999999999</v>
      </c>
      <c r="F28" s="38">
        <v>1568664049</v>
      </c>
      <c r="G28" s="28"/>
      <c r="H28" s="29">
        <f t="shared" si="0"/>
        <v>1803963656.3499999</v>
      </c>
      <c r="I28" s="3">
        <f t="shared" si="1"/>
        <v>1.3982022877297325E-2</v>
      </c>
      <c r="J28" s="176">
        <v>1.34E-2</v>
      </c>
      <c r="K28" s="45">
        <f t="shared" si="2"/>
        <v>1.8039636563499999</v>
      </c>
      <c r="L28" s="89">
        <v>44547</v>
      </c>
    </row>
    <row r="29" spans="1:12" ht="15.75" customHeight="1" x14ac:dyDescent="0.25">
      <c r="A29" s="22">
        <f t="shared" si="3"/>
        <v>22</v>
      </c>
      <c r="B29" s="46" t="s">
        <v>57</v>
      </c>
      <c r="C29" s="175" t="s">
        <v>139</v>
      </c>
      <c r="D29" s="25">
        <v>22</v>
      </c>
      <c r="E29" s="51">
        <v>2.9249999999999998</v>
      </c>
      <c r="F29" s="38">
        <v>501164714</v>
      </c>
      <c r="G29" s="28"/>
      <c r="H29" s="29">
        <f t="shared" si="0"/>
        <v>1465906788.4499998</v>
      </c>
      <c r="I29" s="3">
        <f t="shared" si="1"/>
        <v>1.136183768444873E-2</v>
      </c>
      <c r="J29" s="176">
        <v>1.09E-2</v>
      </c>
      <c r="K29" s="45">
        <f t="shared" si="2"/>
        <v>1.4659067884499999</v>
      </c>
      <c r="L29" s="89">
        <v>44547</v>
      </c>
    </row>
    <row r="30" spans="1:12" ht="15.75" customHeight="1" x14ac:dyDescent="0.25">
      <c r="A30" s="22">
        <f t="shared" si="3"/>
        <v>23</v>
      </c>
      <c r="B30" s="46" t="s">
        <v>53</v>
      </c>
      <c r="C30" s="175" t="s">
        <v>54</v>
      </c>
      <c r="D30" s="25">
        <v>23</v>
      </c>
      <c r="E30" s="51">
        <v>2.81</v>
      </c>
      <c r="F30" s="38">
        <v>509040994</v>
      </c>
      <c r="G30" s="28"/>
      <c r="H30" s="29">
        <f t="shared" si="0"/>
        <v>1430405193.1400001</v>
      </c>
      <c r="I30" s="3">
        <f t="shared" si="1"/>
        <v>1.1086674647733616E-2</v>
      </c>
      <c r="J30" s="176">
        <v>1.24E-2</v>
      </c>
      <c r="K30" s="45">
        <f t="shared" si="2"/>
        <v>1.4304051931400001</v>
      </c>
      <c r="L30" s="89">
        <v>44547</v>
      </c>
    </row>
    <row r="31" spans="1:12" ht="15.75" customHeight="1" x14ac:dyDescent="0.25">
      <c r="A31" s="22">
        <f t="shared" si="3"/>
        <v>24</v>
      </c>
      <c r="B31" s="52" t="s">
        <v>61</v>
      </c>
      <c r="C31" s="175" t="s">
        <v>140</v>
      </c>
      <c r="D31" s="175">
        <v>24</v>
      </c>
      <c r="E31" s="51">
        <v>1.62</v>
      </c>
      <c r="F31" s="38">
        <v>843000232</v>
      </c>
      <c r="G31" s="28"/>
      <c r="H31" s="29">
        <f t="shared" si="0"/>
        <v>1365660375.8400002</v>
      </c>
      <c r="I31" s="3">
        <f t="shared" si="1"/>
        <v>1.0584855493290852E-2</v>
      </c>
      <c r="J31" s="176">
        <v>1.01E-2</v>
      </c>
      <c r="K31" s="45">
        <f t="shared" si="2"/>
        <v>1.3656603758400001</v>
      </c>
      <c r="L31" s="89">
        <v>44547</v>
      </c>
    </row>
    <row r="32" spans="1:12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175">
        <v>25</v>
      </c>
      <c r="E32" s="51">
        <v>2.33</v>
      </c>
      <c r="F32" s="38">
        <v>526379106</v>
      </c>
      <c r="G32" s="28"/>
      <c r="H32" s="29">
        <f t="shared" si="0"/>
        <v>1226463316.98</v>
      </c>
      <c r="I32" s="3">
        <f t="shared" si="1"/>
        <v>9.505977626443507E-3</v>
      </c>
      <c r="J32" s="176">
        <v>8.9999999999999993E-3</v>
      </c>
      <c r="K32" s="45">
        <f t="shared" si="2"/>
        <v>1.2264633169800001</v>
      </c>
      <c r="L32" s="89">
        <v>44547</v>
      </c>
    </row>
    <row r="33" spans="1:12" ht="15.75" customHeight="1" x14ac:dyDescent="0.25">
      <c r="A33" s="22">
        <f t="shared" si="3"/>
        <v>26</v>
      </c>
      <c r="B33" s="46" t="s">
        <v>65</v>
      </c>
      <c r="C33" s="175" t="s">
        <v>142</v>
      </c>
      <c r="D33" s="25">
        <v>26</v>
      </c>
      <c r="E33" s="51">
        <v>3.16</v>
      </c>
      <c r="F33" s="38">
        <v>384522695</v>
      </c>
      <c r="G33" s="28"/>
      <c r="H33" s="29">
        <f t="shared" si="0"/>
        <v>1215091716.2</v>
      </c>
      <c r="I33" s="3">
        <f t="shared" si="1"/>
        <v>9.4178394969985056E-3</v>
      </c>
      <c r="J33" s="176">
        <v>8.6999999999999994E-3</v>
      </c>
      <c r="K33" s="31">
        <f t="shared" si="2"/>
        <v>1.2150917162000001</v>
      </c>
      <c r="L33" s="89">
        <v>44547</v>
      </c>
    </row>
    <row r="34" spans="1:12" ht="15.75" customHeight="1" x14ac:dyDescent="0.25">
      <c r="A34" s="22">
        <f t="shared" si="3"/>
        <v>27</v>
      </c>
      <c r="B34" s="46" t="s">
        <v>47</v>
      </c>
      <c r="C34" s="175" t="s">
        <v>138</v>
      </c>
      <c r="D34" s="25">
        <v>27</v>
      </c>
      <c r="E34" s="51">
        <v>1.25</v>
      </c>
      <c r="F34" s="38">
        <v>906007245</v>
      </c>
      <c r="G34" s="28"/>
      <c r="H34" s="29">
        <f t="shared" si="0"/>
        <v>1132509056.25</v>
      </c>
      <c r="I34" s="3">
        <f t="shared" si="1"/>
        <v>8.777764162540138E-3</v>
      </c>
      <c r="J34" s="176">
        <v>1.24E-2</v>
      </c>
      <c r="K34" s="45">
        <f t="shared" si="2"/>
        <v>1.13250905625</v>
      </c>
      <c r="L34" s="89">
        <v>44547</v>
      </c>
    </row>
    <row r="35" spans="1:12" ht="15.75" customHeight="1" x14ac:dyDescent="0.25">
      <c r="A35" s="22">
        <f t="shared" si="3"/>
        <v>28</v>
      </c>
      <c r="B35" s="53" t="s">
        <v>83</v>
      </c>
      <c r="C35" s="175" t="s">
        <v>146</v>
      </c>
      <c r="D35" s="175">
        <v>28</v>
      </c>
      <c r="E35" s="51">
        <v>6.04</v>
      </c>
      <c r="F35" s="38">
        <v>182253340</v>
      </c>
      <c r="G35" s="28"/>
      <c r="H35" s="29">
        <f t="shared" si="0"/>
        <v>1100810173.5999999</v>
      </c>
      <c r="I35" s="3">
        <f t="shared" si="1"/>
        <v>8.5320748988806754E-3</v>
      </c>
      <c r="J35" s="176">
        <v>7.9000000000000008E-3</v>
      </c>
      <c r="K35" s="45">
        <f t="shared" si="2"/>
        <v>1.1008101736</v>
      </c>
      <c r="L35" s="89">
        <v>44547</v>
      </c>
    </row>
    <row r="36" spans="1:12" ht="15" x14ac:dyDescent="0.25">
      <c r="A36" s="22">
        <f t="shared" si="3"/>
        <v>29</v>
      </c>
      <c r="B36" s="52" t="s">
        <v>67</v>
      </c>
      <c r="C36" s="175" t="s">
        <v>144</v>
      </c>
      <c r="D36" s="175">
        <v>29</v>
      </c>
      <c r="E36" s="177">
        <v>1.95</v>
      </c>
      <c r="F36" s="38">
        <v>543307798</v>
      </c>
      <c r="G36" s="28"/>
      <c r="H36" s="29">
        <f t="shared" si="0"/>
        <v>1059450206.1</v>
      </c>
      <c r="I36" s="3">
        <f t="shared" si="1"/>
        <v>8.2115052411973546E-3</v>
      </c>
      <c r="J36" s="176">
        <v>8.3999999999999995E-3</v>
      </c>
      <c r="K36" s="45">
        <f t="shared" si="2"/>
        <v>1.0594502061</v>
      </c>
      <c r="L36" s="89">
        <v>44547</v>
      </c>
    </row>
    <row r="37" spans="1:12" ht="15" x14ac:dyDescent="0.25">
      <c r="A37" s="22">
        <f t="shared" si="3"/>
        <v>30</v>
      </c>
      <c r="B37" s="178" t="s">
        <v>63</v>
      </c>
      <c r="C37" s="175" t="s">
        <v>64</v>
      </c>
      <c r="D37" s="25">
        <v>30</v>
      </c>
      <c r="E37" s="51">
        <v>4.03</v>
      </c>
      <c r="F37" s="38">
        <v>249070000</v>
      </c>
      <c r="G37" s="28"/>
      <c r="H37" s="29">
        <f t="shared" si="0"/>
        <v>1003752100.0000001</v>
      </c>
      <c r="I37" s="3">
        <f t="shared" si="1"/>
        <v>7.7798046407051916E-3</v>
      </c>
      <c r="J37" s="176">
        <v>7.4000000000000003E-3</v>
      </c>
      <c r="K37" s="45">
        <f t="shared" si="2"/>
        <v>1.0037521</v>
      </c>
      <c r="L37" s="89">
        <v>44547</v>
      </c>
    </row>
    <row r="38" spans="1:12" ht="15" x14ac:dyDescent="0.25">
      <c r="A38" s="22">
        <f t="shared" si="3"/>
        <v>31</v>
      </c>
      <c r="B38" s="66" t="s">
        <v>69</v>
      </c>
      <c r="C38" s="175" t="s">
        <v>147</v>
      </c>
      <c r="D38" s="25">
        <v>31</v>
      </c>
      <c r="E38" s="51">
        <v>1.51</v>
      </c>
      <c r="F38" s="38">
        <v>654871829</v>
      </c>
      <c r="G38" s="28"/>
      <c r="H38" s="29">
        <f t="shared" si="0"/>
        <v>988856461.78999996</v>
      </c>
      <c r="I38" s="3">
        <f t="shared" si="1"/>
        <v>7.6643526727616876E-3</v>
      </c>
      <c r="J38" s="176">
        <v>7.7000000000000002E-3</v>
      </c>
      <c r="K38" s="45">
        <f t="shared" si="2"/>
        <v>0.98885646178999997</v>
      </c>
      <c r="L38" s="89">
        <v>44547</v>
      </c>
    </row>
    <row r="39" spans="1:12" ht="15" x14ac:dyDescent="0.25">
      <c r="A39" s="22">
        <f t="shared" si="3"/>
        <v>32</v>
      </c>
      <c r="B39" s="46" t="s">
        <v>71</v>
      </c>
      <c r="C39" s="175" t="s">
        <v>143</v>
      </c>
      <c r="D39" s="175">
        <v>32</v>
      </c>
      <c r="E39" s="51">
        <v>2.0499999999999998</v>
      </c>
      <c r="F39" s="38">
        <v>471051678</v>
      </c>
      <c r="G39" s="28"/>
      <c r="H39" s="29">
        <f t="shared" si="0"/>
        <v>965655939.89999986</v>
      </c>
      <c r="I39" s="3">
        <f t="shared" si="1"/>
        <v>7.4845318506019075E-3</v>
      </c>
      <c r="J39" s="176">
        <v>8.5000000000000006E-3</v>
      </c>
      <c r="K39" s="45">
        <f t="shared" si="2"/>
        <v>0.96565593989999987</v>
      </c>
      <c r="L39" s="89">
        <v>44547</v>
      </c>
    </row>
    <row r="40" spans="1:12" ht="15" x14ac:dyDescent="0.25">
      <c r="A40" s="22">
        <f t="shared" si="3"/>
        <v>33</v>
      </c>
      <c r="B40" s="53" t="s">
        <v>104</v>
      </c>
      <c r="C40" s="175" t="s">
        <v>145</v>
      </c>
      <c r="D40" s="175">
        <v>33</v>
      </c>
      <c r="E40" s="51">
        <v>1.3</v>
      </c>
      <c r="F40" s="38">
        <v>724790020</v>
      </c>
      <c r="G40" s="28"/>
      <c r="H40" s="29">
        <f t="shared" si="0"/>
        <v>942227026</v>
      </c>
      <c r="I40" s="3">
        <f t="shared" si="1"/>
        <v>7.3029408252024081E-3</v>
      </c>
      <c r="J40" s="176">
        <v>8.2000000000000007E-3</v>
      </c>
      <c r="K40" s="45">
        <f t="shared" si="2"/>
        <v>0.94222702599999997</v>
      </c>
      <c r="L40" s="89">
        <v>44547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1.33</v>
      </c>
      <c r="F41" s="38">
        <v>702871829</v>
      </c>
      <c r="G41" s="28"/>
      <c r="H41" s="29">
        <f t="shared" si="0"/>
        <v>934819532.57000005</v>
      </c>
      <c r="I41" s="3">
        <f t="shared" si="1"/>
        <v>7.2455273943735146E-3</v>
      </c>
      <c r="J41" s="176">
        <v>7.7000000000000002E-3</v>
      </c>
      <c r="K41" s="45">
        <f t="shared" si="2"/>
        <v>0.93481953257000006</v>
      </c>
      <c r="L41" s="89">
        <v>44547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1.53</v>
      </c>
      <c r="F42" s="38">
        <v>539090020</v>
      </c>
      <c r="G42" s="28"/>
      <c r="H42" s="29">
        <f t="shared" si="0"/>
        <v>824807730.60000002</v>
      </c>
      <c r="I42" s="3">
        <f t="shared" si="1"/>
        <v>6.3928563738112195E-3</v>
      </c>
      <c r="J42" s="176">
        <v>6.4999999999999997E-3</v>
      </c>
      <c r="K42" s="45">
        <f t="shared" si="2"/>
        <v>0.82480773060000001</v>
      </c>
      <c r="L42" s="89">
        <v>44547</v>
      </c>
    </row>
    <row r="43" spans="1:12" ht="15" x14ac:dyDescent="0.25">
      <c r="A43" s="22">
        <f t="shared" si="3"/>
        <v>36</v>
      </c>
      <c r="B43" s="53" t="s">
        <v>81</v>
      </c>
      <c r="C43" s="175" t="s">
        <v>151</v>
      </c>
      <c r="D43" s="175">
        <v>36</v>
      </c>
      <c r="E43" s="51">
        <v>5.56</v>
      </c>
      <c r="F43" s="38">
        <v>120540521</v>
      </c>
      <c r="G43" s="28"/>
      <c r="H43" s="29">
        <f t="shared" si="0"/>
        <v>670205296.75999999</v>
      </c>
      <c r="I43" s="3">
        <f t="shared" si="1"/>
        <v>5.1945757104355219E-3</v>
      </c>
      <c r="J43" s="176">
        <v>4.8999999999999998E-3</v>
      </c>
      <c r="K43" s="45">
        <f t="shared" si="2"/>
        <v>0.67020529675999996</v>
      </c>
      <c r="L43" s="89">
        <v>44547</v>
      </c>
    </row>
    <row r="44" spans="1:12" ht="15" x14ac:dyDescent="0.25">
      <c r="A44" s="22">
        <f t="shared" si="3"/>
        <v>37</v>
      </c>
      <c r="B44" s="53" t="s">
        <v>79</v>
      </c>
      <c r="C44" s="175" t="s">
        <v>153</v>
      </c>
      <c r="D44" s="175">
        <v>37</v>
      </c>
      <c r="E44" s="51">
        <v>1.95</v>
      </c>
      <c r="F44" s="38">
        <v>300235033</v>
      </c>
      <c r="G44" s="28"/>
      <c r="H44" s="29">
        <f t="shared" si="0"/>
        <v>585458314.35000002</v>
      </c>
      <c r="I44" s="3">
        <f t="shared" si="1"/>
        <v>4.5377253117772492E-3</v>
      </c>
      <c r="J44" s="176">
        <v>4.4000000000000003E-3</v>
      </c>
      <c r="K44" s="45">
        <f t="shared" si="2"/>
        <v>0.58545831435000006</v>
      </c>
      <c r="L44" s="89">
        <v>44547</v>
      </c>
    </row>
    <row r="45" spans="1:12" ht="15" x14ac:dyDescent="0.25">
      <c r="A45" s="22">
        <f t="shared" si="3"/>
        <v>38</v>
      </c>
      <c r="B45" s="53" t="s">
        <v>106</v>
      </c>
      <c r="C45" s="175" t="s">
        <v>150</v>
      </c>
      <c r="D45" s="25">
        <v>38</v>
      </c>
      <c r="E45" s="51">
        <v>6.66</v>
      </c>
      <c r="F45" s="38">
        <v>84604324</v>
      </c>
      <c r="G45" s="28"/>
      <c r="H45" s="29">
        <f t="shared" si="0"/>
        <v>563464797.84000003</v>
      </c>
      <c r="I45" s="3">
        <f t="shared" si="1"/>
        <v>4.367259654161266E-3</v>
      </c>
      <c r="J45" s="176">
        <v>5.1999999999999998E-3</v>
      </c>
      <c r="K45" s="45">
        <f t="shared" si="2"/>
        <v>0.56346479784000003</v>
      </c>
      <c r="L45" s="89">
        <v>44547</v>
      </c>
    </row>
    <row r="46" spans="1:12" ht="15" x14ac:dyDescent="0.25">
      <c r="A46" s="22">
        <f t="shared" si="3"/>
        <v>39</v>
      </c>
      <c r="B46" s="53" t="s">
        <v>100</v>
      </c>
      <c r="C46" s="175" t="s">
        <v>152</v>
      </c>
      <c r="D46" s="25">
        <v>39</v>
      </c>
      <c r="E46" s="51">
        <v>2.17</v>
      </c>
      <c r="F46" s="38">
        <v>230014812</v>
      </c>
      <c r="G46" s="28"/>
      <c r="H46" s="29">
        <f t="shared" si="0"/>
        <v>499132142.03999996</v>
      </c>
      <c r="I46" s="3">
        <f t="shared" si="1"/>
        <v>3.8686350493990639E-3</v>
      </c>
      <c r="J46" s="176">
        <v>4.5999999999999999E-3</v>
      </c>
      <c r="K46" s="31">
        <f t="shared" si="2"/>
        <v>0.49913214203999995</v>
      </c>
      <c r="L46" s="89">
        <v>44547</v>
      </c>
    </row>
    <row r="47" spans="1:12" ht="15" x14ac:dyDescent="0.25">
      <c r="A47" s="22">
        <f t="shared" si="3"/>
        <v>40</v>
      </c>
      <c r="B47" s="55" t="s">
        <v>93</v>
      </c>
      <c r="C47" s="175" t="s">
        <v>157</v>
      </c>
      <c r="D47" s="175">
        <v>40</v>
      </c>
      <c r="E47" s="51">
        <v>1.79</v>
      </c>
      <c r="F47" s="38">
        <v>278404904</v>
      </c>
      <c r="G47" s="28"/>
      <c r="H47" s="29">
        <f t="shared" si="0"/>
        <v>498344778.16000003</v>
      </c>
      <c r="I47" s="3">
        <f t="shared" si="1"/>
        <v>3.8625324099450121E-3</v>
      </c>
      <c r="J47" s="176">
        <v>3.5000000000000001E-3</v>
      </c>
      <c r="K47" s="45">
        <f t="shared" si="2"/>
        <v>0.49834477816</v>
      </c>
      <c r="L47" s="89">
        <v>44547</v>
      </c>
    </row>
    <row r="48" spans="1:12" ht="15" x14ac:dyDescent="0.25">
      <c r="A48" s="22">
        <f t="shared" si="3"/>
        <v>41</v>
      </c>
      <c r="B48" s="53" t="s">
        <v>87</v>
      </c>
      <c r="C48" s="175" t="s">
        <v>155</v>
      </c>
      <c r="D48" s="175">
        <v>41</v>
      </c>
      <c r="E48" s="26">
        <v>7.16</v>
      </c>
      <c r="F48" s="38">
        <v>68500000</v>
      </c>
      <c r="G48" s="28"/>
      <c r="H48" s="29">
        <f t="shared" si="0"/>
        <v>490460000</v>
      </c>
      <c r="I48" s="3">
        <f t="shared" si="1"/>
        <v>3.8014196773090364E-3</v>
      </c>
      <c r="J48" s="176">
        <v>3.7000000000000002E-3</v>
      </c>
      <c r="K48" s="45">
        <f t="shared" si="2"/>
        <v>0.49046000000000001</v>
      </c>
      <c r="L48" s="89">
        <v>44547</v>
      </c>
    </row>
    <row r="49" spans="1:12" ht="15" x14ac:dyDescent="0.25">
      <c r="A49" s="22">
        <f t="shared" si="3"/>
        <v>42</v>
      </c>
      <c r="B49" s="66" t="s">
        <v>91</v>
      </c>
      <c r="C49" s="175" t="s">
        <v>92</v>
      </c>
      <c r="D49" s="25">
        <v>42</v>
      </c>
      <c r="E49" s="51">
        <v>29.39</v>
      </c>
      <c r="F49" s="38">
        <v>16600422</v>
      </c>
      <c r="G49" s="28"/>
      <c r="H49" s="29">
        <f t="shared" si="0"/>
        <v>487886402.57999998</v>
      </c>
      <c r="I49" s="3">
        <f t="shared" si="1"/>
        <v>3.7814724362009748E-3</v>
      </c>
      <c r="J49" s="176">
        <v>3.5999999999999999E-3</v>
      </c>
      <c r="K49" s="45">
        <f t="shared" si="2"/>
        <v>0.48788640257999999</v>
      </c>
      <c r="L49" s="89">
        <v>44547</v>
      </c>
    </row>
    <row r="50" spans="1:12" ht="15" x14ac:dyDescent="0.25">
      <c r="A50" s="22">
        <f t="shared" si="3"/>
        <v>43</v>
      </c>
      <c r="B50" s="53" t="s">
        <v>110</v>
      </c>
      <c r="C50" s="175" t="s">
        <v>161</v>
      </c>
      <c r="D50" s="25">
        <v>43</v>
      </c>
      <c r="E50" s="51">
        <v>2.65</v>
      </c>
      <c r="F50" s="38">
        <v>172667956</v>
      </c>
      <c r="G50" s="28"/>
      <c r="H50" s="29">
        <f t="shared" si="0"/>
        <v>457570083.39999998</v>
      </c>
      <c r="I50" s="3">
        <f t="shared" si="1"/>
        <v>3.5464990392380558E-3</v>
      </c>
      <c r="J50" s="176">
        <v>2.5000000000000001E-3</v>
      </c>
      <c r="K50" s="45">
        <f t="shared" si="2"/>
        <v>0.45757008339999999</v>
      </c>
      <c r="L50" s="89">
        <v>44547</v>
      </c>
    </row>
    <row r="51" spans="1:12" ht="15" x14ac:dyDescent="0.25">
      <c r="A51" s="22">
        <f t="shared" si="3"/>
        <v>44</v>
      </c>
      <c r="B51" s="53" t="s">
        <v>85</v>
      </c>
      <c r="C51" s="175" t="s">
        <v>154</v>
      </c>
      <c r="D51" s="175">
        <v>44</v>
      </c>
      <c r="E51" s="51">
        <v>22.4</v>
      </c>
      <c r="F51" s="38">
        <v>20424870</v>
      </c>
      <c r="G51" s="28"/>
      <c r="H51" s="29">
        <f t="shared" si="0"/>
        <v>457517088</v>
      </c>
      <c r="I51" s="3">
        <f t="shared" si="1"/>
        <v>3.5460882865643072E-3</v>
      </c>
      <c r="J51" s="176">
        <v>4.1000000000000003E-3</v>
      </c>
      <c r="K51" s="45">
        <f t="shared" si="2"/>
        <v>0.45751708800000002</v>
      </c>
      <c r="L51" s="89">
        <v>44547</v>
      </c>
    </row>
    <row r="52" spans="1:12" ht="15" x14ac:dyDescent="0.25">
      <c r="A52" s="22">
        <f t="shared" si="3"/>
        <v>45</v>
      </c>
      <c r="B52" s="55" t="s">
        <v>98</v>
      </c>
      <c r="C52" s="175" t="s">
        <v>156</v>
      </c>
      <c r="D52" s="175">
        <v>45</v>
      </c>
      <c r="E52" s="51">
        <v>14.63</v>
      </c>
      <c r="F52" s="38">
        <v>30900000</v>
      </c>
      <c r="G52" s="28"/>
      <c r="H52" s="29">
        <f t="shared" si="0"/>
        <v>452067000</v>
      </c>
      <c r="I52" s="3">
        <f t="shared" si="1"/>
        <v>3.5038461633202793E-3</v>
      </c>
      <c r="J52" s="176">
        <v>3.5999999999999999E-3</v>
      </c>
      <c r="K52" s="45">
        <f t="shared" si="2"/>
        <v>0.452067</v>
      </c>
      <c r="L52" s="89">
        <v>44547</v>
      </c>
    </row>
    <row r="53" spans="1:12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4.7699999999999996</v>
      </c>
      <c r="F53" s="38">
        <v>82000137</v>
      </c>
      <c r="G53" s="28"/>
      <c r="H53" s="29">
        <f t="shared" si="0"/>
        <v>391140653.48999995</v>
      </c>
      <c r="I53" s="3">
        <f t="shared" si="1"/>
        <v>3.0316229188361971E-3</v>
      </c>
      <c r="J53" s="176">
        <v>3.0999999999999999E-3</v>
      </c>
      <c r="K53" s="45">
        <f t="shared" si="2"/>
        <v>0.39114065348999993</v>
      </c>
      <c r="L53" s="89">
        <v>44547</v>
      </c>
    </row>
    <row r="54" spans="1:12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3.07</v>
      </c>
      <c r="F54" s="38">
        <v>125164900</v>
      </c>
      <c r="G54" s="28"/>
      <c r="H54" s="29">
        <f t="shared" si="0"/>
        <v>384256243</v>
      </c>
      <c r="I54" s="3">
        <f t="shared" si="1"/>
        <v>2.9782637590609687E-3</v>
      </c>
      <c r="J54" s="176">
        <v>2.3999999999999998E-3</v>
      </c>
      <c r="K54" s="45">
        <f t="shared" si="2"/>
        <v>0.384256243</v>
      </c>
      <c r="L54" s="89">
        <v>44547</v>
      </c>
    </row>
    <row r="55" spans="1:12" ht="15" x14ac:dyDescent="0.25">
      <c r="A55" s="22">
        <f t="shared" si="3"/>
        <v>48</v>
      </c>
      <c r="B55" s="55" t="s">
        <v>94</v>
      </c>
      <c r="C55" s="175" t="s">
        <v>158</v>
      </c>
      <c r="D55" s="175">
        <v>48</v>
      </c>
      <c r="E55" s="51">
        <v>3.55</v>
      </c>
      <c r="F55" s="38">
        <v>106421516</v>
      </c>
      <c r="G55" s="28"/>
      <c r="H55" s="29">
        <f t="shared" si="0"/>
        <v>377796381.79999995</v>
      </c>
      <c r="I55" s="3">
        <f t="shared" si="1"/>
        <v>2.9281951632970627E-3</v>
      </c>
      <c r="J55" s="176">
        <v>3.0999999999999999E-3</v>
      </c>
      <c r="K55" s="45">
        <f t="shared" si="2"/>
        <v>0.37779638179999997</v>
      </c>
      <c r="L55" s="89">
        <v>44547</v>
      </c>
    </row>
    <row r="56" spans="1:12" ht="15" x14ac:dyDescent="0.25">
      <c r="A56" s="22">
        <f t="shared" si="3"/>
        <v>49</v>
      </c>
      <c r="B56" s="53" t="s">
        <v>96</v>
      </c>
      <c r="C56" s="175" t="s">
        <v>160</v>
      </c>
      <c r="D56" s="175">
        <v>49</v>
      </c>
      <c r="E56" s="51">
        <v>3.3</v>
      </c>
      <c r="F56" s="38">
        <v>98056908</v>
      </c>
      <c r="G56" s="28"/>
      <c r="H56" s="29">
        <f t="shared" si="0"/>
        <v>323587796.39999998</v>
      </c>
      <c r="I56" s="3">
        <f t="shared" si="1"/>
        <v>2.5080394253803166E-3</v>
      </c>
      <c r="J56" s="176">
        <v>2.7000000000000001E-3</v>
      </c>
      <c r="K56" s="45">
        <f t="shared" si="2"/>
        <v>0.32358779639999996</v>
      </c>
      <c r="L56" s="89">
        <v>44547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3.04</v>
      </c>
      <c r="F57" s="38">
        <v>90275937</v>
      </c>
      <c r="G57" s="28"/>
      <c r="H57" s="29">
        <f t="shared" si="0"/>
        <v>274438848.48000002</v>
      </c>
      <c r="I57" s="3">
        <f t="shared" si="1"/>
        <v>2.1270995368223816E-3</v>
      </c>
      <c r="J57" s="176">
        <v>2.0999999999999999E-3</v>
      </c>
      <c r="K57" s="45">
        <f t="shared" si="2"/>
        <v>0.27443884848</v>
      </c>
      <c r="L57" s="89">
        <v>44547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387060657.57032281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-812827380.8976779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1109573885.0349255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31" priority="1">
      <formula>LEN(TRIM(C2))&gt;0</formula>
    </cfRule>
  </conditionalFormatting>
  <dataValidations count="1">
    <dataValidation type="custom" allowBlank="1" showDropDown="1" sqref="B2 F2 E3" xr:uid="{00000000-0002-0000-41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130077018879.735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44554</v>
      </c>
      <c r="C3" s="12"/>
      <c r="D3" s="1"/>
      <c r="E3" s="13"/>
      <c r="F3" s="2"/>
      <c r="H3" s="121">
        <f>H1/H2</f>
        <v>130770100411.91821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32.85</v>
      </c>
      <c r="F8" s="27">
        <v>574937937</v>
      </c>
      <c r="G8" s="28"/>
      <c r="H8" s="29">
        <f t="shared" ref="H8:H57" si="0">E8*F8</f>
        <v>18886711230.450001</v>
      </c>
      <c r="I8" s="3">
        <f t="shared" ref="I8:I57" si="1">H8/H$3</f>
        <v>0.14442683129368225</v>
      </c>
      <c r="J8" s="176">
        <v>0.1361</v>
      </c>
      <c r="K8" s="31">
        <f t="shared" ref="K8:K57" si="2">H8/1000000000</f>
        <v>18.88671123045</v>
      </c>
      <c r="L8" s="89">
        <v>44554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7.6</v>
      </c>
      <c r="F9" s="38">
        <v>1205000000</v>
      </c>
      <c r="G9" s="28"/>
      <c r="H9" s="29">
        <f t="shared" si="0"/>
        <v>9158000000</v>
      </c>
      <c r="I9" s="3">
        <f t="shared" si="1"/>
        <v>7.0031298983122534E-2</v>
      </c>
      <c r="J9" s="176">
        <v>6.9699999999999998E-2</v>
      </c>
      <c r="K9" s="31">
        <f t="shared" si="2"/>
        <v>9.1579999999999995</v>
      </c>
      <c r="L9" s="89">
        <v>44554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4.5549999999999997</v>
      </c>
      <c r="F10" s="38">
        <v>1861000000</v>
      </c>
      <c r="G10" s="28"/>
      <c r="H10" s="29">
        <f t="shared" si="0"/>
        <v>8476854999.999999</v>
      </c>
      <c r="I10" s="3">
        <f t="shared" si="1"/>
        <v>6.4822577739853365E-2</v>
      </c>
      <c r="J10" s="176">
        <v>6.5799999999999997E-2</v>
      </c>
      <c r="K10" s="31">
        <f t="shared" si="2"/>
        <v>8.4768549999999987</v>
      </c>
      <c r="L10" s="89">
        <v>44554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91</v>
      </c>
      <c r="F11" s="38">
        <v>85380000</v>
      </c>
      <c r="G11" s="28"/>
      <c r="H11" s="29">
        <f t="shared" si="0"/>
        <v>7769580000</v>
      </c>
      <c r="I11" s="3">
        <f t="shared" si="1"/>
        <v>5.9414040178345624E-2</v>
      </c>
      <c r="J11" s="176">
        <v>6.1199999999999997E-2</v>
      </c>
      <c r="K11" s="31">
        <f t="shared" si="2"/>
        <v>7.7695800000000004</v>
      </c>
      <c r="L11" s="89">
        <v>44554</v>
      </c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175">
        <v>5</v>
      </c>
      <c r="E12" s="26">
        <v>7.89</v>
      </c>
      <c r="F12" s="35">
        <v>774301421</v>
      </c>
      <c r="G12" s="28"/>
      <c r="H12" s="29">
        <f t="shared" si="0"/>
        <v>6109238211.6899996</v>
      </c>
      <c r="I12" s="3">
        <f t="shared" si="1"/>
        <v>4.6717393291327715E-2</v>
      </c>
      <c r="J12" s="176">
        <v>4.8399999999999999E-2</v>
      </c>
      <c r="K12" s="31">
        <f t="shared" si="2"/>
        <v>6.1092382116899993</v>
      </c>
      <c r="L12" s="89">
        <v>44554</v>
      </c>
    </row>
    <row r="13" spans="1:13" ht="15.75" customHeight="1" x14ac:dyDescent="0.25">
      <c r="A13" s="22">
        <f t="shared" si="3"/>
        <v>6</v>
      </c>
      <c r="B13" s="23" t="s">
        <v>21</v>
      </c>
      <c r="C13" s="175" t="s">
        <v>22</v>
      </c>
      <c r="D13" s="175">
        <v>6</v>
      </c>
      <c r="E13" s="26">
        <v>4.92</v>
      </c>
      <c r="F13" s="38">
        <v>1201009000</v>
      </c>
      <c r="G13" s="28"/>
      <c r="H13" s="29">
        <f t="shared" si="0"/>
        <v>5908964280</v>
      </c>
      <c r="I13" s="3">
        <f t="shared" si="1"/>
        <v>4.5185896939645274E-2</v>
      </c>
      <c r="J13" s="176">
        <v>4.3799999999999999E-2</v>
      </c>
      <c r="K13" s="31">
        <f t="shared" si="2"/>
        <v>5.9089642800000002</v>
      </c>
      <c r="L13" s="89">
        <v>44554</v>
      </c>
    </row>
    <row r="14" spans="1:13" ht="15.75" customHeight="1" x14ac:dyDescent="0.25">
      <c r="A14" s="22">
        <f t="shared" si="3"/>
        <v>7</v>
      </c>
      <c r="B14" s="46" t="s">
        <v>37</v>
      </c>
      <c r="C14" s="175" t="s">
        <v>125</v>
      </c>
      <c r="D14" s="25">
        <v>7</v>
      </c>
      <c r="E14" s="51">
        <v>7.13</v>
      </c>
      <c r="F14" s="38">
        <v>819006416</v>
      </c>
      <c r="G14" s="28"/>
      <c r="H14" s="29">
        <f t="shared" si="0"/>
        <v>5839515746.0799999</v>
      </c>
      <c r="I14" s="3">
        <f t="shared" si="1"/>
        <v>4.4654823447300755E-2</v>
      </c>
      <c r="J14" s="176">
        <v>4.3499999999999997E-2</v>
      </c>
      <c r="K14" s="31">
        <f t="shared" si="2"/>
        <v>5.83951574608</v>
      </c>
      <c r="L14" s="89">
        <v>44554</v>
      </c>
    </row>
    <row r="15" spans="1:13" ht="15.75" customHeight="1" x14ac:dyDescent="0.25">
      <c r="A15" s="22">
        <f t="shared" si="3"/>
        <v>8</v>
      </c>
      <c r="B15" s="23" t="s">
        <v>31</v>
      </c>
      <c r="C15" s="175" t="s">
        <v>126</v>
      </c>
      <c r="D15" s="25">
        <v>8</v>
      </c>
      <c r="E15" s="51">
        <v>8</v>
      </c>
      <c r="F15" s="38">
        <v>721751884</v>
      </c>
      <c r="G15" s="28"/>
      <c r="H15" s="29">
        <f t="shared" si="0"/>
        <v>5774015072</v>
      </c>
      <c r="I15" s="3">
        <f t="shared" si="1"/>
        <v>4.415393927061452E-2</v>
      </c>
      <c r="J15" s="176">
        <v>4.2500000000000003E-2</v>
      </c>
      <c r="K15" s="31">
        <f t="shared" si="2"/>
        <v>5.7740150720000001</v>
      </c>
      <c r="L15" s="89">
        <v>44554</v>
      </c>
    </row>
    <row r="16" spans="1:13" ht="15.75" customHeight="1" x14ac:dyDescent="0.25">
      <c r="A16" s="22">
        <f t="shared" si="3"/>
        <v>9</v>
      </c>
      <c r="B16" s="52" t="s">
        <v>33</v>
      </c>
      <c r="C16" s="175" t="s">
        <v>128</v>
      </c>
      <c r="D16" s="175">
        <v>9</v>
      </c>
      <c r="E16" s="26">
        <v>40.08</v>
      </c>
      <c r="F16" s="38">
        <v>132502020</v>
      </c>
      <c r="G16" s="28"/>
      <c r="H16" s="29">
        <f t="shared" si="0"/>
        <v>5310680961.5999994</v>
      </c>
      <c r="I16" s="3">
        <f t="shared" si="1"/>
        <v>4.0610819635923376E-2</v>
      </c>
      <c r="J16" s="176">
        <v>3.4599999999999999E-2</v>
      </c>
      <c r="K16" s="31">
        <f t="shared" si="2"/>
        <v>5.3106809615999993</v>
      </c>
      <c r="L16" s="89">
        <v>44554</v>
      </c>
    </row>
    <row r="17" spans="1:12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175">
        <v>10</v>
      </c>
      <c r="E17" s="26">
        <v>12.2</v>
      </c>
      <c r="F17" s="38">
        <v>419050000</v>
      </c>
      <c r="G17" s="28"/>
      <c r="H17" s="29">
        <f t="shared" si="0"/>
        <v>5112410000</v>
      </c>
      <c r="I17" s="3">
        <f t="shared" si="1"/>
        <v>3.9094640012481488E-2</v>
      </c>
      <c r="J17" s="176">
        <v>4.6800000000000001E-2</v>
      </c>
      <c r="K17" s="31">
        <f t="shared" si="2"/>
        <v>5.1124099999999997</v>
      </c>
      <c r="L17" s="89">
        <v>44554</v>
      </c>
    </row>
    <row r="18" spans="1:12" ht="15.75" customHeight="1" x14ac:dyDescent="0.25">
      <c r="A18" s="22">
        <f t="shared" si="3"/>
        <v>11</v>
      </c>
      <c r="B18" s="33" t="s">
        <v>15</v>
      </c>
      <c r="C18" s="175" t="s">
        <v>127</v>
      </c>
      <c r="D18" s="175">
        <v>11</v>
      </c>
      <c r="E18" s="26">
        <v>5.87</v>
      </c>
      <c r="F18" s="35">
        <v>742231421</v>
      </c>
      <c r="G18" s="28"/>
      <c r="H18" s="29">
        <f t="shared" si="0"/>
        <v>4356898441.2700005</v>
      </c>
      <c r="I18" s="3">
        <f t="shared" si="1"/>
        <v>3.3317237101952384E-2</v>
      </c>
      <c r="J18" s="176">
        <v>3.5299999999999998E-2</v>
      </c>
      <c r="K18" s="45">
        <f t="shared" si="2"/>
        <v>4.3568984412700003</v>
      </c>
      <c r="L18" s="89">
        <v>44554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6.08</v>
      </c>
      <c r="F19" s="38">
        <v>626000000</v>
      </c>
      <c r="G19" s="28"/>
      <c r="H19" s="29">
        <f t="shared" si="0"/>
        <v>3806080000</v>
      </c>
      <c r="I19" s="3">
        <f t="shared" si="1"/>
        <v>2.910512409190686E-2</v>
      </c>
      <c r="J19" s="176">
        <v>3.0099999999999998E-2</v>
      </c>
      <c r="K19" s="31">
        <f t="shared" si="2"/>
        <v>3.8060800000000001</v>
      </c>
      <c r="L19" s="89">
        <v>44554</v>
      </c>
    </row>
    <row r="20" spans="1:12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7.15</v>
      </c>
      <c r="F20" s="38">
        <v>446305560</v>
      </c>
      <c r="G20" s="28"/>
      <c r="H20" s="29">
        <f t="shared" si="0"/>
        <v>3191084754</v>
      </c>
      <c r="I20" s="3">
        <f t="shared" si="1"/>
        <v>2.4402250544644902E-2</v>
      </c>
      <c r="J20" s="176">
        <v>2.18E-2</v>
      </c>
      <c r="K20" s="45">
        <f t="shared" si="2"/>
        <v>3.1910847539999998</v>
      </c>
      <c r="L20" s="89">
        <v>44554</v>
      </c>
    </row>
    <row r="21" spans="1:12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175">
        <v>14</v>
      </c>
      <c r="E21" s="26">
        <v>13</v>
      </c>
      <c r="F21" s="38">
        <v>228740219</v>
      </c>
      <c r="G21" s="28"/>
      <c r="H21" s="29">
        <f t="shared" si="0"/>
        <v>2973622847</v>
      </c>
      <c r="I21" s="3">
        <f t="shared" si="1"/>
        <v>2.2739317608790242E-2</v>
      </c>
      <c r="J21" s="176">
        <v>2.5700000000000001E-2</v>
      </c>
      <c r="K21" s="45">
        <f t="shared" si="2"/>
        <v>2.9736228470000001</v>
      </c>
      <c r="L21" s="89">
        <v>44554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175">
        <v>15</v>
      </c>
      <c r="E22" s="51">
        <v>2.54</v>
      </c>
      <c r="F22" s="38">
        <v>1045057995</v>
      </c>
      <c r="G22" s="28"/>
      <c r="H22" s="29">
        <f t="shared" si="0"/>
        <v>2654447307.3000002</v>
      </c>
      <c r="I22" s="3">
        <f t="shared" si="1"/>
        <v>2.0298579713089196E-2</v>
      </c>
      <c r="J22" s="176">
        <v>1.8700000000000001E-2</v>
      </c>
      <c r="K22" s="45">
        <f t="shared" si="2"/>
        <v>2.6544473073000003</v>
      </c>
      <c r="L22" s="89">
        <v>44554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3.06</v>
      </c>
      <c r="F23" s="38">
        <v>756255209</v>
      </c>
      <c r="G23" s="28"/>
      <c r="H23" s="29">
        <f t="shared" si="0"/>
        <v>2314140939.54</v>
      </c>
      <c r="I23" s="3">
        <f t="shared" si="1"/>
        <v>1.7696254206814789E-2</v>
      </c>
      <c r="J23" s="176">
        <v>1.7899999999999999E-2</v>
      </c>
      <c r="K23" s="45">
        <f t="shared" si="2"/>
        <v>2.3141409395400001</v>
      </c>
      <c r="L23" s="89">
        <v>44554</v>
      </c>
    </row>
    <row r="24" spans="1:12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12.8</v>
      </c>
      <c r="F24" s="38">
        <v>165313104</v>
      </c>
      <c r="G24" s="28"/>
      <c r="H24" s="29">
        <f t="shared" si="0"/>
        <v>2116007731.2</v>
      </c>
      <c r="I24" s="3">
        <f t="shared" si="1"/>
        <v>1.6181127983649922E-2</v>
      </c>
      <c r="J24" s="176">
        <v>1.5599999999999999E-2</v>
      </c>
      <c r="K24" s="31">
        <f t="shared" si="2"/>
        <v>2.1160077311999999</v>
      </c>
      <c r="L24" s="89">
        <v>44554</v>
      </c>
    </row>
    <row r="25" spans="1:12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6.66</v>
      </c>
      <c r="F25" s="38">
        <v>312295892</v>
      </c>
      <c r="G25" s="28"/>
      <c r="H25" s="29">
        <f t="shared" si="0"/>
        <v>2079890640.72</v>
      </c>
      <c r="I25" s="3">
        <f t="shared" si="1"/>
        <v>1.5904940304920356E-2</v>
      </c>
      <c r="J25" s="176">
        <v>1.6400000000000001E-2</v>
      </c>
      <c r="K25" s="45">
        <f t="shared" si="2"/>
        <v>2.07989064072</v>
      </c>
      <c r="L25" s="89">
        <v>44554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175">
        <v>19</v>
      </c>
      <c r="E26" s="51">
        <v>1.64</v>
      </c>
      <c r="F26" s="38">
        <v>1207069100</v>
      </c>
      <c r="G26" s="28"/>
      <c r="H26" s="29">
        <f t="shared" si="0"/>
        <v>1979593324</v>
      </c>
      <c r="I26" s="3">
        <f t="shared" si="1"/>
        <v>1.5137965924660119E-2</v>
      </c>
      <c r="J26" s="176">
        <v>1.4999999999999999E-2</v>
      </c>
      <c r="K26" s="45">
        <f t="shared" si="2"/>
        <v>1.9795933240000001</v>
      </c>
      <c r="L26" s="89">
        <v>44554</v>
      </c>
    </row>
    <row r="27" spans="1:12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175">
        <v>20</v>
      </c>
      <c r="E27" s="51">
        <v>1.165</v>
      </c>
      <c r="F27" s="38">
        <v>1568664049</v>
      </c>
      <c r="G27" s="28"/>
      <c r="H27" s="29">
        <f t="shared" si="0"/>
        <v>1827493617.085</v>
      </c>
      <c r="I27" s="3">
        <f t="shared" si="1"/>
        <v>1.3974858253748383E-2</v>
      </c>
      <c r="J27" s="176">
        <v>1.34E-2</v>
      </c>
      <c r="K27" s="45">
        <f t="shared" si="2"/>
        <v>1.827493617085</v>
      </c>
      <c r="L27" s="89">
        <v>44554</v>
      </c>
    </row>
    <row r="28" spans="1:12" ht="15.75" customHeight="1" x14ac:dyDescent="0.25">
      <c r="A28" s="22">
        <f t="shared" si="3"/>
        <v>21</v>
      </c>
      <c r="B28" s="46" t="s">
        <v>55</v>
      </c>
      <c r="C28" s="175" t="s">
        <v>137</v>
      </c>
      <c r="D28" s="175">
        <v>21</v>
      </c>
      <c r="E28" s="51">
        <v>3.45</v>
      </c>
      <c r="F28" s="38">
        <v>517846969</v>
      </c>
      <c r="G28" s="28"/>
      <c r="H28" s="29">
        <f t="shared" si="0"/>
        <v>1786572043.0500002</v>
      </c>
      <c r="I28" s="3">
        <f t="shared" si="1"/>
        <v>1.3661930650985218E-2</v>
      </c>
      <c r="J28" s="176">
        <v>1.3100000000000001E-2</v>
      </c>
      <c r="K28" s="45">
        <f t="shared" si="2"/>
        <v>1.7865720430500003</v>
      </c>
      <c r="L28" s="89">
        <v>44554</v>
      </c>
    </row>
    <row r="29" spans="1:12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2.89</v>
      </c>
      <c r="F29" s="38">
        <v>509040994</v>
      </c>
      <c r="G29" s="28"/>
      <c r="H29" s="29">
        <f t="shared" si="0"/>
        <v>1471128472.6600001</v>
      </c>
      <c r="I29" s="3">
        <f t="shared" si="1"/>
        <v>1.1249731154339034E-2</v>
      </c>
      <c r="J29" s="176">
        <v>1.24E-2</v>
      </c>
      <c r="K29" s="45">
        <f t="shared" si="2"/>
        <v>1.47112847266</v>
      </c>
      <c r="L29" s="89">
        <v>44554</v>
      </c>
    </row>
    <row r="30" spans="1:12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2.92</v>
      </c>
      <c r="F30" s="38">
        <v>501164714</v>
      </c>
      <c r="G30" s="28"/>
      <c r="H30" s="29">
        <f t="shared" si="0"/>
        <v>1463400964.8799999</v>
      </c>
      <c r="I30" s="3">
        <f t="shared" si="1"/>
        <v>1.1190638840762315E-2</v>
      </c>
      <c r="J30" s="176">
        <v>1.09E-2</v>
      </c>
      <c r="K30" s="45">
        <f t="shared" si="2"/>
        <v>1.4634009648799999</v>
      </c>
      <c r="L30" s="89">
        <v>44554</v>
      </c>
    </row>
    <row r="31" spans="1:12" ht="15.75" customHeight="1" x14ac:dyDescent="0.25">
      <c r="A31" s="22">
        <f t="shared" si="3"/>
        <v>24</v>
      </c>
      <c r="B31" s="52" t="s">
        <v>61</v>
      </c>
      <c r="C31" s="175" t="s">
        <v>140</v>
      </c>
      <c r="D31" s="175">
        <v>24</v>
      </c>
      <c r="E31" s="51">
        <v>1.5449999999999999</v>
      </c>
      <c r="F31" s="38">
        <v>843000232</v>
      </c>
      <c r="G31" s="28"/>
      <c r="H31" s="29">
        <f t="shared" si="0"/>
        <v>1302435358.4400001</v>
      </c>
      <c r="I31" s="3">
        <f t="shared" si="1"/>
        <v>9.9597335655276283E-3</v>
      </c>
      <c r="J31" s="176">
        <v>1.01E-2</v>
      </c>
      <c r="K31" s="45">
        <f t="shared" si="2"/>
        <v>1.3024353584400001</v>
      </c>
      <c r="L31" s="89">
        <v>44554</v>
      </c>
    </row>
    <row r="32" spans="1:12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175">
        <v>25</v>
      </c>
      <c r="E32" s="51">
        <v>2.34</v>
      </c>
      <c r="F32" s="38">
        <v>526379106</v>
      </c>
      <c r="G32" s="28"/>
      <c r="H32" s="29">
        <f t="shared" si="0"/>
        <v>1231727108.04</v>
      </c>
      <c r="I32" s="3">
        <f t="shared" si="1"/>
        <v>9.4190270112214577E-3</v>
      </c>
      <c r="J32" s="176">
        <v>8.9999999999999993E-3</v>
      </c>
      <c r="K32" s="45">
        <f t="shared" si="2"/>
        <v>1.2317271080399999</v>
      </c>
      <c r="L32" s="89">
        <v>44554</v>
      </c>
    </row>
    <row r="33" spans="1:12" ht="15.75" customHeight="1" x14ac:dyDescent="0.25">
      <c r="A33" s="22">
        <f t="shared" si="3"/>
        <v>26</v>
      </c>
      <c r="B33" s="46" t="s">
        <v>65</v>
      </c>
      <c r="C33" s="175" t="s">
        <v>142</v>
      </c>
      <c r="D33" s="175">
        <v>26</v>
      </c>
      <c r="E33" s="51">
        <v>3.12</v>
      </c>
      <c r="F33" s="38">
        <v>384522695</v>
      </c>
      <c r="G33" s="28"/>
      <c r="H33" s="29">
        <f t="shared" si="0"/>
        <v>1199710808.4000001</v>
      </c>
      <c r="I33" s="3">
        <f t="shared" si="1"/>
        <v>9.1741981127259273E-3</v>
      </c>
      <c r="J33" s="176">
        <v>8.6999999999999994E-3</v>
      </c>
      <c r="K33" s="31">
        <f t="shared" si="2"/>
        <v>1.1997108084000001</v>
      </c>
      <c r="L33" s="89">
        <v>44554</v>
      </c>
    </row>
    <row r="34" spans="1:12" ht="15.75" customHeight="1" x14ac:dyDescent="0.25">
      <c r="A34" s="22">
        <f t="shared" si="3"/>
        <v>27</v>
      </c>
      <c r="B34" s="46" t="s">
        <v>47</v>
      </c>
      <c r="C34" s="175" t="s">
        <v>138</v>
      </c>
      <c r="D34" s="25">
        <v>27</v>
      </c>
      <c r="E34" s="51">
        <v>1.3</v>
      </c>
      <c r="F34" s="38">
        <v>906007245</v>
      </c>
      <c r="G34" s="28"/>
      <c r="H34" s="29">
        <f t="shared" si="0"/>
        <v>1177809418.5</v>
      </c>
      <c r="I34" s="3">
        <f t="shared" si="1"/>
        <v>9.0067180096212278E-3</v>
      </c>
      <c r="J34" s="176">
        <v>1.24E-2</v>
      </c>
      <c r="K34" s="45">
        <f t="shared" si="2"/>
        <v>1.1778094185000001</v>
      </c>
      <c r="L34" s="89">
        <v>44554</v>
      </c>
    </row>
    <row r="35" spans="1:12" ht="15.75" customHeight="1" x14ac:dyDescent="0.25">
      <c r="A35" s="22">
        <f t="shared" si="3"/>
        <v>28</v>
      </c>
      <c r="B35" s="53" t="s">
        <v>83</v>
      </c>
      <c r="C35" s="175" t="s">
        <v>146</v>
      </c>
      <c r="D35" s="25">
        <v>28</v>
      </c>
      <c r="E35" s="51">
        <v>6.2</v>
      </c>
      <c r="F35" s="38">
        <v>182253340</v>
      </c>
      <c r="G35" s="28"/>
      <c r="H35" s="29">
        <f t="shared" si="0"/>
        <v>1129970708</v>
      </c>
      <c r="I35" s="3">
        <f t="shared" si="1"/>
        <v>8.6408950091852645E-3</v>
      </c>
      <c r="J35" s="176">
        <v>7.9000000000000008E-3</v>
      </c>
      <c r="K35" s="45">
        <f t="shared" si="2"/>
        <v>1.1299707080000001</v>
      </c>
      <c r="L35" s="89">
        <v>44554</v>
      </c>
    </row>
    <row r="36" spans="1:12" ht="15" x14ac:dyDescent="0.25">
      <c r="A36" s="22">
        <f t="shared" si="3"/>
        <v>29</v>
      </c>
      <c r="B36" s="52" t="s">
        <v>67</v>
      </c>
      <c r="C36" s="175" t="s">
        <v>144</v>
      </c>
      <c r="D36" s="175">
        <v>29</v>
      </c>
      <c r="E36" s="177">
        <v>1.95</v>
      </c>
      <c r="F36" s="38">
        <v>543307798</v>
      </c>
      <c r="G36" s="28"/>
      <c r="H36" s="29">
        <f t="shared" si="0"/>
        <v>1059450206.1</v>
      </c>
      <c r="I36" s="3">
        <f t="shared" si="1"/>
        <v>8.1016241691548255E-3</v>
      </c>
      <c r="J36" s="176">
        <v>8.3999999999999995E-3</v>
      </c>
      <c r="K36" s="45">
        <f t="shared" si="2"/>
        <v>1.0594502061</v>
      </c>
      <c r="L36" s="89">
        <v>44554</v>
      </c>
    </row>
    <row r="37" spans="1:12" ht="15" x14ac:dyDescent="0.25">
      <c r="A37" s="22">
        <f t="shared" si="3"/>
        <v>30</v>
      </c>
      <c r="B37" s="178" t="s">
        <v>63</v>
      </c>
      <c r="C37" s="175" t="s">
        <v>64</v>
      </c>
      <c r="D37" s="175">
        <v>30</v>
      </c>
      <c r="E37" s="51">
        <v>4.03</v>
      </c>
      <c r="F37" s="38">
        <v>249070000</v>
      </c>
      <c r="G37" s="28"/>
      <c r="H37" s="29">
        <f t="shared" si="0"/>
        <v>1003752100.0000001</v>
      </c>
      <c r="I37" s="3">
        <f t="shared" si="1"/>
        <v>7.675700307931548E-3</v>
      </c>
      <c r="J37" s="176">
        <v>7.4000000000000003E-3</v>
      </c>
      <c r="K37" s="45">
        <f t="shared" si="2"/>
        <v>1.0037521</v>
      </c>
      <c r="L37" s="89">
        <v>44554</v>
      </c>
    </row>
    <row r="38" spans="1:12" ht="15" x14ac:dyDescent="0.25">
      <c r="A38" s="22">
        <f t="shared" si="3"/>
        <v>31</v>
      </c>
      <c r="B38" s="46" t="s">
        <v>71</v>
      </c>
      <c r="C38" s="175" t="s">
        <v>143</v>
      </c>
      <c r="D38" s="175">
        <v>31</v>
      </c>
      <c r="E38" s="51">
        <v>2.09</v>
      </c>
      <c r="F38" s="38">
        <v>471051678</v>
      </c>
      <c r="G38" s="28"/>
      <c r="H38" s="29">
        <f t="shared" si="0"/>
        <v>984498007.01999998</v>
      </c>
      <c r="I38" s="3">
        <f t="shared" si="1"/>
        <v>7.5284641054712701E-3</v>
      </c>
      <c r="J38" s="176">
        <v>8.5000000000000006E-3</v>
      </c>
      <c r="K38" s="45">
        <f t="shared" si="2"/>
        <v>0.98449800702000001</v>
      </c>
      <c r="L38" s="89">
        <v>44554</v>
      </c>
    </row>
    <row r="39" spans="1:12" ht="15" x14ac:dyDescent="0.25">
      <c r="A39" s="22">
        <f t="shared" si="3"/>
        <v>32</v>
      </c>
      <c r="B39" s="66" t="s">
        <v>69</v>
      </c>
      <c r="C39" s="175" t="s">
        <v>147</v>
      </c>
      <c r="D39" s="25">
        <v>32</v>
      </c>
      <c r="E39" s="51">
        <v>1.5</v>
      </c>
      <c r="F39" s="38">
        <v>654871829</v>
      </c>
      <c r="G39" s="28"/>
      <c r="H39" s="29">
        <f t="shared" si="0"/>
        <v>982307743.5</v>
      </c>
      <c r="I39" s="3">
        <f t="shared" si="1"/>
        <v>7.5117151428788975E-3</v>
      </c>
      <c r="J39" s="176">
        <v>7.7000000000000002E-3</v>
      </c>
      <c r="K39" s="45">
        <f t="shared" si="2"/>
        <v>0.98230774350000005</v>
      </c>
      <c r="L39" s="89">
        <v>44554</v>
      </c>
    </row>
    <row r="40" spans="1:12" ht="15" x14ac:dyDescent="0.25">
      <c r="A40" s="22">
        <f t="shared" si="3"/>
        <v>33</v>
      </c>
      <c r="B40" s="53" t="s">
        <v>104</v>
      </c>
      <c r="C40" s="175" t="s">
        <v>145</v>
      </c>
      <c r="D40" s="25">
        <v>33</v>
      </c>
      <c r="E40" s="51">
        <v>1.31</v>
      </c>
      <c r="F40" s="38">
        <v>724790020</v>
      </c>
      <c r="G40" s="28"/>
      <c r="H40" s="29">
        <f t="shared" si="0"/>
        <v>949474926.20000005</v>
      </c>
      <c r="I40" s="3">
        <f t="shared" si="1"/>
        <v>7.2606423273302474E-3</v>
      </c>
      <c r="J40" s="176">
        <v>8.2000000000000007E-3</v>
      </c>
      <c r="K40" s="45">
        <f t="shared" si="2"/>
        <v>0.94947492620000007</v>
      </c>
      <c r="L40" s="89">
        <v>44554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175">
        <v>34</v>
      </c>
      <c r="E41" s="51">
        <v>1.34</v>
      </c>
      <c r="F41" s="38">
        <v>702871829</v>
      </c>
      <c r="G41" s="28"/>
      <c r="H41" s="29">
        <f t="shared" si="0"/>
        <v>941848250.86000001</v>
      </c>
      <c r="I41" s="3">
        <f t="shared" si="1"/>
        <v>7.2023210802257759E-3</v>
      </c>
      <c r="J41" s="176">
        <v>7.7000000000000002E-3</v>
      </c>
      <c r="K41" s="45">
        <f t="shared" si="2"/>
        <v>0.94184825086000001</v>
      </c>
      <c r="L41" s="89">
        <v>44554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175">
        <v>35</v>
      </c>
      <c r="E42" s="51">
        <v>1.5249999999999999</v>
      </c>
      <c r="F42" s="38">
        <v>539090020</v>
      </c>
      <c r="G42" s="28"/>
      <c r="H42" s="29">
        <f t="shared" si="0"/>
        <v>822112280.5</v>
      </c>
      <c r="I42" s="3">
        <f t="shared" si="1"/>
        <v>6.2866991606674166E-3</v>
      </c>
      <c r="J42" s="176">
        <v>6.4999999999999997E-3</v>
      </c>
      <c r="K42" s="45">
        <f t="shared" si="2"/>
        <v>0.82211228049999996</v>
      </c>
      <c r="L42" s="89">
        <v>44554</v>
      </c>
    </row>
    <row r="43" spans="1:12" ht="15" x14ac:dyDescent="0.25">
      <c r="A43" s="22">
        <f t="shared" si="3"/>
        <v>36</v>
      </c>
      <c r="B43" s="53" t="s">
        <v>81</v>
      </c>
      <c r="C43" s="175" t="s">
        <v>151</v>
      </c>
      <c r="D43" s="175">
        <v>36</v>
      </c>
      <c r="E43" s="51">
        <v>5.45</v>
      </c>
      <c r="F43" s="38">
        <v>120540521</v>
      </c>
      <c r="G43" s="28"/>
      <c r="H43" s="29">
        <f t="shared" si="0"/>
        <v>656945839.45000005</v>
      </c>
      <c r="I43" s="3">
        <f t="shared" si="1"/>
        <v>5.0236700696922217E-3</v>
      </c>
      <c r="J43" s="176">
        <v>4.8999999999999998E-3</v>
      </c>
      <c r="K43" s="45">
        <f t="shared" si="2"/>
        <v>0.65694583945000007</v>
      </c>
      <c r="L43" s="89">
        <v>44554</v>
      </c>
    </row>
    <row r="44" spans="1:12" ht="15" x14ac:dyDescent="0.25">
      <c r="A44" s="22">
        <f t="shared" si="3"/>
        <v>37</v>
      </c>
      <c r="B44" s="53" t="s">
        <v>106</v>
      </c>
      <c r="C44" s="175" t="s">
        <v>150</v>
      </c>
      <c r="D44" s="25">
        <v>37</v>
      </c>
      <c r="E44" s="51">
        <v>6.99</v>
      </c>
      <c r="F44" s="38">
        <v>84604324</v>
      </c>
      <c r="G44" s="28"/>
      <c r="H44" s="29">
        <f t="shared" si="0"/>
        <v>591384224.75999999</v>
      </c>
      <c r="I44" s="3">
        <f t="shared" si="1"/>
        <v>4.5223198796756599E-3</v>
      </c>
      <c r="J44" s="176">
        <v>5.1999999999999998E-3</v>
      </c>
      <c r="K44" s="45">
        <f t="shared" si="2"/>
        <v>0.59138422475999997</v>
      </c>
      <c r="L44" s="89">
        <v>44554</v>
      </c>
    </row>
    <row r="45" spans="1:12" ht="15" x14ac:dyDescent="0.25">
      <c r="A45" s="22">
        <f t="shared" si="3"/>
        <v>38</v>
      </c>
      <c r="B45" s="53" t="s">
        <v>79</v>
      </c>
      <c r="C45" s="175" t="s">
        <v>153</v>
      </c>
      <c r="D45" s="25">
        <v>38</v>
      </c>
      <c r="E45" s="51">
        <v>1.89</v>
      </c>
      <c r="F45" s="38">
        <v>300235033</v>
      </c>
      <c r="G45" s="28"/>
      <c r="H45" s="29">
        <f t="shared" si="0"/>
        <v>567444212.37</v>
      </c>
      <c r="I45" s="3">
        <f t="shared" si="1"/>
        <v>4.3392504141434758E-3</v>
      </c>
      <c r="J45" s="176">
        <v>4.4000000000000003E-3</v>
      </c>
      <c r="K45" s="45">
        <f t="shared" si="2"/>
        <v>0.56744421236999998</v>
      </c>
      <c r="L45" s="89">
        <v>44554</v>
      </c>
    </row>
    <row r="46" spans="1:12" ht="15" x14ac:dyDescent="0.25">
      <c r="A46" s="22">
        <f t="shared" si="3"/>
        <v>39</v>
      </c>
      <c r="B46" s="53" t="s">
        <v>100</v>
      </c>
      <c r="C46" s="175" t="s">
        <v>152</v>
      </c>
      <c r="D46" s="175">
        <v>39</v>
      </c>
      <c r="E46" s="51">
        <v>2.27</v>
      </c>
      <c r="F46" s="38">
        <v>230014812</v>
      </c>
      <c r="G46" s="28"/>
      <c r="H46" s="29">
        <f t="shared" si="0"/>
        <v>522133623.24000001</v>
      </c>
      <c r="I46" s="3">
        <f t="shared" si="1"/>
        <v>3.9927599779713361E-3</v>
      </c>
      <c r="J46" s="176">
        <v>4.5999999999999999E-3</v>
      </c>
      <c r="K46" s="31">
        <f t="shared" si="2"/>
        <v>0.52213362324000001</v>
      </c>
      <c r="L46" s="89">
        <v>44554</v>
      </c>
    </row>
    <row r="47" spans="1:12" ht="15" x14ac:dyDescent="0.25">
      <c r="A47" s="22">
        <f t="shared" si="3"/>
        <v>40</v>
      </c>
      <c r="B47" s="55" t="s">
        <v>93</v>
      </c>
      <c r="C47" s="175" t="s">
        <v>157</v>
      </c>
      <c r="D47" s="175">
        <v>40</v>
      </c>
      <c r="E47" s="51">
        <v>1.8</v>
      </c>
      <c r="F47" s="38">
        <v>278404904</v>
      </c>
      <c r="G47" s="28"/>
      <c r="H47" s="29">
        <f t="shared" si="0"/>
        <v>501128827.19999999</v>
      </c>
      <c r="I47" s="3">
        <f t="shared" si="1"/>
        <v>3.8321361352593088E-3</v>
      </c>
      <c r="J47" s="176">
        <v>3.5000000000000001E-3</v>
      </c>
      <c r="K47" s="45">
        <f t="shared" si="2"/>
        <v>0.50112882719999996</v>
      </c>
      <c r="L47" s="89">
        <v>44554</v>
      </c>
    </row>
    <row r="48" spans="1:12" ht="15" x14ac:dyDescent="0.25">
      <c r="A48" s="22">
        <f t="shared" si="3"/>
        <v>41</v>
      </c>
      <c r="B48" s="53" t="s">
        <v>87</v>
      </c>
      <c r="C48" s="175" t="s">
        <v>155</v>
      </c>
      <c r="D48" s="175">
        <v>41</v>
      </c>
      <c r="E48" s="26">
        <v>7.24</v>
      </c>
      <c r="F48" s="38">
        <v>68500000</v>
      </c>
      <c r="G48" s="28"/>
      <c r="H48" s="29">
        <f t="shared" si="0"/>
        <v>495940000</v>
      </c>
      <c r="I48" s="3">
        <f t="shared" si="1"/>
        <v>3.7924571323094333E-3</v>
      </c>
      <c r="J48" s="176">
        <v>3.7000000000000002E-3</v>
      </c>
      <c r="K48" s="45">
        <f t="shared" si="2"/>
        <v>0.49593999999999999</v>
      </c>
      <c r="L48" s="89">
        <v>44554</v>
      </c>
    </row>
    <row r="49" spans="1:12" ht="15" x14ac:dyDescent="0.25">
      <c r="A49" s="22">
        <f t="shared" si="3"/>
        <v>42</v>
      </c>
      <c r="B49" s="66" t="s">
        <v>91</v>
      </c>
      <c r="C49" s="175" t="s">
        <v>92</v>
      </c>
      <c r="D49" s="25">
        <v>42</v>
      </c>
      <c r="E49" s="51">
        <v>29.29</v>
      </c>
      <c r="F49" s="38">
        <v>16600422</v>
      </c>
      <c r="G49" s="28"/>
      <c r="H49" s="29">
        <f t="shared" si="0"/>
        <v>486226360.38</v>
      </c>
      <c r="I49" s="3">
        <f t="shared" si="1"/>
        <v>3.7181768527240954E-3</v>
      </c>
      <c r="J49" s="176">
        <v>3.5999999999999999E-3</v>
      </c>
      <c r="K49" s="45">
        <f t="shared" si="2"/>
        <v>0.48622636038</v>
      </c>
      <c r="L49" s="89">
        <v>44554</v>
      </c>
    </row>
    <row r="50" spans="1:12" ht="15" x14ac:dyDescent="0.25">
      <c r="A50" s="22">
        <f t="shared" si="3"/>
        <v>43</v>
      </c>
      <c r="B50" s="53" t="s">
        <v>85</v>
      </c>
      <c r="C50" s="175" t="s">
        <v>154</v>
      </c>
      <c r="D50" s="25">
        <v>43</v>
      </c>
      <c r="E50" s="51">
        <v>22.71</v>
      </c>
      <c r="F50" s="38">
        <v>20424870</v>
      </c>
      <c r="G50" s="28"/>
      <c r="H50" s="29">
        <f t="shared" si="0"/>
        <v>463848797.69999999</v>
      </c>
      <c r="I50" s="3">
        <f t="shared" si="1"/>
        <v>3.5470554525759575E-3</v>
      </c>
      <c r="J50" s="176">
        <v>4.1000000000000003E-3</v>
      </c>
      <c r="K50" s="45">
        <f t="shared" si="2"/>
        <v>0.46384879769999998</v>
      </c>
      <c r="L50" s="89">
        <v>44554</v>
      </c>
    </row>
    <row r="51" spans="1:12" ht="15" x14ac:dyDescent="0.25">
      <c r="A51" s="22">
        <f t="shared" si="3"/>
        <v>44</v>
      </c>
      <c r="B51" s="53" t="s">
        <v>110</v>
      </c>
      <c r="C51" s="175" t="s">
        <v>161</v>
      </c>
      <c r="D51" s="175">
        <v>44</v>
      </c>
      <c r="E51" s="51">
        <v>2.68</v>
      </c>
      <c r="F51" s="38">
        <v>172667956</v>
      </c>
      <c r="G51" s="28"/>
      <c r="H51" s="29">
        <f t="shared" si="0"/>
        <v>462750122.08000004</v>
      </c>
      <c r="I51" s="3">
        <f t="shared" si="1"/>
        <v>3.5386538713541096E-3</v>
      </c>
      <c r="J51" s="176">
        <v>2.5000000000000001E-3</v>
      </c>
      <c r="K51" s="45">
        <f t="shared" si="2"/>
        <v>0.46275012208000005</v>
      </c>
      <c r="L51" s="89">
        <v>44554</v>
      </c>
    </row>
    <row r="52" spans="1:12" ht="15" x14ac:dyDescent="0.25">
      <c r="A52" s="22">
        <f t="shared" si="3"/>
        <v>45</v>
      </c>
      <c r="B52" s="55" t="s">
        <v>98</v>
      </c>
      <c r="C52" s="175" t="s">
        <v>156</v>
      </c>
      <c r="D52" s="175">
        <v>45</v>
      </c>
      <c r="E52" s="51">
        <v>13.8</v>
      </c>
      <c r="F52" s="38">
        <v>30900000</v>
      </c>
      <c r="G52" s="28"/>
      <c r="H52" s="29">
        <f t="shared" si="0"/>
        <v>426420000</v>
      </c>
      <c r="I52" s="3">
        <f t="shared" si="1"/>
        <v>3.2608371382816239E-3</v>
      </c>
      <c r="J52" s="176">
        <v>3.5999999999999999E-3</v>
      </c>
      <c r="K52" s="45">
        <f t="shared" si="2"/>
        <v>0.42642000000000002</v>
      </c>
      <c r="L52" s="89">
        <v>44554</v>
      </c>
    </row>
    <row r="53" spans="1:12" ht="15" x14ac:dyDescent="0.25">
      <c r="A53" s="22">
        <f t="shared" si="3"/>
        <v>46</v>
      </c>
      <c r="B53" s="46" t="s">
        <v>89</v>
      </c>
      <c r="C53" s="175" t="s">
        <v>159</v>
      </c>
      <c r="D53" s="175">
        <v>46</v>
      </c>
      <c r="E53" s="51">
        <v>4.84</v>
      </c>
      <c r="F53" s="38">
        <v>82000137</v>
      </c>
      <c r="G53" s="28"/>
      <c r="H53" s="29">
        <f t="shared" si="0"/>
        <v>396880663.07999998</v>
      </c>
      <c r="I53" s="3">
        <f t="shared" si="1"/>
        <v>3.0349495934456649E-3</v>
      </c>
      <c r="J53" s="176">
        <v>3.0999999999999999E-3</v>
      </c>
      <c r="K53" s="45">
        <f t="shared" si="2"/>
        <v>0.39688066307999997</v>
      </c>
      <c r="L53" s="89">
        <v>44554</v>
      </c>
    </row>
    <row r="54" spans="1:12" ht="15" x14ac:dyDescent="0.25">
      <c r="A54" s="22">
        <f t="shared" si="3"/>
        <v>47</v>
      </c>
      <c r="B54" s="55" t="s">
        <v>94</v>
      </c>
      <c r="C54" s="175" t="s">
        <v>158</v>
      </c>
      <c r="D54" s="25">
        <v>47</v>
      </c>
      <c r="E54" s="51">
        <v>3.61</v>
      </c>
      <c r="F54" s="38">
        <v>106421516</v>
      </c>
      <c r="G54" s="28"/>
      <c r="H54" s="29">
        <f t="shared" si="0"/>
        <v>384181672.75999999</v>
      </c>
      <c r="I54" s="3">
        <f t="shared" si="1"/>
        <v>2.9378403132661827E-3</v>
      </c>
      <c r="J54" s="176">
        <v>3.0999999999999999E-3</v>
      </c>
      <c r="K54" s="45">
        <f t="shared" si="2"/>
        <v>0.38418167275999998</v>
      </c>
      <c r="L54" s="89">
        <v>44554</v>
      </c>
    </row>
    <row r="55" spans="1:12" ht="15" x14ac:dyDescent="0.25">
      <c r="A55" s="22">
        <f t="shared" si="3"/>
        <v>48</v>
      </c>
      <c r="B55" s="55" t="s">
        <v>108</v>
      </c>
      <c r="C55" s="175" t="s">
        <v>162</v>
      </c>
      <c r="D55" s="25">
        <v>48</v>
      </c>
      <c r="E55" s="51">
        <v>2.89</v>
      </c>
      <c r="F55" s="38">
        <v>125164900</v>
      </c>
      <c r="G55" s="28"/>
      <c r="H55" s="29">
        <f t="shared" si="0"/>
        <v>361726561</v>
      </c>
      <c r="I55" s="3">
        <f t="shared" si="1"/>
        <v>2.7661258946852711E-3</v>
      </c>
      <c r="J55" s="176">
        <v>2.3999999999999998E-3</v>
      </c>
      <c r="K55" s="45">
        <f t="shared" si="2"/>
        <v>0.361726561</v>
      </c>
      <c r="L55" s="89">
        <v>44554</v>
      </c>
    </row>
    <row r="56" spans="1:12" ht="15" x14ac:dyDescent="0.25">
      <c r="A56" s="22">
        <f t="shared" si="3"/>
        <v>49</v>
      </c>
      <c r="B56" s="53" t="s">
        <v>96</v>
      </c>
      <c r="C56" s="175" t="s">
        <v>160</v>
      </c>
      <c r="D56" s="175">
        <v>49</v>
      </c>
      <c r="E56" s="51">
        <v>3.38</v>
      </c>
      <c r="F56" s="38">
        <v>98056908</v>
      </c>
      <c r="G56" s="28"/>
      <c r="H56" s="29">
        <f t="shared" si="0"/>
        <v>331432349.03999996</v>
      </c>
      <c r="I56" s="3">
        <f t="shared" si="1"/>
        <v>2.5344658144025841E-3</v>
      </c>
      <c r="J56" s="176">
        <v>2.7000000000000001E-3</v>
      </c>
      <c r="K56" s="45">
        <f t="shared" si="2"/>
        <v>0.33143234903999996</v>
      </c>
      <c r="L56" s="89">
        <v>44554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175">
        <v>50</v>
      </c>
      <c r="E57" s="51">
        <v>3.07</v>
      </c>
      <c r="F57" s="38">
        <v>90275937</v>
      </c>
      <c r="G57" s="28"/>
      <c r="H57" s="29">
        <f t="shared" si="0"/>
        <v>277147126.58999997</v>
      </c>
      <c r="I57" s="3">
        <f t="shared" si="1"/>
        <v>2.1193462857105917E-3</v>
      </c>
      <c r="J57" s="176">
        <v>2.0999999999999999E-3</v>
      </c>
      <c r="K57" s="45">
        <f t="shared" si="2"/>
        <v>0.27714712658999996</v>
      </c>
      <c r="L57" s="89">
        <v>44554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392310301.23575467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-823851632.59508479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1124622863.5424967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30" priority="1">
      <formula>LEN(TRIM(C2))&gt;0</formula>
    </cfRule>
  </conditionalFormatting>
  <dataValidations count="1">
    <dataValidation type="custom" allowBlank="1" showDropDown="1" sqref="B2 F2 E3" xr:uid="{00000000-0002-0000-42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131569418312.44498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44561</v>
      </c>
      <c r="C3" s="12"/>
      <c r="D3" s="1"/>
      <c r="E3" s="13"/>
      <c r="F3" s="2"/>
      <c r="H3" s="121">
        <f>H1/H2</f>
        <v>132270451706.48941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32.76</v>
      </c>
      <c r="F8" s="27">
        <v>574937937</v>
      </c>
      <c r="G8" s="28"/>
      <c r="H8" s="29">
        <f t="shared" ref="H8:H57" si="0">E8*F8</f>
        <v>18834966816.119999</v>
      </c>
      <c r="I8" s="3">
        <f t="shared" ref="I8:I57" si="1">H8/H$3</f>
        <v>0.14239738787552597</v>
      </c>
      <c r="J8" s="176">
        <v>0.1361</v>
      </c>
      <c r="K8" s="31">
        <f t="shared" ref="K8:K57" si="2">H8/1000000000</f>
        <v>18.834966816119998</v>
      </c>
      <c r="L8" s="89">
        <v>44561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7.7</v>
      </c>
      <c r="F9" s="38">
        <v>1205000000</v>
      </c>
      <c r="G9" s="28"/>
      <c r="H9" s="29">
        <f t="shared" si="0"/>
        <v>9278500000</v>
      </c>
      <c r="I9" s="3">
        <f t="shared" si="1"/>
        <v>7.0147942191874896E-2</v>
      </c>
      <c r="J9" s="176">
        <v>6.9699999999999998E-2</v>
      </c>
      <c r="K9" s="31">
        <f t="shared" si="2"/>
        <v>9.2784999999999993</v>
      </c>
      <c r="L9" s="89">
        <v>44561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4.5199999999999996</v>
      </c>
      <c r="F10" s="38">
        <v>1861000000</v>
      </c>
      <c r="G10" s="28"/>
      <c r="H10" s="29">
        <f t="shared" si="0"/>
        <v>8411719999.999999</v>
      </c>
      <c r="I10" s="3">
        <f t="shared" si="1"/>
        <v>6.3594853510183527E-2</v>
      </c>
      <c r="J10" s="176">
        <v>6.5799999999999997E-2</v>
      </c>
      <c r="K10" s="31">
        <f t="shared" si="2"/>
        <v>8.411719999999999</v>
      </c>
      <c r="L10" s="89">
        <v>44561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93.9</v>
      </c>
      <c r="F11" s="38">
        <v>85380000</v>
      </c>
      <c r="G11" s="28"/>
      <c r="H11" s="29">
        <f t="shared" si="0"/>
        <v>8017182000.000001</v>
      </c>
      <c r="I11" s="3">
        <f t="shared" si="1"/>
        <v>6.0612040683056534E-2</v>
      </c>
      <c r="J11" s="176">
        <v>6.1199999999999997E-2</v>
      </c>
      <c r="K11" s="31">
        <f t="shared" si="2"/>
        <v>8.0171820000000018</v>
      </c>
      <c r="L11" s="89">
        <v>44561</v>
      </c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175">
        <v>5</v>
      </c>
      <c r="E12" s="26">
        <v>8.1</v>
      </c>
      <c r="F12" s="35">
        <v>774301421</v>
      </c>
      <c r="G12" s="28"/>
      <c r="H12" s="29">
        <f t="shared" si="0"/>
        <v>6271841510.0999994</v>
      </c>
      <c r="I12" s="3">
        <f t="shared" si="1"/>
        <v>4.7416799664503545E-2</v>
      </c>
      <c r="J12" s="176">
        <v>4.8399999999999999E-2</v>
      </c>
      <c r="K12" s="31">
        <f t="shared" si="2"/>
        <v>6.2718415100999998</v>
      </c>
      <c r="L12" s="89">
        <v>44561</v>
      </c>
    </row>
    <row r="13" spans="1:13" ht="15.75" customHeight="1" x14ac:dyDescent="0.25">
      <c r="A13" s="22">
        <f t="shared" si="3"/>
        <v>6</v>
      </c>
      <c r="B13" s="46" t="s">
        <v>37</v>
      </c>
      <c r="C13" s="175" t="s">
        <v>125</v>
      </c>
      <c r="D13" s="175">
        <v>6</v>
      </c>
      <c r="E13" s="51">
        <v>7.33</v>
      </c>
      <c r="F13" s="38">
        <v>819006416</v>
      </c>
      <c r="G13" s="28"/>
      <c r="H13" s="29">
        <f t="shared" si="0"/>
        <v>6003317029.2799997</v>
      </c>
      <c r="I13" s="3">
        <f t="shared" si="1"/>
        <v>4.5386682753616597E-2</v>
      </c>
      <c r="J13" s="176">
        <v>4.3499999999999997E-2</v>
      </c>
      <c r="K13" s="31">
        <f t="shared" si="2"/>
        <v>6.0033170292799998</v>
      </c>
      <c r="L13" s="89">
        <v>44561</v>
      </c>
    </row>
    <row r="14" spans="1:13" ht="15.75" customHeight="1" x14ac:dyDescent="0.25">
      <c r="A14" s="22">
        <f t="shared" si="3"/>
        <v>7</v>
      </c>
      <c r="B14" s="23" t="s">
        <v>21</v>
      </c>
      <c r="C14" s="175" t="s">
        <v>22</v>
      </c>
      <c r="D14" s="25">
        <v>7</v>
      </c>
      <c r="E14" s="26">
        <v>4.8499999999999996</v>
      </c>
      <c r="F14" s="38">
        <v>1201009000</v>
      </c>
      <c r="G14" s="28"/>
      <c r="H14" s="29">
        <f t="shared" si="0"/>
        <v>5824893650</v>
      </c>
      <c r="I14" s="3">
        <f t="shared" si="1"/>
        <v>4.4037754274292094E-2</v>
      </c>
      <c r="J14" s="176">
        <v>4.3799999999999999E-2</v>
      </c>
      <c r="K14" s="31">
        <f t="shared" si="2"/>
        <v>5.8248936499999999</v>
      </c>
      <c r="L14" s="89">
        <v>44561</v>
      </c>
    </row>
    <row r="15" spans="1:13" ht="15.75" customHeight="1" x14ac:dyDescent="0.25">
      <c r="A15" s="22">
        <f t="shared" si="3"/>
        <v>8</v>
      </c>
      <c r="B15" s="23" t="s">
        <v>31</v>
      </c>
      <c r="C15" s="175" t="s">
        <v>126</v>
      </c>
      <c r="D15" s="25">
        <v>8</v>
      </c>
      <c r="E15" s="51">
        <v>8</v>
      </c>
      <c r="F15" s="38">
        <v>721751884</v>
      </c>
      <c r="G15" s="28"/>
      <c r="H15" s="29">
        <f t="shared" si="0"/>
        <v>5774015072</v>
      </c>
      <c r="I15" s="3">
        <f t="shared" si="1"/>
        <v>4.3653098613533482E-2</v>
      </c>
      <c r="J15" s="176">
        <v>4.2500000000000003E-2</v>
      </c>
      <c r="K15" s="31">
        <f t="shared" si="2"/>
        <v>5.7740150720000001</v>
      </c>
      <c r="L15" s="89">
        <v>44561</v>
      </c>
    </row>
    <row r="16" spans="1:13" ht="15.75" customHeight="1" x14ac:dyDescent="0.25">
      <c r="A16" s="22">
        <f t="shared" si="3"/>
        <v>9</v>
      </c>
      <c r="B16" s="52" t="s">
        <v>33</v>
      </c>
      <c r="C16" s="175" t="s">
        <v>128</v>
      </c>
      <c r="D16" s="175">
        <v>9</v>
      </c>
      <c r="E16" s="26">
        <v>41.2</v>
      </c>
      <c r="F16" s="38">
        <v>132502020</v>
      </c>
      <c r="G16" s="28"/>
      <c r="H16" s="29">
        <f t="shared" si="0"/>
        <v>5459083224</v>
      </c>
      <c r="I16" s="3">
        <f t="shared" si="1"/>
        <v>4.1272129591829076E-2</v>
      </c>
      <c r="J16" s="176">
        <v>3.4599999999999999E-2</v>
      </c>
      <c r="K16" s="31">
        <f t="shared" si="2"/>
        <v>5.4590832239999996</v>
      </c>
      <c r="L16" s="89">
        <v>44561</v>
      </c>
    </row>
    <row r="17" spans="1:12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175">
        <v>10</v>
      </c>
      <c r="E17" s="26">
        <v>12.25</v>
      </c>
      <c r="F17" s="38">
        <v>419050000</v>
      </c>
      <c r="G17" s="28"/>
      <c r="H17" s="29">
        <f t="shared" si="0"/>
        <v>5133362500</v>
      </c>
      <c r="I17" s="3">
        <f t="shared" si="1"/>
        <v>3.8809593781315772E-2</v>
      </c>
      <c r="J17" s="176">
        <v>4.6800000000000001E-2</v>
      </c>
      <c r="K17" s="31">
        <f t="shared" si="2"/>
        <v>5.1333624999999996</v>
      </c>
      <c r="L17" s="89">
        <v>44561</v>
      </c>
    </row>
    <row r="18" spans="1:12" ht="15.75" customHeight="1" x14ac:dyDescent="0.25">
      <c r="A18" s="22">
        <f t="shared" si="3"/>
        <v>11</v>
      </c>
      <c r="B18" s="33" t="s">
        <v>15</v>
      </c>
      <c r="C18" s="175" t="s">
        <v>127</v>
      </c>
      <c r="D18" s="175">
        <v>11</v>
      </c>
      <c r="E18" s="26">
        <v>5.93</v>
      </c>
      <c r="F18" s="35">
        <v>742231421</v>
      </c>
      <c r="G18" s="28"/>
      <c r="H18" s="29">
        <f t="shared" si="0"/>
        <v>4401432326.5299997</v>
      </c>
      <c r="I18" s="3">
        <f t="shared" si="1"/>
        <v>3.3276005863326602E-2</v>
      </c>
      <c r="J18" s="176">
        <v>3.5299999999999998E-2</v>
      </c>
      <c r="K18" s="45">
        <f t="shared" si="2"/>
        <v>4.4014323265300002</v>
      </c>
      <c r="L18" s="89">
        <v>44561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6.12</v>
      </c>
      <c r="F19" s="38">
        <v>626000000</v>
      </c>
      <c r="G19" s="28"/>
      <c r="H19" s="29">
        <f t="shared" si="0"/>
        <v>3831120000</v>
      </c>
      <c r="I19" s="3">
        <f t="shared" si="1"/>
        <v>2.896429210434184E-2</v>
      </c>
      <c r="J19" s="176">
        <v>3.0099999999999998E-2</v>
      </c>
      <c r="K19" s="31">
        <f t="shared" si="2"/>
        <v>3.8311199999999999</v>
      </c>
      <c r="L19" s="89">
        <v>44561</v>
      </c>
    </row>
    <row r="20" spans="1:12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7.17</v>
      </c>
      <c r="F20" s="38">
        <v>446305560</v>
      </c>
      <c r="G20" s="28"/>
      <c r="H20" s="29">
        <f t="shared" si="0"/>
        <v>3200010865.1999998</v>
      </c>
      <c r="I20" s="3">
        <f t="shared" si="1"/>
        <v>2.4192938210424224E-2</v>
      </c>
      <c r="J20" s="176">
        <v>2.18E-2</v>
      </c>
      <c r="K20" s="45">
        <f t="shared" si="2"/>
        <v>3.2000108651999999</v>
      </c>
      <c r="L20" s="89">
        <v>44561</v>
      </c>
    </row>
    <row r="21" spans="1:12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175">
        <v>14</v>
      </c>
      <c r="E21" s="26">
        <v>13.68</v>
      </c>
      <c r="F21" s="38">
        <v>228740219</v>
      </c>
      <c r="G21" s="28"/>
      <c r="H21" s="29">
        <f t="shared" si="0"/>
        <v>3129166195.9200001</v>
      </c>
      <c r="I21" s="3">
        <f t="shared" si="1"/>
        <v>2.3657333558243818E-2</v>
      </c>
      <c r="J21" s="176">
        <v>2.5700000000000001E-2</v>
      </c>
      <c r="K21" s="45">
        <f t="shared" si="2"/>
        <v>3.1291661959199999</v>
      </c>
      <c r="L21" s="89">
        <v>44561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175">
        <v>15</v>
      </c>
      <c r="E22" s="51">
        <v>2.58</v>
      </c>
      <c r="F22" s="38">
        <v>1045057995</v>
      </c>
      <c r="G22" s="28"/>
      <c r="H22" s="29">
        <f t="shared" si="0"/>
        <v>2696249627.0999999</v>
      </c>
      <c r="I22" s="3">
        <f t="shared" si="1"/>
        <v>2.0384368483771627E-2</v>
      </c>
      <c r="J22" s="176">
        <v>1.8700000000000001E-2</v>
      </c>
      <c r="K22" s="45">
        <f t="shared" si="2"/>
        <v>2.6962496270999998</v>
      </c>
      <c r="L22" s="89">
        <v>44561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3.12</v>
      </c>
      <c r="F23" s="38">
        <v>756255209</v>
      </c>
      <c r="G23" s="28"/>
      <c r="H23" s="29">
        <f t="shared" si="0"/>
        <v>2359516252.0799999</v>
      </c>
      <c r="I23" s="3">
        <f t="shared" si="1"/>
        <v>1.7838574085433764E-2</v>
      </c>
      <c r="J23" s="176">
        <v>1.7899999999999999E-2</v>
      </c>
      <c r="K23" s="45">
        <f t="shared" si="2"/>
        <v>2.3595162520799997</v>
      </c>
      <c r="L23" s="89">
        <v>44561</v>
      </c>
    </row>
    <row r="24" spans="1:12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12.85</v>
      </c>
      <c r="F24" s="38">
        <v>165313104</v>
      </c>
      <c r="G24" s="28"/>
      <c r="H24" s="29">
        <f t="shared" si="0"/>
        <v>2124273386.3999999</v>
      </c>
      <c r="I24" s="3">
        <f t="shared" si="1"/>
        <v>1.6060075088529992E-2</v>
      </c>
      <c r="J24" s="176">
        <v>1.5599999999999999E-2</v>
      </c>
      <c r="K24" s="31">
        <f t="shared" si="2"/>
        <v>2.1242733864000001</v>
      </c>
      <c r="L24" s="89">
        <v>44561</v>
      </c>
    </row>
    <row r="25" spans="1:12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6.67</v>
      </c>
      <c r="F25" s="38">
        <v>312295892</v>
      </c>
      <c r="G25" s="28"/>
      <c r="H25" s="29">
        <f t="shared" si="0"/>
        <v>2083013599.6399999</v>
      </c>
      <c r="I25" s="3">
        <f t="shared" si="1"/>
        <v>1.5748140062772642E-2</v>
      </c>
      <c r="J25" s="176">
        <v>1.6400000000000001E-2</v>
      </c>
      <c r="K25" s="45">
        <f t="shared" si="2"/>
        <v>2.0830135996399997</v>
      </c>
      <c r="L25" s="89">
        <v>44561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175">
        <v>19</v>
      </c>
      <c r="E26" s="51">
        <v>1.67</v>
      </c>
      <c r="F26" s="38">
        <v>1207069100</v>
      </c>
      <c r="G26" s="28"/>
      <c r="H26" s="29">
        <f t="shared" si="0"/>
        <v>2015805397</v>
      </c>
      <c r="I26" s="3">
        <f t="shared" si="1"/>
        <v>1.524002807122115E-2</v>
      </c>
      <c r="J26" s="176">
        <v>1.4999999999999999E-2</v>
      </c>
      <c r="K26" s="45">
        <f t="shared" si="2"/>
        <v>2.0158053969999998</v>
      </c>
      <c r="L26" s="89">
        <v>44561</v>
      </c>
    </row>
    <row r="27" spans="1:12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175">
        <v>20</v>
      </c>
      <c r="E27" s="51">
        <v>1.1950000000000001</v>
      </c>
      <c r="F27" s="38">
        <v>1568664049</v>
      </c>
      <c r="G27" s="28"/>
      <c r="H27" s="29">
        <f t="shared" si="0"/>
        <v>1874553538.5550001</v>
      </c>
      <c r="I27" s="3">
        <f t="shared" si="1"/>
        <v>1.4172126233564767E-2</v>
      </c>
      <c r="J27" s="176">
        <v>1.34E-2</v>
      </c>
      <c r="K27" s="45">
        <f t="shared" si="2"/>
        <v>1.8745535385550001</v>
      </c>
      <c r="L27" s="89">
        <v>44561</v>
      </c>
    </row>
    <row r="28" spans="1:12" ht="15.75" customHeight="1" x14ac:dyDescent="0.25">
      <c r="A28" s="22">
        <f t="shared" si="3"/>
        <v>21</v>
      </c>
      <c r="B28" s="46" t="s">
        <v>55</v>
      </c>
      <c r="C28" s="175" t="s">
        <v>137</v>
      </c>
      <c r="D28" s="175">
        <v>21</v>
      </c>
      <c r="E28" s="51">
        <v>3.55</v>
      </c>
      <c r="F28" s="38">
        <v>517846969</v>
      </c>
      <c r="G28" s="28"/>
      <c r="H28" s="29">
        <f t="shared" si="0"/>
        <v>1838356739.9499998</v>
      </c>
      <c r="I28" s="3">
        <f t="shared" si="1"/>
        <v>1.3898468752713928E-2</v>
      </c>
      <c r="J28" s="176">
        <v>1.3100000000000001E-2</v>
      </c>
      <c r="K28" s="45">
        <f t="shared" si="2"/>
        <v>1.8383567399499998</v>
      </c>
      <c r="L28" s="89">
        <v>44561</v>
      </c>
    </row>
    <row r="29" spans="1:12" ht="15.75" customHeight="1" x14ac:dyDescent="0.25">
      <c r="A29" s="22">
        <f t="shared" si="3"/>
        <v>22</v>
      </c>
      <c r="B29" s="46" t="s">
        <v>57</v>
      </c>
      <c r="C29" s="175" t="s">
        <v>139</v>
      </c>
      <c r="D29" s="25">
        <v>22</v>
      </c>
      <c r="E29" s="51">
        <v>2.98</v>
      </c>
      <c r="F29" s="38">
        <v>501164714</v>
      </c>
      <c r="G29" s="28"/>
      <c r="H29" s="29">
        <f t="shared" si="0"/>
        <v>1493470847.72</v>
      </c>
      <c r="I29" s="3">
        <f t="shared" si="1"/>
        <v>1.1291039143300421E-2</v>
      </c>
      <c r="J29" s="176">
        <v>1.09E-2</v>
      </c>
      <c r="K29" s="45">
        <f t="shared" si="2"/>
        <v>1.49347084772</v>
      </c>
      <c r="L29" s="89">
        <v>44561</v>
      </c>
    </row>
    <row r="30" spans="1:12" ht="15.75" customHeight="1" x14ac:dyDescent="0.25">
      <c r="A30" s="22">
        <f t="shared" si="3"/>
        <v>23</v>
      </c>
      <c r="B30" s="46" t="s">
        <v>53</v>
      </c>
      <c r="C30" s="175" t="s">
        <v>54</v>
      </c>
      <c r="D30" s="25">
        <v>23</v>
      </c>
      <c r="E30" s="51">
        <v>2.86</v>
      </c>
      <c r="F30" s="38">
        <v>509040994</v>
      </c>
      <c r="G30" s="28"/>
      <c r="H30" s="29">
        <f t="shared" si="0"/>
        <v>1455857242.8399999</v>
      </c>
      <c r="I30" s="3">
        <f t="shared" si="1"/>
        <v>1.1006670227985417E-2</v>
      </c>
      <c r="J30" s="176">
        <v>1.24E-2</v>
      </c>
      <c r="K30" s="45">
        <f t="shared" si="2"/>
        <v>1.4558572428399998</v>
      </c>
      <c r="L30" s="89">
        <v>44561</v>
      </c>
    </row>
    <row r="31" spans="1:12" ht="15.75" customHeight="1" x14ac:dyDescent="0.25">
      <c r="A31" s="22">
        <f t="shared" si="3"/>
        <v>24</v>
      </c>
      <c r="B31" s="52" t="s">
        <v>61</v>
      </c>
      <c r="C31" s="175" t="s">
        <v>140</v>
      </c>
      <c r="D31" s="175">
        <v>24</v>
      </c>
      <c r="E31" s="51">
        <v>1.6</v>
      </c>
      <c r="F31" s="38">
        <v>843000232</v>
      </c>
      <c r="G31" s="28"/>
      <c r="H31" s="29">
        <f t="shared" si="0"/>
        <v>1348800371.2</v>
      </c>
      <c r="I31" s="3">
        <f t="shared" si="1"/>
        <v>1.0197291638445547E-2</v>
      </c>
      <c r="J31" s="176">
        <v>1.01E-2</v>
      </c>
      <c r="K31" s="45">
        <f t="shared" si="2"/>
        <v>1.3488003712000001</v>
      </c>
      <c r="L31" s="89">
        <v>44561</v>
      </c>
    </row>
    <row r="32" spans="1:12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175">
        <v>25</v>
      </c>
      <c r="E32" s="51">
        <v>2.52</v>
      </c>
      <c r="F32" s="38">
        <v>526379106</v>
      </c>
      <c r="G32" s="28"/>
      <c r="H32" s="29">
        <f t="shared" si="0"/>
        <v>1326475347.1200001</v>
      </c>
      <c r="I32" s="3">
        <f t="shared" si="1"/>
        <v>1.0028508483992128E-2</v>
      </c>
      <c r="J32" s="176">
        <v>8.9999999999999993E-3</v>
      </c>
      <c r="K32" s="45">
        <f t="shared" si="2"/>
        <v>1.3264753471200001</v>
      </c>
      <c r="L32" s="89">
        <v>44561</v>
      </c>
    </row>
    <row r="33" spans="1:12" ht="15.75" customHeight="1" x14ac:dyDescent="0.25">
      <c r="A33" s="22">
        <f t="shared" si="3"/>
        <v>26</v>
      </c>
      <c r="B33" s="46" t="s">
        <v>65</v>
      </c>
      <c r="C33" s="175" t="s">
        <v>142</v>
      </c>
      <c r="D33" s="175">
        <v>26</v>
      </c>
      <c r="E33" s="51">
        <v>3.15</v>
      </c>
      <c r="F33" s="38">
        <v>384522695</v>
      </c>
      <c r="G33" s="28"/>
      <c r="H33" s="29">
        <f t="shared" si="0"/>
        <v>1211246489.25</v>
      </c>
      <c r="I33" s="3">
        <f t="shared" si="1"/>
        <v>9.1573474923770468E-3</v>
      </c>
      <c r="J33" s="176">
        <v>8.6999999999999994E-3</v>
      </c>
      <c r="K33" s="31">
        <f t="shared" si="2"/>
        <v>1.2112464892499999</v>
      </c>
      <c r="L33" s="89">
        <v>44561</v>
      </c>
    </row>
    <row r="34" spans="1:12" ht="15.75" customHeight="1" x14ac:dyDescent="0.25">
      <c r="A34" s="22">
        <f t="shared" si="3"/>
        <v>27</v>
      </c>
      <c r="B34" s="46" t="s">
        <v>47</v>
      </c>
      <c r="C34" s="175" t="s">
        <v>138</v>
      </c>
      <c r="D34" s="25">
        <v>27</v>
      </c>
      <c r="E34" s="51">
        <v>1.32</v>
      </c>
      <c r="F34" s="38">
        <v>906007245</v>
      </c>
      <c r="G34" s="28"/>
      <c r="H34" s="29">
        <f t="shared" si="0"/>
        <v>1195929563.4000001</v>
      </c>
      <c r="I34" s="3">
        <f t="shared" si="1"/>
        <v>9.0415474353545723E-3</v>
      </c>
      <c r="J34" s="176">
        <v>1.24E-2</v>
      </c>
      <c r="K34" s="45">
        <f t="shared" si="2"/>
        <v>1.1959295634</v>
      </c>
      <c r="L34" s="89">
        <v>44561</v>
      </c>
    </row>
    <row r="35" spans="1:12" ht="15.75" customHeight="1" x14ac:dyDescent="0.25">
      <c r="A35" s="22">
        <f t="shared" si="3"/>
        <v>28</v>
      </c>
      <c r="B35" s="53" t="s">
        <v>83</v>
      </c>
      <c r="C35" s="175" t="s">
        <v>146</v>
      </c>
      <c r="D35" s="25">
        <v>28</v>
      </c>
      <c r="E35" s="51">
        <v>6.34</v>
      </c>
      <c r="F35" s="38">
        <v>182253340</v>
      </c>
      <c r="G35" s="28"/>
      <c r="H35" s="29">
        <f t="shared" si="0"/>
        <v>1155486175.5999999</v>
      </c>
      <c r="I35" s="3">
        <f t="shared" si="1"/>
        <v>8.735784604138536E-3</v>
      </c>
      <c r="J35" s="176">
        <v>7.9000000000000008E-3</v>
      </c>
      <c r="K35" s="45">
        <f t="shared" si="2"/>
        <v>1.1554861755999999</v>
      </c>
      <c r="L35" s="89">
        <v>44561</v>
      </c>
    </row>
    <row r="36" spans="1:12" ht="15" x14ac:dyDescent="0.25">
      <c r="A36" s="22">
        <f t="shared" si="3"/>
        <v>29</v>
      </c>
      <c r="B36" s="52" t="s">
        <v>67</v>
      </c>
      <c r="C36" s="175" t="s">
        <v>144</v>
      </c>
      <c r="D36" s="175">
        <v>29</v>
      </c>
      <c r="E36" s="177">
        <v>1.97</v>
      </c>
      <c r="F36" s="38">
        <v>543307798</v>
      </c>
      <c r="G36" s="28"/>
      <c r="H36" s="29">
        <f t="shared" si="0"/>
        <v>1070316362.0599999</v>
      </c>
      <c r="I36" s="3">
        <f t="shared" si="1"/>
        <v>8.0918780290782696E-3</v>
      </c>
      <c r="J36" s="176">
        <v>8.3999999999999995E-3</v>
      </c>
      <c r="K36" s="45">
        <f t="shared" si="2"/>
        <v>1.07031636206</v>
      </c>
      <c r="L36" s="89">
        <v>44561</v>
      </c>
    </row>
    <row r="37" spans="1:12" ht="15" x14ac:dyDescent="0.25">
      <c r="A37" s="22">
        <f t="shared" si="3"/>
        <v>30</v>
      </c>
      <c r="B37" s="178" t="s">
        <v>63</v>
      </c>
      <c r="C37" s="175" t="s">
        <v>64</v>
      </c>
      <c r="D37" s="175">
        <v>30</v>
      </c>
      <c r="E37" s="51">
        <v>4.01</v>
      </c>
      <c r="F37" s="38">
        <v>249070000</v>
      </c>
      <c r="G37" s="28"/>
      <c r="H37" s="29">
        <f t="shared" si="0"/>
        <v>998770700</v>
      </c>
      <c r="I37" s="3">
        <f t="shared" si="1"/>
        <v>7.5509736839509001E-3</v>
      </c>
      <c r="J37" s="176">
        <v>7.4000000000000003E-3</v>
      </c>
      <c r="K37" s="45">
        <f t="shared" si="2"/>
        <v>0.99877070000000001</v>
      </c>
      <c r="L37" s="89">
        <v>44561</v>
      </c>
    </row>
    <row r="38" spans="1:12" ht="15" x14ac:dyDescent="0.25">
      <c r="A38" s="22">
        <f t="shared" si="3"/>
        <v>31</v>
      </c>
      <c r="B38" s="66" t="s">
        <v>69</v>
      </c>
      <c r="C38" s="175" t="s">
        <v>147</v>
      </c>
      <c r="D38" s="175">
        <v>31</v>
      </c>
      <c r="E38" s="51">
        <v>1.52</v>
      </c>
      <c r="F38" s="38">
        <v>654871829</v>
      </c>
      <c r="G38" s="28"/>
      <c r="H38" s="29">
        <f t="shared" si="0"/>
        <v>995405180.08000004</v>
      </c>
      <c r="I38" s="3">
        <f t="shared" si="1"/>
        <v>7.5255294530090716E-3</v>
      </c>
      <c r="J38" s="176">
        <v>7.7000000000000002E-3</v>
      </c>
      <c r="K38" s="45">
        <f t="shared" si="2"/>
        <v>0.99540518008000001</v>
      </c>
      <c r="L38" s="89">
        <v>44561</v>
      </c>
    </row>
    <row r="39" spans="1:12" ht="15" x14ac:dyDescent="0.25">
      <c r="A39" s="22">
        <f t="shared" si="3"/>
        <v>32</v>
      </c>
      <c r="B39" s="46" t="s">
        <v>71</v>
      </c>
      <c r="C39" s="175" t="s">
        <v>143</v>
      </c>
      <c r="D39" s="25">
        <v>32</v>
      </c>
      <c r="E39" s="51">
        <v>2.11</v>
      </c>
      <c r="F39" s="38">
        <v>471051678</v>
      </c>
      <c r="G39" s="28"/>
      <c r="H39" s="29">
        <f t="shared" si="0"/>
        <v>993919040.57999992</v>
      </c>
      <c r="I39" s="3">
        <f t="shared" si="1"/>
        <v>7.5142938408158215E-3</v>
      </c>
      <c r="J39" s="176">
        <v>8.5000000000000006E-3</v>
      </c>
      <c r="K39" s="45">
        <f t="shared" si="2"/>
        <v>0.99391904057999991</v>
      </c>
      <c r="L39" s="89">
        <v>44561</v>
      </c>
    </row>
    <row r="40" spans="1:12" ht="15" x14ac:dyDescent="0.25">
      <c r="A40" s="22">
        <f t="shared" si="3"/>
        <v>33</v>
      </c>
      <c r="B40" s="53" t="s">
        <v>104</v>
      </c>
      <c r="C40" s="175" t="s">
        <v>145</v>
      </c>
      <c r="D40" s="25">
        <v>33</v>
      </c>
      <c r="E40" s="51">
        <v>1.33</v>
      </c>
      <c r="F40" s="38">
        <v>724790020</v>
      </c>
      <c r="G40" s="28"/>
      <c r="H40" s="29">
        <f t="shared" si="0"/>
        <v>963970726.60000002</v>
      </c>
      <c r="I40" s="3">
        <f t="shared" si="1"/>
        <v>7.287876575329681E-3</v>
      </c>
      <c r="J40" s="176">
        <v>8.2000000000000007E-3</v>
      </c>
      <c r="K40" s="45">
        <f t="shared" si="2"/>
        <v>0.96397072660000005</v>
      </c>
      <c r="L40" s="89">
        <v>44561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175">
        <v>34</v>
      </c>
      <c r="E41" s="51">
        <v>1.34</v>
      </c>
      <c r="F41" s="38">
        <v>702871829</v>
      </c>
      <c r="G41" s="28"/>
      <c r="H41" s="29">
        <f t="shared" si="0"/>
        <v>941848250.86000001</v>
      </c>
      <c r="I41" s="3">
        <f t="shared" si="1"/>
        <v>7.1206247405125583E-3</v>
      </c>
      <c r="J41" s="176">
        <v>7.7000000000000002E-3</v>
      </c>
      <c r="K41" s="45">
        <f t="shared" si="2"/>
        <v>0.94184825086000001</v>
      </c>
      <c r="L41" s="89">
        <v>44561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175">
        <v>35</v>
      </c>
      <c r="E42" s="51">
        <v>1.51</v>
      </c>
      <c r="F42" s="38">
        <v>539090020</v>
      </c>
      <c r="G42" s="28"/>
      <c r="H42" s="29">
        <f t="shared" si="0"/>
        <v>814025930.20000005</v>
      </c>
      <c r="I42" s="3">
        <f t="shared" si="1"/>
        <v>6.1542538011916574E-3</v>
      </c>
      <c r="J42" s="176">
        <v>6.4999999999999997E-3</v>
      </c>
      <c r="K42" s="45">
        <f t="shared" si="2"/>
        <v>0.81402593020000003</v>
      </c>
      <c r="L42" s="89">
        <v>44561</v>
      </c>
    </row>
    <row r="43" spans="1:12" ht="15" x14ac:dyDescent="0.25">
      <c r="A43" s="22">
        <f t="shared" si="3"/>
        <v>36</v>
      </c>
      <c r="B43" s="53" t="s">
        <v>81</v>
      </c>
      <c r="C43" s="175" t="s">
        <v>151</v>
      </c>
      <c r="D43" s="175">
        <v>36</v>
      </c>
      <c r="E43" s="51">
        <v>5.6</v>
      </c>
      <c r="F43" s="38">
        <v>120540521</v>
      </c>
      <c r="G43" s="28"/>
      <c r="H43" s="29">
        <f t="shared" si="0"/>
        <v>675026917.5999999</v>
      </c>
      <c r="I43" s="3">
        <f t="shared" si="1"/>
        <v>5.1033840808066278E-3</v>
      </c>
      <c r="J43" s="176">
        <v>4.8999999999999998E-3</v>
      </c>
      <c r="K43" s="45">
        <f t="shared" si="2"/>
        <v>0.67502691759999989</v>
      </c>
      <c r="L43" s="89">
        <v>44561</v>
      </c>
    </row>
    <row r="44" spans="1:12" ht="15" x14ac:dyDescent="0.25">
      <c r="A44" s="22">
        <f t="shared" si="3"/>
        <v>37</v>
      </c>
      <c r="B44" s="53" t="s">
        <v>106</v>
      </c>
      <c r="C44" s="175" t="s">
        <v>150</v>
      </c>
      <c r="D44" s="25">
        <v>37</v>
      </c>
      <c r="E44" s="51">
        <v>7</v>
      </c>
      <c r="F44" s="38">
        <v>84604324</v>
      </c>
      <c r="G44" s="28"/>
      <c r="H44" s="29">
        <f t="shared" si="0"/>
        <v>592230268</v>
      </c>
      <c r="I44" s="3">
        <f t="shared" si="1"/>
        <v>4.4774192600035116E-3</v>
      </c>
      <c r="J44" s="176">
        <v>5.1999999999999998E-3</v>
      </c>
      <c r="K44" s="45">
        <f t="shared" si="2"/>
        <v>0.592230268</v>
      </c>
      <c r="L44" s="89">
        <v>44561</v>
      </c>
    </row>
    <row r="45" spans="1:12" ht="15" x14ac:dyDescent="0.25">
      <c r="A45" s="22">
        <f t="shared" si="3"/>
        <v>38</v>
      </c>
      <c r="B45" s="53" t="s">
        <v>79</v>
      </c>
      <c r="C45" s="175" t="s">
        <v>153</v>
      </c>
      <c r="D45" s="25">
        <v>38</v>
      </c>
      <c r="E45" s="51">
        <v>1.95</v>
      </c>
      <c r="F45" s="38">
        <v>300235033</v>
      </c>
      <c r="G45" s="28"/>
      <c r="H45" s="29">
        <f t="shared" si="0"/>
        <v>585458314.35000002</v>
      </c>
      <c r="I45" s="3">
        <f t="shared" si="1"/>
        <v>4.4262214787709571E-3</v>
      </c>
      <c r="J45" s="176">
        <v>4.4000000000000003E-3</v>
      </c>
      <c r="K45" s="45">
        <f t="shared" si="2"/>
        <v>0.58545831435000006</v>
      </c>
      <c r="L45" s="89">
        <v>44561</v>
      </c>
    </row>
    <row r="46" spans="1:12" ht="15" x14ac:dyDescent="0.25">
      <c r="A46" s="22">
        <f t="shared" si="3"/>
        <v>39</v>
      </c>
      <c r="B46" s="53" t="s">
        <v>100</v>
      </c>
      <c r="C46" s="175" t="s">
        <v>152</v>
      </c>
      <c r="D46" s="175">
        <v>39</v>
      </c>
      <c r="E46" s="51">
        <v>2.39</v>
      </c>
      <c r="F46" s="38">
        <v>230014812</v>
      </c>
      <c r="G46" s="28"/>
      <c r="H46" s="29">
        <f t="shared" si="0"/>
        <v>549735400.68000007</v>
      </c>
      <c r="I46" s="3">
        <f t="shared" si="1"/>
        <v>4.1561466948028059E-3</v>
      </c>
      <c r="J46" s="176">
        <v>4.5999999999999999E-3</v>
      </c>
      <c r="K46" s="31">
        <f t="shared" si="2"/>
        <v>0.54973540068000004</v>
      </c>
      <c r="L46" s="89">
        <v>44561</v>
      </c>
    </row>
    <row r="47" spans="1:12" ht="15" x14ac:dyDescent="0.25">
      <c r="A47" s="22">
        <f t="shared" si="3"/>
        <v>40</v>
      </c>
      <c r="B47" s="53" t="s">
        <v>87</v>
      </c>
      <c r="C47" s="175" t="s">
        <v>155</v>
      </c>
      <c r="D47" s="175">
        <v>40</v>
      </c>
      <c r="E47" s="26">
        <v>7.36</v>
      </c>
      <c r="F47" s="38">
        <v>68500000</v>
      </c>
      <c r="G47" s="28"/>
      <c r="H47" s="29">
        <f t="shared" si="0"/>
        <v>504160000</v>
      </c>
      <c r="I47" s="3">
        <f t="shared" si="1"/>
        <v>3.8115844732937057E-3</v>
      </c>
      <c r="J47" s="176">
        <v>3.7000000000000002E-3</v>
      </c>
      <c r="K47" s="45">
        <f t="shared" si="2"/>
        <v>0.50416000000000005</v>
      </c>
      <c r="L47" s="89">
        <v>44561</v>
      </c>
    </row>
    <row r="48" spans="1:12" ht="15" x14ac:dyDescent="0.25">
      <c r="A48" s="22">
        <f t="shared" si="3"/>
        <v>41</v>
      </c>
      <c r="B48" s="55" t="s">
        <v>93</v>
      </c>
      <c r="C48" s="175" t="s">
        <v>157</v>
      </c>
      <c r="D48" s="175">
        <v>41</v>
      </c>
      <c r="E48" s="51">
        <v>1.81</v>
      </c>
      <c r="F48" s="38">
        <v>278404904</v>
      </c>
      <c r="G48" s="28"/>
      <c r="H48" s="29">
        <f t="shared" si="0"/>
        <v>503912876.24000001</v>
      </c>
      <c r="I48" s="3">
        <f t="shared" si="1"/>
        <v>3.8097161515573564E-3</v>
      </c>
      <c r="J48" s="176">
        <v>3.5000000000000001E-3</v>
      </c>
      <c r="K48" s="45">
        <f t="shared" si="2"/>
        <v>0.50391287624000003</v>
      </c>
      <c r="L48" s="89">
        <v>44561</v>
      </c>
    </row>
    <row r="49" spans="1:12" ht="15" x14ac:dyDescent="0.25">
      <c r="A49" s="22">
        <f t="shared" si="3"/>
        <v>42</v>
      </c>
      <c r="B49" s="66" t="s">
        <v>91</v>
      </c>
      <c r="C49" s="175" t="s">
        <v>92</v>
      </c>
      <c r="D49" s="25">
        <v>42</v>
      </c>
      <c r="E49" s="51">
        <v>29.48</v>
      </c>
      <c r="F49" s="38">
        <v>16600422</v>
      </c>
      <c r="G49" s="28"/>
      <c r="H49" s="29">
        <f t="shared" si="0"/>
        <v>489380440.56</v>
      </c>
      <c r="I49" s="3">
        <f t="shared" si="1"/>
        <v>3.6998470500875305E-3</v>
      </c>
      <c r="J49" s="176">
        <v>3.5999999999999999E-3</v>
      </c>
      <c r="K49" s="45">
        <f t="shared" si="2"/>
        <v>0.48938044056000002</v>
      </c>
      <c r="L49" s="89">
        <v>44561</v>
      </c>
    </row>
    <row r="50" spans="1:12" ht="15" x14ac:dyDescent="0.25">
      <c r="A50" s="22">
        <f t="shared" si="3"/>
        <v>43</v>
      </c>
      <c r="B50" s="53" t="s">
        <v>85</v>
      </c>
      <c r="C50" s="175" t="s">
        <v>154</v>
      </c>
      <c r="D50" s="25">
        <v>43</v>
      </c>
      <c r="E50" s="51">
        <v>22.85</v>
      </c>
      <c r="F50" s="38">
        <v>20424870</v>
      </c>
      <c r="G50" s="28"/>
      <c r="H50" s="29">
        <f t="shared" si="0"/>
        <v>466708279.5</v>
      </c>
      <c r="I50" s="3">
        <f t="shared" si="1"/>
        <v>3.5284394471989432E-3</v>
      </c>
      <c r="J50" s="176">
        <v>4.1000000000000003E-3</v>
      </c>
      <c r="K50" s="45">
        <f t="shared" si="2"/>
        <v>0.46670827949999999</v>
      </c>
      <c r="L50" s="89">
        <v>44561</v>
      </c>
    </row>
    <row r="51" spans="1:12" ht="15" x14ac:dyDescent="0.25">
      <c r="A51" s="22">
        <f t="shared" si="3"/>
        <v>44</v>
      </c>
      <c r="B51" s="53" t="s">
        <v>110</v>
      </c>
      <c r="C51" s="175" t="s">
        <v>161</v>
      </c>
      <c r="D51" s="175">
        <v>44</v>
      </c>
      <c r="E51" s="51">
        <v>2.7</v>
      </c>
      <c r="F51" s="38">
        <v>172667956</v>
      </c>
      <c r="G51" s="28"/>
      <c r="H51" s="29">
        <f t="shared" si="0"/>
        <v>466203481.20000005</v>
      </c>
      <c r="I51" s="3">
        <f t="shared" si="1"/>
        <v>3.5246230370068912E-3</v>
      </c>
      <c r="J51" s="176">
        <v>2.5000000000000001E-3</v>
      </c>
      <c r="K51" s="45">
        <f t="shared" si="2"/>
        <v>0.46620348120000005</v>
      </c>
      <c r="L51" s="89">
        <v>44561</v>
      </c>
    </row>
    <row r="52" spans="1:12" ht="15" x14ac:dyDescent="0.25">
      <c r="A52" s="22">
        <f t="shared" si="3"/>
        <v>45</v>
      </c>
      <c r="B52" s="55" t="s">
        <v>98</v>
      </c>
      <c r="C52" s="175" t="s">
        <v>156</v>
      </c>
      <c r="D52" s="175">
        <v>45</v>
      </c>
      <c r="E52" s="51">
        <v>13.8</v>
      </c>
      <c r="F52" s="38">
        <v>30900000</v>
      </c>
      <c r="G52" s="28"/>
      <c r="H52" s="29">
        <f t="shared" si="0"/>
        <v>426420000</v>
      </c>
      <c r="I52" s="3">
        <f t="shared" si="1"/>
        <v>3.223849276225607E-3</v>
      </c>
      <c r="J52" s="176">
        <v>3.5999999999999999E-3</v>
      </c>
      <c r="K52" s="45">
        <f t="shared" si="2"/>
        <v>0.42642000000000002</v>
      </c>
      <c r="L52" s="89">
        <v>44561</v>
      </c>
    </row>
    <row r="53" spans="1:12" ht="15" x14ac:dyDescent="0.25">
      <c r="A53" s="22">
        <f t="shared" si="3"/>
        <v>46</v>
      </c>
      <c r="B53" s="55" t="s">
        <v>94</v>
      </c>
      <c r="C53" s="175" t="s">
        <v>158</v>
      </c>
      <c r="D53" s="175">
        <v>46</v>
      </c>
      <c r="E53" s="51">
        <v>3.74</v>
      </c>
      <c r="F53" s="38">
        <v>106421516</v>
      </c>
      <c r="G53" s="28"/>
      <c r="H53" s="29">
        <f t="shared" si="0"/>
        <v>398016469.84000003</v>
      </c>
      <c r="I53" s="3">
        <f t="shared" si="1"/>
        <v>3.0091109896804918E-3</v>
      </c>
      <c r="J53" s="176">
        <v>3.0999999999999999E-3</v>
      </c>
      <c r="K53" s="45">
        <f t="shared" si="2"/>
        <v>0.39801646984000005</v>
      </c>
      <c r="L53" s="89">
        <v>44561</v>
      </c>
    </row>
    <row r="54" spans="1:12" ht="15" x14ac:dyDescent="0.25">
      <c r="A54" s="22">
        <f t="shared" si="3"/>
        <v>47</v>
      </c>
      <c r="B54" s="46" t="s">
        <v>89</v>
      </c>
      <c r="C54" s="175" t="s">
        <v>159</v>
      </c>
      <c r="D54" s="25">
        <v>47</v>
      </c>
      <c r="E54" s="51">
        <v>4.8499999999999996</v>
      </c>
      <c r="F54" s="38">
        <v>82000137</v>
      </c>
      <c r="G54" s="28"/>
      <c r="H54" s="29">
        <f t="shared" si="0"/>
        <v>397700664.44999999</v>
      </c>
      <c r="I54" s="3">
        <f t="shared" si="1"/>
        <v>3.0067234164475763E-3</v>
      </c>
      <c r="J54" s="176">
        <v>3.0999999999999999E-3</v>
      </c>
      <c r="K54" s="45">
        <f t="shared" si="2"/>
        <v>0.39770066444999996</v>
      </c>
      <c r="L54" s="89">
        <v>44561</v>
      </c>
    </row>
    <row r="55" spans="1:12" ht="15" x14ac:dyDescent="0.25">
      <c r="A55" s="22">
        <f t="shared" si="3"/>
        <v>48</v>
      </c>
      <c r="B55" s="55" t="s">
        <v>108</v>
      </c>
      <c r="C55" s="175" t="s">
        <v>162</v>
      </c>
      <c r="D55" s="25">
        <v>48</v>
      </c>
      <c r="E55" s="51">
        <v>2.95</v>
      </c>
      <c r="F55" s="38">
        <v>125164900</v>
      </c>
      <c r="G55" s="28"/>
      <c r="H55" s="29">
        <f t="shared" si="0"/>
        <v>369236455</v>
      </c>
      <c r="I55" s="3">
        <f t="shared" si="1"/>
        <v>2.7915263782370878E-3</v>
      </c>
      <c r="J55" s="176">
        <v>2.3999999999999998E-3</v>
      </c>
      <c r="K55" s="45">
        <f t="shared" si="2"/>
        <v>0.36923645500000002</v>
      </c>
      <c r="L55" s="89">
        <v>44561</v>
      </c>
    </row>
    <row r="56" spans="1:12" ht="15" x14ac:dyDescent="0.25">
      <c r="A56" s="22">
        <f t="shared" si="3"/>
        <v>49</v>
      </c>
      <c r="B56" s="53" t="s">
        <v>96</v>
      </c>
      <c r="C56" s="175" t="s">
        <v>160</v>
      </c>
      <c r="D56" s="175">
        <v>49</v>
      </c>
      <c r="E56" s="51">
        <v>3.46</v>
      </c>
      <c r="F56" s="38">
        <v>98056908</v>
      </c>
      <c r="G56" s="28"/>
      <c r="H56" s="29">
        <f t="shared" si="0"/>
        <v>339276901.68000001</v>
      </c>
      <c r="I56" s="3">
        <f t="shared" si="1"/>
        <v>2.5650241403337892E-3</v>
      </c>
      <c r="J56" s="176">
        <v>2.7000000000000001E-3</v>
      </c>
      <c r="K56" s="45">
        <f t="shared" si="2"/>
        <v>0.33927690168000002</v>
      </c>
      <c r="L56" s="89">
        <v>44561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175">
        <v>50</v>
      </c>
      <c r="E57" s="51">
        <v>3.08</v>
      </c>
      <c r="F57" s="38">
        <v>90275937</v>
      </c>
      <c r="G57" s="28"/>
      <c r="H57" s="29">
        <f t="shared" si="0"/>
        <v>278049885.95999998</v>
      </c>
      <c r="I57" s="3">
        <f t="shared" si="1"/>
        <v>2.1021315219894904E-3</v>
      </c>
      <c r="J57" s="176">
        <v>2.0999999999999999E-3</v>
      </c>
      <c r="K57" s="45">
        <f t="shared" si="2"/>
        <v>0.27804988595999997</v>
      </c>
      <c r="L57" s="89">
        <v>44561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396811355.11946821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-833303845.75088334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1137525884.6758089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29" priority="1">
      <formula>LEN(TRIM(C2))&gt;0</formula>
    </cfRule>
  </conditionalFormatting>
  <dataValidations count="1">
    <dataValidation type="custom" allowBlank="1" showDropDown="1" sqref="B2 F2 E3" xr:uid="{00000000-0002-0000-43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130940290476.54002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44568</v>
      </c>
      <c r="C3" s="12"/>
      <c r="D3" s="1"/>
      <c r="E3" s="13"/>
      <c r="F3" s="2"/>
      <c r="H3" s="121">
        <f>H1/H2</f>
        <v>131637971726.69153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32.299999999999997</v>
      </c>
      <c r="F8" s="27">
        <v>574937937</v>
      </c>
      <c r="G8" s="28"/>
      <c r="H8" s="29">
        <f t="shared" ref="H8:H57" si="0">E8*F8</f>
        <v>18570495365.099998</v>
      </c>
      <c r="I8" s="3">
        <f t="shared" ref="I8:I57" si="1">H8/H$3</f>
        <v>0.14107248175819895</v>
      </c>
      <c r="J8" s="176">
        <v>0.1361</v>
      </c>
      <c r="K8" s="31">
        <f t="shared" ref="K8:K57" si="2">H8/1000000000</f>
        <v>18.570495365099998</v>
      </c>
      <c r="L8" s="89">
        <v>44568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7.68</v>
      </c>
      <c r="F9" s="38">
        <v>1205000000</v>
      </c>
      <c r="G9" s="28"/>
      <c r="H9" s="29">
        <f t="shared" si="0"/>
        <v>9254400000</v>
      </c>
      <c r="I9" s="3">
        <f t="shared" si="1"/>
        <v>7.0301903611931255E-2</v>
      </c>
      <c r="J9" s="176">
        <v>6.9699999999999998E-2</v>
      </c>
      <c r="K9" s="31">
        <f t="shared" si="2"/>
        <v>9.2544000000000004</v>
      </c>
      <c r="L9" s="89">
        <v>44568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4.4800000000000004</v>
      </c>
      <c r="F10" s="38">
        <v>1861000000</v>
      </c>
      <c r="G10" s="28"/>
      <c r="H10" s="29">
        <f t="shared" si="0"/>
        <v>8337280000.000001</v>
      </c>
      <c r="I10" s="3">
        <f t="shared" si="1"/>
        <v>6.333491689852204E-2</v>
      </c>
      <c r="J10" s="176">
        <v>6.5799999999999997E-2</v>
      </c>
      <c r="K10" s="31">
        <f t="shared" si="2"/>
        <v>8.3372800000000016</v>
      </c>
      <c r="L10" s="89">
        <v>44568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93.8</v>
      </c>
      <c r="F11" s="38">
        <v>85380000</v>
      </c>
      <c r="G11" s="28"/>
      <c r="H11" s="29">
        <f t="shared" si="0"/>
        <v>8008644000</v>
      </c>
      <c r="I11" s="3">
        <f t="shared" si="1"/>
        <v>6.0838403197427345E-2</v>
      </c>
      <c r="J11" s="176">
        <v>6.1199999999999997E-2</v>
      </c>
      <c r="K11" s="31">
        <f t="shared" si="2"/>
        <v>8.0086440000000003</v>
      </c>
      <c r="L11" s="89">
        <v>44568</v>
      </c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175">
        <v>5</v>
      </c>
      <c r="E12" s="26">
        <v>8.1300000000000008</v>
      </c>
      <c r="F12" s="35">
        <v>774301421</v>
      </c>
      <c r="G12" s="28"/>
      <c r="H12" s="29">
        <f t="shared" si="0"/>
        <v>6295070552.7300005</v>
      </c>
      <c r="I12" s="3">
        <f t="shared" si="1"/>
        <v>4.7821084373739123E-2</v>
      </c>
      <c r="J12" s="176">
        <v>4.8399999999999999E-2</v>
      </c>
      <c r="K12" s="31">
        <f t="shared" si="2"/>
        <v>6.2950705527300004</v>
      </c>
      <c r="L12" s="89">
        <v>44568</v>
      </c>
    </row>
    <row r="13" spans="1:13" ht="15.75" customHeight="1" x14ac:dyDescent="0.25">
      <c r="A13" s="22">
        <f t="shared" si="3"/>
        <v>6</v>
      </c>
      <c r="B13" s="46" t="s">
        <v>37</v>
      </c>
      <c r="C13" s="175" t="s">
        <v>125</v>
      </c>
      <c r="D13" s="175">
        <v>6</v>
      </c>
      <c r="E13" s="51">
        <v>7.27</v>
      </c>
      <c r="F13" s="38">
        <v>819006416</v>
      </c>
      <c r="G13" s="28"/>
      <c r="H13" s="29">
        <f t="shared" si="0"/>
        <v>5954176644.3199997</v>
      </c>
      <c r="I13" s="3">
        <f t="shared" si="1"/>
        <v>4.5231452340227019E-2</v>
      </c>
      <c r="J13" s="176">
        <v>4.3499999999999997E-2</v>
      </c>
      <c r="K13" s="31">
        <f t="shared" si="2"/>
        <v>5.9541766443199995</v>
      </c>
      <c r="L13" s="89">
        <v>44568</v>
      </c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8.11</v>
      </c>
      <c r="F14" s="38">
        <v>721751884</v>
      </c>
      <c r="G14" s="28"/>
      <c r="H14" s="29">
        <f t="shared" si="0"/>
        <v>5853407779.2399998</v>
      </c>
      <c r="I14" s="3">
        <f t="shared" si="1"/>
        <v>4.4465952357522806E-2</v>
      </c>
      <c r="J14" s="176">
        <v>4.2500000000000003E-2</v>
      </c>
      <c r="K14" s="31">
        <f t="shared" si="2"/>
        <v>5.8534077792399994</v>
      </c>
      <c r="L14" s="89">
        <v>44568</v>
      </c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4.6849999999999996</v>
      </c>
      <c r="F15" s="38">
        <v>1201009000</v>
      </c>
      <c r="G15" s="28"/>
      <c r="H15" s="29">
        <f t="shared" si="0"/>
        <v>5626727165</v>
      </c>
      <c r="I15" s="3">
        <f t="shared" si="1"/>
        <v>4.2743952152972123E-2</v>
      </c>
      <c r="J15" s="176">
        <v>4.3799999999999999E-2</v>
      </c>
      <c r="K15" s="31">
        <f t="shared" si="2"/>
        <v>5.6267271650000001</v>
      </c>
      <c r="L15" s="89">
        <v>44568</v>
      </c>
    </row>
    <row r="16" spans="1:13" ht="15.75" customHeight="1" x14ac:dyDescent="0.25">
      <c r="A16" s="22">
        <f t="shared" si="3"/>
        <v>9</v>
      </c>
      <c r="B16" s="52" t="s">
        <v>33</v>
      </c>
      <c r="C16" s="175" t="s">
        <v>128</v>
      </c>
      <c r="D16" s="175">
        <v>9</v>
      </c>
      <c r="E16" s="26">
        <v>41.5</v>
      </c>
      <c r="F16" s="38">
        <v>132502020</v>
      </c>
      <c r="G16" s="28"/>
      <c r="H16" s="29">
        <f t="shared" si="0"/>
        <v>5498833830</v>
      </c>
      <c r="I16" s="3">
        <f t="shared" si="1"/>
        <v>4.1772398631427947E-2</v>
      </c>
      <c r="J16" s="176">
        <v>3.4599999999999999E-2</v>
      </c>
      <c r="K16" s="31">
        <f t="shared" si="2"/>
        <v>5.4988338299999997</v>
      </c>
      <c r="L16" s="89">
        <v>44568</v>
      </c>
    </row>
    <row r="17" spans="1:12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175">
        <v>10</v>
      </c>
      <c r="E17" s="26">
        <v>11.98</v>
      </c>
      <c r="F17" s="38">
        <v>419050000</v>
      </c>
      <c r="G17" s="28"/>
      <c r="H17" s="29">
        <f t="shared" si="0"/>
        <v>5020219000</v>
      </c>
      <c r="I17" s="3">
        <f t="shared" si="1"/>
        <v>3.8136556907934167E-2</v>
      </c>
      <c r="J17" s="176">
        <v>4.6800000000000001E-2</v>
      </c>
      <c r="K17" s="31">
        <f t="shared" si="2"/>
        <v>5.020219</v>
      </c>
      <c r="L17" s="89">
        <v>44568</v>
      </c>
    </row>
    <row r="18" spans="1:12" ht="15.75" customHeight="1" x14ac:dyDescent="0.25">
      <c r="A18" s="22">
        <f t="shared" si="3"/>
        <v>11</v>
      </c>
      <c r="B18" s="33" t="s">
        <v>15</v>
      </c>
      <c r="C18" s="175" t="s">
        <v>127</v>
      </c>
      <c r="D18" s="175">
        <v>11</v>
      </c>
      <c r="E18" s="26">
        <v>5.76</v>
      </c>
      <c r="F18" s="35">
        <v>742231421</v>
      </c>
      <c r="G18" s="28"/>
      <c r="H18" s="29">
        <f t="shared" si="0"/>
        <v>4275252984.96</v>
      </c>
      <c r="I18" s="3">
        <f t="shared" si="1"/>
        <v>3.2477353827939072E-2</v>
      </c>
      <c r="J18" s="176">
        <v>3.5299999999999998E-2</v>
      </c>
      <c r="K18" s="45">
        <f t="shared" si="2"/>
        <v>4.2752529849599998</v>
      </c>
      <c r="L18" s="89">
        <v>44568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6.36</v>
      </c>
      <c r="F19" s="38">
        <v>626000000</v>
      </c>
      <c r="G19" s="28"/>
      <c r="H19" s="29">
        <f t="shared" si="0"/>
        <v>3981360000</v>
      </c>
      <c r="I19" s="3">
        <f t="shared" si="1"/>
        <v>3.0244768646740861E-2</v>
      </c>
      <c r="J19" s="176">
        <v>3.0099999999999998E-2</v>
      </c>
      <c r="K19" s="31">
        <f t="shared" si="2"/>
        <v>3.98136</v>
      </c>
      <c r="L19" s="89">
        <v>44568</v>
      </c>
    </row>
    <row r="20" spans="1:12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7.15</v>
      </c>
      <c r="F20" s="38">
        <v>446305560</v>
      </c>
      <c r="G20" s="28"/>
      <c r="H20" s="29">
        <f t="shared" si="0"/>
        <v>3191084754</v>
      </c>
      <c r="I20" s="3">
        <f t="shared" si="1"/>
        <v>2.4241369812544451E-2</v>
      </c>
      <c r="J20" s="176">
        <v>2.18E-2</v>
      </c>
      <c r="K20" s="45">
        <f t="shared" si="2"/>
        <v>3.1910847539999998</v>
      </c>
      <c r="L20" s="89">
        <v>44568</v>
      </c>
    </row>
    <row r="21" spans="1:12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175">
        <v>14</v>
      </c>
      <c r="E21" s="26">
        <v>13.81</v>
      </c>
      <c r="F21" s="38">
        <v>228740219</v>
      </c>
      <c r="G21" s="28"/>
      <c r="H21" s="29">
        <f t="shared" si="0"/>
        <v>3158902424.3900003</v>
      </c>
      <c r="I21" s="3">
        <f t="shared" si="1"/>
        <v>2.3996893775821423E-2</v>
      </c>
      <c r="J21" s="176">
        <v>2.5700000000000001E-2</v>
      </c>
      <c r="K21" s="45">
        <f t="shared" si="2"/>
        <v>3.1589024243900004</v>
      </c>
      <c r="L21" s="89">
        <v>44568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175">
        <v>15</v>
      </c>
      <c r="E22" s="51">
        <v>2.68</v>
      </c>
      <c r="F22" s="38">
        <v>1045057995</v>
      </c>
      <c r="G22" s="28"/>
      <c r="H22" s="29">
        <f t="shared" si="0"/>
        <v>2800755426.6000004</v>
      </c>
      <c r="I22" s="3">
        <f t="shared" si="1"/>
        <v>2.1276197056689428E-2</v>
      </c>
      <c r="J22" s="176">
        <v>1.8700000000000001E-2</v>
      </c>
      <c r="K22" s="45">
        <f t="shared" si="2"/>
        <v>2.8007554266000003</v>
      </c>
      <c r="L22" s="89">
        <v>44568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3.01</v>
      </c>
      <c r="F23" s="38">
        <v>756255209</v>
      </c>
      <c r="G23" s="28"/>
      <c r="H23" s="29">
        <f t="shared" si="0"/>
        <v>2276328179.0899997</v>
      </c>
      <c r="I23" s="3">
        <f t="shared" si="1"/>
        <v>1.7292337075932331E-2</v>
      </c>
      <c r="J23" s="176">
        <v>1.7899999999999999E-2</v>
      </c>
      <c r="K23" s="45">
        <f t="shared" si="2"/>
        <v>2.2763281790899996</v>
      </c>
      <c r="L23" s="89">
        <v>44568</v>
      </c>
    </row>
    <row r="24" spans="1:12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13</v>
      </c>
      <c r="F24" s="38">
        <v>165313104</v>
      </c>
      <c r="G24" s="28"/>
      <c r="H24" s="29">
        <f t="shared" si="0"/>
        <v>2149070352</v>
      </c>
      <c r="I24" s="3">
        <f t="shared" si="1"/>
        <v>1.6325611248872232E-2</v>
      </c>
      <c r="J24" s="176">
        <v>1.5599999999999999E-2</v>
      </c>
      <c r="K24" s="31">
        <f t="shared" si="2"/>
        <v>2.1490703519999999</v>
      </c>
      <c r="L24" s="89">
        <v>44568</v>
      </c>
    </row>
    <row r="25" spans="1:12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6.58</v>
      </c>
      <c r="F25" s="38">
        <v>312295892</v>
      </c>
      <c r="G25" s="28"/>
      <c r="H25" s="29">
        <f t="shared" si="0"/>
        <v>2054906969.3600001</v>
      </c>
      <c r="I25" s="3">
        <f t="shared" si="1"/>
        <v>1.5610290423088749E-2</v>
      </c>
      <c r="J25" s="176">
        <v>1.6400000000000001E-2</v>
      </c>
      <c r="K25" s="45">
        <f t="shared" si="2"/>
        <v>2.0549069693600002</v>
      </c>
      <c r="L25" s="89">
        <v>44568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175">
        <v>19</v>
      </c>
      <c r="E26" s="51">
        <v>1.66</v>
      </c>
      <c r="F26" s="38">
        <v>1207069100</v>
      </c>
      <c r="G26" s="28"/>
      <c r="H26" s="29">
        <f t="shared" si="0"/>
        <v>2003734706</v>
      </c>
      <c r="I26" s="3">
        <f t="shared" si="1"/>
        <v>1.5221555602210128E-2</v>
      </c>
      <c r="J26" s="176">
        <v>1.4999999999999999E-2</v>
      </c>
      <c r="K26" s="45">
        <f t="shared" si="2"/>
        <v>2.0037347059999999</v>
      </c>
      <c r="L26" s="89">
        <v>44568</v>
      </c>
    </row>
    <row r="27" spans="1:12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175">
        <v>20</v>
      </c>
      <c r="E27" s="51">
        <v>1.2</v>
      </c>
      <c r="F27" s="38">
        <v>1568664049</v>
      </c>
      <c r="G27" s="28"/>
      <c r="H27" s="29">
        <f t="shared" si="0"/>
        <v>1882396858.8</v>
      </c>
      <c r="I27" s="3">
        <f t="shared" si="1"/>
        <v>1.4299801448690329E-2</v>
      </c>
      <c r="J27" s="176">
        <v>1.34E-2</v>
      </c>
      <c r="K27" s="45">
        <f t="shared" si="2"/>
        <v>1.8823968588</v>
      </c>
      <c r="L27" s="89">
        <v>44568</v>
      </c>
    </row>
    <row r="28" spans="1:12" ht="15.75" customHeight="1" x14ac:dyDescent="0.25">
      <c r="A28" s="22">
        <f t="shared" si="3"/>
        <v>21</v>
      </c>
      <c r="B28" s="46" t="s">
        <v>55</v>
      </c>
      <c r="C28" s="175" t="s">
        <v>137</v>
      </c>
      <c r="D28" s="175">
        <v>21</v>
      </c>
      <c r="E28" s="51">
        <v>3.58</v>
      </c>
      <c r="F28" s="38">
        <v>517846969</v>
      </c>
      <c r="G28" s="28"/>
      <c r="H28" s="29">
        <f t="shared" si="0"/>
        <v>1853892149.02</v>
      </c>
      <c r="I28" s="3">
        <f t="shared" si="1"/>
        <v>1.4083262790382968E-2</v>
      </c>
      <c r="J28" s="176">
        <v>1.3100000000000001E-2</v>
      </c>
      <c r="K28" s="45">
        <f t="shared" si="2"/>
        <v>1.85389214902</v>
      </c>
      <c r="L28" s="89">
        <v>44568</v>
      </c>
    </row>
    <row r="29" spans="1:12" ht="15.75" customHeight="1" x14ac:dyDescent="0.25">
      <c r="A29" s="22">
        <f t="shared" si="3"/>
        <v>22</v>
      </c>
      <c r="B29" s="46" t="s">
        <v>57</v>
      </c>
      <c r="C29" s="175" t="s">
        <v>139</v>
      </c>
      <c r="D29" s="25">
        <v>22</v>
      </c>
      <c r="E29" s="51">
        <v>2.98</v>
      </c>
      <c r="F29" s="38">
        <v>501164714</v>
      </c>
      <c r="G29" s="28"/>
      <c r="H29" s="29">
        <f t="shared" si="0"/>
        <v>1493470847.72</v>
      </c>
      <c r="I29" s="3">
        <f t="shared" si="1"/>
        <v>1.1345289114760623E-2</v>
      </c>
      <c r="J29" s="176">
        <v>1.09E-2</v>
      </c>
      <c r="K29" s="45">
        <f t="shared" si="2"/>
        <v>1.49347084772</v>
      </c>
      <c r="L29" s="89">
        <v>44568</v>
      </c>
    </row>
    <row r="30" spans="1:12" ht="15.75" customHeight="1" x14ac:dyDescent="0.25">
      <c r="A30" s="22">
        <f t="shared" si="3"/>
        <v>23</v>
      </c>
      <c r="B30" s="46" t="s">
        <v>53</v>
      </c>
      <c r="C30" s="175" t="s">
        <v>54</v>
      </c>
      <c r="D30" s="25">
        <v>23</v>
      </c>
      <c r="E30" s="51">
        <v>2.895</v>
      </c>
      <c r="F30" s="38">
        <v>509040994</v>
      </c>
      <c r="G30" s="28"/>
      <c r="H30" s="29">
        <f t="shared" si="0"/>
        <v>1473673677.6300001</v>
      </c>
      <c r="I30" s="3">
        <f t="shared" si="1"/>
        <v>1.119489808525507E-2</v>
      </c>
      <c r="J30" s="176">
        <v>1.24E-2</v>
      </c>
      <c r="K30" s="45">
        <f t="shared" si="2"/>
        <v>1.4736736776300001</v>
      </c>
      <c r="L30" s="89">
        <v>44568</v>
      </c>
    </row>
    <row r="31" spans="1:12" ht="15.75" customHeight="1" x14ac:dyDescent="0.25">
      <c r="A31" s="22">
        <f t="shared" si="3"/>
        <v>24</v>
      </c>
      <c r="B31" s="52" t="s">
        <v>61</v>
      </c>
      <c r="C31" s="175" t="s">
        <v>140</v>
      </c>
      <c r="D31" s="175">
        <v>24</v>
      </c>
      <c r="E31" s="51">
        <v>1.61</v>
      </c>
      <c r="F31" s="38">
        <v>843000232</v>
      </c>
      <c r="G31" s="28"/>
      <c r="H31" s="29">
        <f t="shared" si="0"/>
        <v>1357230373.52</v>
      </c>
      <c r="I31" s="3">
        <f t="shared" si="1"/>
        <v>1.03103257799953E-2</v>
      </c>
      <c r="J31" s="176">
        <v>1.01E-2</v>
      </c>
      <c r="K31" s="45">
        <f t="shared" si="2"/>
        <v>1.35723037352</v>
      </c>
      <c r="L31" s="89">
        <v>44568</v>
      </c>
    </row>
    <row r="32" spans="1:12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175">
        <v>25</v>
      </c>
      <c r="E32" s="51">
        <v>2.5499999999999998</v>
      </c>
      <c r="F32" s="38">
        <v>526379106</v>
      </c>
      <c r="G32" s="28"/>
      <c r="H32" s="29">
        <f t="shared" si="0"/>
        <v>1342266720.3</v>
      </c>
      <c r="I32" s="3">
        <f t="shared" si="1"/>
        <v>1.0196653007437943E-2</v>
      </c>
      <c r="J32" s="176">
        <v>8.9999999999999993E-3</v>
      </c>
      <c r="K32" s="45">
        <f t="shared" si="2"/>
        <v>1.3422667203</v>
      </c>
      <c r="L32" s="89">
        <v>44568</v>
      </c>
    </row>
    <row r="33" spans="1:12" ht="15.75" customHeight="1" x14ac:dyDescent="0.25">
      <c r="A33" s="22">
        <f t="shared" si="3"/>
        <v>26</v>
      </c>
      <c r="B33" s="46" t="s">
        <v>65</v>
      </c>
      <c r="C33" s="175" t="s">
        <v>142</v>
      </c>
      <c r="D33" s="175">
        <v>26</v>
      </c>
      <c r="E33" s="51">
        <v>3.14</v>
      </c>
      <c r="F33" s="38">
        <v>384522695</v>
      </c>
      <c r="G33" s="28"/>
      <c r="H33" s="29">
        <f t="shared" si="0"/>
        <v>1207401262.3</v>
      </c>
      <c r="I33" s="3">
        <f t="shared" si="1"/>
        <v>9.1721351101247753E-3</v>
      </c>
      <c r="J33" s="176">
        <v>8.6999999999999994E-3</v>
      </c>
      <c r="K33" s="31">
        <f t="shared" si="2"/>
        <v>1.2074012622999999</v>
      </c>
      <c r="L33" s="89">
        <v>44568</v>
      </c>
    </row>
    <row r="34" spans="1:12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6.42</v>
      </c>
      <c r="F34" s="38">
        <v>182253340</v>
      </c>
      <c r="G34" s="28"/>
      <c r="H34" s="29">
        <f t="shared" si="0"/>
        <v>1170066442.8</v>
      </c>
      <c r="I34" s="3">
        <f t="shared" si="1"/>
        <v>8.8885177084717399E-3</v>
      </c>
      <c r="J34" s="176">
        <v>7.9000000000000008E-3</v>
      </c>
      <c r="K34" s="45">
        <f t="shared" si="2"/>
        <v>1.1700664428000001</v>
      </c>
      <c r="L34" s="89">
        <v>44568</v>
      </c>
    </row>
    <row r="35" spans="1:12" ht="15.75" customHeight="1" x14ac:dyDescent="0.25">
      <c r="A35" s="22">
        <f t="shared" si="3"/>
        <v>28</v>
      </c>
      <c r="B35" s="46" t="s">
        <v>47</v>
      </c>
      <c r="C35" s="175" t="s">
        <v>138</v>
      </c>
      <c r="D35" s="25">
        <v>28</v>
      </c>
      <c r="E35" s="51">
        <v>1.25</v>
      </c>
      <c r="F35" s="38">
        <v>906007245</v>
      </c>
      <c r="G35" s="28"/>
      <c r="H35" s="29">
        <f t="shared" si="0"/>
        <v>1132509056.25</v>
      </c>
      <c r="I35" s="3">
        <f t="shared" si="1"/>
        <v>8.6032095556845111E-3</v>
      </c>
      <c r="J35" s="176">
        <v>1.24E-2</v>
      </c>
      <c r="K35" s="45">
        <f t="shared" si="2"/>
        <v>1.13250905625</v>
      </c>
      <c r="L35" s="89">
        <v>44568</v>
      </c>
    </row>
    <row r="36" spans="1:12" ht="15" x14ac:dyDescent="0.25">
      <c r="A36" s="22">
        <f t="shared" si="3"/>
        <v>29</v>
      </c>
      <c r="B36" s="52" t="s">
        <v>67</v>
      </c>
      <c r="C36" s="175" t="s">
        <v>144</v>
      </c>
      <c r="D36" s="175">
        <v>29</v>
      </c>
      <c r="E36" s="177">
        <v>1.94</v>
      </c>
      <c r="F36" s="38">
        <v>543307798</v>
      </c>
      <c r="G36" s="28"/>
      <c r="H36" s="29">
        <f t="shared" si="0"/>
        <v>1054017128.12</v>
      </c>
      <c r="I36" s="3">
        <f t="shared" si="1"/>
        <v>8.0069383802749867E-3</v>
      </c>
      <c r="J36" s="176">
        <v>8.3999999999999995E-3</v>
      </c>
      <c r="K36" s="45">
        <f t="shared" si="2"/>
        <v>1.0540171281199999</v>
      </c>
      <c r="L36" s="89">
        <v>44568</v>
      </c>
    </row>
    <row r="37" spans="1:12" ht="15" x14ac:dyDescent="0.25">
      <c r="A37" s="22">
        <f t="shared" si="3"/>
        <v>30</v>
      </c>
      <c r="B37" s="178" t="s">
        <v>63</v>
      </c>
      <c r="C37" s="175" t="s">
        <v>64</v>
      </c>
      <c r="D37" s="175">
        <v>30</v>
      </c>
      <c r="E37" s="51">
        <v>4.05</v>
      </c>
      <c r="F37" s="38">
        <v>249070000</v>
      </c>
      <c r="G37" s="28"/>
      <c r="H37" s="29">
        <f t="shared" si="0"/>
        <v>1008733500</v>
      </c>
      <c r="I37" s="3">
        <f t="shared" si="1"/>
        <v>7.6629371204104055E-3</v>
      </c>
      <c r="J37" s="176">
        <v>7.4000000000000003E-3</v>
      </c>
      <c r="K37" s="45">
        <f t="shared" si="2"/>
        <v>1.0087334999999999</v>
      </c>
      <c r="L37" s="89">
        <v>44568</v>
      </c>
    </row>
    <row r="38" spans="1:12" ht="15" x14ac:dyDescent="0.25">
      <c r="A38" s="22">
        <f t="shared" si="3"/>
        <v>31</v>
      </c>
      <c r="B38" s="46" t="s">
        <v>71</v>
      </c>
      <c r="C38" s="175" t="s">
        <v>143</v>
      </c>
      <c r="D38" s="175">
        <v>31</v>
      </c>
      <c r="E38" s="51">
        <v>2.12</v>
      </c>
      <c r="F38" s="38">
        <v>471051678</v>
      </c>
      <c r="G38" s="28"/>
      <c r="H38" s="29">
        <f t="shared" si="0"/>
        <v>998629557.36000001</v>
      </c>
      <c r="I38" s="3">
        <f t="shared" si="1"/>
        <v>7.5861815877364602E-3</v>
      </c>
      <c r="J38" s="176">
        <v>8.5000000000000006E-3</v>
      </c>
      <c r="K38" s="45">
        <f t="shared" si="2"/>
        <v>0.99862955736000003</v>
      </c>
      <c r="L38" s="89">
        <v>44568</v>
      </c>
    </row>
    <row r="39" spans="1:12" ht="15" x14ac:dyDescent="0.25">
      <c r="A39" s="22">
        <f t="shared" si="3"/>
        <v>32</v>
      </c>
      <c r="B39" s="66" t="s">
        <v>69</v>
      </c>
      <c r="C39" s="175" t="s">
        <v>147</v>
      </c>
      <c r="D39" s="25">
        <v>32</v>
      </c>
      <c r="E39" s="51">
        <v>1.5</v>
      </c>
      <c r="F39" s="38">
        <v>654871829</v>
      </c>
      <c r="G39" s="28"/>
      <c r="H39" s="29">
        <f t="shared" si="0"/>
        <v>982307743.5</v>
      </c>
      <c r="I39" s="3">
        <f t="shared" si="1"/>
        <v>7.462191422543946E-3</v>
      </c>
      <c r="J39" s="176">
        <v>7.7000000000000002E-3</v>
      </c>
      <c r="K39" s="45">
        <f t="shared" si="2"/>
        <v>0.98230774350000005</v>
      </c>
      <c r="L39" s="89">
        <v>44568</v>
      </c>
    </row>
    <row r="40" spans="1:12" ht="15" x14ac:dyDescent="0.25">
      <c r="A40" s="22">
        <f t="shared" si="3"/>
        <v>33</v>
      </c>
      <c r="B40" s="53" t="s">
        <v>104</v>
      </c>
      <c r="C40" s="175" t="s">
        <v>145</v>
      </c>
      <c r="D40" s="25">
        <v>33</v>
      </c>
      <c r="E40" s="51">
        <v>1.32</v>
      </c>
      <c r="F40" s="38">
        <v>724790020</v>
      </c>
      <c r="G40" s="28"/>
      <c r="H40" s="29">
        <f t="shared" si="0"/>
        <v>956722826.4000001</v>
      </c>
      <c r="I40" s="3">
        <f t="shared" si="1"/>
        <v>7.2678332387736914E-3</v>
      </c>
      <c r="J40" s="176">
        <v>8.2000000000000007E-3</v>
      </c>
      <c r="K40" s="45">
        <f t="shared" si="2"/>
        <v>0.95672282640000006</v>
      </c>
      <c r="L40" s="89">
        <v>44568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175">
        <v>34</v>
      </c>
      <c r="E41" s="51">
        <v>1.31</v>
      </c>
      <c r="F41" s="38">
        <v>702871829</v>
      </c>
      <c r="G41" s="28"/>
      <c r="H41" s="29">
        <f t="shared" si="0"/>
        <v>920762095.99000001</v>
      </c>
      <c r="I41" s="3">
        <f t="shared" si="1"/>
        <v>6.9946542316961418E-3</v>
      </c>
      <c r="J41" s="176">
        <v>7.7000000000000002E-3</v>
      </c>
      <c r="K41" s="45">
        <f t="shared" si="2"/>
        <v>0.92076209599000003</v>
      </c>
      <c r="L41" s="89">
        <v>44568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175">
        <v>35</v>
      </c>
      <c r="E42" s="51">
        <v>1.5249999999999999</v>
      </c>
      <c r="F42" s="38">
        <v>539090020</v>
      </c>
      <c r="G42" s="28"/>
      <c r="H42" s="29">
        <f t="shared" si="0"/>
        <v>822112280.5</v>
      </c>
      <c r="I42" s="3">
        <f t="shared" si="1"/>
        <v>6.2452518047519008E-3</v>
      </c>
      <c r="J42" s="176">
        <v>6.4999999999999997E-3</v>
      </c>
      <c r="K42" s="45">
        <f t="shared" si="2"/>
        <v>0.82211228049999996</v>
      </c>
      <c r="L42" s="89">
        <v>44568</v>
      </c>
    </row>
    <row r="43" spans="1:12" ht="15" x14ac:dyDescent="0.25">
      <c r="A43" s="22">
        <f t="shared" si="3"/>
        <v>36</v>
      </c>
      <c r="B43" s="53" t="s">
        <v>81</v>
      </c>
      <c r="C43" s="175" t="s">
        <v>151</v>
      </c>
      <c r="D43" s="175">
        <v>36</v>
      </c>
      <c r="E43" s="51">
        <v>5.45</v>
      </c>
      <c r="F43" s="38">
        <v>120540521</v>
      </c>
      <c r="G43" s="28"/>
      <c r="H43" s="29">
        <f t="shared" si="0"/>
        <v>656945839.45000005</v>
      </c>
      <c r="I43" s="3">
        <f t="shared" si="1"/>
        <v>4.9905496934726365E-3</v>
      </c>
      <c r="J43" s="176">
        <v>4.8999999999999998E-3</v>
      </c>
      <c r="K43" s="45">
        <f t="shared" si="2"/>
        <v>0.65694583945000007</v>
      </c>
      <c r="L43" s="89">
        <v>44568</v>
      </c>
    </row>
    <row r="44" spans="1:12" ht="15" x14ac:dyDescent="0.25">
      <c r="A44" s="22">
        <f t="shared" si="3"/>
        <v>37</v>
      </c>
      <c r="B44" s="53" t="s">
        <v>79</v>
      </c>
      <c r="C44" s="175" t="s">
        <v>153</v>
      </c>
      <c r="D44" s="25">
        <v>37</v>
      </c>
      <c r="E44" s="51">
        <v>1.93</v>
      </c>
      <c r="F44" s="38">
        <v>300235033</v>
      </c>
      <c r="G44" s="28"/>
      <c r="H44" s="29">
        <f t="shared" si="0"/>
        <v>579453613.68999994</v>
      </c>
      <c r="I44" s="3">
        <f t="shared" si="1"/>
        <v>4.4018728493710694E-3</v>
      </c>
      <c r="J44" s="176">
        <v>4.4000000000000003E-3</v>
      </c>
      <c r="K44" s="45">
        <f t="shared" si="2"/>
        <v>0.57945361368999992</v>
      </c>
      <c r="L44" s="89">
        <v>44568</v>
      </c>
    </row>
    <row r="45" spans="1:12" ht="15" x14ac:dyDescent="0.25">
      <c r="A45" s="22">
        <f t="shared" si="3"/>
        <v>38</v>
      </c>
      <c r="B45" s="53" t="s">
        <v>106</v>
      </c>
      <c r="C45" s="175" t="s">
        <v>150</v>
      </c>
      <c r="D45" s="25">
        <v>38</v>
      </c>
      <c r="E45" s="51">
        <v>6.7</v>
      </c>
      <c r="F45" s="38">
        <v>84604324</v>
      </c>
      <c r="G45" s="28"/>
      <c r="H45" s="29">
        <f t="shared" si="0"/>
        <v>566848970.80000007</v>
      </c>
      <c r="I45" s="3">
        <f t="shared" si="1"/>
        <v>4.3061205164790844E-3</v>
      </c>
      <c r="J45" s="176">
        <v>5.1999999999999998E-3</v>
      </c>
      <c r="K45" s="45">
        <f t="shared" si="2"/>
        <v>0.56684897080000007</v>
      </c>
      <c r="L45" s="89">
        <v>44568</v>
      </c>
    </row>
    <row r="46" spans="1:12" ht="15" x14ac:dyDescent="0.25">
      <c r="A46" s="22">
        <f t="shared" si="3"/>
        <v>39</v>
      </c>
      <c r="B46" s="53" t="s">
        <v>100</v>
      </c>
      <c r="C46" s="175" t="s">
        <v>152</v>
      </c>
      <c r="D46" s="175">
        <v>39</v>
      </c>
      <c r="E46" s="51">
        <v>2.2599999999999998</v>
      </c>
      <c r="F46" s="38">
        <v>230014812</v>
      </c>
      <c r="G46" s="28"/>
      <c r="H46" s="29">
        <f t="shared" si="0"/>
        <v>519833475.11999995</v>
      </c>
      <c r="I46" s="3">
        <f t="shared" si="1"/>
        <v>3.9489629648752486E-3</v>
      </c>
      <c r="J46" s="176">
        <v>4.5999999999999999E-3</v>
      </c>
      <c r="K46" s="31">
        <f t="shared" si="2"/>
        <v>0.51983347512</v>
      </c>
      <c r="L46" s="89">
        <v>44568</v>
      </c>
    </row>
    <row r="47" spans="1:12" ht="15" x14ac:dyDescent="0.25">
      <c r="A47" s="22">
        <f t="shared" si="3"/>
        <v>40</v>
      </c>
      <c r="B47" s="55" t="s">
        <v>93</v>
      </c>
      <c r="C47" s="175" t="s">
        <v>157</v>
      </c>
      <c r="D47" s="175">
        <v>40</v>
      </c>
      <c r="E47" s="51">
        <v>1.81</v>
      </c>
      <c r="F47" s="38">
        <v>278404904</v>
      </c>
      <c r="G47" s="28"/>
      <c r="H47" s="29">
        <f t="shared" si="0"/>
        <v>503912876.24000001</v>
      </c>
      <c r="I47" s="3">
        <f t="shared" si="1"/>
        <v>3.8280206663031126E-3</v>
      </c>
      <c r="J47" s="176">
        <v>3.5000000000000001E-3</v>
      </c>
      <c r="K47" s="45">
        <f t="shared" si="2"/>
        <v>0.50391287624000003</v>
      </c>
      <c r="L47" s="89">
        <v>44568</v>
      </c>
    </row>
    <row r="48" spans="1:12" ht="15" x14ac:dyDescent="0.25">
      <c r="A48" s="22">
        <f t="shared" si="3"/>
        <v>41</v>
      </c>
      <c r="B48" s="53" t="s">
        <v>87</v>
      </c>
      <c r="C48" s="175" t="s">
        <v>155</v>
      </c>
      <c r="D48" s="175">
        <v>41</v>
      </c>
      <c r="E48" s="26">
        <v>7.31</v>
      </c>
      <c r="F48" s="38">
        <v>68500000</v>
      </c>
      <c r="G48" s="28"/>
      <c r="H48" s="29">
        <f t="shared" si="0"/>
        <v>500735000</v>
      </c>
      <c r="I48" s="3">
        <f t="shared" si="1"/>
        <v>3.8038796361860735E-3</v>
      </c>
      <c r="J48" s="176">
        <v>3.7000000000000002E-3</v>
      </c>
      <c r="K48" s="45">
        <f t="shared" si="2"/>
        <v>0.50073500000000004</v>
      </c>
      <c r="L48" s="89">
        <v>44568</v>
      </c>
    </row>
    <row r="49" spans="1:12" ht="15" x14ac:dyDescent="0.25">
      <c r="A49" s="22">
        <f t="shared" si="3"/>
        <v>42</v>
      </c>
      <c r="B49" s="66" t="s">
        <v>91</v>
      </c>
      <c r="C49" s="175" t="s">
        <v>92</v>
      </c>
      <c r="D49" s="25">
        <v>42</v>
      </c>
      <c r="E49" s="51">
        <v>30.12</v>
      </c>
      <c r="F49" s="38">
        <v>16600422</v>
      </c>
      <c r="G49" s="28"/>
      <c r="H49" s="29">
        <f t="shared" si="0"/>
        <v>500004710.64000005</v>
      </c>
      <c r="I49" s="3">
        <f t="shared" si="1"/>
        <v>3.7983319256704772E-3</v>
      </c>
      <c r="J49" s="176">
        <v>3.5999999999999999E-3</v>
      </c>
      <c r="K49" s="45">
        <f t="shared" si="2"/>
        <v>0.50000471064000007</v>
      </c>
      <c r="L49" s="89">
        <v>44568</v>
      </c>
    </row>
    <row r="50" spans="1:12" ht="15" x14ac:dyDescent="0.25">
      <c r="A50" s="22">
        <f t="shared" si="3"/>
        <v>43</v>
      </c>
      <c r="B50" s="53" t="s">
        <v>85</v>
      </c>
      <c r="C50" s="175" t="s">
        <v>154</v>
      </c>
      <c r="D50" s="25">
        <v>43</v>
      </c>
      <c r="E50" s="51">
        <v>23.32</v>
      </c>
      <c r="F50" s="38">
        <v>20424870</v>
      </c>
      <c r="G50" s="28"/>
      <c r="H50" s="29">
        <f t="shared" si="0"/>
        <v>476307968.39999998</v>
      </c>
      <c r="I50" s="3">
        <f t="shared" si="1"/>
        <v>3.6183174364682311E-3</v>
      </c>
      <c r="J50" s="176">
        <v>4.1000000000000003E-3</v>
      </c>
      <c r="K50" s="45">
        <f t="shared" si="2"/>
        <v>0.4763079684</v>
      </c>
      <c r="L50" s="89">
        <v>44568</v>
      </c>
    </row>
    <row r="51" spans="1:12" ht="15" x14ac:dyDescent="0.25">
      <c r="A51" s="22">
        <f t="shared" si="3"/>
        <v>44</v>
      </c>
      <c r="B51" s="53" t="s">
        <v>110</v>
      </c>
      <c r="C51" s="175" t="s">
        <v>161</v>
      </c>
      <c r="D51" s="175">
        <v>44</v>
      </c>
      <c r="E51" s="51">
        <v>2.5499999999999998</v>
      </c>
      <c r="F51" s="38">
        <v>172667956</v>
      </c>
      <c r="G51" s="28"/>
      <c r="H51" s="29">
        <f t="shared" si="0"/>
        <v>440303287.79999995</v>
      </c>
      <c r="I51" s="3">
        <f t="shared" si="1"/>
        <v>3.3448045577165481E-3</v>
      </c>
      <c r="J51" s="176">
        <v>2.5000000000000001E-3</v>
      </c>
      <c r="K51" s="45">
        <f t="shared" si="2"/>
        <v>0.44030328779999994</v>
      </c>
      <c r="L51" s="89">
        <v>44568</v>
      </c>
    </row>
    <row r="52" spans="1:12" ht="15" x14ac:dyDescent="0.25">
      <c r="A52" s="22">
        <f t="shared" si="3"/>
        <v>45</v>
      </c>
      <c r="B52" s="55" t="s">
        <v>98</v>
      </c>
      <c r="C52" s="175" t="s">
        <v>156</v>
      </c>
      <c r="D52" s="175">
        <v>45</v>
      </c>
      <c r="E52" s="51">
        <v>14</v>
      </c>
      <c r="F52" s="38">
        <v>30900000</v>
      </c>
      <c r="G52" s="28"/>
      <c r="H52" s="29">
        <f t="shared" si="0"/>
        <v>432600000</v>
      </c>
      <c r="I52" s="3">
        <f t="shared" si="1"/>
        <v>3.2862858210712161E-3</v>
      </c>
      <c r="J52" s="176">
        <v>3.5999999999999999E-3</v>
      </c>
      <c r="K52" s="45">
        <f t="shared" si="2"/>
        <v>0.43259999999999998</v>
      </c>
      <c r="L52" s="89">
        <v>44568</v>
      </c>
    </row>
    <row r="53" spans="1:12" ht="15" x14ac:dyDescent="0.25">
      <c r="A53" s="22">
        <f t="shared" si="3"/>
        <v>46</v>
      </c>
      <c r="B53" s="46" t="s">
        <v>89</v>
      </c>
      <c r="C53" s="175" t="s">
        <v>159</v>
      </c>
      <c r="D53" s="175">
        <v>46</v>
      </c>
      <c r="E53" s="51">
        <v>4.8600000000000003</v>
      </c>
      <c r="F53" s="38">
        <v>82000137</v>
      </c>
      <c r="G53" s="28"/>
      <c r="H53" s="29">
        <f t="shared" si="0"/>
        <v>398520665.82000005</v>
      </c>
      <c r="I53" s="3">
        <f t="shared" si="1"/>
        <v>3.0273990140733393E-3</v>
      </c>
      <c r="J53" s="176">
        <v>3.0999999999999999E-3</v>
      </c>
      <c r="K53" s="45">
        <f t="shared" si="2"/>
        <v>0.39852066582000006</v>
      </c>
      <c r="L53" s="89">
        <v>44568</v>
      </c>
    </row>
    <row r="54" spans="1:12" ht="15" x14ac:dyDescent="0.25">
      <c r="A54" s="22">
        <f t="shared" si="3"/>
        <v>47</v>
      </c>
      <c r="B54" s="55" t="s">
        <v>94</v>
      </c>
      <c r="C54" s="175" t="s">
        <v>158</v>
      </c>
      <c r="D54" s="25">
        <v>47</v>
      </c>
      <c r="E54" s="51">
        <v>3.73</v>
      </c>
      <c r="F54" s="38">
        <v>106421516</v>
      </c>
      <c r="G54" s="28"/>
      <c r="H54" s="29">
        <f t="shared" si="0"/>
        <v>396952254.68000001</v>
      </c>
      <c r="I54" s="3">
        <f t="shared" si="1"/>
        <v>3.0154844341126544E-3</v>
      </c>
      <c r="J54" s="176">
        <v>3.0999999999999999E-3</v>
      </c>
      <c r="K54" s="45">
        <f t="shared" si="2"/>
        <v>0.39695225468000001</v>
      </c>
      <c r="L54" s="89">
        <v>44568</v>
      </c>
    </row>
    <row r="55" spans="1:12" ht="15" x14ac:dyDescent="0.25">
      <c r="A55" s="22">
        <f t="shared" si="3"/>
        <v>48</v>
      </c>
      <c r="B55" s="55" t="s">
        <v>108</v>
      </c>
      <c r="C55" s="175" t="s">
        <v>162</v>
      </c>
      <c r="D55" s="25">
        <v>48</v>
      </c>
      <c r="E55" s="51">
        <v>3.08</v>
      </c>
      <c r="F55" s="38">
        <v>125164900</v>
      </c>
      <c r="G55" s="28"/>
      <c r="H55" s="29">
        <f t="shared" si="0"/>
        <v>385507892</v>
      </c>
      <c r="I55" s="3">
        <f t="shared" si="1"/>
        <v>2.9285462769085848E-3</v>
      </c>
      <c r="J55" s="176">
        <v>2.3999999999999998E-3</v>
      </c>
      <c r="K55" s="45">
        <f t="shared" si="2"/>
        <v>0.38550789200000002</v>
      </c>
      <c r="L55" s="89">
        <v>44568</v>
      </c>
    </row>
    <row r="56" spans="1:12" ht="15" x14ac:dyDescent="0.25">
      <c r="A56" s="22">
        <f t="shared" si="3"/>
        <v>49</v>
      </c>
      <c r="B56" s="53" t="s">
        <v>96</v>
      </c>
      <c r="C56" s="175" t="s">
        <v>160</v>
      </c>
      <c r="D56" s="175">
        <v>49</v>
      </c>
      <c r="E56" s="51">
        <v>3.46</v>
      </c>
      <c r="F56" s="38">
        <v>98056908</v>
      </c>
      <c r="G56" s="28"/>
      <c r="H56" s="29">
        <f t="shared" si="0"/>
        <v>339276901.68000001</v>
      </c>
      <c r="I56" s="3">
        <f t="shared" si="1"/>
        <v>2.5773482926674919E-3</v>
      </c>
      <c r="J56" s="176">
        <v>2.7000000000000001E-3</v>
      </c>
      <c r="K56" s="45">
        <f t="shared" si="2"/>
        <v>0.33927690168000002</v>
      </c>
      <c r="L56" s="89">
        <v>44568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175">
        <v>50</v>
      </c>
      <c r="E57" s="51">
        <v>3.06</v>
      </c>
      <c r="F57" s="38">
        <v>90275937</v>
      </c>
      <c r="G57" s="28"/>
      <c r="H57" s="29">
        <f t="shared" si="0"/>
        <v>276244367.22000003</v>
      </c>
      <c r="I57" s="3">
        <f t="shared" si="1"/>
        <v>2.098515827891531E-3</v>
      </c>
      <c r="J57" s="176">
        <v>2.0999999999999999E-3</v>
      </c>
      <c r="K57" s="45">
        <f t="shared" si="2"/>
        <v>0.27624436722000001</v>
      </c>
      <c r="L57" s="89">
        <v>44568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394913915.18007457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-829319221.87815666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1132086556.8495471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28" priority="1">
      <formula>LEN(TRIM(C2))&gt;0</formula>
    </cfRule>
  </conditionalFormatting>
  <dataValidations count="1">
    <dataValidation type="custom" allowBlank="1" showDropDown="1" sqref="B2 F2 E3" xr:uid="{00000000-0002-0000-44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129140188403.64502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44575</v>
      </c>
      <c r="C3" s="12"/>
      <c r="D3" s="1"/>
      <c r="E3" s="13"/>
      <c r="F3" s="2"/>
      <c r="H3" s="121">
        <f>H1/H2</f>
        <v>129828278278.52122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31.48</v>
      </c>
      <c r="F8" s="27">
        <v>574937937</v>
      </c>
      <c r="G8" s="28"/>
      <c r="H8" s="29">
        <f t="shared" ref="H8:H57" si="0">E8*F8</f>
        <v>18099046256.760002</v>
      </c>
      <c r="I8" s="3">
        <f t="shared" ref="I8:I57" si="1">H8/H$3</f>
        <v>0.1394075812815759</v>
      </c>
      <c r="J8" s="176">
        <v>0.1361</v>
      </c>
      <c r="K8" s="31">
        <f t="shared" ref="K8:K57" si="2">H8/1000000000</f>
        <v>18.099046256760001</v>
      </c>
      <c r="L8" s="89">
        <v>44575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7.8</v>
      </c>
      <c r="F9" s="38">
        <v>1205000000</v>
      </c>
      <c r="G9" s="28"/>
      <c r="H9" s="29">
        <f t="shared" si="0"/>
        <v>9399000000</v>
      </c>
      <c r="I9" s="3">
        <f t="shared" si="1"/>
        <v>7.2395630017031268E-2</v>
      </c>
      <c r="J9" s="176">
        <v>6.9699999999999998E-2</v>
      </c>
      <c r="K9" s="31">
        <f t="shared" si="2"/>
        <v>9.3989999999999991</v>
      </c>
      <c r="L9" s="89">
        <v>44575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4.4800000000000004</v>
      </c>
      <c r="F10" s="38">
        <v>1861000000</v>
      </c>
      <c r="G10" s="28"/>
      <c r="H10" s="29">
        <f t="shared" si="0"/>
        <v>8337280000.000001</v>
      </c>
      <c r="I10" s="3">
        <f t="shared" si="1"/>
        <v>6.4217750636067092E-2</v>
      </c>
      <c r="J10" s="176">
        <v>6.5799999999999997E-2</v>
      </c>
      <c r="K10" s="31">
        <f t="shared" si="2"/>
        <v>8.3372800000000016</v>
      </c>
      <c r="L10" s="89">
        <v>44575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93</v>
      </c>
      <c r="F11" s="38">
        <v>85380000</v>
      </c>
      <c r="G11" s="28"/>
      <c r="H11" s="29">
        <f t="shared" si="0"/>
        <v>7940340000</v>
      </c>
      <c r="I11" s="3">
        <f t="shared" si="1"/>
        <v>6.1160327359233331E-2</v>
      </c>
      <c r="J11" s="176">
        <v>6.1199999999999997E-2</v>
      </c>
      <c r="K11" s="31">
        <f t="shared" si="2"/>
        <v>7.94034</v>
      </c>
      <c r="L11" s="89">
        <v>44575</v>
      </c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175">
        <v>5</v>
      </c>
      <c r="E12" s="26">
        <v>8.0399999999999991</v>
      </c>
      <c r="F12" s="35">
        <v>774301421</v>
      </c>
      <c r="G12" s="28"/>
      <c r="H12" s="29">
        <f t="shared" si="0"/>
        <v>6225383424.8399992</v>
      </c>
      <c r="I12" s="3">
        <f t="shared" si="1"/>
        <v>4.7950904898273812E-2</v>
      </c>
      <c r="J12" s="176">
        <v>4.8399999999999999E-2</v>
      </c>
      <c r="K12" s="31">
        <f t="shared" si="2"/>
        <v>6.2253834248399995</v>
      </c>
      <c r="L12" s="89">
        <v>44575</v>
      </c>
    </row>
    <row r="13" spans="1:13" ht="15.75" customHeight="1" x14ac:dyDescent="0.25">
      <c r="A13" s="22">
        <f t="shared" si="3"/>
        <v>6</v>
      </c>
      <c r="B13" s="46" t="s">
        <v>37</v>
      </c>
      <c r="C13" s="175" t="s">
        <v>125</v>
      </c>
      <c r="D13" s="25">
        <v>6</v>
      </c>
      <c r="E13" s="51">
        <v>7.22</v>
      </c>
      <c r="F13" s="38">
        <v>819006416</v>
      </c>
      <c r="G13" s="28"/>
      <c r="H13" s="29">
        <f t="shared" si="0"/>
        <v>5913226323.5199995</v>
      </c>
      <c r="I13" s="3">
        <f t="shared" si="1"/>
        <v>4.5546520387756563E-2</v>
      </c>
      <c r="J13" s="176">
        <v>4.3499999999999997E-2</v>
      </c>
      <c r="K13" s="31">
        <f t="shared" si="2"/>
        <v>5.9132263235199991</v>
      </c>
      <c r="L13" s="89">
        <v>44575</v>
      </c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8.17</v>
      </c>
      <c r="F14" s="38">
        <v>721751884</v>
      </c>
      <c r="G14" s="28"/>
      <c r="H14" s="29">
        <f t="shared" si="0"/>
        <v>5896712892.2799997</v>
      </c>
      <c r="I14" s="3">
        <f t="shared" si="1"/>
        <v>4.5419325977887143E-2</v>
      </c>
      <c r="J14" s="176">
        <v>4.2500000000000003E-2</v>
      </c>
      <c r="K14" s="31">
        <f t="shared" si="2"/>
        <v>5.8967128922800001</v>
      </c>
      <c r="L14" s="89">
        <v>44575</v>
      </c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175">
        <v>8</v>
      </c>
      <c r="E15" s="26">
        <v>4.7699999999999996</v>
      </c>
      <c r="F15" s="38">
        <v>1201009000</v>
      </c>
      <c r="G15" s="28"/>
      <c r="H15" s="29">
        <f t="shared" si="0"/>
        <v>5728812929.999999</v>
      </c>
      <c r="I15" s="3">
        <f t="shared" si="1"/>
        <v>4.412607951027394E-2</v>
      </c>
      <c r="J15" s="176">
        <v>4.3799999999999999E-2</v>
      </c>
      <c r="K15" s="31">
        <f t="shared" si="2"/>
        <v>5.7288129299999992</v>
      </c>
      <c r="L15" s="89">
        <v>44575</v>
      </c>
    </row>
    <row r="16" spans="1:13" ht="15.75" customHeight="1" x14ac:dyDescent="0.25">
      <c r="A16" s="22">
        <f t="shared" si="3"/>
        <v>9</v>
      </c>
      <c r="B16" s="52" t="s">
        <v>33</v>
      </c>
      <c r="C16" s="175" t="s">
        <v>128</v>
      </c>
      <c r="D16" s="175">
        <v>9</v>
      </c>
      <c r="E16" s="26">
        <v>40</v>
      </c>
      <c r="F16" s="38">
        <v>132502020</v>
      </c>
      <c r="G16" s="28"/>
      <c r="H16" s="29">
        <f t="shared" si="0"/>
        <v>5300080800</v>
      </c>
      <c r="I16" s="3">
        <f t="shared" si="1"/>
        <v>4.0823777918626569E-2</v>
      </c>
      <c r="J16" s="176">
        <v>3.4599999999999999E-2</v>
      </c>
      <c r="K16" s="31">
        <f t="shared" si="2"/>
        <v>5.3000807999999999</v>
      </c>
      <c r="L16" s="89">
        <v>44575</v>
      </c>
    </row>
    <row r="17" spans="1:12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25">
        <v>10</v>
      </c>
      <c r="E17" s="26">
        <v>11.83</v>
      </c>
      <c r="F17" s="38">
        <v>419050000</v>
      </c>
      <c r="G17" s="28"/>
      <c r="H17" s="29">
        <f t="shared" si="0"/>
        <v>4957361500</v>
      </c>
      <c r="I17" s="3">
        <f t="shared" si="1"/>
        <v>3.8183988617371545E-2</v>
      </c>
      <c r="J17" s="176">
        <v>4.6800000000000001E-2</v>
      </c>
      <c r="K17" s="31">
        <f t="shared" si="2"/>
        <v>4.9573615000000002</v>
      </c>
      <c r="L17" s="89">
        <v>44575</v>
      </c>
    </row>
    <row r="18" spans="1:12" ht="15.75" customHeight="1" x14ac:dyDescent="0.25">
      <c r="A18" s="22">
        <f t="shared" si="3"/>
        <v>11</v>
      </c>
      <c r="B18" s="33" t="s">
        <v>15</v>
      </c>
      <c r="C18" s="175" t="s">
        <v>127</v>
      </c>
      <c r="D18" s="25">
        <v>11</v>
      </c>
      <c r="E18" s="26">
        <v>5.71</v>
      </c>
      <c r="F18" s="35">
        <v>742231421</v>
      </c>
      <c r="G18" s="28"/>
      <c r="H18" s="29">
        <f t="shared" si="0"/>
        <v>4238141413.9099998</v>
      </c>
      <c r="I18" s="3">
        <f t="shared" si="1"/>
        <v>3.2644208720213438E-2</v>
      </c>
      <c r="J18" s="176">
        <v>3.5299999999999998E-2</v>
      </c>
      <c r="K18" s="45">
        <f t="shared" si="2"/>
        <v>4.2381414139100002</v>
      </c>
      <c r="L18" s="89">
        <v>44575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175">
        <v>12</v>
      </c>
      <c r="E19" s="51">
        <v>6</v>
      </c>
      <c r="F19" s="38">
        <v>626000000</v>
      </c>
      <c r="G19" s="28"/>
      <c r="H19" s="29">
        <f t="shared" si="0"/>
        <v>3756000000</v>
      </c>
      <c r="I19" s="3">
        <f t="shared" si="1"/>
        <v>2.8930523070961747E-2</v>
      </c>
      <c r="J19" s="176">
        <v>3.0099999999999998E-2</v>
      </c>
      <c r="K19" s="31">
        <f t="shared" si="2"/>
        <v>3.7559999999999998</v>
      </c>
      <c r="L19" s="89">
        <v>44575</v>
      </c>
    </row>
    <row r="20" spans="1:12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175">
        <v>13</v>
      </c>
      <c r="E20" s="51">
        <v>6.98</v>
      </c>
      <c r="F20" s="38">
        <v>446305560</v>
      </c>
      <c r="G20" s="28"/>
      <c r="H20" s="29">
        <f t="shared" si="0"/>
        <v>3115212808.8000002</v>
      </c>
      <c r="I20" s="3">
        <f t="shared" si="1"/>
        <v>2.3994871149079857E-2</v>
      </c>
      <c r="J20" s="176">
        <v>2.18E-2</v>
      </c>
      <c r="K20" s="45">
        <f t="shared" si="2"/>
        <v>3.1152128088000004</v>
      </c>
      <c r="L20" s="89">
        <v>44575</v>
      </c>
    </row>
    <row r="21" spans="1:12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13.2</v>
      </c>
      <c r="F21" s="38">
        <v>228740219</v>
      </c>
      <c r="G21" s="28"/>
      <c r="H21" s="29">
        <f t="shared" si="0"/>
        <v>3019370890.7999997</v>
      </c>
      <c r="I21" s="3">
        <f t="shared" si="1"/>
        <v>2.3256650483514298E-2</v>
      </c>
      <c r="J21" s="176">
        <v>2.5700000000000001E-2</v>
      </c>
      <c r="K21" s="45">
        <f t="shared" si="2"/>
        <v>3.0193708907999999</v>
      </c>
      <c r="L21" s="89">
        <v>44575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2.59</v>
      </c>
      <c r="F22" s="38">
        <v>1045057995</v>
      </c>
      <c r="G22" s="28"/>
      <c r="H22" s="29">
        <f t="shared" si="0"/>
        <v>2706700207.0499997</v>
      </c>
      <c r="I22" s="3">
        <f t="shared" si="1"/>
        <v>2.0848310113481615E-2</v>
      </c>
      <c r="J22" s="176">
        <v>1.8700000000000001E-2</v>
      </c>
      <c r="K22" s="45">
        <f t="shared" si="2"/>
        <v>2.7067002070499999</v>
      </c>
      <c r="L22" s="89">
        <v>44575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2.9</v>
      </c>
      <c r="F23" s="38">
        <v>756255209</v>
      </c>
      <c r="G23" s="28"/>
      <c r="H23" s="29">
        <f t="shared" si="0"/>
        <v>2193140106.0999999</v>
      </c>
      <c r="I23" s="3">
        <f t="shared" si="1"/>
        <v>1.6892622587161218E-2</v>
      </c>
      <c r="J23" s="176">
        <v>1.7899999999999999E-2</v>
      </c>
      <c r="K23" s="45">
        <f t="shared" si="2"/>
        <v>2.1931401061</v>
      </c>
      <c r="L23" s="89">
        <v>44575</v>
      </c>
    </row>
    <row r="24" spans="1:12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175">
        <v>17</v>
      </c>
      <c r="E24" s="51">
        <v>12.98</v>
      </c>
      <c r="F24" s="38">
        <v>165313104</v>
      </c>
      <c r="G24" s="28"/>
      <c r="H24" s="29">
        <f t="shared" si="0"/>
        <v>2145764089.9200001</v>
      </c>
      <c r="I24" s="3">
        <f t="shared" si="1"/>
        <v>1.652770966673903E-2</v>
      </c>
      <c r="J24" s="176">
        <v>1.5599999999999999E-2</v>
      </c>
      <c r="K24" s="31">
        <f t="shared" si="2"/>
        <v>2.1457640899200001</v>
      </c>
      <c r="L24" s="89">
        <v>44575</v>
      </c>
    </row>
    <row r="25" spans="1:12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6.53</v>
      </c>
      <c r="F25" s="38">
        <v>312295892</v>
      </c>
      <c r="G25" s="28"/>
      <c r="H25" s="29">
        <f t="shared" si="0"/>
        <v>2039292174.76</v>
      </c>
      <c r="I25" s="3">
        <f t="shared" si="1"/>
        <v>1.5707611637466968E-2</v>
      </c>
      <c r="J25" s="176">
        <v>1.6400000000000001E-2</v>
      </c>
      <c r="K25" s="45">
        <f t="shared" si="2"/>
        <v>2.0392921747599999</v>
      </c>
      <c r="L25" s="89">
        <v>44575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1.63</v>
      </c>
      <c r="F26" s="38">
        <v>1207069100</v>
      </c>
      <c r="G26" s="28"/>
      <c r="H26" s="29">
        <f t="shared" si="0"/>
        <v>1967522632.9999998</v>
      </c>
      <c r="I26" s="3">
        <f t="shared" si="1"/>
        <v>1.5154808020938736E-2</v>
      </c>
      <c r="J26" s="176">
        <v>1.4999999999999999E-2</v>
      </c>
      <c r="K26" s="45">
        <f t="shared" si="2"/>
        <v>1.9675226329999997</v>
      </c>
      <c r="L26" s="89">
        <v>44575</v>
      </c>
    </row>
    <row r="27" spans="1:12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175">
        <v>20</v>
      </c>
      <c r="E27" s="51">
        <v>3.6</v>
      </c>
      <c r="F27" s="38">
        <v>517846969</v>
      </c>
      <c r="G27" s="28"/>
      <c r="H27" s="29">
        <f t="shared" si="0"/>
        <v>1864249088.4000001</v>
      </c>
      <c r="I27" s="3">
        <f t="shared" si="1"/>
        <v>1.4359345383912567E-2</v>
      </c>
      <c r="J27" s="176">
        <v>1.3100000000000001E-2</v>
      </c>
      <c r="K27" s="45">
        <f t="shared" si="2"/>
        <v>1.8642490884</v>
      </c>
      <c r="L27" s="89">
        <v>44575</v>
      </c>
    </row>
    <row r="28" spans="1:12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175">
        <v>21</v>
      </c>
      <c r="E28" s="51">
        <v>1.1599999999999999</v>
      </c>
      <c r="F28" s="38">
        <v>1568664049</v>
      </c>
      <c r="G28" s="28"/>
      <c r="H28" s="29">
        <f t="shared" si="0"/>
        <v>1819650296.8399999</v>
      </c>
      <c r="I28" s="3">
        <f t="shared" si="1"/>
        <v>1.4015823986637914E-2</v>
      </c>
      <c r="J28" s="176">
        <v>1.34E-2</v>
      </c>
      <c r="K28" s="45">
        <f t="shared" si="2"/>
        <v>1.8196502968399999</v>
      </c>
      <c r="L28" s="89">
        <v>44575</v>
      </c>
    </row>
    <row r="29" spans="1:12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2.9</v>
      </c>
      <c r="F29" s="38">
        <v>509040994</v>
      </c>
      <c r="G29" s="28"/>
      <c r="H29" s="29">
        <f t="shared" si="0"/>
        <v>1476218882.5999999</v>
      </c>
      <c r="I29" s="3">
        <f t="shared" si="1"/>
        <v>1.1370549638138622E-2</v>
      </c>
      <c r="J29" s="176">
        <v>1.24E-2</v>
      </c>
      <c r="K29" s="45">
        <f t="shared" si="2"/>
        <v>1.4762188826</v>
      </c>
      <c r="L29" s="89">
        <v>44575</v>
      </c>
    </row>
    <row r="30" spans="1:12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2.92</v>
      </c>
      <c r="F30" s="38">
        <v>501164714</v>
      </c>
      <c r="G30" s="28"/>
      <c r="H30" s="29">
        <f t="shared" si="0"/>
        <v>1463400964.8799999</v>
      </c>
      <c r="I30" s="3">
        <f t="shared" si="1"/>
        <v>1.1271819855305782E-2</v>
      </c>
      <c r="J30" s="176">
        <v>1.09E-2</v>
      </c>
      <c r="K30" s="45">
        <f t="shared" si="2"/>
        <v>1.4634009648799999</v>
      </c>
      <c r="L30" s="89">
        <v>44575</v>
      </c>
    </row>
    <row r="31" spans="1:12" ht="15.75" customHeight="1" x14ac:dyDescent="0.25">
      <c r="A31" s="22">
        <f t="shared" si="3"/>
        <v>24</v>
      </c>
      <c r="B31" s="46" t="s">
        <v>77</v>
      </c>
      <c r="C31" s="175" t="s">
        <v>141</v>
      </c>
      <c r="D31" s="175">
        <v>24</v>
      </c>
      <c r="E31" s="51">
        <v>2.5499999999999998</v>
      </c>
      <c r="F31" s="38">
        <v>526379106</v>
      </c>
      <c r="G31" s="28"/>
      <c r="H31" s="29">
        <f t="shared" si="0"/>
        <v>1342266720.3</v>
      </c>
      <c r="I31" s="3">
        <f t="shared" si="1"/>
        <v>1.0338785494947631E-2</v>
      </c>
      <c r="J31" s="176">
        <v>8.9999999999999993E-3</v>
      </c>
      <c r="K31" s="45">
        <f t="shared" si="2"/>
        <v>1.3422667203</v>
      </c>
      <c r="L31" s="89">
        <v>44575</v>
      </c>
    </row>
    <row r="32" spans="1:12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175">
        <v>25</v>
      </c>
      <c r="E32" s="51">
        <v>1.55</v>
      </c>
      <c r="F32" s="38">
        <v>843000232</v>
      </c>
      <c r="G32" s="28"/>
      <c r="H32" s="29">
        <f t="shared" si="0"/>
        <v>1306650359.6000001</v>
      </c>
      <c r="I32" s="3">
        <f t="shared" si="1"/>
        <v>1.0064451111312106E-2</v>
      </c>
      <c r="J32" s="176">
        <v>1.01E-2</v>
      </c>
      <c r="K32" s="45">
        <f t="shared" si="2"/>
        <v>1.3066503596000001</v>
      </c>
      <c r="L32" s="89">
        <v>44575</v>
      </c>
    </row>
    <row r="33" spans="1:12" ht="15.75" customHeight="1" x14ac:dyDescent="0.25">
      <c r="A33" s="22">
        <f t="shared" si="3"/>
        <v>26</v>
      </c>
      <c r="B33" s="46" t="s">
        <v>65</v>
      </c>
      <c r="C33" s="175" t="s">
        <v>142</v>
      </c>
      <c r="D33" s="25">
        <v>26</v>
      </c>
      <c r="E33" s="51">
        <v>3.1749999999999998</v>
      </c>
      <c r="F33" s="38">
        <v>384522695</v>
      </c>
      <c r="G33" s="28"/>
      <c r="H33" s="29">
        <f t="shared" si="0"/>
        <v>1220859556.625</v>
      </c>
      <c r="I33" s="3">
        <f t="shared" si="1"/>
        <v>9.4036489801234534E-3</v>
      </c>
      <c r="J33" s="176">
        <v>8.6999999999999994E-3</v>
      </c>
      <c r="K33" s="31">
        <f t="shared" si="2"/>
        <v>1.220859556625</v>
      </c>
      <c r="L33" s="89">
        <v>44575</v>
      </c>
    </row>
    <row r="34" spans="1:12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6.18</v>
      </c>
      <c r="F34" s="38">
        <v>182253340</v>
      </c>
      <c r="G34" s="28"/>
      <c r="H34" s="29">
        <f t="shared" si="0"/>
        <v>1126325641.2</v>
      </c>
      <c r="I34" s="3">
        <f t="shared" si="1"/>
        <v>8.6755031810842338E-3</v>
      </c>
      <c r="J34" s="176">
        <v>7.9000000000000008E-3</v>
      </c>
      <c r="K34" s="45">
        <f t="shared" si="2"/>
        <v>1.1263256412</v>
      </c>
      <c r="L34" s="89">
        <v>44575</v>
      </c>
    </row>
    <row r="35" spans="1:12" ht="15.75" customHeight="1" x14ac:dyDescent="0.25">
      <c r="A35" s="22">
        <f t="shared" si="3"/>
        <v>28</v>
      </c>
      <c r="B35" s="46" t="s">
        <v>47</v>
      </c>
      <c r="C35" s="175" t="s">
        <v>138</v>
      </c>
      <c r="D35" s="175">
        <v>28</v>
      </c>
      <c r="E35" s="51">
        <v>1.24</v>
      </c>
      <c r="F35" s="38">
        <v>906007245</v>
      </c>
      <c r="G35" s="28"/>
      <c r="H35" s="29">
        <f t="shared" si="0"/>
        <v>1123448983.8</v>
      </c>
      <c r="I35" s="3">
        <f t="shared" si="1"/>
        <v>8.6533457787205618E-3</v>
      </c>
      <c r="J35" s="176">
        <v>1.24E-2</v>
      </c>
      <c r="K35" s="45">
        <f t="shared" si="2"/>
        <v>1.1234489837999999</v>
      </c>
      <c r="L35" s="89">
        <v>44575</v>
      </c>
    </row>
    <row r="36" spans="1:12" ht="15" x14ac:dyDescent="0.25">
      <c r="A36" s="22">
        <f t="shared" si="3"/>
        <v>29</v>
      </c>
      <c r="B36" s="52" t="s">
        <v>67</v>
      </c>
      <c r="C36" s="175" t="s">
        <v>144</v>
      </c>
      <c r="D36" s="175">
        <v>29</v>
      </c>
      <c r="E36" s="177">
        <v>1.92</v>
      </c>
      <c r="F36" s="38">
        <v>543307798</v>
      </c>
      <c r="G36" s="28"/>
      <c r="H36" s="29">
        <f t="shared" si="0"/>
        <v>1043150972.16</v>
      </c>
      <c r="I36" s="3">
        <f t="shared" si="1"/>
        <v>8.0348517749124215E-3</v>
      </c>
      <c r="J36" s="176">
        <v>8.3999999999999995E-3</v>
      </c>
      <c r="K36" s="45">
        <f t="shared" si="2"/>
        <v>1.0431509721599999</v>
      </c>
      <c r="L36" s="89">
        <v>44575</v>
      </c>
    </row>
    <row r="37" spans="1:12" ht="15" x14ac:dyDescent="0.25">
      <c r="A37" s="22">
        <f t="shared" si="3"/>
        <v>30</v>
      </c>
      <c r="B37" s="178" t="s">
        <v>63</v>
      </c>
      <c r="C37" s="175" t="s">
        <v>64</v>
      </c>
      <c r="D37" s="25">
        <v>30</v>
      </c>
      <c r="E37" s="51">
        <v>4.03</v>
      </c>
      <c r="F37" s="38">
        <v>249070000</v>
      </c>
      <c r="G37" s="28"/>
      <c r="H37" s="29">
        <f t="shared" si="0"/>
        <v>1003752100.0000001</v>
      </c>
      <c r="I37" s="3">
        <f t="shared" si="1"/>
        <v>7.731382664157696E-3</v>
      </c>
      <c r="J37" s="176">
        <v>7.4000000000000003E-3</v>
      </c>
      <c r="K37" s="45">
        <f t="shared" si="2"/>
        <v>1.0037521</v>
      </c>
      <c r="L37" s="89">
        <v>44575</v>
      </c>
    </row>
    <row r="38" spans="1:12" ht="15" x14ac:dyDescent="0.25">
      <c r="A38" s="22">
        <f t="shared" si="3"/>
        <v>31</v>
      </c>
      <c r="B38" s="46" t="s">
        <v>71</v>
      </c>
      <c r="C38" s="175" t="s">
        <v>143</v>
      </c>
      <c r="D38" s="25">
        <v>31</v>
      </c>
      <c r="E38" s="51">
        <v>2.08</v>
      </c>
      <c r="F38" s="38">
        <v>471051678</v>
      </c>
      <c r="G38" s="28"/>
      <c r="H38" s="29">
        <f t="shared" si="0"/>
        <v>979787490.24000001</v>
      </c>
      <c r="I38" s="3">
        <f t="shared" si="1"/>
        <v>7.5467956845122544E-3</v>
      </c>
      <c r="J38" s="176">
        <v>8.5000000000000006E-3</v>
      </c>
      <c r="K38" s="45">
        <f t="shared" si="2"/>
        <v>0.97978749024</v>
      </c>
      <c r="L38" s="89">
        <v>44575</v>
      </c>
    </row>
    <row r="39" spans="1:12" ht="15" x14ac:dyDescent="0.25">
      <c r="A39" s="22">
        <f t="shared" si="3"/>
        <v>32</v>
      </c>
      <c r="B39" s="66" t="s">
        <v>69</v>
      </c>
      <c r="C39" s="175" t="s">
        <v>147</v>
      </c>
      <c r="D39" s="175">
        <v>32</v>
      </c>
      <c r="E39" s="51">
        <v>1.4</v>
      </c>
      <c r="F39" s="38">
        <v>654871829</v>
      </c>
      <c r="G39" s="28"/>
      <c r="H39" s="29">
        <f t="shared" si="0"/>
        <v>916820560.5999999</v>
      </c>
      <c r="I39" s="3">
        <f t="shared" si="1"/>
        <v>7.0617940309825288E-3</v>
      </c>
      <c r="J39" s="176">
        <v>7.7000000000000002E-3</v>
      </c>
      <c r="K39" s="45">
        <f t="shared" si="2"/>
        <v>0.91682056059999995</v>
      </c>
      <c r="L39" s="89">
        <v>44575</v>
      </c>
    </row>
    <row r="40" spans="1:12" ht="15" x14ac:dyDescent="0.25">
      <c r="A40" s="22">
        <f t="shared" si="3"/>
        <v>33</v>
      </c>
      <c r="B40" s="46" t="s">
        <v>75</v>
      </c>
      <c r="C40" s="175" t="s">
        <v>148</v>
      </c>
      <c r="D40" s="175">
        <v>33</v>
      </c>
      <c r="E40" s="51">
        <v>1.3</v>
      </c>
      <c r="F40" s="38">
        <v>702871829</v>
      </c>
      <c r="G40" s="28"/>
      <c r="H40" s="29">
        <f t="shared" si="0"/>
        <v>913733377.70000005</v>
      </c>
      <c r="I40" s="3">
        <f t="shared" si="1"/>
        <v>7.0380150597065105E-3</v>
      </c>
      <c r="J40" s="176">
        <v>7.7000000000000002E-3</v>
      </c>
      <c r="K40" s="45">
        <f t="shared" si="2"/>
        <v>0.91373337770000007</v>
      </c>
      <c r="L40" s="89">
        <v>44575</v>
      </c>
    </row>
    <row r="41" spans="1:12" ht="15" x14ac:dyDescent="0.25">
      <c r="A41" s="22">
        <f t="shared" si="3"/>
        <v>34</v>
      </c>
      <c r="B41" s="53" t="s">
        <v>104</v>
      </c>
      <c r="C41" s="175" t="s">
        <v>145</v>
      </c>
      <c r="D41" s="25">
        <v>34</v>
      </c>
      <c r="E41" s="51">
        <v>1.26</v>
      </c>
      <c r="F41" s="38">
        <v>724790020</v>
      </c>
      <c r="G41" s="28"/>
      <c r="H41" s="29">
        <f t="shared" si="0"/>
        <v>913235425.20000005</v>
      </c>
      <c r="I41" s="3">
        <f t="shared" si="1"/>
        <v>7.0341795894483927E-3</v>
      </c>
      <c r="J41" s="176">
        <v>8.2000000000000007E-3</v>
      </c>
      <c r="K41" s="45">
        <f t="shared" si="2"/>
        <v>0.91323542520000001</v>
      </c>
      <c r="L41" s="89">
        <v>44575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1.51</v>
      </c>
      <c r="F42" s="38">
        <v>539090020</v>
      </c>
      <c r="G42" s="28"/>
      <c r="H42" s="29">
        <f t="shared" si="0"/>
        <v>814025930.20000005</v>
      </c>
      <c r="I42" s="3">
        <f t="shared" si="1"/>
        <v>6.2700202220479758E-3</v>
      </c>
      <c r="J42" s="176">
        <v>6.4999999999999997E-3</v>
      </c>
      <c r="K42" s="45">
        <f t="shared" si="2"/>
        <v>0.81402593020000003</v>
      </c>
      <c r="L42" s="89">
        <v>44575</v>
      </c>
    </row>
    <row r="43" spans="1:12" ht="15" x14ac:dyDescent="0.25">
      <c r="A43" s="22">
        <f t="shared" si="3"/>
        <v>36</v>
      </c>
      <c r="B43" s="53" t="s">
        <v>81</v>
      </c>
      <c r="C43" s="175" t="s">
        <v>151</v>
      </c>
      <c r="D43" s="175">
        <v>36</v>
      </c>
      <c r="E43" s="51">
        <v>5.35</v>
      </c>
      <c r="F43" s="38">
        <v>120540521</v>
      </c>
      <c r="G43" s="28"/>
      <c r="H43" s="29">
        <f t="shared" si="0"/>
        <v>644891787.3499999</v>
      </c>
      <c r="I43" s="3">
        <f t="shared" si="1"/>
        <v>4.9672675005865089E-3</v>
      </c>
      <c r="J43" s="176">
        <v>4.8999999999999998E-3</v>
      </c>
      <c r="K43" s="45">
        <f t="shared" si="2"/>
        <v>0.64489178734999986</v>
      </c>
      <c r="L43" s="89">
        <v>44575</v>
      </c>
    </row>
    <row r="44" spans="1:12" ht="15" x14ac:dyDescent="0.25">
      <c r="A44" s="22">
        <f t="shared" si="3"/>
        <v>37</v>
      </c>
      <c r="B44" s="53" t="s">
        <v>79</v>
      </c>
      <c r="C44" s="175" t="s">
        <v>153</v>
      </c>
      <c r="D44" s="175">
        <v>37</v>
      </c>
      <c r="E44" s="51">
        <v>1.88</v>
      </c>
      <c r="F44" s="38">
        <v>300235033</v>
      </c>
      <c r="G44" s="28"/>
      <c r="H44" s="29">
        <f t="shared" si="0"/>
        <v>564441862.03999996</v>
      </c>
      <c r="I44" s="3">
        <f t="shared" si="1"/>
        <v>4.3476033844421797E-3</v>
      </c>
      <c r="J44" s="176">
        <v>4.4000000000000003E-3</v>
      </c>
      <c r="K44" s="45">
        <f t="shared" si="2"/>
        <v>0.56444186203999991</v>
      </c>
      <c r="L44" s="89">
        <v>44575</v>
      </c>
    </row>
    <row r="45" spans="1:12" ht="15" x14ac:dyDescent="0.25">
      <c r="A45" s="22">
        <f t="shared" si="3"/>
        <v>38</v>
      </c>
      <c r="B45" s="53" t="s">
        <v>106</v>
      </c>
      <c r="C45" s="175" t="s">
        <v>150</v>
      </c>
      <c r="D45" s="25">
        <v>38</v>
      </c>
      <c r="E45" s="51">
        <v>6.01</v>
      </c>
      <c r="F45" s="38">
        <v>84604324</v>
      </c>
      <c r="G45" s="28"/>
      <c r="H45" s="29">
        <f t="shared" si="0"/>
        <v>508471987.24000001</v>
      </c>
      <c r="I45" s="3">
        <f t="shared" si="1"/>
        <v>3.9164964211354063E-3</v>
      </c>
      <c r="J45" s="176">
        <v>5.1999999999999998E-3</v>
      </c>
      <c r="K45" s="45">
        <f t="shared" si="2"/>
        <v>0.50847198723999998</v>
      </c>
      <c r="L45" s="89">
        <v>44575</v>
      </c>
    </row>
    <row r="46" spans="1:12" ht="15" x14ac:dyDescent="0.25">
      <c r="A46" s="22">
        <f t="shared" si="3"/>
        <v>39</v>
      </c>
      <c r="B46" s="55" t="s">
        <v>93</v>
      </c>
      <c r="C46" s="175" t="s">
        <v>157</v>
      </c>
      <c r="D46" s="25">
        <v>39</v>
      </c>
      <c r="E46" s="51">
        <v>1.81</v>
      </c>
      <c r="F46" s="38">
        <v>278404904</v>
      </c>
      <c r="G46" s="28"/>
      <c r="H46" s="29">
        <f t="shared" si="0"/>
        <v>503912876.24000001</v>
      </c>
      <c r="I46" s="3">
        <f t="shared" si="1"/>
        <v>3.8813799498977667E-3</v>
      </c>
      <c r="J46" s="176">
        <v>3.5000000000000001E-3</v>
      </c>
      <c r="K46" s="31">
        <f t="shared" si="2"/>
        <v>0.50391287624000003</v>
      </c>
      <c r="L46" s="89">
        <v>44575</v>
      </c>
    </row>
    <row r="47" spans="1:12" ht="15" x14ac:dyDescent="0.25">
      <c r="A47" s="22">
        <f t="shared" si="3"/>
        <v>40</v>
      </c>
      <c r="B47" s="53" t="s">
        <v>100</v>
      </c>
      <c r="C47" s="175" t="s">
        <v>152</v>
      </c>
      <c r="D47" s="175">
        <v>40</v>
      </c>
      <c r="E47" s="51">
        <v>2.17</v>
      </c>
      <c r="F47" s="38">
        <v>230014812</v>
      </c>
      <c r="G47" s="28"/>
      <c r="H47" s="29">
        <f t="shared" si="0"/>
        <v>499132142.03999996</v>
      </c>
      <c r="I47" s="3">
        <f t="shared" si="1"/>
        <v>3.8445564299112818E-3</v>
      </c>
      <c r="J47" s="176">
        <v>4.5999999999999999E-3</v>
      </c>
      <c r="K47" s="45">
        <f t="shared" si="2"/>
        <v>0.49913214203999995</v>
      </c>
      <c r="L47" s="89">
        <v>44575</v>
      </c>
    </row>
    <row r="48" spans="1:12" ht="15" x14ac:dyDescent="0.25">
      <c r="A48" s="22">
        <f t="shared" si="3"/>
        <v>41</v>
      </c>
      <c r="B48" s="66" t="s">
        <v>91</v>
      </c>
      <c r="C48" s="175" t="s">
        <v>92</v>
      </c>
      <c r="D48" s="175">
        <v>41</v>
      </c>
      <c r="E48" s="51">
        <v>29.97</v>
      </c>
      <c r="F48" s="38">
        <v>16600422</v>
      </c>
      <c r="G48" s="28"/>
      <c r="H48" s="29">
        <f t="shared" si="0"/>
        <v>497514647.33999997</v>
      </c>
      <c r="I48" s="3">
        <f t="shared" si="1"/>
        <v>3.8320977058070465E-3</v>
      </c>
      <c r="J48" s="176">
        <v>3.5999999999999999E-3</v>
      </c>
      <c r="K48" s="45">
        <f t="shared" si="2"/>
        <v>0.49751464733999995</v>
      </c>
      <c r="L48" s="89">
        <v>44575</v>
      </c>
    </row>
    <row r="49" spans="1:12" ht="15" x14ac:dyDescent="0.25">
      <c r="A49" s="22">
        <f t="shared" si="3"/>
        <v>42</v>
      </c>
      <c r="B49" s="53" t="s">
        <v>87</v>
      </c>
      <c r="C49" s="175" t="s">
        <v>155</v>
      </c>
      <c r="D49" s="25">
        <v>42</v>
      </c>
      <c r="E49" s="26">
        <v>7.26</v>
      </c>
      <c r="F49" s="38">
        <v>68500000</v>
      </c>
      <c r="G49" s="28"/>
      <c r="H49" s="29">
        <f t="shared" si="0"/>
        <v>497310000</v>
      </c>
      <c r="I49" s="3">
        <f t="shared" si="1"/>
        <v>3.8305214133173551E-3</v>
      </c>
      <c r="J49" s="176">
        <v>3.7000000000000002E-3</v>
      </c>
      <c r="K49" s="45">
        <f t="shared" si="2"/>
        <v>0.49730999999999997</v>
      </c>
      <c r="L49" s="89">
        <v>44575</v>
      </c>
    </row>
    <row r="50" spans="1:12" ht="15" x14ac:dyDescent="0.25">
      <c r="A50" s="22">
        <f t="shared" si="3"/>
        <v>43</v>
      </c>
      <c r="B50" s="53" t="s">
        <v>85</v>
      </c>
      <c r="C50" s="175" t="s">
        <v>154</v>
      </c>
      <c r="D50" s="25">
        <v>43</v>
      </c>
      <c r="E50" s="51">
        <v>22.75</v>
      </c>
      <c r="F50" s="38">
        <v>20424870</v>
      </c>
      <c r="G50" s="28"/>
      <c r="H50" s="29">
        <f t="shared" si="0"/>
        <v>464665792.5</v>
      </c>
      <c r="I50" s="3">
        <f t="shared" si="1"/>
        <v>3.579079986743337E-3</v>
      </c>
      <c r="J50" s="176">
        <v>4.1000000000000003E-3</v>
      </c>
      <c r="K50" s="45">
        <f t="shared" si="2"/>
        <v>0.46466579250000001</v>
      </c>
      <c r="L50" s="89">
        <v>44575</v>
      </c>
    </row>
    <row r="51" spans="1:12" ht="15" x14ac:dyDescent="0.25">
      <c r="A51" s="22">
        <f t="shared" si="3"/>
        <v>44</v>
      </c>
      <c r="B51" s="55" t="s">
        <v>98</v>
      </c>
      <c r="C51" s="175" t="s">
        <v>156</v>
      </c>
      <c r="D51" s="175">
        <v>44</v>
      </c>
      <c r="E51" s="51">
        <v>14.5</v>
      </c>
      <c r="F51" s="38">
        <v>30900000</v>
      </c>
      <c r="G51" s="28"/>
      <c r="H51" s="29">
        <f t="shared" si="0"/>
        <v>448050000</v>
      </c>
      <c r="I51" s="3">
        <f t="shared" si="1"/>
        <v>3.4510971410927609E-3</v>
      </c>
      <c r="J51" s="176">
        <v>3.5999999999999999E-3</v>
      </c>
      <c r="K51" s="45">
        <f t="shared" si="2"/>
        <v>0.44805</v>
      </c>
      <c r="L51" s="89">
        <v>44575</v>
      </c>
    </row>
    <row r="52" spans="1:12" ht="15" x14ac:dyDescent="0.25">
      <c r="A52" s="22">
        <f t="shared" si="3"/>
        <v>45</v>
      </c>
      <c r="B52" s="53" t="s">
        <v>110</v>
      </c>
      <c r="C52" s="175" t="s">
        <v>161</v>
      </c>
      <c r="D52" s="175">
        <v>45</v>
      </c>
      <c r="E52" s="51">
        <v>2.4300000000000002</v>
      </c>
      <c r="F52" s="38">
        <v>172667956</v>
      </c>
      <c r="G52" s="28"/>
      <c r="H52" s="29">
        <f t="shared" si="0"/>
        <v>419583133.08000004</v>
      </c>
      <c r="I52" s="3">
        <f t="shared" si="1"/>
        <v>3.231831605899189E-3</v>
      </c>
      <c r="J52" s="176">
        <v>2.5000000000000001E-3</v>
      </c>
      <c r="K52" s="45">
        <f t="shared" si="2"/>
        <v>0.41958313308000006</v>
      </c>
      <c r="L52" s="89">
        <v>44575</v>
      </c>
    </row>
    <row r="53" spans="1:12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5.07</v>
      </c>
      <c r="F53" s="38">
        <v>82000137</v>
      </c>
      <c r="G53" s="28"/>
      <c r="H53" s="29">
        <f t="shared" si="0"/>
        <v>415740694.59000003</v>
      </c>
      <c r="I53" s="3">
        <f t="shared" si="1"/>
        <v>3.2022352918992698E-3</v>
      </c>
      <c r="J53" s="176">
        <v>3.0999999999999999E-3</v>
      </c>
      <c r="K53" s="45">
        <f t="shared" si="2"/>
        <v>0.41574069459000002</v>
      </c>
      <c r="L53" s="89">
        <v>44575</v>
      </c>
    </row>
    <row r="54" spans="1:12" ht="15" x14ac:dyDescent="0.25">
      <c r="A54" s="22">
        <f t="shared" si="3"/>
        <v>47</v>
      </c>
      <c r="B54" s="55" t="s">
        <v>94</v>
      </c>
      <c r="C54" s="175" t="s">
        <v>158</v>
      </c>
      <c r="D54" s="25">
        <v>47</v>
      </c>
      <c r="E54" s="51">
        <v>3.75</v>
      </c>
      <c r="F54" s="38">
        <v>106421516</v>
      </c>
      <c r="G54" s="28"/>
      <c r="H54" s="29">
        <f t="shared" si="0"/>
        <v>399080685</v>
      </c>
      <c r="I54" s="3">
        <f t="shared" si="1"/>
        <v>3.073911864900883E-3</v>
      </c>
      <c r="J54" s="176">
        <v>3.0999999999999999E-3</v>
      </c>
      <c r="K54" s="45">
        <f t="shared" si="2"/>
        <v>0.39908068499999999</v>
      </c>
      <c r="L54" s="89">
        <v>44575</v>
      </c>
    </row>
    <row r="55" spans="1:12" ht="15" x14ac:dyDescent="0.25">
      <c r="A55" s="22">
        <f t="shared" si="3"/>
        <v>48</v>
      </c>
      <c r="B55" s="55" t="s">
        <v>108</v>
      </c>
      <c r="C55" s="175" t="s">
        <v>162</v>
      </c>
      <c r="D55" s="175">
        <v>48</v>
      </c>
      <c r="E55" s="51">
        <v>2.82</v>
      </c>
      <c r="F55" s="38">
        <v>125164900</v>
      </c>
      <c r="G55" s="28"/>
      <c r="H55" s="29">
        <f t="shared" si="0"/>
        <v>352965018</v>
      </c>
      <c r="I55" s="3">
        <f t="shared" si="1"/>
        <v>2.7187067615791873E-3</v>
      </c>
      <c r="J55" s="176">
        <v>2.3999999999999998E-3</v>
      </c>
      <c r="K55" s="45">
        <f t="shared" si="2"/>
        <v>0.35296501800000002</v>
      </c>
      <c r="L55" s="89">
        <v>44575</v>
      </c>
    </row>
    <row r="56" spans="1:12" ht="15" x14ac:dyDescent="0.25">
      <c r="A56" s="22">
        <f t="shared" si="3"/>
        <v>49</v>
      </c>
      <c r="B56" s="53" t="s">
        <v>96</v>
      </c>
      <c r="C56" s="175" t="s">
        <v>160</v>
      </c>
      <c r="D56" s="175">
        <v>49</v>
      </c>
      <c r="E56" s="51">
        <v>3.49</v>
      </c>
      <c r="F56" s="38">
        <v>98056908</v>
      </c>
      <c r="G56" s="28"/>
      <c r="H56" s="29">
        <f t="shared" si="0"/>
        <v>342218608.92000002</v>
      </c>
      <c r="I56" s="3">
        <f t="shared" si="1"/>
        <v>2.6359327371332521E-3</v>
      </c>
      <c r="J56" s="176">
        <v>2.7000000000000001E-3</v>
      </c>
      <c r="K56" s="45">
        <f t="shared" si="2"/>
        <v>0.34221860892</v>
      </c>
      <c r="L56" s="89">
        <v>44575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3.06</v>
      </c>
      <c r="F57" s="38">
        <v>90275937</v>
      </c>
      <c r="G57" s="28"/>
      <c r="H57" s="29">
        <f t="shared" si="0"/>
        <v>276244367.22000003</v>
      </c>
      <c r="I57" s="3">
        <f t="shared" si="1"/>
        <v>2.1277673160493716E-3</v>
      </c>
      <c r="J57" s="176">
        <v>2.0999999999999999E-3</v>
      </c>
      <c r="K57" s="45">
        <f t="shared" si="2"/>
        <v>0.27624436722000001</v>
      </c>
      <c r="L57" s="89">
        <v>44575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389484834.83556366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-817918153.15468371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1116523193.1952825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27" priority="1">
      <formula>LEN(TRIM(C2))&gt;0</formula>
    </cfRule>
  </conditionalFormatting>
  <dataValidations count="1">
    <dataValidation type="custom" allowBlank="1" showDropDown="1" sqref="B2 F2 E3" xr:uid="{00000000-0002-0000-45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124637493558.91998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44582</v>
      </c>
      <c r="C3" s="12"/>
      <c r="D3" s="1"/>
      <c r="E3" s="13"/>
      <c r="F3" s="2"/>
      <c r="H3" s="121">
        <f>H1/H2</f>
        <v>125301591996.50148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29.35</v>
      </c>
      <c r="F8" s="27">
        <v>574937937</v>
      </c>
      <c r="G8" s="28"/>
      <c r="H8" s="29">
        <f t="shared" ref="H8:H57" si="0">E8*F8</f>
        <v>16874428450.950001</v>
      </c>
      <c r="I8" s="3">
        <f t="shared" ref="I8:I57" si="1">H8/H$3</f>
        <v>0.13467050324006377</v>
      </c>
      <c r="J8" s="176">
        <v>0.1361</v>
      </c>
      <c r="K8" s="31">
        <f t="shared" ref="K8:K57" si="2">H8/1000000000</f>
        <v>16.874428450949999</v>
      </c>
      <c r="L8" s="89">
        <v>44582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7.41</v>
      </c>
      <c r="F9" s="38">
        <v>1205000000</v>
      </c>
      <c r="G9" s="28"/>
      <c r="H9" s="29">
        <f t="shared" si="0"/>
        <v>8929050000</v>
      </c>
      <c r="I9" s="3">
        <f t="shared" si="1"/>
        <v>7.1260467307145678E-2</v>
      </c>
      <c r="J9" s="176">
        <v>6.9699999999999998E-2</v>
      </c>
      <c r="K9" s="31">
        <f t="shared" si="2"/>
        <v>8.9290500000000002</v>
      </c>
      <c r="L9" s="89">
        <v>44582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4.5199999999999996</v>
      </c>
      <c r="F10" s="38">
        <v>1861000000</v>
      </c>
      <c r="G10" s="28"/>
      <c r="H10" s="29">
        <f t="shared" si="0"/>
        <v>8411719999.999999</v>
      </c>
      <c r="I10" s="3">
        <f t="shared" si="1"/>
        <v>6.7131788718493388E-2</v>
      </c>
      <c r="J10" s="176">
        <v>6.5799999999999997E-2</v>
      </c>
      <c r="K10" s="31">
        <f t="shared" si="2"/>
        <v>8.411719999999999</v>
      </c>
      <c r="L10" s="89">
        <v>44582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87.13</v>
      </c>
      <c r="F11" s="38">
        <v>85380000</v>
      </c>
      <c r="G11" s="28"/>
      <c r="H11" s="29">
        <f t="shared" si="0"/>
        <v>7439159400</v>
      </c>
      <c r="I11" s="3">
        <f t="shared" si="1"/>
        <v>5.9370030990569596E-2</v>
      </c>
      <c r="J11" s="176">
        <v>6.1199999999999997E-2</v>
      </c>
      <c r="K11" s="31">
        <f t="shared" si="2"/>
        <v>7.4391594000000003</v>
      </c>
      <c r="L11" s="89">
        <v>44582</v>
      </c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175">
        <v>5</v>
      </c>
      <c r="E12" s="26">
        <v>7.75</v>
      </c>
      <c r="F12" s="35">
        <v>774301421</v>
      </c>
      <c r="G12" s="28"/>
      <c r="H12" s="29">
        <f t="shared" si="0"/>
        <v>6000836012.75</v>
      </c>
      <c r="I12" s="3">
        <f t="shared" si="1"/>
        <v>4.789113942716345E-2</v>
      </c>
      <c r="J12" s="176">
        <v>4.8399999999999999E-2</v>
      </c>
      <c r="K12" s="31">
        <f t="shared" si="2"/>
        <v>6.0008360127499998</v>
      </c>
      <c r="L12" s="89">
        <v>44582</v>
      </c>
    </row>
    <row r="13" spans="1:13" ht="15.75" customHeight="1" x14ac:dyDescent="0.25">
      <c r="A13" s="22">
        <f t="shared" si="3"/>
        <v>6</v>
      </c>
      <c r="B13" s="46" t="s">
        <v>37</v>
      </c>
      <c r="C13" s="175" t="s">
        <v>125</v>
      </c>
      <c r="D13" s="25">
        <v>6</v>
      </c>
      <c r="E13" s="51">
        <v>7.07</v>
      </c>
      <c r="F13" s="38">
        <v>819006416</v>
      </c>
      <c r="G13" s="28"/>
      <c r="H13" s="29">
        <f t="shared" si="0"/>
        <v>5790375361.1199999</v>
      </c>
      <c r="I13" s="3">
        <f t="shared" si="1"/>
        <v>4.6211506724365255E-2</v>
      </c>
      <c r="J13" s="176">
        <v>4.3499999999999997E-2</v>
      </c>
      <c r="K13" s="31">
        <f t="shared" si="2"/>
        <v>5.7903753611199997</v>
      </c>
      <c r="L13" s="89">
        <v>44582</v>
      </c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7.82</v>
      </c>
      <c r="F14" s="38">
        <v>721751884</v>
      </c>
      <c r="G14" s="28"/>
      <c r="H14" s="29">
        <f t="shared" si="0"/>
        <v>5644099732.8800001</v>
      </c>
      <c r="I14" s="3">
        <f t="shared" si="1"/>
        <v>4.5044118298493668E-2</v>
      </c>
      <c r="J14" s="176">
        <v>4.2500000000000003E-2</v>
      </c>
      <c r="K14" s="31">
        <f t="shared" si="2"/>
        <v>5.64409973288</v>
      </c>
      <c r="L14" s="89">
        <v>44582</v>
      </c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175">
        <v>8</v>
      </c>
      <c r="E15" s="26">
        <v>4.6399999999999997</v>
      </c>
      <c r="F15" s="38">
        <v>1201009000</v>
      </c>
      <c r="G15" s="28"/>
      <c r="H15" s="29">
        <f t="shared" si="0"/>
        <v>5572681760</v>
      </c>
      <c r="I15" s="3">
        <f t="shared" si="1"/>
        <v>4.4474149699196108E-2</v>
      </c>
      <c r="J15" s="176">
        <v>4.3799999999999999E-2</v>
      </c>
      <c r="K15" s="31">
        <f t="shared" si="2"/>
        <v>5.57268176</v>
      </c>
      <c r="L15" s="89">
        <v>44582</v>
      </c>
    </row>
    <row r="16" spans="1:13" ht="15.75" customHeight="1" x14ac:dyDescent="0.25">
      <c r="A16" s="22">
        <f t="shared" si="3"/>
        <v>9</v>
      </c>
      <c r="B16" s="52" t="s">
        <v>33</v>
      </c>
      <c r="C16" s="175" t="s">
        <v>128</v>
      </c>
      <c r="D16" s="175">
        <v>9</v>
      </c>
      <c r="E16" s="26">
        <v>38.15</v>
      </c>
      <c r="F16" s="38">
        <v>132502020</v>
      </c>
      <c r="G16" s="28"/>
      <c r="H16" s="29">
        <f t="shared" si="0"/>
        <v>5054952063</v>
      </c>
      <c r="I16" s="3">
        <f t="shared" si="1"/>
        <v>4.0342281230881231E-2</v>
      </c>
      <c r="J16" s="176">
        <v>3.4599999999999999E-2</v>
      </c>
      <c r="K16" s="31">
        <f t="shared" si="2"/>
        <v>5.054952063</v>
      </c>
      <c r="L16" s="89">
        <v>44582</v>
      </c>
    </row>
    <row r="17" spans="1:12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25">
        <v>10</v>
      </c>
      <c r="E17" s="26">
        <v>11.16</v>
      </c>
      <c r="F17" s="38">
        <v>419050000</v>
      </c>
      <c r="G17" s="28"/>
      <c r="H17" s="29">
        <f t="shared" si="0"/>
        <v>4676598000</v>
      </c>
      <c r="I17" s="3">
        <f t="shared" si="1"/>
        <v>3.7322734096870647E-2</v>
      </c>
      <c r="J17" s="176">
        <v>4.6800000000000001E-2</v>
      </c>
      <c r="K17" s="31">
        <f t="shared" si="2"/>
        <v>4.6765980000000003</v>
      </c>
      <c r="L17" s="89">
        <v>44582</v>
      </c>
    </row>
    <row r="18" spans="1:12" ht="15.75" customHeight="1" x14ac:dyDescent="0.25">
      <c r="A18" s="22">
        <f t="shared" si="3"/>
        <v>11</v>
      </c>
      <c r="B18" s="33" t="s">
        <v>15</v>
      </c>
      <c r="C18" s="175" t="s">
        <v>127</v>
      </c>
      <c r="D18" s="25">
        <v>11</v>
      </c>
      <c r="E18" s="26">
        <v>5.48</v>
      </c>
      <c r="F18" s="35">
        <v>742231421</v>
      </c>
      <c r="G18" s="28"/>
      <c r="H18" s="29">
        <f t="shared" si="0"/>
        <v>4067428187.0800004</v>
      </c>
      <c r="I18" s="3">
        <f t="shared" si="1"/>
        <v>3.2461105419902138E-2</v>
      </c>
      <c r="J18" s="176">
        <v>3.5299999999999998E-2</v>
      </c>
      <c r="K18" s="45">
        <f t="shared" si="2"/>
        <v>4.06742818708</v>
      </c>
      <c r="L18" s="89">
        <v>44582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175">
        <v>12</v>
      </c>
      <c r="E19" s="51">
        <v>5.93</v>
      </c>
      <c r="F19" s="38">
        <v>626000000</v>
      </c>
      <c r="G19" s="28"/>
      <c r="H19" s="29">
        <f t="shared" si="0"/>
        <v>3712180000</v>
      </c>
      <c r="I19" s="3">
        <f t="shared" si="1"/>
        <v>2.9625960379686532E-2</v>
      </c>
      <c r="J19" s="176">
        <v>3.0099999999999998E-2</v>
      </c>
      <c r="K19" s="31">
        <f t="shared" si="2"/>
        <v>3.71218</v>
      </c>
      <c r="L19" s="89">
        <v>44582</v>
      </c>
    </row>
    <row r="20" spans="1:12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175">
        <v>13</v>
      </c>
      <c r="E20" s="51">
        <v>6.99</v>
      </c>
      <c r="F20" s="38">
        <v>446305560</v>
      </c>
      <c r="G20" s="28"/>
      <c r="H20" s="29">
        <f t="shared" si="0"/>
        <v>3119675864.4000001</v>
      </c>
      <c r="I20" s="3">
        <f t="shared" si="1"/>
        <v>2.4897336216503172E-2</v>
      </c>
      <c r="J20" s="176">
        <v>2.18E-2</v>
      </c>
      <c r="K20" s="45">
        <f t="shared" si="2"/>
        <v>3.1196758644</v>
      </c>
      <c r="L20" s="89">
        <v>44582</v>
      </c>
    </row>
    <row r="21" spans="1:12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12.5</v>
      </c>
      <c r="F21" s="38">
        <v>228740219</v>
      </c>
      <c r="G21" s="28"/>
      <c r="H21" s="29">
        <f t="shared" si="0"/>
        <v>2859252737.5</v>
      </c>
      <c r="I21" s="3">
        <f t="shared" si="1"/>
        <v>2.2818965760465618E-2</v>
      </c>
      <c r="J21" s="176">
        <v>2.5700000000000001E-2</v>
      </c>
      <c r="K21" s="45">
        <f t="shared" si="2"/>
        <v>2.8592527374999999</v>
      </c>
      <c r="L21" s="89">
        <v>44582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2.54</v>
      </c>
      <c r="F22" s="38">
        <v>1045057995</v>
      </c>
      <c r="G22" s="28"/>
      <c r="H22" s="29">
        <f t="shared" si="0"/>
        <v>2654447307.3000002</v>
      </c>
      <c r="I22" s="3">
        <f t="shared" si="1"/>
        <v>2.1184465935389828E-2</v>
      </c>
      <c r="J22" s="176">
        <v>1.8700000000000001E-2</v>
      </c>
      <c r="K22" s="45">
        <f t="shared" si="2"/>
        <v>2.6544473073000003</v>
      </c>
      <c r="L22" s="89">
        <v>44582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2.91</v>
      </c>
      <c r="F23" s="38">
        <v>756255209</v>
      </c>
      <c r="G23" s="28"/>
      <c r="H23" s="29">
        <f t="shared" si="0"/>
        <v>2200702658.1900001</v>
      </c>
      <c r="I23" s="3">
        <f t="shared" si="1"/>
        <v>1.7563245790615696E-2</v>
      </c>
      <c r="J23" s="176">
        <v>1.7899999999999999E-2</v>
      </c>
      <c r="K23" s="45">
        <f t="shared" si="2"/>
        <v>2.20070265819</v>
      </c>
      <c r="L23" s="89">
        <v>44582</v>
      </c>
    </row>
    <row r="24" spans="1:12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175">
        <v>17</v>
      </c>
      <c r="E24" s="51">
        <v>12.6</v>
      </c>
      <c r="F24" s="38">
        <v>165313104</v>
      </c>
      <c r="G24" s="28"/>
      <c r="H24" s="29">
        <f t="shared" si="0"/>
        <v>2082945110.3999999</v>
      </c>
      <c r="I24" s="3">
        <f t="shared" si="1"/>
        <v>1.6623452880456278E-2</v>
      </c>
      <c r="J24" s="176">
        <v>1.5599999999999999E-2</v>
      </c>
      <c r="K24" s="31">
        <f t="shared" si="2"/>
        <v>2.0829451103999999</v>
      </c>
      <c r="L24" s="89">
        <v>44582</v>
      </c>
    </row>
    <row r="25" spans="1:12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6.46</v>
      </c>
      <c r="F25" s="38">
        <v>312295892</v>
      </c>
      <c r="G25" s="28"/>
      <c r="H25" s="29">
        <f t="shared" si="0"/>
        <v>2017431462.3199999</v>
      </c>
      <c r="I25" s="3">
        <f t="shared" si="1"/>
        <v>1.6100605189248739E-2</v>
      </c>
      <c r="J25" s="176">
        <v>1.6400000000000001E-2</v>
      </c>
      <c r="K25" s="45">
        <f t="shared" si="2"/>
        <v>2.0174314623199998</v>
      </c>
      <c r="L25" s="89">
        <v>44582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1.625</v>
      </c>
      <c r="F26" s="38">
        <v>1207069100</v>
      </c>
      <c r="G26" s="28"/>
      <c r="H26" s="29">
        <f t="shared" si="0"/>
        <v>1961487287.5</v>
      </c>
      <c r="I26" s="3">
        <f t="shared" si="1"/>
        <v>1.5654129019803405E-2</v>
      </c>
      <c r="J26" s="176">
        <v>1.4999999999999999E-2</v>
      </c>
      <c r="K26" s="45">
        <f t="shared" si="2"/>
        <v>1.9614872875</v>
      </c>
      <c r="L26" s="89">
        <v>44582</v>
      </c>
    </row>
    <row r="27" spans="1:12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175">
        <v>20</v>
      </c>
      <c r="E27" s="51">
        <v>3.6</v>
      </c>
      <c r="F27" s="38">
        <v>517846969</v>
      </c>
      <c r="G27" s="28"/>
      <c r="H27" s="29">
        <f t="shared" si="0"/>
        <v>1864249088.4000001</v>
      </c>
      <c r="I27" s="3">
        <f t="shared" si="1"/>
        <v>1.4878095790291725E-2</v>
      </c>
      <c r="J27" s="176">
        <v>1.3100000000000001E-2</v>
      </c>
      <c r="K27" s="45">
        <f t="shared" si="2"/>
        <v>1.8642490884</v>
      </c>
      <c r="L27" s="89">
        <v>44582</v>
      </c>
    </row>
    <row r="28" spans="1:12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175">
        <v>21</v>
      </c>
      <c r="E28" s="51">
        <v>1.1499999999999999</v>
      </c>
      <c r="F28" s="38">
        <v>1568664049</v>
      </c>
      <c r="G28" s="28"/>
      <c r="H28" s="29">
        <f t="shared" si="0"/>
        <v>1803963656.3499999</v>
      </c>
      <c r="I28" s="3">
        <f t="shared" si="1"/>
        <v>1.4396973155778963E-2</v>
      </c>
      <c r="J28" s="176">
        <v>1.34E-2</v>
      </c>
      <c r="K28" s="45">
        <f t="shared" si="2"/>
        <v>1.8039636563499999</v>
      </c>
      <c r="L28" s="89">
        <v>44582</v>
      </c>
    </row>
    <row r="29" spans="1:12" ht="15.75" customHeight="1" x14ac:dyDescent="0.25">
      <c r="A29" s="22">
        <f t="shared" si="3"/>
        <v>22</v>
      </c>
      <c r="B29" s="46" t="s">
        <v>57</v>
      </c>
      <c r="C29" s="175" t="s">
        <v>139</v>
      </c>
      <c r="D29" s="25">
        <v>22</v>
      </c>
      <c r="E29" s="51">
        <v>2.9</v>
      </c>
      <c r="F29" s="38">
        <v>501164714</v>
      </c>
      <c r="G29" s="28"/>
      <c r="H29" s="29">
        <f t="shared" si="0"/>
        <v>1453377670.5999999</v>
      </c>
      <c r="I29" s="3">
        <f t="shared" si="1"/>
        <v>1.1599035953514296E-2</v>
      </c>
      <c r="J29" s="176">
        <v>1.09E-2</v>
      </c>
      <c r="K29" s="45">
        <f t="shared" si="2"/>
        <v>1.4533776705999999</v>
      </c>
      <c r="L29" s="89">
        <v>44582</v>
      </c>
    </row>
    <row r="30" spans="1:12" ht="15.75" customHeight="1" x14ac:dyDescent="0.25">
      <c r="A30" s="22">
        <f t="shared" si="3"/>
        <v>23</v>
      </c>
      <c r="B30" s="46" t="s">
        <v>53</v>
      </c>
      <c r="C30" s="175" t="s">
        <v>54</v>
      </c>
      <c r="D30" s="25">
        <v>23</v>
      </c>
      <c r="E30" s="51">
        <v>2.81</v>
      </c>
      <c r="F30" s="38">
        <v>509040994</v>
      </c>
      <c r="G30" s="28"/>
      <c r="H30" s="29">
        <f t="shared" si="0"/>
        <v>1430405193.1400001</v>
      </c>
      <c r="I30" s="3">
        <f t="shared" si="1"/>
        <v>1.1415698478754668E-2</v>
      </c>
      <c r="J30" s="176">
        <v>1.24E-2</v>
      </c>
      <c r="K30" s="45">
        <f t="shared" si="2"/>
        <v>1.4304051931400001</v>
      </c>
      <c r="L30" s="89">
        <v>44582</v>
      </c>
    </row>
    <row r="31" spans="1:12" ht="15.75" customHeight="1" x14ac:dyDescent="0.25">
      <c r="A31" s="22">
        <f t="shared" si="3"/>
        <v>24</v>
      </c>
      <c r="B31" s="52" t="s">
        <v>61</v>
      </c>
      <c r="C31" s="175" t="s">
        <v>140</v>
      </c>
      <c r="D31" s="175">
        <v>24</v>
      </c>
      <c r="E31" s="51">
        <v>1.53</v>
      </c>
      <c r="F31" s="38">
        <v>843000232</v>
      </c>
      <c r="G31" s="28"/>
      <c r="H31" s="29">
        <f t="shared" si="0"/>
        <v>1289790354.96</v>
      </c>
      <c r="I31" s="3">
        <f t="shared" si="1"/>
        <v>1.0293487372419115E-2</v>
      </c>
      <c r="J31" s="176">
        <v>1.01E-2</v>
      </c>
      <c r="K31" s="45">
        <f t="shared" si="2"/>
        <v>1.2897903549600001</v>
      </c>
      <c r="L31" s="89">
        <v>44582</v>
      </c>
    </row>
    <row r="32" spans="1:12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175">
        <v>25</v>
      </c>
      <c r="E32" s="51">
        <v>2.42</v>
      </c>
      <c r="F32" s="38">
        <v>526379106</v>
      </c>
      <c r="G32" s="28"/>
      <c r="H32" s="29">
        <f t="shared" si="0"/>
        <v>1273837436.52</v>
      </c>
      <c r="I32" s="3">
        <f t="shared" si="1"/>
        <v>1.0166171205195593E-2</v>
      </c>
      <c r="J32" s="176">
        <v>8.9999999999999993E-3</v>
      </c>
      <c r="K32" s="45">
        <f t="shared" si="2"/>
        <v>1.27383743652</v>
      </c>
      <c r="L32" s="89">
        <v>44582</v>
      </c>
    </row>
    <row r="33" spans="1:12" ht="15.75" customHeight="1" x14ac:dyDescent="0.25">
      <c r="A33" s="22">
        <f t="shared" si="3"/>
        <v>26</v>
      </c>
      <c r="B33" s="46" t="s">
        <v>65</v>
      </c>
      <c r="C33" s="175" t="s">
        <v>142</v>
      </c>
      <c r="D33" s="25">
        <v>26</v>
      </c>
      <c r="E33" s="51">
        <v>3.17</v>
      </c>
      <c r="F33" s="38">
        <v>384522695</v>
      </c>
      <c r="G33" s="28"/>
      <c r="H33" s="29">
        <f t="shared" si="0"/>
        <v>1218936943.1499999</v>
      </c>
      <c r="I33" s="3">
        <f t="shared" si="1"/>
        <v>9.7280243908156698E-3</v>
      </c>
      <c r="J33" s="176">
        <v>8.6999999999999994E-3</v>
      </c>
      <c r="K33" s="31">
        <f t="shared" si="2"/>
        <v>1.2189369431499999</v>
      </c>
      <c r="L33" s="89">
        <v>44582</v>
      </c>
    </row>
    <row r="34" spans="1:12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5.96</v>
      </c>
      <c r="F34" s="38">
        <v>182253340</v>
      </c>
      <c r="G34" s="28"/>
      <c r="H34" s="29">
        <f t="shared" si="0"/>
        <v>1086229906.4000001</v>
      </c>
      <c r="I34" s="3">
        <f t="shared" si="1"/>
        <v>8.6689234278071146E-3</v>
      </c>
      <c r="J34" s="176">
        <v>7.9000000000000008E-3</v>
      </c>
      <c r="K34" s="45">
        <f t="shared" si="2"/>
        <v>1.0862299064000001</v>
      </c>
      <c r="L34" s="89">
        <v>44582</v>
      </c>
    </row>
    <row r="35" spans="1:12" ht="15.75" customHeight="1" x14ac:dyDescent="0.25">
      <c r="A35" s="22">
        <f t="shared" si="3"/>
        <v>28</v>
      </c>
      <c r="B35" s="46" t="s">
        <v>47</v>
      </c>
      <c r="C35" s="175" t="s">
        <v>138</v>
      </c>
      <c r="D35" s="175">
        <v>28</v>
      </c>
      <c r="E35" s="51">
        <v>1.19</v>
      </c>
      <c r="F35" s="38">
        <v>906007245</v>
      </c>
      <c r="G35" s="28"/>
      <c r="H35" s="29">
        <f t="shared" si="0"/>
        <v>1078148621.55</v>
      </c>
      <c r="I35" s="3">
        <f t="shared" si="1"/>
        <v>8.6044287576178824E-3</v>
      </c>
      <c r="J35" s="176">
        <v>1.24E-2</v>
      </c>
      <c r="K35" s="45">
        <f t="shared" si="2"/>
        <v>1.07814862155</v>
      </c>
      <c r="L35" s="89">
        <v>44582</v>
      </c>
    </row>
    <row r="36" spans="1:12" ht="15" x14ac:dyDescent="0.25">
      <c r="A36" s="22">
        <f t="shared" si="3"/>
        <v>29</v>
      </c>
      <c r="B36" s="52" t="s">
        <v>67</v>
      </c>
      <c r="C36" s="175" t="s">
        <v>144</v>
      </c>
      <c r="D36" s="175">
        <v>29</v>
      </c>
      <c r="E36" s="177">
        <v>1.81</v>
      </c>
      <c r="F36" s="38">
        <v>543307798</v>
      </c>
      <c r="G36" s="28"/>
      <c r="H36" s="29">
        <f t="shared" si="0"/>
        <v>983387114.38</v>
      </c>
      <c r="I36" s="3">
        <f t="shared" si="1"/>
        <v>7.848161373779328E-3</v>
      </c>
      <c r="J36" s="176">
        <v>8.3999999999999995E-3</v>
      </c>
      <c r="K36" s="45">
        <f t="shared" si="2"/>
        <v>0.98338711438000004</v>
      </c>
      <c r="L36" s="89">
        <v>44582</v>
      </c>
    </row>
    <row r="37" spans="1:12" ht="15" x14ac:dyDescent="0.25">
      <c r="A37" s="22">
        <f t="shared" si="3"/>
        <v>30</v>
      </c>
      <c r="B37" s="178" t="s">
        <v>63</v>
      </c>
      <c r="C37" s="175" t="s">
        <v>64</v>
      </c>
      <c r="D37" s="25">
        <v>30</v>
      </c>
      <c r="E37" s="51">
        <v>3.88</v>
      </c>
      <c r="F37" s="38">
        <v>249070000</v>
      </c>
      <c r="G37" s="28"/>
      <c r="H37" s="29">
        <f t="shared" si="0"/>
        <v>966391600</v>
      </c>
      <c r="I37" s="3">
        <f t="shared" si="1"/>
        <v>7.7125245146684365E-3</v>
      </c>
      <c r="J37" s="176">
        <v>7.4000000000000003E-3</v>
      </c>
      <c r="K37" s="45">
        <f t="shared" si="2"/>
        <v>0.96639160000000002</v>
      </c>
      <c r="L37" s="89">
        <v>44582</v>
      </c>
    </row>
    <row r="38" spans="1:12" ht="15" x14ac:dyDescent="0.25">
      <c r="A38" s="22">
        <f t="shared" si="3"/>
        <v>31</v>
      </c>
      <c r="B38" s="46" t="s">
        <v>71</v>
      </c>
      <c r="C38" s="175" t="s">
        <v>143</v>
      </c>
      <c r="D38" s="25">
        <v>31</v>
      </c>
      <c r="E38" s="51">
        <v>2.04</v>
      </c>
      <c r="F38" s="38">
        <v>471051678</v>
      </c>
      <c r="G38" s="28"/>
      <c r="H38" s="29">
        <f t="shared" si="0"/>
        <v>960945423.12</v>
      </c>
      <c r="I38" s="3">
        <f t="shared" si="1"/>
        <v>7.6690599681034409E-3</v>
      </c>
      <c r="J38" s="176">
        <v>8.5000000000000006E-3</v>
      </c>
      <c r="K38" s="45">
        <f t="shared" si="2"/>
        <v>0.96094542311999998</v>
      </c>
      <c r="L38" s="89">
        <v>44582</v>
      </c>
    </row>
    <row r="39" spans="1:12" ht="15" x14ac:dyDescent="0.25">
      <c r="A39" s="22">
        <f t="shared" si="3"/>
        <v>32</v>
      </c>
      <c r="B39" s="66" t="s">
        <v>69</v>
      </c>
      <c r="C39" s="175" t="s">
        <v>147</v>
      </c>
      <c r="D39" s="175">
        <v>32</v>
      </c>
      <c r="E39" s="51">
        <v>1.38</v>
      </c>
      <c r="F39" s="38">
        <v>654871829</v>
      </c>
      <c r="G39" s="28"/>
      <c r="H39" s="29">
        <f t="shared" si="0"/>
        <v>903723124.01999998</v>
      </c>
      <c r="I39" s="3">
        <f t="shared" si="1"/>
        <v>7.2123834152500845E-3</v>
      </c>
      <c r="J39" s="176">
        <v>7.7000000000000002E-3</v>
      </c>
      <c r="K39" s="45">
        <f t="shared" si="2"/>
        <v>0.90372312401999999</v>
      </c>
      <c r="L39" s="89">
        <v>44582</v>
      </c>
    </row>
    <row r="40" spans="1:12" ht="15" x14ac:dyDescent="0.25">
      <c r="A40" s="22">
        <f t="shared" si="3"/>
        <v>33</v>
      </c>
      <c r="B40" s="53" t="s">
        <v>104</v>
      </c>
      <c r="C40" s="175" t="s">
        <v>145</v>
      </c>
      <c r="D40" s="175">
        <v>33</v>
      </c>
      <c r="E40" s="51">
        <v>1.22</v>
      </c>
      <c r="F40" s="38">
        <v>724790020</v>
      </c>
      <c r="G40" s="28"/>
      <c r="H40" s="29">
        <f t="shared" si="0"/>
        <v>884243824.39999998</v>
      </c>
      <c r="I40" s="3">
        <f t="shared" si="1"/>
        <v>7.0569241005707956E-3</v>
      </c>
      <c r="J40" s="176">
        <v>8.2000000000000007E-3</v>
      </c>
      <c r="K40" s="45">
        <f t="shared" si="2"/>
        <v>0.88424382439999993</v>
      </c>
      <c r="L40" s="89">
        <v>44582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1.2</v>
      </c>
      <c r="F41" s="38">
        <v>702871829</v>
      </c>
      <c r="G41" s="28"/>
      <c r="H41" s="29">
        <f t="shared" si="0"/>
        <v>843446194.79999995</v>
      </c>
      <c r="I41" s="3">
        <f t="shared" si="1"/>
        <v>6.7313286396516788E-3</v>
      </c>
      <c r="J41" s="176">
        <v>7.7000000000000002E-3</v>
      </c>
      <c r="K41" s="45">
        <f t="shared" si="2"/>
        <v>0.84344619479999994</v>
      </c>
      <c r="L41" s="89">
        <v>44582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1.46</v>
      </c>
      <c r="F42" s="38">
        <v>539090020</v>
      </c>
      <c r="G42" s="28"/>
      <c r="H42" s="29">
        <f t="shared" si="0"/>
        <v>787071429.19999993</v>
      </c>
      <c r="I42" s="3">
        <f t="shared" si="1"/>
        <v>6.2814160351767562E-3</v>
      </c>
      <c r="J42" s="176">
        <v>6.4999999999999997E-3</v>
      </c>
      <c r="K42" s="45">
        <f t="shared" si="2"/>
        <v>0.78707142919999995</v>
      </c>
      <c r="L42" s="89">
        <v>44582</v>
      </c>
    </row>
    <row r="43" spans="1:12" ht="15" x14ac:dyDescent="0.25">
      <c r="A43" s="22">
        <f t="shared" si="3"/>
        <v>36</v>
      </c>
      <c r="B43" s="53" t="s">
        <v>81</v>
      </c>
      <c r="C43" s="175" t="s">
        <v>151</v>
      </c>
      <c r="D43" s="175">
        <v>36</v>
      </c>
      <c r="E43" s="51">
        <v>5.24</v>
      </c>
      <c r="F43" s="38">
        <v>120540521</v>
      </c>
      <c r="G43" s="28"/>
      <c r="H43" s="29">
        <f t="shared" si="0"/>
        <v>631632330.04000008</v>
      </c>
      <c r="I43" s="3">
        <f t="shared" si="1"/>
        <v>5.0408962885135234E-3</v>
      </c>
      <c r="J43" s="176">
        <v>4.8999999999999998E-3</v>
      </c>
      <c r="K43" s="45">
        <f t="shared" si="2"/>
        <v>0.63163233004000008</v>
      </c>
      <c r="L43" s="89">
        <v>44582</v>
      </c>
    </row>
    <row r="44" spans="1:12" ht="15" x14ac:dyDescent="0.25">
      <c r="A44" s="22">
        <f t="shared" si="3"/>
        <v>37</v>
      </c>
      <c r="B44" s="53" t="s">
        <v>79</v>
      </c>
      <c r="C44" s="175" t="s">
        <v>153</v>
      </c>
      <c r="D44" s="175">
        <v>37</v>
      </c>
      <c r="E44" s="51">
        <v>1.84</v>
      </c>
      <c r="F44" s="38">
        <v>300235033</v>
      </c>
      <c r="G44" s="28"/>
      <c r="H44" s="29">
        <f t="shared" si="0"/>
        <v>552432460.72000003</v>
      </c>
      <c r="I44" s="3">
        <f t="shared" si="1"/>
        <v>4.4088223614543089E-3</v>
      </c>
      <c r="J44" s="176">
        <v>4.4000000000000003E-3</v>
      </c>
      <c r="K44" s="45">
        <f t="shared" si="2"/>
        <v>0.55243246072000007</v>
      </c>
      <c r="L44" s="89">
        <v>44582</v>
      </c>
    </row>
    <row r="45" spans="1:12" ht="15" x14ac:dyDescent="0.25">
      <c r="A45" s="22">
        <f t="shared" si="3"/>
        <v>38</v>
      </c>
      <c r="B45" s="53" t="s">
        <v>100</v>
      </c>
      <c r="C45" s="175" t="s">
        <v>152</v>
      </c>
      <c r="D45" s="25">
        <v>38</v>
      </c>
      <c r="E45" s="51">
        <v>2.2200000000000002</v>
      </c>
      <c r="F45" s="38">
        <v>230014812</v>
      </c>
      <c r="G45" s="28"/>
      <c r="H45" s="29">
        <f t="shared" si="0"/>
        <v>510632882.64000005</v>
      </c>
      <c r="I45" s="3">
        <f t="shared" si="1"/>
        <v>4.0752306056435206E-3</v>
      </c>
      <c r="J45" s="176">
        <v>4.5999999999999999E-3</v>
      </c>
      <c r="K45" s="45">
        <f t="shared" si="2"/>
        <v>0.51063288264000006</v>
      </c>
      <c r="L45" s="89">
        <v>44582</v>
      </c>
    </row>
    <row r="46" spans="1:12" ht="15" x14ac:dyDescent="0.25">
      <c r="A46" s="22">
        <f t="shared" si="3"/>
        <v>39</v>
      </c>
      <c r="B46" s="66" t="s">
        <v>91</v>
      </c>
      <c r="C46" s="175" t="s">
        <v>92</v>
      </c>
      <c r="D46" s="25">
        <v>39</v>
      </c>
      <c r="E46" s="51">
        <v>29.99</v>
      </c>
      <c r="F46" s="38">
        <v>16600422</v>
      </c>
      <c r="G46" s="28"/>
      <c r="H46" s="29">
        <f t="shared" si="0"/>
        <v>497846655.77999997</v>
      </c>
      <c r="I46" s="3">
        <f t="shared" si="1"/>
        <v>3.9731869950535049E-3</v>
      </c>
      <c r="J46" s="176">
        <v>3.5999999999999999E-3</v>
      </c>
      <c r="K46" s="31">
        <f t="shared" si="2"/>
        <v>0.49784665577999998</v>
      </c>
      <c r="L46" s="89">
        <v>44582</v>
      </c>
    </row>
    <row r="47" spans="1:12" ht="15" x14ac:dyDescent="0.25">
      <c r="A47" s="22">
        <f t="shared" si="3"/>
        <v>40</v>
      </c>
      <c r="B47" s="53" t="s">
        <v>106</v>
      </c>
      <c r="C47" s="175" t="s">
        <v>150</v>
      </c>
      <c r="D47" s="175">
        <v>40</v>
      </c>
      <c r="E47" s="51">
        <v>5.85</v>
      </c>
      <c r="F47" s="38">
        <v>84604324</v>
      </c>
      <c r="G47" s="28"/>
      <c r="H47" s="29">
        <f t="shared" si="0"/>
        <v>494935295.39999998</v>
      </c>
      <c r="I47" s="3">
        <f t="shared" si="1"/>
        <v>3.9499521715080756E-3</v>
      </c>
      <c r="J47" s="176">
        <v>5.1999999999999998E-3</v>
      </c>
      <c r="K47" s="45">
        <f t="shared" si="2"/>
        <v>0.49493529539999997</v>
      </c>
      <c r="L47" s="89">
        <v>44582</v>
      </c>
    </row>
    <row r="48" spans="1:12" ht="15" x14ac:dyDescent="0.25">
      <c r="A48" s="22">
        <f t="shared" si="3"/>
        <v>41</v>
      </c>
      <c r="B48" s="55" t="s">
        <v>93</v>
      </c>
      <c r="C48" s="175" t="s">
        <v>157</v>
      </c>
      <c r="D48" s="175">
        <v>41</v>
      </c>
      <c r="E48" s="51">
        <v>1.76</v>
      </c>
      <c r="F48" s="38">
        <v>278404904</v>
      </c>
      <c r="G48" s="28"/>
      <c r="H48" s="29">
        <f t="shared" si="0"/>
        <v>489992631.04000002</v>
      </c>
      <c r="I48" s="3">
        <f t="shared" si="1"/>
        <v>3.9105060297532452E-3</v>
      </c>
      <c r="J48" s="176">
        <v>3.5000000000000001E-3</v>
      </c>
      <c r="K48" s="45">
        <f t="shared" si="2"/>
        <v>0.48999263104000002</v>
      </c>
      <c r="L48" s="89">
        <v>44582</v>
      </c>
    </row>
    <row r="49" spans="1:12" ht="15" x14ac:dyDescent="0.25">
      <c r="A49" s="22">
        <f t="shared" si="3"/>
        <v>42</v>
      </c>
      <c r="B49" s="53" t="s">
        <v>87</v>
      </c>
      <c r="C49" s="175" t="s">
        <v>155</v>
      </c>
      <c r="D49" s="25">
        <v>42</v>
      </c>
      <c r="E49" s="26">
        <v>7.14</v>
      </c>
      <c r="F49" s="38">
        <v>68500000</v>
      </c>
      <c r="G49" s="28"/>
      <c r="H49" s="29">
        <f t="shared" si="0"/>
        <v>489090000</v>
      </c>
      <c r="I49" s="3">
        <f t="shared" si="1"/>
        <v>3.9033023619816083E-3</v>
      </c>
      <c r="J49" s="176">
        <v>3.7000000000000002E-3</v>
      </c>
      <c r="K49" s="45">
        <f t="shared" si="2"/>
        <v>0.48909000000000002</v>
      </c>
      <c r="L49" s="89">
        <v>44582</v>
      </c>
    </row>
    <row r="50" spans="1:12" ht="15" x14ac:dyDescent="0.25">
      <c r="A50" s="22">
        <f t="shared" si="3"/>
        <v>43</v>
      </c>
      <c r="B50" s="53" t="s">
        <v>85</v>
      </c>
      <c r="C50" s="175" t="s">
        <v>154</v>
      </c>
      <c r="D50" s="25">
        <v>43</v>
      </c>
      <c r="E50" s="51">
        <v>22.39</v>
      </c>
      <c r="F50" s="38">
        <v>20424870</v>
      </c>
      <c r="G50" s="28"/>
      <c r="H50" s="29">
        <f t="shared" si="0"/>
        <v>457312839.30000001</v>
      </c>
      <c r="I50" s="3">
        <f t="shared" si="1"/>
        <v>3.6496969592594527E-3</v>
      </c>
      <c r="J50" s="176">
        <v>4.1000000000000003E-3</v>
      </c>
      <c r="K50" s="45">
        <f t="shared" si="2"/>
        <v>0.4573128393</v>
      </c>
      <c r="L50" s="89">
        <v>44582</v>
      </c>
    </row>
    <row r="51" spans="1:12" ht="15" x14ac:dyDescent="0.25">
      <c r="A51" s="22">
        <f t="shared" si="3"/>
        <v>44</v>
      </c>
      <c r="B51" s="55" t="s">
        <v>98</v>
      </c>
      <c r="C51" s="175" t="s">
        <v>156</v>
      </c>
      <c r="D51" s="175">
        <v>44</v>
      </c>
      <c r="E51" s="51">
        <v>14.5</v>
      </c>
      <c r="F51" s="38">
        <v>30900000</v>
      </c>
      <c r="G51" s="28"/>
      <c r="H51" s="29">
        <f t="shared" si="0"/>
        <v>448050000</v>
      </c>
      <c r="I51" s="3">
        <f t="shared" si="1"/>
        <v>3.5757726048086438E-3</v>
      </c>
      <c r="J51" s="176">
        <v>3.5999999999999999E-3</v>
      </c>
      <c r="K51" s="45">
        <f t="shared" si="2"/>
        <v>0.44805</v>
      </c>
      <c r="L51" s="89">
        <v>44582</v>
      </c>
    </row>
    <row r="52" spans="1:12" ht="15" x14ac:dyDescent="0.25">
      <c r="A52" s="22">
        <f t="shared" si="3"/>
        <v>45</v>
      </c>
      <c r="B52" s="53" t="s">
        <v>110</v>
      </c>
      <c r="C52" s="175" t="s">
        <v>161</v>
      </c>
      <c r="D52" s="175">
        <v>45</v>
      </c>
      <c r="E52" s="51">
        <v>2.48</v>
      </c>
      <c r="F52" s="38">
        <v>172667956</v>
      </c>
      <c r="G52" s="28"/>
      <c r="H52" s="29">
        <f t="shared" si="0"/>
        <v>428216530.88</v>
      </c>
      <c r="I52" s="3">
        <f t="shared" si="1"/>
        <v>3.417486753815196E-3</v>
      </c>
      <c r="J52" s="176">
        <v>2.5000000000000001E-3</v>
      </c>
      <c r="K52" s="45">
        <f t="shared" si="2"/>
        <v>0.42821653088</v>
      </c>
      <c r="L52" s="89">
        <v>44582</v>
      </c>
    </row>
    <row r="53" spans="1:12" ht="15" x14ac:dyDescent="0.25">
      <c r="A53" s="22">
        <f t="shared" si="3"/>
        <v>46</v>
      </c>
      <c r="B53" s="55" t="s">
        <v>94</v>
      </c>
      <c r="C53" s="175" t="s">
        <v>158</v>
      </c>
      <c r="D53" s="25">
        <v>46</v>
      </c>
      <c r="E53" s="51">
        <v>3.78</v>
      </c>
      <c r="F53" s="38">
        <v>106421516</v>
      </c>
      <c r="G53" s="28"/>
      <c r="H53" s="29">
        <f t="shared" si="0"/>
        <v>402273330.47999996</v>
      </c>
      <c r="I53" s="3">
        <f t="shared" si="1"/>
        <v>3.2104406980817271E-3</v>
      </c>
      <c r="J53" s="176">
        <v>3.0999999999999999E-3</v>
      </c>
      <c r="K53" s="45">
        <f t="shared" si="2"/>
        <v>0.40227333047999997</v>
      </c>
      <c r="L53" s="89">
        <v>44582</v>
      </c>
    </row>
    <row r="54" spans="1:12" ht="15" x14ac:dyDescent="0.25">
      <c r="A54" s="22">
        <f t="shared" si="3"/>
        <v>47</v>
      </c>
      <c r="B54" s="46" t="s">
        <v>89</v>
      </c>
      <c r="C54" s="175" t="s">
        <v>159</v>
      </c>
      <c r="D54" s="25">
        <v>47</v>
      </c>
      <c r="E54" s="51">
        <v>4.7699999999999996</v>
      </c>
      <c r="F54" s="38">
        <v>82000137</v>
      </c>
      <c r="G54" s="28"/>
      <c r="H54" s="29">
        <f t="shared" si="0"/>
        <v>391140653.48999995</v>
      </c>
      <c r="I54" s="3">
        <f t="shared" si="1"/>
        <v>3.1215936466387506E-3</v>
      </c>
      <c r="J54" s="176">
        <v>3.0999999999999999E-3</v>
      </c>
      <c r="K54" s="45">
        <f t="shared" si="2"/>
        <v>0.39114065348999993</v>
      </c>
      <c r="L54" s="89">
        <v>44582</v>
      </c>
    </row>
    <row r="55" spans="1:12" ht="15" x14ac:dyDescent="0.25">
      <c r="A55" s="22">
        <f t="shared" si="3"/>
        <v>48</v>
      </c>
      <c r="B55" s="55" t="s">
        <v>108</v>
      </c>
      <c r="C55" s="175" t="s">
        <v>162</v>
      </c>
      <c r="D55" s="175">
        <v>48</v>
      </c>
      <c r="E55" s="51">
        <v>2.75</v>
      </c>
      <c r="F55" s="38">
        <v>125164900</v>
      </c>
      <c r="G55" s="28"/>
      <c r="H55" s="29">
        <f t="shared" si="0"/>
        <v>344203475</v>
      </c>
      <c r="I55" s="3">
        <f t="shared" si="1"/>
        <v>2.7470000142505008E-3</v>
      </c>
      <c r="J55" s="176">
        <v>2.3999999999999998E-3</v>
      </c>
      <c r="K55" s="45">
        <f t="shared" si="2"/>
        <v>0.34420347499999998</v>
      </c>
      <c r="L55" s="89">
        <v>44582</v>
      </c>
    </row>
    <row r="56" spans="1:12" ht="15" x14ac:dyDescent="0.25">
      <c r="A56" s="22">
        <f t="shared" si="3"/>
        <v>49</v>
      </c>
      <c r="B56" s="53" t="s">
        <v>96</v>
      </c>
      <c r="C56" s="175" t="s">
        <v>160</v>
      </c>
      <c r="D56" s="175">
        <v>49</v>
      </c>
      <c r="E56" s="51">
        <v>3.48</v>
      </c>
      <c r="F56" s="38">
        <v>98056908</v>
      </c>
      <c r="G56" s="28"/>
      <c r="H56" s="29">
        <f t="shared" si="0"/>
        <v>341238039.83999997</v>
      </c>
      <c r="I56" s="3">
        <f t="shared" si="1"/>
        <v>2.7233336336981865E-3</v>
      </c>
      <c r="J56" s="176">
        <v>2.7000000000000001E-3</v>
      </c>
      <c r="K56" s="45">
        <f t="shared" si="2"/>
        <v>0.34123803983999995</v>
      </c>
      <c r="L56" s="89">
        <v>44582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2.89</v>
      </c>
      <c r="F57" s="38">
        <v>90275937</v>
      </c>
      <c r="G57" s="28"/>
      <c r="H57" s="29">
        <f t="shared" si="0"/>
        <v>260897457.93000001</v>
      </c>
      <c r="I57" s="3">
        <f t="shared" si="1"/>
        <v>2.0821559708298397E-3</v>
      </c>
      <c r="J57" s="176">
        <v>2.0999999999999999E-3</v>
      </c>
      <c r="K57" s="45">
        <f t="shared" si="2"/>
        <v>0.26089745793000002</v>
      </c>
      <c r="L57" s="89">
        <v>44582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375904775.98950446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-789400029.5779593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1077593691.1699128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26" priority="1">
      <formula>LEN(TRIM(C2))&gt;0</formula>
    </cfRule>
  </conditionalFormatting>
  <dataValidations count="1">
    <dataValidation type="custom" allowBlank="1" showDropDown="1" sqref="B2 F2 E3" xr:uid="{00000000-0002-0000-46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119635582433.62997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44589</v>
      </c>
      <c r="C3" s="12"/>
      <c r="D3" s="1"/>
      <c r="E3" s="13"/>
      <c r="F3" s="2"/>
      <c r="H3" s="121">
        <f>H1/H2</f>
        <v>120273029489.92662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28</v>
      </c>
      <c r="F8" s="27">
        <v>574937937</v>
      </c>
      <c r="G8" s="28"/>
      <c r="H8" s="29">
        <f t="shared" ref="H8:H57" si="0">E8*F8</f>
        <v>16098262236</v>
      </c>
      <c r="I8" s="3">
        <f t="shared" ref="I8:I57" si="1">H8/H$3</f>
        <v>0.1338476490055345</v>
      </c>
      <c r="J8" s="176">
        <v>0.1361</v>
      </c>
      <c r="K8" s="31">
        <f t="shared" ref="K8:K57" si="2">H8/1000000000</f>
        <v>16.098262236</v>
      </c>
      <c r="L8" s="89">
        <v>44589</v>
      </c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7.1</v>
      </c>
      <c r="F9" s="38">
        <v>1205000000</v>
      </c>
      <c r="G9" s="28"/>
      <c r="H9" s="29">
        <f t="shared" si="0"/>
        <v>8555500000</v>
      </c>
      <c r="I9" s="3">
        <f t="shared" si="1"/>
        <v>7.1133986033972474E-2</v>
      </c>
      <c r="J9" s="176">
        <v>6.9699999999999998E-2</v>
      </c>
      <c r="K9" s="31">
        <f t="shared" si="2"/>
        <v>8.5555000000000003</v>
      </c>
      <c r="L9" s="89">
        <v>44589</v>
      </c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4.33</v>
      </c>
      <c r="F10" s="38">
        <v>1861000000</v>
      </c>
      <c r="G10" s="28"/>
      <c r="H10" s="29">
        <f t="shared" si="0"/>
        <v>8058130000</v>
      </c>
      <c r="I10" s="3">
        <f t="shared" si="1"/>
        <v>6.6998644951193342E-2</v>
      </c>
      <c r="J10" s="176">
        <v>6.5799999999999997E-2</v>
      </c>
      <c r="K10" s="31">
        <f t="shared" si="2"/>
        <v>8.0581300000000002</v>
      </c>
      <c r="L10" s="89">
        <v>44589</v>
      </c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84</v>
      </c>
      <c r="F11" s="38">
        <v>85380000</v>
      </c>
      <c r="G11" s="28"/>
      <c r="H11" s="29">
        <f t="shared" si="0"/>
        <v>7171920000</v>
      </c>
      <c r="I11" s="3">
        <f t="shared" si="1"/>
        <v>5.9630326353429706E-2</v>
      </c>
      <c r="J11" s="176">
        <v>6.1199999999999997E-2</v>
      </c>
      <c r="K11" s="31">
        <f t="shared" si="2"/>
        <v>7.1719200000000001</v>
      </c>
      <c r="L11" s="89">
        <v>44589</v>
      </c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25">
        <v>5</v>
      </c>
      <c r="E12" s="26">
        <v>7.55</v>
      </c>
      <c r="F12" s="35">
        <v>774301421</v>
      </c>
      <c r="G12" s="28"/>
      <c r="H12" s="29">
        <f t="shared" si="0"/>
        <v>5845975728.5500002</v>
      </c>
      <c r="I12" s="3">
        <f t="shared" si="1"/>
        <v>4.8605874096150754E-2</v>
      </c>
      <c r="J12" s="176">
        <v>4.8399999999999999E-2</v>
      </c>
      <c r="K12" s="31">
        <f t="shared" si="2"/>
        <v>5.84597572855</v>
      </c>
      <c r="L12" s="89">
        <v>44589</v>
      </c>
    </row>
    <row r="13" spans="1:13" ht="15.75" customHeight="1" x14ac:dyDescent="0.25">
      <c r="A13" s="22">
        <f t="shared" si="3"/>
        <v>6</v>
      </c>
      <c r="B13" s="23" t="s">
        <v>31</v>
      </c>
      <c r="C13" s="175" t="s">
        <v>126</v>
      </c>
      <c r="D13" s="25">
        <v>6</v>
      </c>
      <c r="E13" s="51">
        <v>7.64</v>
      </c>
      <c r="F13" s="38">
        <v>721751884</v>
      </c>
      <c r="G13" s="28"/>
      <c r="H13" s="29">
        <f t="shared" si="0"/>
        <v>5514184393.7600002</v>
      </c>
      <c r="I13" s="3">
        <f t="shared" si="1"/>
        <v>4.5847222915606667E-2</v>
      </c>
      <c r="J13" s="176">
        <v>4.2500000000000003E-2</v>
      </c>
      <c r="K13" s="31">
        <f t="shared" si="2"/>
        <v>5.5141843937599999</v>
      </c>
      <c r="L13" s="89">
        <v>44589</v>
      </c>
    </row>
    <row r="14" spans="1:13" ht="15.75" customHeight="1" x14ac:dyDescent="0.25">
      <c r="A14" s="22">
        <f t="shared" si="3"/>
        <v>7</v>
      </c>
      <c r="B14" s="46" t="s">
        <v>37</v>
      </c>
      <c r="C14" s="175" t="s">
        <v>125</v>
      </c>
      <c r="D14" s="175">
        <v>7</v>
      </c>
      <c r="E14" s="51">
        <v>6.48</v>
      </c>
      <c r="F14" s="38">
        <v>819006416</v>
      </c>
      <c r="G14" s="28"/>
      <c r="H14" s="29">
        <f t="shared" si="0"/>
        <v>5307161575.6800003</v>
      </c>
      <c r="I14" s="3">
        <f t="shared" si="1"/>
        <v>4.4125949085904566E-2</v>
      </c>
      <c r="J14" s="176">
        <v>4.3499999999999997E-2</v>
      </c>
      <c r="K14" s="31">
        <f t="shared" si="2"/>
        <v>5.3071615756800004</v>
      </c>
      <c r="L14" s="89">
        <v>44589</v>
      </c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4.34</v>
      </c>
      <c r="F15" s="38">
        <v>1201009000</v>
      </c>
      <c r="G15" s="28"/>
      <c r="H15" s="29">
        <f t="shared" si="0"/>
        <v>5212379060</v>
      </c>
      <c r="I15" s="3">
        <f t="shared" si="1"/>
        <v>4.3337887821613068E-2</v>
      </c>
      <c r="J15" s="176">
        <v>4.3799999999999999E-2</v>
      </c>
      <c r="K15" s="31">
        <f t="shared" si="2"/>
        <v>5.21237906</v>
      </c>
      <c r="L15" s="89">
        <v>44589</v>
      </c>
    </row>
    <row r="16" spans="1:13" ht="15.75" customHeight="1" x14ac:dyDescent="0.25">
      <c r="A16" s="22">
        <f t="shared" si="3"/>
        <v>9</v>
      </c>
      <c r="B16" s="52" t="s">
        <v>33</v>
      </c>
      <c r="C16" s="175" t="s">
        <v>128</v>
      </c>
      <c r="D16" s="25">
        <v>9</v>
      </c>
      <c r="E16" s="26">
        <v>38.9</v>
      </c>
      <c r="F16" s="38">
        <v>132502020</v>
      </c>
      <c r="G16" s="28"/>
      <c r="H16" s="29">
        <f t="shared" si="0"/>
        <v>5154328578</v>
      </c>
      <c r="I16" s="3">
        <f t="shared" si="1"/>
        <v>4.2855231965631138E-2</v>
      </c>
      <c r="J16" s="176">
        <v>3.4599999999999999E-2</v>
      </c>
      <c r="K16" s="31">
        <f t="shared" si="2"/>
        <v>5.1543285780000003</v>
      </c>
      <c r="L16" s="89">
        <v>44589</v>
      </c>
    </row>
    <row r="17" spans="1:12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175">
        <v>10</v>
      </c>
      <c r="E17" s="26">
        <v>9.85</v>
      </c>
      <c r="F17" s="38">
        <v>419050000</v>
      </c>
      <c r="G17" s="28"/>
      <c r="H17" s="29">
        <f t="shared" si="0"/>
        <v>4127642500</v>
      </c>
      <c r="I17" s="3">
        <f t="shared" si="1"/>
        <v>3.4318936818214157E-2</v>
      </c>
      <c r="J17" s="176">
        <v>4.6800000000000001E-2</v>
      </c>
      <c r="K17" s="31">
        <f t="shared" si="2"/>
        <v>4.1276425000000003</v>
      </c>
      <c r="L17" s="89">
        <v>44589</v>
      </c>
    </row>
    <row r="18" spans="1:12" ht="15.75" customHeight="1" x14ac:dyDescent="0.25">
      <c r="A18" s="22">
        <f t="shared" si="3"/>
        <v>11</v>
      </c>
      <c r="B18" s="33" t="s">
        <v>15</v>
      </c>
      <c r="C18" s="175" t="s">
        <v>127</v>
      </c>
      <c r="D18" s="25">
        <v>11</v>
      </c>
      <c r="E18" s="26">
        <v>5.56</v>
      </c>
      <c r="F18" s="35">
        <v>742231421</v>
      </c>
      <c r="G18" s="28"/>
      <c r="H18" s="29">
        <f t="shared" si="0"/>
        <v>4126806700.7599998</v>
      </c>
      <c r="I18" s="3">
        <f t="shared" si="1"/>
        <v>3.4311987635645594E-2</v>
      </c>
      <c r="J18" s="176">
        <v>3.5299999999999998E-2</v>
      </c>
      <c r="K18" s="45">
        <f t="shared" si="2"/>
        <v>4.1268067007599996</v>
      </c>
      <c r="L18" s="89">
        <v>44589</v>
      </c>
    </row>
    <row r="19" spans="1:12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5.55</v>
      </c>
      <c r="F19" s="38">
        <v>626000000</v>
      </c>
      <c r="G19" s="28"/>
      <c r="H19" s="29">
        <f t="shared" si="0"/>
        <v>3474300000</v>
      </c>
      <c r="I19" s="3">
        <f t="shared" si="1"/>
        <v>2.8886775486859983E-2</v>
      </c>
      <c r="J19" s="176">
        <v>3.0099999999999998E-2</v>
      </c>
      <c r="K19" s="31">
        <f t="shared" si="2"/>
        <v>3.4742999999999999</v>
      </c>
      <c r="L19" s="89">
        <v>44589</v>
      </c>
    </row>
    <row r="20" spans="1:12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175">
        <v>13</v>
      </c>
      <c r="E20" s="51">
        <v>6.84</v>
      </c>
      <c r="F20" s="38">
        <v>446305560</v>
      </c>
      <c r="G20" s="28"/>
      <c r="H20" s="29">
        <f t="shared" si="0"/>
        <v>3052730030.4000001</v>
      </c>
      <c r="I20" s="3">
        <f t="shared" si="1"/>
        <v>2.5381667389160419E-2</v>
      </c>
      <c r="J20" s="176">
        <v>2.18E-2</v>
      </c>
      <c r="K20" s="45">
        <f t="shared" si="2"/>
        <v>3.0527300304000002</v>
      </c>
      <c r="L20" s="89">
        <v>44589</v>
      </c>
    </row>
    <row r="21" spans="1:12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11.91</v>
      </c>
      <c r="F21" s="38">
        <v>228740219</v>
      </c>
      <c r="G21" s="28"/>
      <c r="H21" s="29">
        <f t="shared" si="0"/>
        <v>2724296008.29</v>
      </c>
      <c r="I21" s="3">
        <f t="shared" si="1"/>
        <v>2.2650930302858724E-2</v>
      </c>
      <c r="J21" s="176">
        <v>2.5700000000000001E-2</v>
      </c>
      <c r="K21" s="45">
        <f t="shared" si="2"/>
        <v>2.7242960082900001</v>
      </c>
      <c r="L21" s="89">
        <v>44589</v>
      </c>
    </row>
    <row r="22" spans="1:12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2.48</v>
      </c>
      <c r="F22" s="38">
        <v>1045057995</v>
      </c>
      <c r="G22" s="28"/>
      <c r="H22" s="29">
        <f t="shared" si="0"/>
        <v>2591743827.5999999</v>
      </c>
      <c r="I22" s="3">
        <f t="shared" si="1"/>
        <v>2.1548836331731956E-2</v>
      </c>
      <c r="J22" s="176">
        <v>1.8700000000000001E-2</v>
      </c>
      <c r="K22" s="45">
        <f t="shared" si="2"/>
        <v>2.5917438275999998</v>
      </c>
      <c r="L22" s="89">
        <v>44589</v>
      </c>
    </row>
    <row r="23" spans="1:12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2.77</v>
      </c>
      <c r="F23" s="38">
        <v>756255209</v>
      </c>
      <c r="G23" s="28"/>
      <c r="H23" s="29">
        <f t="shared" si="0"/>
        <v>2094826928.9300001</v>
      </c>
      <c r="I23" s="3">
        <f t="shared" si="1"/>
        <v>1.7417262521897736E-2</v>
      </c>
      <c r="J23" s="176">
        <v>1.7899999999999999E-2</v>
      </c>
      <c r="K23" s="45">
        <f t="shared" si="2"/>
        <v>2.0948269289299999</v>
      </c>
      <c r="L23" s="89">
        <v>44589</v>
      </c>
    </row>
    <row r="24" spans="1:12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12.1</v>
      </c>
      <c r="F24" s="38">
        <v>165313104</v>
      </c>
      <c r="G24" s="28"/>
      <c r="H24" s="29">
        <f t="shared" si="0"/>
        <v>2000288558.3999999</v>
      </c>
      <c r="I24" s="3">
        <f t="shared" si="1"/>
        <v>1.6631231181946177E-2</v>
      </c>
      <c r="J24" s="176">
        <v>1.5599999999999999E-2</v>
      </c>
      <c r="K24" s="31">
        <f t="shared" si="2"/>
        <v>2.0002885583999999</v>
      </c>
      <c r="L24" s="89">
        <v>44589</v>
      </c>
    </row>
    <row r="25" spans="1:12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6.35</v>
      </c>
      <c r="F25" s="38">
        <v>312295892</v>
      </c>
      <c r="G25" s="28"/>
      <c r="H25" s="29">
        <f t="shared" si="0"/>
        <v>1983078914.1999998</v>
      </c>
      <c r="I25" s="3">
        <f t="shared" si="1"/>
        <v>1.6488143040964069E-2</v>
      </c>
      <c r="J25" s="176">
        <v>1.6400000000000001E-2</v>
      </c>
      <c r="K25" s="45">
        <f t="shared" si="2"/>
        <v>1.9830789141999998</v>
      </c>
      <c r="L25" s="89">
        <v>44589</v>
      </c>
    </row>
    <row r="26" spans="1:12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175">
        <v>19</v>
      </c>
      <c r="E26" s="51">
        <v>1.59</v>
      </c>
      <c r="F26" s="38">
        <v>1207069100</v>
      </c>
      <c r="G26" s="28"/>
      <c r="H26" s="29">
        <f t="shared" si="0"/>
        <v>1919239869</v>
      </c>
      <c r="I26" s="3">
        <f t="shared" si="1"/>
        <v>1.5957358662531607E-2</v>
      </c>
      <c r="J26" s="176">
        <v>1.4999999999999999E-2</v>
      </c>
      <c r="K26" s="45">
        <f t="shared" si="2"/>
        <v>1.9192398690000001</v>
      </c>
      <c r="L26" s="89">
        <v>44589</v>
      </c>
    </row>
    <row r="27" spans="1:12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25">
        <v>20</v>
      </c>
      <c r="E27" s="51">
        <v>3.5</v>
      </c>
      <c r="F27" s="38">
        <v>517846969</v>
      </c>
      <c r="G27" s="28"/>
      <c r="H27" s="29">
        <f t="shared" si="0"/>
        <v>1812464391.5</v>
      </c>
      <c r="I27" s="3">
        <f t="shared" si="1"/>
        <v>1.5069582924672248E-2</v>
      </c>
      <c r="J27" s="176">
        <v>1.3100000000000001E-2</v>
      </c>
      <c r="K27" s="45">
        <f t="shared" si="2"/>
        <v>1.8124643915</v>
      </c>
      <c r="L27" s="89">
        <v>44589</v>
      </c>
    </row>
    <row r="28" spans="1:12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1.1399999999999999</v>
      </c>
      <c r="F28" s="38">
        <v>1568664049</v>
      </c>
      <c r="G28" s="28"/>
      <c r="H28" s="29">
        <f t="shared" si="0"/>
        <v>1788277015.8599999</v>
      </c>
      <c r="I28" s="3">
        <f t="shared" si="1"/>
        <v>1.4868479021805764E-2</v>
      </c>
      <c r="J28" s="176">
        <v>1.34E-2</v>
      </c>
      <c r="K28" s="45">
        <f t="shared" si="2"/>
        <v>1.7882770158599999</v>
      </c>
      <c r="L28" s="89">
        <v>44589</v>
      </c>
    </row>
    <row r="29" spans="1:12" ht="15.75" customHeight="1" x14ac:dyDescent="0.25">
      <c r="A29" s="22">
        <f t="shared" si="3"/>
        <v>22</v>
      </c>
      <c r="B29" s="46" t="s">
        <v>57</v>
      </c>
      <c r="C29" s="175" t="s">
        <v>139</v>
      </c>
      <c r="D29" s="175">
        <v>22</v>
      </c>
      <c r="E29" s="51">
        <v>2.78</v>
      </c>
      <c r="F29" s="38">
        <v>501164714</v>
      </c>
      <c r="G29" s="28"/>
      <c r="H29" s="29">
        <f t="shared" si="0"/>
        <v>1393237904.9199998</v>
      </c>
      <c r="I29" s="3">
        <f t="shared" si="1"/>
        <v>1.1583959519675103E-2</v>
      </c>
      <c r="J29" s="176">
        <v>1.09E-2</v>
      </c>
      <c r="K29" s="45">
        <f t="shared" si="2"/>
        <v>1.3932379049199999</v>
      </c>
      <c r="L29" s="89">
        <v>44589</v>
      </c>
    </row>
    <row r="30" spans="1:12" ht="15.75" customHeight="1" x14ac:dyDescent="0.25">
      <c r="A30" s="22">
        <f t="shared" si="3"/>
        <v>23</v>
      </c>
      <c r="B30" s="46" t="s">
        <v>53</v>
      </c>
      <c r="C30" s="175" t="s">
        <v>54</v>
      </c>
      <c r="D30" s="25">
        <v>23</v>
      </c>
      <c r="E30" s="51">
        <v>2.7</v>
      </c>
      <c r="F30" s="38">
        <v>509040994</v>
      </c>
      <c r="G30" s="28"/>
      <c r="H30" s="29">
        <f t="shared" si="0"/>
        <v>1374410683.8000002</v>
      </c>
      <c r="I30" s="3">
        <f t="shared" si="1"/>
        <v>1.1427422171278333E-2</v>
      </c>
      <c r="J30" s="176">
        <v>1.24E-2</v>
      </c>
      <c r="K30" s="45">
        <f t="shared" si="2"/>
        <v>1.3744106838000001</v>
      </c>
      <c r="L30" s="89">
        <v>44589</v>
      </c>
    </row>
    <row r="31" spans="1:12" ht="15.75" customHeight="1" x14ac:dyDescent="0.25">
      <c r="A31" s="22">
        <f t="shared" si="3"/>
        <v>24</v>
      </c>
      <c r="B31" s="52" t="s">
        <v>61</v>
      </c>
      <c r="C31" s="175" t="s">
        <v>140</v>
      </c>
      <c r="D31" s="25">
        <v>24</v>
      </c>
      <c r="E31" s="51">
        <v>1.4950000000000001</v>
      </c>
      <c r="F31" s="38">
        <v>843000232</v>
      </c>
      <c r="G31" s="28"/>
      <c r="H31" s="29">
        <f t="shared" si="0"/>
        <v>1260285346.8400002</v>
      </c>
      <c r="I31" s="3">
        <f t="shared" si="1"/>
        <v>1.0478536644373412E-2</v>
      </c>
      <c r="J31" s="176">
        <v>1.01E-2</v>
      </c>
      <c r="K31" s="45">
        <f t="shared" si="2"/>
        <v>1.2602853468400002</v>
      </c>
      <c r="L31" s="89">
        <v>44589</v>
      </c>
    </row>
    <row r="32" spans="1:12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175">
        <v>25</v>
      </c>
      <c r="E32" s="51">
        <v>2.35</v>
      </c>
      <c r="F32" s="38">
        <v>526379106</v>
      </c>
      <c r="G32" s="28"/>
      <c r="H32" s="29">
        <f t="shared" si="0"/>
        <v>1236990899.1000001</v>
      </c>
      <c r="I32" s="3">
        <f t="shared" si="1"/>
        <v>1.0284856915519896E-2</v>
      </c>
      <c r="J32" s="176">
        <v>8.9999999999999993E-3</v>
      </c>
      <c r="K32" s="45">
        <f t="shared" si="2"/>
        <v>1.2369908991</v>
      </c>
      <c r="L32" s="89">
        <v>44589</v>
      </c>
    </row>
    <row r="33" spans="1:12" ht="15.75" customHeight="1" x14ac:dyDescent="0.25">
      <c r="A33" s="22">
        <f t="shared" si="3"/>
        <v>26</v>
      </c>
      <c r="B33" s="46" t="s">
        <v>65</v>
      </c>
      <c r="C33" s="175" t="s">
        <v>142</v>
      </c>
      <c r="D33" s="25">
        <v>26</v>
      </c>
      <c r="E33" s="51">
        <v>3.01</v>
      </c>
      <c r="F33" s="38">
        <v>384522695</v>
      </c>
      <c r="G33" s="28"/>
      <c r="H33" s="29">
        <f t="shared" si="0"/>
        <v>1157413311.9499998</v>
      </c>
      <c r="I33" s="3">
        <f t="shared" si="1"/>
        <v>9.6232157521810666E-3</v>
      </c>
      <c r="J33" s="176">
        <v>8.6999999999999994E-3</v>
      </c>
      <c r="K33" s="31">
        <f t="shared" si="2"/>
        <v>1.1574133119499999</v>
      </c>
      <c r="L33" s="89">
        <v>44589</v>
      </c>
    </row>
    <row r="34" spans="1:12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5.87</v>
      </c>
      <c r="F34" s="38">
        <v>182253340</v>
      </c>
      <c r="G34" s="28"/>
      <c r="H34" s="29">
        <f t="shared" si="0"/>
        <v>1069827105.8000001</v>
      </c>
      <c r="I34" s="3">
        <f t="shared" si="1"/>
        <v>8.8949875989413132E-3</v>
      </c>
      <c r="J34" s="176">
        <v>7.9000000000000008E-3</v>
      </c>
      <c r="K34" s="45">
        <f t="shared" si="2"/>
        <v>1.0698271058000002</v>
      </c>
      <c r="L34" s="89">
        <v>44589</v>
      </c>
    </row>
    <row r="35" spans="1:12" ht="15.75" customHeight="1" x14ac:dyDescent="0.25">
      <c r="A35" s="22">
        <f t="shared" si="3"/>
        <v>28</v>
      </c>
      <c r="B35" s="46" t="s">
        <v>47</v>
      </c>
      <c r="C35" s="175" t="s">
        <v>138</v>
      </c>
      <c r="D35" s="175">
        <v>28</v>
      </c>
      <c r="E35" s="51">
        <v>1.1100000000000001</v>
      </c>
      <c r="F35" s="38">
        <v>906007245</v>
      </c>
      <c r="G35" s="28"/>
      <c r="H35" s="29">
        <f t="shared" si="0"/>
        <v>1005668041.95</v>
      </c>
      <c r="I35" s="3">
        <f t="shared" si="1"/>
        <v>8.3615424523270122E-3</v>
      </c>
      <c r="J35" s="176">
        <v>1.24E-2</v>
      </c>
      <c r="K35" s="45">
        <f t="shared" si="2"/>
        <v>1.0056680419500001</v>
      </c>
      <c r="L35" s="89">
        <v>44589</v>
      </c>
    </row>
    <row r="36" spans="1:12" ht="15" x14ac:dyDescent="0.25">
      <c r="A36" s="22">
        <f t="shared" si="3"/>
        <v>29</v>
      </c>
      <c r="B36" s="46" t="s">
        <v>71</v>
      </c>
      <c r="C36" s="175" t="s">
        <v>143</v>
      </c>
      <c r="D36" s="25">
        <v>29</v>
      </c>
      <c r="E36" s="51">
        <v>2.0099999999999998</v>
      </c>
      <c r="F36" s="38">
        <v>471051678</v>
      </c>
      <c r="G36" s="28"/>
      <c r="H36" s="29">
        <f t="shared" si="0"/>
        <v>946813872.77999985</v>
      </c>
      <c r="I36" s="3">
        <f t="shared" si="1"/>
        <v>7.8722044068849171E-3</v>
      </c>
      <c r="J36" s="176">
        <v>8.5000000000000006E-3</v>
      </c>
      <c r="K36" s="45">
        <f t="shared" si="2"/>
        <v>0.94681387277999984</v>
      </c>
      <c r="L36" s="89">
        <v>44589</v>
      </c>
    </row>
    <row r="37" spans="1:12" ht="15" x14ac:dyDescent="0.25">
      <c r="A37" s="22">
        <f t="shared" si="3"/>
        <v>30</v>
      </c>
      <c r="B37" s="178" t="s">
        <v>63</v>
      </c>
      <c r="C37" s="175" t="s">
        <v>64</v>
      </c>
      <c r="D37" s="25">
        <v>30</v>
      </c>
      <c r="E37" s="51">
        <v>3.75</v>
      </c>
      <c r="F37" s="38">
        <v>249070000</v>
      </c>
      <c r="G37" s="28"/>
      <c r="H37" s="29">
        <f t="shared" si="0"/>
        <v>934012500</v>
      </c>
      <c r="I37" s="3">
        <f t="shared" si="1"/>
        <v>7.7657684683017612E-3</v>
      </c>
      <c r="J37" s="176">
        <v>7.4000000000000003E-3</v>
      </c>
      <c r="K37" s="45">
        <f t="shared" si="2"/>
        <v>0.93401250000000002</v>
      </c>
      <c r="L37" s="89">
        <v>44589</v>
      </c>
    </row>
    <row r="38" spans="1:12" ht="15" x14ac:dyDescent="0.25">
      <c r="A38" s="22">
        <f t="shared" si="3"/>
        <v>31</v>
      </c>
      <c r="B38" s="52" t="s">
        <v>67</v>
      </c>
      <c r="C38" s="175" t="s">
        <v>144</v>
      </c>
      <c r="D38" s="175">
        <v>31</v>
      </c>
      <c r="E38" s="177">
        <v>1.69</v>
      </c>
      <c r="F38" s="38">
        <v>543307798</v>
      </c>
      <c r="G38" s="28"/>
      <c r="H38" s="29">
        <f t="shared" si="0"/>
        <v>918190178.62</v>
      </c>
      <c r="I38" s="3">
        <f t="shared" si="1"/>
        <v>7.6342151063626641E-3</v>
      </c>
      <c r="J38" s="176">
        <v>8.3999999999999995E-3</v>
      </c>
      <c r="K38" s="45">
        <f t="shared" si="2"/>
        <v>0.91819017861999996</v>
      </c>
      <c r="L38" s="89">
        <v>44589</v>
      </c>
    </row>
    <row r="39" spans="1:12" ht="15" x14ac:dyDescent="0.25">
      <c r="A39" s="22">
        <f t="shared" si="3"/>
        <v>32</v>
      </c>
      <c r="B39" s="66" t="s">
        <v>69</v>
      </c>
      <c r="C39" s="175" t="s">
        <v>147</v>
      </c>
      <c r="D39" s="25">
        <v>32</v>
      </c>
      <c r="E39" s="51">
        <v>1.35</v>
      </c>
      <c r="F39" s="38">
        <v>654871829</v>
      </c>
      <c r="G39" s="28"/>
      <c r="H39" s="29">
        <f t="shared" si="0"/>
        <v>884076969.1500001</v>
      </c>
      <c r="I39" s="3">
        <f t="shared" si="1"/>
        <v>7.3505836919493684E-3</v>
      </c>
      <c r="J39" s="176">
        <v>7.7000000000000002E-3</v>
      </c>
      <c r="K39" s="45">
        <f t="shared" si="2"/>
        <v>0.88407696915000011</v>
      </c>
      <c r="L39" s="89">
        <v>44589</v>
      </c>
    </row>
    <row r="40" spans="1:12" ht="15" x14ac:dyDescent="0.25">
      <c r="A40" s="22">
        <f t="shared" si="3"/>
        <v>33</v>
      </c>
      <c r="B40" s="53" t="s">
        <v>104</v>
      </c>
      <c r="C40" s="175" t="s">
        <v>145</v>
      </c>
      <c r="D40" s="25">
        <v>33</v>
      </c>
      <c r="E40" s="51">
        <v>1.1299999999999999</v>
      </c>
      <c r="F40" s="38">
        <v>724790020</v>
      </c>
      <c r="G40" s="28"/>
      <c r="H40" s="29">
        <f t="shared" si="0"/>
        <v>819012722.5999999</v>
      </c>
      <c r="I40" s="3">
        <f t="shared" si="1"/>
        <v>6.8096124798169792E-3</v>
      </c>
      <c r="J40" s="176">
        <v>8.2000000000000007E-3</v>
      </c>
      <c r="K40" s="45">
        <f t="shared" si="2"/>
        <v>0.81901272259999991</v>
      </c>
      <c r="L40" s="89">
        <v>44589</v>
      </c>
    </row>
    <row r="41" spans="1:12" ht="15" x14ac:dyDescent="0.25">
      <c r="A41" s="22">
        <f t="shared" si="3"/>
        <v>34</v>
      </c>
      <c r="B41" s="46" t="s">
        <v>75</v>
      </c>
      <c r="C41" s="175" t="s">
        <v>148</v>
      </c>
      <c r="D41" s="175">
        <v>34</v>
      </c>
      <c r="E41" s="51">
        <v>1.1399999999999999</v>
      </c>
      <c r="F41" s="38">
        <v>702871829</v>
      </c>
      <c r="G41" s="28"/>
      <c r="H41" s="29">
        <f t="shared" si="0"/>
        <v>801273885.05999994</v>
      </c>
      <c r="I41" s="3">
        <f t="shared" si="1"/>
        <v>6.6621244052650231E-3</v>
      </c>
      <c r="J41" s="176">
        <v>7.7000000000000002E-3</v>
      </c>
      <c r="K41" s="45">
        <f t="shared" si="2"/>
        <v>0.80127388505999997</v>
      </c>
      <c r="L41" s="89">
        <v>44589</v>
      </c>
    </row>
    <row r="42" spans="1:12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1.43</v>
      </c>
      <c r="F42" s="38">
        <v>539090020</v>
      </c>
      <c r="G42" s="28"/>
      <c r="H42" s="29">
        <f t="shared" si="0"/>
        <v>770898728.60000002</v>
      </c>
      <c r="I42" s="3">
        <f t="shared" si="1"/>
        <v>6.409572718583314E-3</v>
      </c>
      <c r="J42" s="176">
        <v>6.4999999999999997E-3</v>
      </c>
      <c r="K42" s="45">
        <f t="shared" si="2"/>
        <v>0.77089872859999997</v>
      </c>
      <c r="L42" s="89">
        <v>44589</v>
      </c>
    </row>
    <row r="43" spans="1:12" ht="15" x14ac:dyDescent="0.25">
      <c r="A43" s="22">
        <f t="shared" si="3"/>
        <v>36</v>
      </c>
      <c r="B43" s="53" t="s">
        <v>81</v>
      </c>
      <c r="C43" s="175" t="s">
        <v>151</v>
      </c>
      <c r="D43" s="25">
        <v>36</v>
      </c>
      <c r="E43" s="51">
        <v>4.82</v>
      </c>
      <c r="F43" s="38">
        <v>120540521</v>
      </c>
      <c r="G43" s="28"/>
      <c r="H43" s="29">
        <f t="shared" si="0"/>
        <v>581005311.22000003</v>
      </c>
      <c r="I43" s="3">
        <f t="shared" si="1"/>
        <v>4.8307198520235305E-3</v>
      </c>
      <c r="J43" s="176">
        <v>4.8999999999999998E-3</v>
      </c>
      <c r="K43" s="45">
        <f t="shared" si="2"/>
        <v>0.58100531121999999</v>
      </c>
      <c r="L43" s="89">
        <v>44589</v>
      </c>
    </row>
    <row r="44" spans="1:12" ht="15" x14ac:dyDescent="0.25">
      <c r="A44" s="22">
        <f t="shared" si="3"/>
        <v>37</v>
      </c>
      <c r="B44" s="53" t="s">
        <v>79</v>
      </c>
      <c r="C44" s="175" t="s">
        <v>153</v>
      </c>
      <c r="D44" s="175">
        <v>37</v>
      </c>
      <c r="E44" s="51">
        <v>1.79</v>
      </c>
      <c r="F44" s="38">
        <v>300235033</v>
      </c>
      <c r="G44" s="28"/>
      <c r="H44" s="29">
        <f t="shared" si="0"/>
        <v>537420709.07000005</v>
      </c>
      <c r="I44" s="3">
        <f t="shared" si="1"/>
        <v>4.4683393388291704E-3</v>
      </c>
      <c r="J44" s="176">
        <v>4.4000000000000003E-3</v>
      </c>
      <c r="K44" s="45">
        <f t="shared" si="2"/>
        <v>0.53742070907000006</v>
      </c>
      <c r="L44" s="89">
        <v>44589</v>
      </c>
    </row>
    <row r="45" spans="1:12" ht="15" x14ac:dyDescent="0.25">
      <c r="A45" s="22">
        <f t="shared" si="3"/>
        <v>38</v>
      </c>
      <c r="B45" s="66" t="s">
        <v>91</v>
      </c>
      <c r="C45" s="175" t="s">
        <v>92</v>
      </c>
      <c r="D45" s="25">
        <v>38</v>
      </c>
      <c r="E45" s="51">
        <v>29.34</v>
      </c>
      <c r="F45" s="38">
        <v>16600422</v>
      </c>
      <c r="G45" s="28"/>
      <c r="H45" s="29">
        <f t="shared" si="0"/>
        <v>487056381.48000002</v>
      </c>
      <c r="I45" s="3">
        <f t="shared" si="1"/>
        <v>4.0495893680036806E-3</v>
      </c>
      <c r="J45" s="176">
        <v>3.5999999999999999E-3</v>
      </c>
      <c r="K45" s="45">
        <f t="shared" si="2"/>
        <v>0.48705638148000002</v>
      </c>
      <c r="L45" s="89">
        <v>44589</v>
      </c>
    </row>
    <row r="46" spans="1:12" ht="15" x14ac:dyDescent="0.25">
      <c r="A46" s="22">
        <f t="shared" si="3"/>
        <v>39</v>
      </c>
      <c r="B46" s="55" t="s">
        <v>93</v>
      </c>
      <c r="C46" s="175" t="s">
        <v>157</v>
      </c>
      <c r="D46" s="25">
        <v>39</v>
      </c>
      <c r="E46" s="51">
        <v>1.74</v>
      </c>
      <c r="F46" s="38">
        <v>278404904</v>
      </c>
      <c r="G46" s="28"/>
      <c r="H46" s="29">
        <f t="shared" si="0"/>
        <v>484424532.95999998</v>
      </c>
      <c r="I46" s="3">
        <f t="shared" si="1"/>
        <v>4.0277070845760364E-3</v>
      </c>
      <c r="J46" s="176">
        <v>3.5000000000000001E-3</v>
      </c>
      <c r="K46" s="31">
        <f t="shared" si="2"/>
        <v>0.48442453295999999</v>
      </c>
      <c r="L46" s="89">
        <v>44589</v>
      </c>
    </row>
    <row r="47" spans="1:12" ht="15" x14ac:dyDescent="0.25">
      <c r="A47" s="22">
        <f t="shared" si="3"/>
        <v>40</v>
      </c>
      <c r="B47" s="53" t="s">
        <v>87</v>
      </c>
      <c r="C47" s="175" t="s">
        <v>155</v>
      </c>
      <c r="D47" s="175">
        <v>40</v>
      </c>
      <c r="E47" s="26">
        <v>7.02</v>
      </c>
      <c r="F47" s="38">
        <v>68500000</v>
      </c>
      <c r="G47" s="28"/>
      <c r="H47" s="29">
        <f t="shared" si="0"/>
        <v>480870000</v>
      </c>
      <c r="I47" s="3">
        <f t="shared" si="1"/>
        <v>3.9981532188833315E-3</v>
      </c>
      <c r="J47" s="176">
        <v>3.7000000000000002E-3</v>
      </c>
      <c r="K47" s="45">
        <f t="shared" si="2"/>
        <v>0.48087000000000002</v>
      </c>
      <c r="L47" s="89">
        <v>44589</v>
      </c>
    </row>
    <row r="48" spans="1:12" ht="15" x14ac:dyDescent="0.25">
      <c r="A48" s="22">
        <f t="shared" si="3"/>
        <v>41</v>
      </c>
      <c r="B48" s="53" t="s">
        <v>100</v>
      </c>
      <c r="C48" s="175" t="s">
        <v>152</v>
      </c>
      <c r="D48" s="25">
        <v>41</v>
      </c>
      <c r="E48" s="51">
        <v>2</v>
      </c>
      <c r="F48" s="38">
        <v>230014812</v>
      </c>
      <c r="G48" s="28"/>
      <c r="H48" s="29">
        <f t="shared" si="0"/>
        <v>460029624</v>
      </c>
      <c r="I48" s="3">
        <f t="shared" si="1"/>
        <v>3.8248776633545215E-3</v>
      </c>
      <c r="J48" s="176">
        <v>4.5999999999999999E-3</v>
      </c>
      <c r="K48" s="45">
        <f t="shared" si="2"/>
        <v>0.46002962400000003</v>
      </c>
      <c r="L48" s="89">
        <v>44589</v>
      </c>
    </row>
    <row r="49" spans="1:12" ht="15" x14ac:dyDescent="0.25">
      <c r="A49" s="22">
        <f t="shared" si="3"/>
        <v>42</v>
      </c>
      <c r="B49" s="55" t="s">
        <v>98</v>
      </c>
      <c r="C49" s="175" t="s">
        <v>156</v>
      </c>
      <c r="D49" s="25">
        <v>42</v>
      </c>
      <c r="E49" s="51">
        <v>14.6</v>
      </c>
      <c r="F49" s="38">
        <v>30900000</v>
      </c>
      <c r="G49" s="28"/>
      <c r="H49" s="29">
        <f t="shared" si="0"/>
        <v>451140000</v>
      </c>
      <c r="I49" s="3">
        <f t="shared" si="1"/>
        <v>3.750965631391075E-3</v>
      </c>
      <c r="J49" s="176">
        <v>3.5999999999999999E-3</v>
      </c>
      <c r="K49" s="45">
        <f t="shared" si="2"/>
        <v>0.45113999999999999</v>
      </c>
      <c r="L49" s="89">
        <v>44589</v>
      </c>
    </row>
    <row r="50" spans="1:12" ht="15" x14ac:dyDescent="0.25">
      <c r="A50" s="22">
        <f t="shared" si="3"/>
        <v>43</v>
      </c>
      <c r="B50" s="53" t="s">
        <v>85</v>
      </c>
      <c r="C50" s="175" t="s">
        <v>154</v>
      </c>
      <c r="D50" s="175">
        <v>43</v>
      </c>
      <c r="E50" s="51">
        <v>22.02</v>
      </c>
      <c r="F50" s="38">
        <v>20424870</v>
      </c>
      <c r="G50" s="28"/>
      <c r="H50" s="29">
        <f t="shared" si="0"/>
        <v>449755637.39999998</v>
      </c>
      <c r="I50" s="3">
        <f t="shared" si="1"/>
        <v>3.7394554648485755E-3</v>
      </c>
      <c r="J50" s="176">
        <v>4.1000000000000003E-3</v>
      </c>
      <c r="K50" s="45">
        <f t="shared" si="2"/>
        <v>0.44975563739999996</v>
      </c>
      <c r="L50" s="89">
        <v>44589</v>
      </c>
    </row>
    <row r="51" spans="1:12" ht="15" x14ac:dyDescent="0.25">
      <c r="A51" s="22">
        <f t="shared" si="3"/>
        <v>44</v>
      </c>
      <c r="B51" s="53" t="s">
        <v>106</v>
      </c>
      <c r="C51" s="175" t="s">
        <v>150</v>
      </c>
      <c r="D51" s="25">
        <v>44</v>
      </c>
      <c r="E51" s="51">
        <v>5.25</v>
      </c>
      <c r="F51" s="38">
        <v>84604324</v>
      </c>
      <c r="G51" s="28"/>
      <c r="H51" s="29">
        <f t="shared" si="0"/>
        <v>444172701</v>
      </c>
      <c r="I51" s="3">
        <f t="shared" si="1"/>
        <v>3.693036609152689E-3</v>
      </c>
      <c r="J51" s="176">
        <v>5.1999999999999998E-3</v>
      </c>
      <c r="K51" s="45">
        <f t="shared" si="2"/>
        <v>0.444172701</v>
      </c>
      <c r="L51" s="89">
        <v>44589</v>
      </c>
    </row>
    <row r="52" spans="1:12" ht="15" x14ac:dyDescent="0.25">
      <c r="A52" s="22">
        <f t="shared" si="3"/>
        <v>45</v>
      </c>
      <c r="B52" s="53" t="s">
        <v>110</v>
      </c>
      <c r="C52" s="175" t="s">
        <v>161</v>
      </c>
      <c r="D52" s="25">
        <v>45</v>
      </c>
      <c r="E52" s="51">
        <v>2.41</v>
      </c>
      <c r="F52" s="38">
        <v>172667956</v>
      </c>
      <c r="G52" s="28"/>
      <c r="H52" s="29">
        <f t="shared" si="0"/>
        <v>416129773.96000004</v>
      </c>
      <c r="I52" s="3">
        <f t="shared" si="1"/>
        <v>3.4598760480615705E-3</v>
      </c>
      <c r="J52" s="176">
        <v>2.5000000000000001E-3</v>
      </c>
      <c r="K52" s="45">
        <f t="shared" si="2"/>
        <v>0.41612977396000006</v>
      </c>
      <c r="L52" s="89">
        <v>44589</v>
      </c>
    </row>
    <row r="53" spans="1:12" ht="15" x14ac:dyDescent="0.25">
      <c r="A53" s="22">
        <f t="shared" si="3"/>
        <v>46</v>
      </c>
      <c r="B53" s="55" t="s">
        <v>94</v>
      </c>
      <c r="C53" s="175" t="s">
        <v>158</v>
      </c>
      <c r="D53" s="175">
        <v>46</v>
      </c>
      <c r="E53" s="51">
        <v>3.53</v>
      </c>
      <c r="F53" s="38">
        <v>106421516</v>
      </c>
      <c r="G53" s="28"/>
      <c r="H53" s="29">
        <f t="shared" si="0"/>
        <v>375667951.47999996</v>
      </c>
      <c r="I53" s="3">
        <f t="shared" si="1"/>
        <v>3.1234596241002124E-3</v>
      </c>
      <c r="J53" s="176">
        <v>3.0999999999999999E-3</v>
      </c>
      <c r="K53" s="45">
        <f t="shared" si="2"/>
        <v>0.37566795147999998</v>
      </c>
      <c r="L53" s="89">
        <v>44589</v>
      </c>
    </row>
    <row r="54" spans="1:12" ht="15" x14ac:dyDescent="0.25">
      <c r="A54" s="22">
        <f t="shared" si="3"/>
        <v>47</v>
      </c>
      <c r="B54" s="46" t="s">
        <v>89</v>
      </c>
      <c r="C54" s="175" t="s">
        <v>159</v>
      </c>
      <c r="D54" s="25">
        <v>47</v>
      </c>
      <c r="E54" s="51">
        <v>4.51</v>
      </c>
      <c r="F54" s="38">
        <v>82000137</v>
      </c>
      <c r="G54" s="28"/>
      <c r="H54" s="29">
        <f t="shared" si="0"/>
        <v>369820617.87</v>
      </c>
      <c r="I54" s="3">
        <f t="shared" si="1"/>
        <v>3.0748424600128164E-3</v>
      </c>
      <c r="J54" s="176">
        <v>3.0999999999999999E-3</v>
      </c>
      <c r="K54" s="45">
        <f t="shared" si="2"/>
        <v>0.36982061786999998</v>
      </c>
      <c r="L54" s="89">
        <v>44589</v>
      </c>
    </row>
    <row r="55" spans="1:12" ht="15" x14ac:dyDescent="0.25">
      <c r="A55" s="22">
        <f t="shared" si="3"/>
        <v>48</v>
      </c>
      <c r="B55" s="55" t="s">
        <v>108</v>
      </c>
      <c r="C55" s="175" t="s">
        <v>162</v>
      </c>
      <c r="D55" s="25">
        <v>48</v>
      </c>
      <c r="E55" s="51">
        <v>2.68</v>
      </c>
      <c r="F55" s="38">
        <v>125164900</v>
      </c>
      <c r="G55" s="28"/>
      <c r="H55" s="29">
        <f t="shared" si="0"/>
        <v>335441932</v>
      </c>
      <c r="I55" s="3">
        <f t="shared" si="1"/>
        <v>2.7890037643734144E-3</v>
      </c>
      <c r="J55" s="176">
        <v>2.3999999999999998E-3</v>
      </c>
      <c r="K55" s="45">
        <f t="shared" si="2"/>
        <v>0.335441932</v>
      </c>
      <c r="L55" s="89">
        <v>44589</v>
      </c>
    </row>
    <row r="56" spans="1:12" ht="15" x14ac:dyDescent="0.25">
      <c r="A56" s="22">
        <f t="shared" si="3"/>
        <v>49</v>
      </c>
      <c r="B56" s="53" t="s">
        <v>96</v>
      </c>
      <c r="C56" s="175" t="s">
        <v>160</v>
      </c>
      <c r="D56" s="175">
        <v>49</v>
      </c>
      <c r="E56" s="51">
        <v>3.15</v>
      </c>
      <c r="F56" s="38">
        <v>98056908</v>
      </c>
      <c r="G56" s="28"/>
      <c r="H56" s="29">
        <f t="shared" si="0"/>
        <v>308879260.19999999</v>
      </c>
      <c r="I56" s="3">
        <f t="shared" si="1"/>
        <v>2.5681506611244871E-3</v>
      </c>
      <c r="J56" s="176">
        <v>2.7000000000000001E-3</v>
      </c>
      <c r="K56" s="45">
        <f t="shared" si="2"/>
        <v>0.30887926020000001</v>
      </c>
      <c r="L56" s="89">
        <v>44589</v>
      </c>
    </row>
    <row r="57" spans="1:12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2.97</v>
      </c>
      <c r="F57" s="38">
        <v>90275937</v>
      </c>
      <c r="G57" s="28"/>
      <c r="H57" s="29">
        <f t="shared" si="0"/>
        <v>268119532.89000002</v>
      </c>
      <c r="I57" s="3">
        <f t="shared" si="1"/>
        <v>2.229257332479982E-3</v>
      </c>
      <c r="J57" s="176">
        <v>2.0999999999999999E-3</v>
      </c>
      <c r="K57" s="45">
        <f t="shared" si="2"/>
        <v>0.26811953289000001</v>
      </c>
      <c r="L57" s="89">
        <v>44589</v>
      </c>
    </row>
    <row r="58" spans="1:12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2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360819088.46977985</v>
      </c>
      <c r="I59" s="43"/>
      <c r="J59" s="65">
        <v>3.0000000000000001E-3</v>
      </c>
      <c r="K59" s="31"/>
    </row>
    <row r="60" spans="1:12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-757720085.78653777</v>
      </c>
      <c r="I60" s="67"/>
      <c r="J60" s="63">
        <v>-6.3E-3</v>
      </c>
    </row>
    <row r="61" spans="1:12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1034348053.613369</v>
      </c>
      <c r="I61" s="3"/>
      <c r="J61" s="63">
        <v>8.6E-3</v>
      </c>
    </row>
    <row r="62" spans="1:12" ht="12.75" x14ac:dyDescent="0.2">
      <c r="H62" s="146"/>
      <c r="I62" s="11"/>
      <c r="J62" s="4"/>
    </row>
    <row r="63" spans="1:12" ht="15" x14ac:dyDescent="0.25">
      <c r="H63" s="147"/>
      <c r="I63" s="11"/>
      <c r="J63" s="4"/>
    </row>
    <row r="64" spans="1:12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25" priority="1">
      <formula>LEN(TRIM(C2))&gt;0</formula>
    </cfRule>
  </conditionalFormatting>
  <dataValidations count="1">
    <dataValidation type="custom" allowBlank="1" showDropDown="1" sqref="B2 F2 E3" xr:uid="{00000000-0002-0000-47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124005289462.38503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44596</v>
      </c>
      <c r="C3" s="12"/>
      <c r="D3" s="1"/>
      <c r="E3" s="13"/>
      <c r="F3" s="2"/>
      <c r="H3" s="121">
        <f>H1/H2</f>
        <v>124666019365.01967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29.5</v>
      </c>
      <c r="F8" s="27">
        <v>574937937</v>
      </c>
      <c r="G8" s="28"/>
      <c r="H8" s="29">
        <f t="shared" ref="H8:H57" si="0">E8*F8</f>
        <v>16960669141.5</v>
      </c>
      <c r="I8" s="3">
        <f t="shared" ref="I8:I57" si="1">H8/H$3</f>
        <v>0.13604885459476726</v>
      </c>
      <c r="J8" s="176">
        <v>0.1361</v>
      </c>
      <c r="K8" s="31">
        <f t="shared" ref="K8:K57" si="2">H8/1000000000</f>
        <v>16.960669141499999</v>
      </c>
      <c r="L8" s="90">
        <v>44596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7.41</v>
      </c>
      <c r="F9" s="38">
        <v>1205000000</v>
      </c>
      <c r="G9" s="28"/>
      <c r="H9" s="29">
        <f t="shared" si="0"/>
        <v>8929050000</v>
      </c>
      <c r="I9" s="3">
        <f t="shared" si="1"/>
        <v>7.1623767611091488E-2</v>
      </c>
      <c r="J9" s="176">
        <v>6.9699999999999998E-2</v>
      </c>
      <c r="K9" s="31">
        <f t="shared" si="2"/>
        <v>8.9290500000000002</v>
      </c>
      <c r="L9" s="90">
        <v>44596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4.5</v>
      </c>
      <c r="F10" s="38">
        <v>1861000000</v>
      </c>
      <c r="G10" s="28"/>
      <c r="H10" s="29">
        <f t="shared" si="0"/>
        <v>8374500000</v>
      </c>
      <c r="I10" s="3">
        <f t="shared" si="1"/>
        <v>6.7175482482356538E-2</v>
      </c>
      <c r="J10" s="176">
        <v>6.5799999999999997E-2</v>
      </c>
      <c r="K10" s="31">
        <f t="shared" si="2"/>
        <v>8.3744999999999994</v>
      </c>
      <c r="L10" s="90">
        <v>44596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88</v>
      </c>
      <c r="F11" s="38">
        <v>85380000</v>
      </c>
      <c r="G11" s="28"/>
      <c r="H11" s="29">
        <f t="shared" si="0"/>
        <v>7513440000</v>
      </c>
      <c r="I11" s="3">
        <f t="shared" si="1"/>
        <v>6.0268548224041665E-2</v>
      </c>
      <c r="J11" s="176">
        <v>6.1199999999999997E-2</v>
      </c>
      <c r="K11" s="31">
        <f t="shared" si="2"/>
        <v>7.5134400000000001</v>
      </c>
      <c r="L11" s="90">
        <v>44596</v>
      </c>
      <c r="M11" s="90"/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175">
        <v>5</v>
      </c>
      <c r="E12" s="26">
        <v>8.0399999999999991</v>
      </c>
      <c r="F12" s="35">
        <v>774301421</v>
      </c>
      <c r="G12" s="28"/>
      <c r="H12" s="29">
        <f t="shared" si="0"/>
        <v>6225383424.8399992</v>
      </c>
      <c r="I12" s="3">
        <f t="shared" si="1"/>
        <v>4.9936489963734211E-2</v>
      </c>
      <c r="J12" s="176">
        <v>4.8399999999999999E-2</v>
      </c>
      <c r="K12" s="31">
        <f t="shared" si="2"/>
        <v>6.2253834248399995</v>
      </c>
      <c r="L12" s="90">
        <v>44596</v>
      </c>
      <c r="M12" s="90"/>
    </row>
    <row r="13" spans="1:13" ht="15.75" customHeight="1" x14ac:dyDescent="0.25">
      <c r="A13" s="22">
        <f t="shared" si="3"/>
        <v>6</v>
      </c>
      <c r="B13" s="23" t="s">
        <v>21</v>
      </c>
      <c r="C13" s="175" t="s">
        <v>22</v>
      </c>
      <c r="D13" s="25">
        <v>6</v>
      </c>
      <c r="E13" s="26">
        <v>4.79</v>
      </c>
      <c r="F13" s="38">
        <v>1201009000</v>
      </c>
      <c r="G13" s="28"/>
      <c r="H13" s="29">
        <f t="shared" si="0"/>
        <v>5752833110</v>
      </c>
      <c r="I13" s="3">
        <f t="shared" si="1"/>
        <v>4.6145959735473842E-2</v>
      </c>
      <c r="J13" s="176">
        <v>4.3799999999999999E-2</v>
      </c>
      <c r="K13" s="31">
        <f t="shared" si="2"/>
        <v>5.7528331100000001</v>
      </c>
      <c r="L13" s="90">
        <v>44596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7.77</v>
      </c>
      <c r="F14" s="38">
        <v>721751884</v>
      </c>
      <c r="G14" s="28"/>
      <c r="H14" s="29">
        <f t="shared" si="0"/>
        <v>5608012138.6799994</v>
      </c>
      <c r="I14" s="3">
        <f t="shared" si="1"/>
        <v>4.4984288158426311E-2</v>
      </c>
      <c r="J14" s="176">
        <v>4.2500000000000003E-2</v>
      </c>
      <c r="K14" s="31">
        <f t="shared" si="2"/>
        <v>5.6080121386799995</v>
      </c>
      <c r="L14" s="90">
        <v>44596</v>
      </c>
      <c r="M14" s="90"/>
    </row>
    <row r="15" spans="1:13" ht="15.75" customHeight="1" x14ac:dyDescent="0.25">
      <c r="A15" s="22">
        <f t="shared" si="3"/>
        <v>8</v>
      </c>
      <c r="B15" s="52" t="s">
        <v>33</v>
      </c>
      <c r="C15" s="175" t="s">
        <v>128</v>
      </c>
      <c r="D15" s="175">
        <v>8</v>
      </c>
      <c r="E15" s="26">
        <v>40</v>
      </c>
      <c r="F15" s="38">
        <v>132502020</v>
      </c>
      <c r="G15" s="28"/>
      <c r="H15" s="29">
        <f t="shared" si="0"/>
        <v>5300080800</v>
      </c>
      <c r="I15" s="3">
        <f t="shared" si="1"/>
        <v>4.2514237857242135E-2</v>
      </c>
      <c r="J15" s="176">
        <v>3.4599999999999999E-2</v>
      </c>
      <c r="K15" s="31">
        <f t="shared" si="2"/>
        <v>5.3000807999999999</v>
      </c>
      <c r="L15" s="90">
        <v>44596</v>
      </c>
      <c r="M15" s="90"/>
    </row>
    <row r="16" spans="1:13" ht="15.75" customHeight="1" x14ac:dyDescent="0.25">
      <c r="A16" s="22">
        <f t="shared" si="3"/>
        <v>9</v>
      </c>
      <c r="B16" s="46" t="s">
        <v>37</v>
      </c>
      <c r="C16" s="175" t="s">
        <v>125</v>
      </c>
      <c r="D16" s="175">
        <v>9</v>
      </c>
      <c r="E16" s="51">
        <v>6.42</v>
      </c>
      <c r="F16" s="38">
        <v>819006416</v>
      </c>
      <c r="G16" s="28"/>
      <c r="H16" s="29">
        <f t="shared" si="0"/>
        <v>5258021190.7200003</v>
      </c>
      <c r="I16" s="3">
        <f t="shared" si="1"/>
        <v>4.2176859560459828E-2</v>
      </c>
      <c r="J16" s="176">
        <v>4.3499999999999997E-2</v>
      </c>
      <c r="K16" s="31">
        <f t="shared" si="2"/>
        <v>5.2580211907200001</v>
      </c>
      <c r="L16" s="90">
        <v>44596</v>
      </c>
      <c r="M16" s="90"/>
    </row>
    <row r="17" spans="1:13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25">
        <v>10</v>
      </c>
      <c r="E17" s="26">
        <v>5.64</v>
      </c>
      <c r="F17" s="35">
        <v>742231421</v>
      </c>
      <c r="G17" s="28"/>
      <c r="H17" s="29">
        <f t="shared" si="0"/>
        <v>4186185214.4399996</v>
      </c>
      <c r="I17" s="3">
        <f t="shared" si="1"/>
        <v>3.3579200136188925E-2</v>
      </c>
      <c r="J17" s="176">
        <v>3.5299999999999998E-2</v>
      </c>
      <c r="K17" s="31">
        <f t="shared" si="2"/>
        <v>4.18618521444</v>
      </c>
      <c r="L17" s="90">
        <v>44596</v>
      </c>
      <c r="M17" s="90"/>
    </row>
    <row r="18" spans="1:13" ht="15.75" customHeight="1" x14ac:dyDescent="0.25">
      <c r="A18" s="22">
        <f t="shared" si="3"/>
        <v>11</v>
      </c>
      <c r="B18" s="23" t="s">
        <v>23</v>
      </c>
      <c r="C18" s="175" t="s">
        <v>124</v>
      </c>
      <c r="D18" s="25">
        <v>11</v>
      </c>
      <c r="E18" s="26">
        <v>9.91</v>
      </c>
      <c r="F18" s="38">
        <v>419050000</v>
      </c>
      <c r="G18" s="28"/>
      <c r="H18" s="29">
        <f t="shared" si="0"/>
        <v>4152785500</v>
      </c>
      <c r="I18" s="3">
        <f t="shared" si="1"/>
        <v>3.3311286597197953E-2</v>
      </c>
      <c r="J18" s="176">
        <v>4.6800000000000001E-2</v>
      </c>
      <c r="K18" s="45">
        <f t="shared" si="2"/>
        <v>4.1527855000000002</v>
      </c>
      <c r="L18" s="90">
        <v>44596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175">
        <v>12</v>
      </c>
      <c r="E19" s="51">
        <v>5.8</v>
      </c>
      <c r="F19" s="38">
        <v>626000000</v>
      </c>
      <c r="G19" s="28"/>
      <c r="H19" s="29">
        <f t="shared" si="0"/>
        <v>3630800000</v>
      </c>
      <c r="I19" s="3">
        <f t="shared" si="1"/>
        <v>2.9124215391598318E-2</v>
      </c>
      <c r="J19" s="176">
        <v>3.0099999999999998E-2</v>
      </c>
      <c r="K19" s="31">
        <f t="shared" si="2"/>
        <v>3.6307999999999998</v>
      </c>
      <c r="L19" s="90">
        <v>44596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175">
        <v>13</v>
      </c>
      <c r="E20" s="51">
        <v>6.93</v>
      </c>
      <c r="F20" s="38">
        <v>446305560</v>
      </c>
      <c r="G20" s="28"/>
      <c r="H20" s="29">
        <f t="shared" si="0"/>
        <v>3092897530.7999997</v>
      </c>
      <c r="I20" s="3">
        <f t="shared" si="1"/>
        <v>2.4809467299537785E-2</v>
      </c>
      <c r="J20" s="176">
        <v>2.18E-2</v>
      </c>
      <c r="K20" s="45">
        <f t="shared" si="2"/>
        <v>3.0928975307999997</v>
      </c>
      <c r="L20" s="90">
        <v>44596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12.3</v>
      </c>
      <c r="F21" s="38">
        <v>228740219</v>
      </c>
      <c r="G21" s="28"/>
      <c r="H21" s="29">
        <f t="shared" si="0"/>
        <v>2813504693.7000003</v>
      </c>
      <c r="I21" s="3">
        <f t="shared" si="1"/>
        <v>2.2568336648835424E-2</v>
      </c>
      <c r="J21" s="176">
        <v>2.5700000000000001E-2</v>
      </c>
      <c r="K21" s="45">
        <f t="shared" si="2"/>
        <v>2.8135046937000001</v>
      </c>
      <c r="L21" s="90">
        <v>44596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2.5299999999999998</v>
      </c>
      <c r="F22" s="38">
        <v>1045057995</v>
      </c>
      <c r="G22" s="28"/>
      <c r="H22" s="29">
        <f t="shared" si="0"/>
        <v>2643996727.3499999</v>
      </c>
      <c r="I22" s="3">
        <f t="shared" si="1"/>
        <v>2.1208640019285682E-2</v>
      </c>
      <c r="J22" s="176">
        <v>1.8700000000000001E-2</v>
      </c>
      <c r="K22" s="45">
        <f t="shared" si="2"/>
        <v>2.6439967273499998</v>
      </c>
      <c r="L22" s="90">
        <v>44596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2.91</v>
      </c>
      <c r="F23" s="38">
        <v>756255209</v>
      </c>
      <c r="G23" s="28"/>
      <c r="H23" s="29">
        <f t="shared" si="0"/>
        <v>2200702658.1900001</v>
      </c>
      <c r="I23" s="3">
        <f t="shared" si="1"/>
        <v>1.7652786777015681E-2</v>
      </c>
      <c r="J23" s="176">
        <v>1.7899999999999999E-2</v>
      </c>
      <c r="K23" s="45">
        <f t="shared" si="2"/>
        <v>2.20070265819</v>
      </c>
      <c r="L23" s="90">
        <v>44596</v>
      </c>
      <c r="M23" s="90"/>
    </row>
    <row r="24" spans="1:13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175">
        <v>17</v>
      </c>
      <c r="E24" s="51">
        <v>12.6</v>
      </c>
      <c r="F24" s="38">
        <v>165313104</v>
      </c>
      <c r="G24" s="28"/>
      <c r="H24" s="29">
        <f t="shared" si="0"/>
        <v>2082945110.3999999</v>
      </c>
      <c r="I24" s="3">
        <f t="shared" si="1"/>
        <v>1.6708202612142266E-2</v>
      </c>
      <c r="J24" s="176">
        <v>1.5599999999999999E-2</v>
      </c>
      <c r="K24" s="31">
        <f t="shared" si="2"/>
        <v>2.0829451103999999</v>
      </c>
      <c r="L24" s="90">
        <v>44596</v>
      </c>
      <c r="M24" s="90"/>
    </row>
    <row r="25" spans="1:13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6.52</v>
      </c>
      <c r="F25" s="38">
        <v>312295892</v>
      </c>
      <c r="G25" s="28"/>
      <c r="H25" s="29">
        <f t="shared" si="0"/>
        <v>2036169215.8399999</v>
      </c>
      <c r="I25" s="3">
        <f t="shared" si="1"/>
        <v>1.6332992953582131E-2</v>
      </c>
      <c r="J25" s="176">
        <v>1.6400000000000001E-2</v>
      </c>
      <c r="K25" s="45">
        <f t="shared" si="2"/>
        <v>2.0361692158399998</v>
      </c>
      <c r="L25" s="90">
        <v>44596</v>
      </c>
      <c r="M25" s="90"/>
    </row>
    <row r="26" spans="1:13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1.6</v>
      </c>
      <c r="F26" s="38">
        <v>1207069100</v>
      </c>
      <c r="G26" s="28"/>
      <c r="H26" s="29">
        <f t="shared" si="0"/>
        <v>1931310560</v>
      </c>
      <c r="I26" s="3">
        <f t="shared" si="1"/>
        <v>1.5491876373666511E-2</v>
      </c>
      <c r="J26" s="176">
        <v>1.4999999999999999E-2</v>
      </c>
      <c r="K26" s="45">
        <f t="shared" si="2"/>
        <v>1.93131056</v>
      </c>
      <c r="L26" s="90">
        <v>44596</v>
      </c>
      <c r="M26" s="90"/>
    </row>
    <row r="27" spans="1:13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175">
        <v>20</v>
      </c>
      <c r="E27" s="51">
        <v>3.62</v>
      </c>
      <c r="F27" s="38">
        <v>517846969</v>
      </c>
      <c r="G27" s="28"/>
      <c r="H27" s="29">
        <f t="shared" si="0"/>
        <v>1874606027.78</v>
      </c>
      <c r="I27" s="3">
        <f t="shared" si="1"/>
        <v>1.5037024823028881E-2</v>
      </c>
      <c r="J27" s="176">
        <v>1.3100000000000001E-2</v>
      </c>
      <c r="K27" s="45">
        <f t="shared" si="2"/>
        <v>1.8746060277800001</v>
      </c>
      <c r="L27" s="90">
        <v>44596</v>
      </c>
      <c r="M27" s="90"/>
    </row>
    <row r="28" spans="1:13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175">
        <v>21</v>
      </c>
      <c r="E28" s="51">
        <v>1.1499999999999999</v>
      </c>
      <c r="F28" s="38">
        <v>1568664049</v>
      </c>
      <c r="G28" s="28"/>
      <c r="H28" s="29">
        <f t="shared" si="0"/>
        <v>1803963656.3499999</v>
      </c>
      <c r="I28" s="3">
        <f t="shared" si="1"/>
        <v>1.4470371842611173E-2</v>
      </c>
      <c r="J28" s="176">
        <v>1.34E-2</v>
      </c>
      <c r="K28" s="45">
        <f t="shared" si="2"/>
        <v>1.8039636563499999</v>
      </c>
      <c r="L28" s="90">
        <v>44596</v>
      </c>
      <c r="M28" s="90"/>
    </row>
    <row r="29" spans="1:13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2.9</v>
      </c>
      <c r="F29" s="38">
        <v>509040994</v>
      </c>
      <c r="G29" s="28"/>
      <c r="H29" s="29">
        <f t="shared" si="0"/>
        <v>1476218882.5999999</v>
      </c>
      <c r="I29" s="3">
        <f t="shared" si="1"/>
        <v>1.1841389418857274E-2</v>
      </c>
      <c r="J29" s="176">
        <v>1.24E-2</v>
      </c>
      <c r="K29" s="45">
        <f t="shared" si="2"/>
        <v>1.4762188826</v>
      </c>
      <c r="L29" s="90">
        <v>44596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2.85</v>
      </c>
      <c r="F30" s="38">
        <v>501164714</v>
      </c>
      <c r="G30" s="28"/>
      <c r="H30" s="29">
        <f t="shared" si="0"/>
        <v>1428319434.9000001</v>
      </c>
      <c r="I30" s="3">
        <f t="shared" si="1"/>
        <v>1.1457167255159634E-2</v>
      </c>
      <c r="J30" s="176">
        <v>1.09E-2</v>
      </c>
      <c r="K30" s="45">
        <f t="shared" si="2"/>
        <v>1.4283194349000001</v>
      </c>
      <c r="L30" s="90">
        <v>44596</v>
      </c>
      <c r="M30" s="90"/>
    </row>
    <row r="31" spans="1:13" ht="15.75" customHeight="1" x14ac:dyDescent="0.25">
      <c r="A31" s="22">
        <f t="shared" si="3"/>
        <v>24</v>
      </c>
      <c r="B31" s="46" t="s">
        <v>77</v>
      </c>
      <c r="C31" s="175" t="s">
        <v>141</v>
      </c>
      <c r="D31" s="175">
        <v>24</v>
      </c>
      <c r="E31" s="51">
        <v>2.42</v>
      </c>
      <c r="F31" s="38">
        <v>526379106</v>
      </c>
      <c r="G31" s="28"/>
      <c r="H31" s="29">
        <f t="shared" si="0"/>
        <v>1273837436.52</v>
      </c>
      <c r="I31" s="3">
        <f t="shared" si="1"/>
        <v>1.0218000406271325E-2</v>
      </c>
      <c r="J31" s="176">
        <v>8.9999999999999993E-3</v>
      </c>
      <c r="K31" s="45">
        <f t="shared" si="2"/>
        <v>1.27383743652</v>
      </c>
      <c r="L31" s="90">
        <v>44596</v>
      </c>
      <c r="M31" s="90"/>
    </row>
    <row r="32" spans="1:13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175">
        <v>25</v>
      </c>
      <c r="E32" s="51">
        <v>1.48</v>
      </c>
      <c r="F32" s="38">
        <v>843000232</v>
      </c>
      <c r="G32" s="28"/>
      <c r="H32" s="29">
        <f t="shared" si="0"/>
        <v>1247640343.3599999</v>
      </c>
      <c r="I32" s="3">
        <f t="shared" si="1"/>
        <v>1.0007862204270222E-2</v>
      </c>
      <c r="J32" s="176">
        <v>1.01E-2</v>
      </c>
      <c r="K32" s="45">
        <f t="shared" si="2"/>
        <v>1.2476403433599998</v>
      </c>
      <c r="L32" s="90">
        <v>44596</v>
      </c>
      <c r="M32" s="90"/>
    </row>
    <row r="33" spans="1:13" ht="15.75" customHeight="1" x14ac:dyDescent="0.25">
      <c r="A33" s="22">
        <f t="shared" si="3"/>
        <v>26</v>
      </c>
      <c r="B33" s="46" t="s">
        <v>65</v>
      </c>
      <c r="C33" s="175" t="s">
        <v>142</v>
      </c>
      <c r="D33" s="25">
        <v>26</v>
      </c>
      <c r="E33" s="51">
        <v>3.125</v>
      </c>
      <c r="F33" s="38">
        <v>384522695</v>
      </c>
      <c r="G33" s="28"/>
      <c r="H33" s="29">
        <f t="shared" si="0"/>
        <v>1201633421.875</v>
      </c>
      <c r="I33" s="3">
        <f t="shared" si="1"/>
        <v>9.638820810959247E-3</v>
      </c>
      <c r="J33" s="176">
        <v>8.6999999999999994E-3</v>
      </c>
      <c r="K33" s="31">
        <f t="shared" si="2"/>
        <v>1.201633421875</v>
      </c>
      <c r="L33" s="90">
        <v>44596</v>
      </c>
      <c r="M33" s="90"/>
    </row>
    <row r="34" spans="1:13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6.39</v>
      </c>
      <c r="F34" s="38">
        <v>182253340</v>
      </c>
      <c r="G34" s="28"/>
      <c r="H34" s="29">
        <f t="shared" si="0"/>
        <v>1164598842.5999999</v>
      </c>
      <c r="I34" s="3">
        <f t="shared" si="1"/>
        <v>9.3417504507790315E-3</v>
      </c>
      <c r="J34" s="176">
        <v>7.9000000000000008E-3</v>
      </c>
      <c r="K34" s="45">
        <f t="shared" si="2"/>
        <v>1.1645988425999998</v>
      </c>
      <c r="L34" s="90">
        <v>44596</v>
      </c>
      <c r="M34" s="90"/>
    </row>
    <row r="35" spans="1:13" ht="15.75" customHeight="1" x14ac:dyDescent="0.25">
      <c r="A35" s="22">
        <f t="shared" si="3"/>
        <v>28</v>
      </c>
      <c r="B35" s="46" t="s">
        <v>47</v>
      </c>
      <c r="C35" s="175" t="s">
        <v>138</v>
      </c>
      <c r="D35" s="175">
        <v>28</v>
      </c>
      <c r="E35" s="51">
        <v>1.0900000000000001</v>
      </c>
      <c r="F35" s="38">
        <v>906007245</v>
      </c>
      <c r="G35" s="28"/>
      <c r="H35" s="29">
        <f t="shared" si="0"/>
        <v>987547897.05000007</v>
      </c>
      <c r="I35" s="3">
        <f t="shared" si="1"/>
        <v>7.9215483263204156E-3</v>
      </c>
      <c r="J35" s="176">
        <v>1.24E-2</v>
      </c>
      <c r="K35" s="45">
        <f t="shared" si="2"/>
        <v>0.98754789705000012</v>
      </c>
      <c r="L35" s="90">
        <v>44596</v>
      </c>
      <c r="M35" s="90"/>
    </row>
    <row r="36" spans="1:13" ht="15" x14ac:dyDescent="0.25">
      <c r="A36" s="22">
        <f t="shared" si="3"/>
        <v>29</v>
      </c>
      <c r="B36" s="178" t="s">
        <v>63</v>
      </c>
      <c r="C36" s="175" t="s">
        <v>64</v>
      </c>
      <c r="D36" s="175">
        <v>29</v>
      </c>
      <c r="E36" s="51">
        <v>3.96</v>
      </c>
      <c r="F36" s="38">
        <v>249070000</v>
      </c>
      <c r="G36" s="28"/>
      <c r="H36" s="29">
        <f t="shared" si="0"/>
        <v>986317200</v>
      </c>
      <c r="I36" s="3">
        <f t="shared" si="1"/>
        <v>7.911676373592089E-3</v>
      </c>
      <c r="J36" s="176">
        <v>7.4000000000000003E-3</v>
      </c>
      <c r="K36" s="45">
        <f t="shared" si="2"/>
        <v>0.98631720000000001</v>
      </c>
      <c r="L36" s="90">
        <v>44596</v>
      </c>
      <c r="M36" s="90"/>
    </row>
    <row r="37" spans="1:13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2.02</v>
      </c>
      <c r="F37" s="38">
        <v>471051678</v>
      </c>
      <c r="G37" s="28"/>
      <c r="H37" s="29">
        <f t="shared" si="0"/>
        <v>951524389.56000006</v>
      </c>
      <c r="I37" s="3">
        <f t="shared" si="1"/>
        <v>7.6325882097346446E-3</v>
      </c>
      <c r="J37" s="176">
        <v>8.5000000000000006E-3</v>
      </c>
      <c r="K37" s="45">
        <f t="shared" si="2"/>
        <v>0.95152438956000007</v>
      </c>
      <c r="L37" s="90">
        <v>44596</v>
      </c>
      <c r="M37" s="90"/>
    </row>
    <row r="38" spans="1:13" ht="15" x14ac:dyDescent="0.25">
      <c r="A38" s="22">
        <f t="shared" si="3"/>
        <v>31</v>
      </c>
      <c r="B38" s="52" t="s">
        <v>67</v>
      </c>
      <c r="C38" s="175" t="s">
        <v>144</v>
      </c>
      <c r="D38" s="25">
        <v>31</v>
      </c>
      <c r="E38" s="177">
        <v>1.72</v>
      </c>
      <c r="F38" s="38">
        <v>543307798</v>
      </c>
      <c r="G38" s="28"/>
      <c r="H38" s="29">
        <f t="shared" si="0"/>
        <v>934489412.55999994</v>
      </c>
      <c r="I38" s="3">
        <f t="shared" si="1"/>
        <v>7.4959432997040937E-3</v>
      </c>
      <c r="J38" s="176">
        <v>8.3999999999999995E-3</v>
      </c>
      <c r="K38" s="45">
        <f t="shared" si="2"/>
        <v>0.93448941255999995</v>
      </c>
      <c r="L38" s="90">
        <v>44596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147</v>
      </c>
      <c r="D39" s="175">
        <v>32</v>
      </c>
      <c r="E39" s="51">
        <v>1.38</v>
      </c>
      <c r="F39" s="38">
        <v>654871829</v>
      </c>
      <c r="G39" s="28"/>
      <c r="H39" s="29">
        <f t="shared" si="0"/>
        <v>903723124.01999998</v>
      </c>
      <c r="I39" s="3">
        <f t="shared" si="1"/>
        <v>7.2491536075593808E-3</v>
      </c>
      <c r="J39" s="176">
        <v>7.7000000000000002E-3</v>
      </c>
      <c r="K39" s="45">
        <f t="shared" si="2"/>
        <v>0.90372312401999999</v>
      </c>
      <c r="L39" s="90">
        <v>44596</v>
      </c>
      <c r="M39" s="90"/>
    </row>
    <row r="40" spans="1:13" ht="15" x14ac:dyDescent="0.25">
      <c r="A40" s="22">
        <f t="shared" si="3"/>
        <v>33</v>
      </c>
      <c r="B40" s="178" t="s">
        <v>73</v>
      </c>
      <c r="C40" s="175" t="s">
        <v>149</v>
      </c>
      <c r="D40" s="175">
        <v>33</v>
      </c>
      <c r="E40" s="51">
        <v>1.59</v>
      </c>
      <c r="F40" s="38">
        <v>539090020</v>
      </c>
      <c r="G40" s="28"/>
      <c r="H40" s="29">
        <f t="shared" si="0"/>
        <v>857153131.80000007</v>
      </c>
      <c r="I40" s="3">
        <f t="shared" si="1"/>
        <v>6.8755955806230765E-3</v>
      </c>
      <c r="J40" s="176">
        <v>6.4999999999999997E-3</v>
      </c>
      <c r="K40" s="45">
        <f t="shared" si="2"/>
        <v>0.85715313180000008</v>
      </c>
      <c r="L40" s="90">
        <v>44596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1.1599999999999999</v>
      </c>
      <c r="F41" s="38">
        <v>702871829</v>
      </c>
      <c r="G41" s="28"/>
      <c r="H41" s="29">
        <f t="shared" si="0"/>
        <v>815331321.63999999</v>
      </c>
      <c r="I41" s="3">
        <f t="shared" si="1"/>
        <v>6.5401247733171443E-3</v>
      </c>
      <c r="J41" s="176">
        <v>7.7000000000000002E-3</v>
      </c>
      <c r="K41" s="45">
        <f t="shared" si="2"/>
        <v>0.81533132164</v>
      </c>
      <c r="L41" s="90">
        <v>44596</v>
      </c>
      <c r="M41" s="90"/>
    </row>
    <row r="42" spans="1:13" ht="15" x14ac:dyDescent="0.25">
      <c r="A42" s="22">
        <f t="shared" si="3"/>
        <v>35</v>
      </c>
      <c r="B42" s="53" t="s">
        <v>104</v>
      </c>
      <c r="C42" s="175" t="s">
        <v>145</v>
      </c>
      <c r="D42" s="25">
        <v>35</v>
      </c>
      <c r="E42" s="51">
        <v>1.1100000000000001</v>
      </c>
      <c r="F42" s="38">
        <v>724790020</v>
      </c>
      <c r="G42" s="28"/>
      <c r="H42" s="29">
        <f t="shared" si="0"/>
        <v>804516922.20000005</v>
      </c>
      <c r="I42" s="3">
        <f t="shared" si="1"/>
        <v>6.4533778033321991E-3</v>
      </c>
      <c r="J42" s="176">
        <v>8.2000000000000007E-3</v>
      </c>
      <c r="K42" s="45">
        <f t="shared" si="2"/>
        <v>0.80451692220000004</v>
      </c>
      <c r="L42" s="90">
        <v>44596</v>
      </c>
      <c r="M42" s="90"/>
    </row>
    <row r="43" spans="1:13" ht="15" x14ac:dyDescent="0.25">
      <c r="A43" s="22">
        <f t="shared" si="3"/>
        <v>36</v>
      </c>
      <c r="B43" s="53" t="s">
        <v>81</v>
      </c>
      <c r="C43" s="175" t="s">
        <v>151</v>
      </c>
      <c r="D43" s="175">
        <v>36</v>
      </c>
      <c r="E43" s="51">
        <v>5</v>
      </c>
      <c r="F43" s="38">
        <v>120540521</v>
      </c>
      <c r="G43" s="28"/>
      <c r="H43" s="29">
        <f t="shared" si="0"/>
        <v>602702605</v>
      </c>
      <c r="I43" s="3">
        <f t="shared" si="1"/>
        <v>4.8345379765058396E-3</v>
      </c>
      <c r="J43" s="176">
        <v>4.8999999999999998E-3</v>
      </c>
      <c r="K43" s="45">
        <f t="shared" si="2"/>
        <v>0.60270260499999995</v>
      </c>
      <c r="L43" s="90">
        <v>44596</v>
      </c>
      <c r="M43" s="90"/>
    </row>
    <row r="44" spans="1:13" ht="15" x14ac:dyDescent="0.25">
      <c r="A44" s="22">
        <f t="shared" si="3"/>
        <v>37</v>
      </c>
      <c r="B44" s="53" t="s">
        <v>79</v>
      </c>
      <c r="C44" s="175" t="s">
        <v>153</v>
      </c>
      <c r="D44" s="175">
        <v>37</v>
      </c>
      <c r="E44" s="51">
        <v>1.8</v>
      </c>
      <c r="F44" s="38">
        <v>300235033</v>
      </c>
      <c r="G44" s="28"/>
      <c r="H44" s="29">
        <f t="shared" si="0"/>
        <v>540423059.39999998</v>
      </c>
      <c r="I44" s="3">
        <f t="shared" si="1"/>
        <v>4.334966835009401E-3</v>
      </c>
      <c r="J44" s="176">
        <v>4.4000000000000003E-3</v>
      </c>
      <c r="K44" s="45">
        <f t="shared" si="2"/>
        <v>0.54042305940000002</v>
      </c>
      <c r="L44" s="90">
        <v>44596</v>
      </c>
      <c r="M44" s="90"/>
    </row>
    <row r="45" spans="1:13" ht="15" x14ac:dyDescent="0.25">
      <c r="A45" s="22">
        <f t="shared" si="3"/>
        <v>38</v>
      </c>
      <c r="B45" s="53" t="s">
        <v>100</v>
      </c>
      <c r="C45" s="175" t="s">
        <v>152</v>
      </c>
      <c r="D45" s="25">
        <v>38</v>
      </c>
      <c r="E45" s="51">
        <v>2.15</v>
      </c>
      <c r="F45" s="38">
        <v>230014812</v>
      </c>
      <c r="G45" s="28"/>
      <c r="H45" s="29">
        <f t="shared" si="0"/>
        <v>494531845.79999995</v>
      </c>
      <c r="I45" s="3">
        <f t="shared" si="1"/>
        <v>3.9668535846325561E-3</v>
      </c>
      <c r="J45" s="176">
        <v>4.5999999999999999E-3</v>
      </c>
      <c r="K45" s="45">
        <f t="shared" si="2"/>
        <v>0.49453184579999993</v>
      </c>
      <c r="L45" s="90">
        <v>44596</v>
      </c>
      <c r="M45" s="90"/>
    </row>
    <row r="46" spans="1:13" ht="15" x14ac:dyDescent="0.25">
      <c r="A46" s="22">
        <f t="shared" si="3"/>
        <v>39</v>
      </c>
      <c r="B46" s="53" t="s">
        <v>87</v>
      </c>
      <c r="C46" s="175" t="s">
        <v>155</v>
      </c>
      <c r="D46" s="25">
        <v>39</v>
      </c>
      <c r="E46" s="26">
        <v>7.05</v>
      </c>
      <c r="F46" s="38">
        <v>68500000</v>
      </c>
      <c r="G46" s="28"/>
      <c r="H46" s="29">
        <f t="shared" si="0"/>
        <v>482925000</v>
      </c>
      <c r="I46" s="3">
        <f t="shared" si="1"/>
        <v>3.8737500600384538E-3</v>
      </c>
      <c r="J46" s="176">
        <v>3.7000000000000002E-3</v>
      </c>
      <c r="K46" s="31">
        <f t="shared" si="2"/>
        <v>0.48292499999999999</v>
      </c>
      <c r="L46" s="90">
        <v>44596</v>
      </c>
      <c r="M46" s="90"/>
    </row>
    <row r="47" spans="1:13" ht="15" x14ac:dyDescent="0.25">
      <c r="A47" s="22">
        <f t="shared" si="3"/>
        <v>40</v>
      </c>
      <c r="B47" s="55" t="s">
        <v>93</v>
      </c>
      <c r="C47" s="175" t="s">
        <v>157</v>
      </c>
      <c r="D47" s="175">
        <v>40</v>
      </c>
      <c r="E47" s="51">
        <v>1.73</v>
      </c>
      <c r="F47" s="38">
        <v>278404904</v>
      </c>
      <c r="G47" s="28"/>
      <c r="H47" s="29">
        <f t="shared" si="0"/>
        <v>481640483.92000002</v>
      </c>
      <c r="I47" s="3">
        <f t="shared" si="1"/>
        <v>3.8634464016194026E-3</v>
      </c>
      <c r="J47" s="176">
        <v>3.5000000000000001E-3</v>
      </c>
      <c r="K47" s="45">
        <f t="shared" si="2"/>
        <v>0.48164048392000003</v>
      </c>
      <c r="L47" s="90">
        <v>44596</v>
      </c>
      <c r="M47" s="90"/>
    </row>
    <row r="48" spans="1:13" ht="15" x14ac:dyDescent="0.25">
      <c r="A48" s="22">
        <f t="shared" si="3"/>
        <v>41</v>
      </c>
      <c r="B48" s="66" t="s">
        <v>91</v>
      </c>
      <c r="C48" s="175" t="s">
        <v>92</v>
      </c>
      <c r="D48" s="175">
        <v>41</v>
      </c>
      <c r="E48" s="51">
        <v>29</v>
      </c>
      <c r="F48" s="38">
        <v>16600422</v>
      </c>
      <c r="G48" s="28"/>
      <c r="H48" s="29">
        <f t="shared" si="0"/>
        <v>481412238</v>
      </c>
      <c r="I48" s="3">
        <f t="shared" si="1"/>
        <v>3.8616155424874392E-3</v>
      </c>
      <c r="J48" s="176">
        <v>3.5999999999999999E-3</v>
      </c>
      <c r="K48" s="45">
        <f t="shared" si="2"/>
        <v>0.48141223799999999</v>
      </c>
      <c r="L48" s="90">
        <v>44596</v>
      </c>
      <c r="M48" s="90"/>
    </row>
    <row r="49" spans="1:13" ht="15" x14ac:dyDescent="0.25">
      <c r="A49" s="22">
        <f t="shared" si="3"/>
        <v>42</v>
      </c>
      <c r="B49" s="53" t="s">
        <v>85</v>
      </c>
      <c r="C49" s="175" t="s">
        <v>154</v>
      </c>
      <c r="D49" s="25">
        <v>42</v>
      </c>
      <c r="E49" s="51">
        <v>23.08</v>
      </c>
      <c r="F49" s="38">
        <v>20424870</v>
      </c>
      <c r="G49" s="28"/>
      <c r="H49" s="29">
        <f t="shared" si="0"/>
        <v>471405999.59999996</v>
      </c>
      <c r="I49" s="3">
        <f t="shared" si="1"/>
        <v>3.7813511813490444E-3</v>
      </c>
      <c r="J49" s="176">
        <v>4.1000000000000003E-3</v>
      </c>
      <c r="K49" s="45">
        <f t="shared" si="2"/>
        <v>0.47140599959999996</v>
      </c>
      <c r="L49" s="90">
        <v>44596</v>
      </c>
      <c r="M49" s="90"/>
    </row>
    <row r="50" spans="1:13" ht="15" x14ac:dyDescent="0.25">
      <c r="A50" s="22">
        <f t="shared" si="3"/>
        <v>43</v>
      </c>
      <c r="B50" s="55" t="s">
        <v>98</v>
      </c>
      <c r="C50" s="175" t="s">
        <v>156</v>
      </c>
      <c r="D50" s="25">
        <v>43</v>
      </c>
      <c r="E50" s="51">
        <v>14.62</v>
      </c>
      <c r="F50" s="38">
        <v>30900000</v>
      </c>
      <c r="G50" s="28"/>
      <c r="H50" s="29">
        <f t="shared" si="0"/>
        <v>451758000</v>
      </c>
      <c r="I50" s="3">
        <f t="shared" si="1"/>
        <v>3.6237460881562394E-3</v>
      </c>
      <c r="J50" s="176">
        <v>3.5999999999999999E-3</v>
      </c>
      <c r="K50" s="45">
        <f t="shared" si="2"/>
        <v>0.45175799999999999</v>
      </c>
      <c r="L50" s="90">
        <v>44596</v>
      </c>
      <c r="M50" s="90"/>
    </row>
    <row r="51" spans="1:13" ht="15" x14ac:dyDescent="0.25">
      <c r="A51" s="22">
        <f t="shared" si="3"/>
        <v>44</v>
      </c>
      <c r="B51" s="53" t="s">
        <v>106</v>
      </c>
      <c r="C51" s="175" t="s">
        <v>150</v>
      </c>
      <c r="D51" s="175">
        <v>44</v>
      </c>
      <c r="E51" s="51">
        <v>5.2</v>
      </c>
      <c r="F51" s="38">
        <v>84604324</v>
      </c>
      <c r="G51" s="28"/>
      <c r="H51" s="29">
        <f t="shared" si="0"/>
        <v>439942484.80000001</v>
      </c>
      <c r="I51" s="3">
        <f t="shared" si="1"/>
        <v>3.5289687361546133E-3</v>
      </c>
      <c r="J51" s="176">
        <v>5.1999999999999998E-3</v>
      </c>
      <c r="K51" s="45">
        <f t="shared" si="2"/>
        <v>0.43994248480000003</v>
      </c>
      <c r="L51" s="90">
        <v>44596</v>
      </c>
      <c r="M51" s="90"/>
    </row>
    <row r="52" spans="1:13" ht="15" x14ac:dyDescent="0.25">
      <c r="A52" s="22">
        <f t="shared" si="3"/>
        <v>45</v>
      </c>
      <c r="B52" s="53" t="s">
        <v>110</v>
      </c>
      <c r="C52" s="175" t="s">
        <v>161</v>
      </c>
      <c r="D52" s="175">
        <v>45</v>
      </c>
      <c r="E52" s="51">
        <v>2.5099999999999998</v>
      </c>
      <c r="F52" s="38">
        <v>172667956</v>
      </c>
      <c r="G52" s="28"/>
      <c r="H52" s="29">
        <f t="shared" si="0"/>
        <v>433396569.55999994</v>
      </c>
      <c r="I52" s="3">
        <f t="shared" si="1"/>
        <v>3.476461122024144E-3</v>
      </c>
      <c r="J52" s="176">
        <v>2.5000000000000001E-3</v>
      </c>
      <c r="K52" s="45">
        <f t="shared" si="2"/>
        <v>0.43339656955999994</v>
      </c>
      <c r="L52" s="90">
        <v>44596</v>
      </c>
      <c r="M52" s="90"/>
    </row>
    <row r="53" spans="1:13" ht="15" x14ac:dyDescent="0.25">
      <c r="A53" s="22">
        <f t="shared" si="3"/>
        <v>46</v>
      </c>
      <c r="B53" s="55" t="s">
        <v>94</v>
      </c>
      <c r="C53" s="175" t="s">
        <v>158</v>
      </c>
      <c r="D53" s="25">
        <v>46</v>
      </c>
      <c r="E53" s="51">
        <v>3.59</v>
      </c>
      <c r="F53" s="38">
        <v>106421516</v>
      </c>
      <c r="G53" s="28"/>
      <c r="H53" s="29">
        <f t="shared" si="0"/>
        <v>382053242.44</v>
      </c>
      <c r="I53" s="3">
        <f t="shared" si="1"/>
        <v>3.0646141136612022E-3</v>
      </c>
      <c r="J53" s="176">
        <v>3.0999999999999999E-3</v>
      </c>
      <c r="K53" s="45">
        <f t="shared" si="2"/>
        <v>0.38205324244</v>
      </c>
      <c r="L53" s="90">
        <v>44596</v>
      </c>
      <c r="M53" s="90"/>
    </row>
    <row r="54" spans="1:13" ht="15" x14ac:dyDescent="0.25">
      <c r="A54" s="22">
        <f t="shared" si="3"/>
        <v>47</v>
      </c>
      <c r="B54" s="46" t="s">
        <v>89</v>
      </c>
      <c r="C54" s="175" t="s">
        <v>159</v>
      </c>
      <c r="D54" s="25">
        <v>47</v>
      </c>
      <c r="E54" s="51">
        <v>4.59</v>
      </c>
      <c r="F54" s="38">
        <v>82000137</v>
      </c>
      <c r="G54" s="28"/>
      <c r="H54" s="29">
        <f t="shared" si="0"/>
        <v>376380628.82999998</v>
      </c>
      <c r="I54" s="3">
        <f t="shared" si="1"/>
        <v>3.0191116291919521E-3</v>
      </c>
      <c r="J54" s="176">
        <v>3.0999999999999999E-3</v>
      </c>
      <c r="K54" s="45">
        <f t="shared" si="2"/>
        <v>0.37638062883000001</v>
      </c>
      <c r="L54" s="90">
        <v>44596</v>
      </c>
      <c r="M54" s="90"/>
    </row>
    <row r="55" spans="1:13" ht="15" x14ac:dyDescent="0.25">
      <c r="A55" s="22">
        <f t="shared" si="3"/>
        <v>48</v>
      </c>
      <c r="B55" s="55" t="s">
        <v>108</v>
      </c>
      <c r="C55" s="175" t="s">
        <v>162</v>
      </c>
      <c r="D55" s="175">
        <v>48</v>
      </c>
      <c r="E55" s="51">
        <v>2.84</v>
      </c>
      <c r="F55" s="38">
        <v>125164900</v>
      </c>
      <c r="G55" s="28"/>
      <c r="H55" s="29">
        <f t="shared" si="0"/>
        <v>355468316</v>
      </c>
      <c r="I55" s="3">
        <f t="shared" si="1"/>
        <v>2.8513649333680555E-3</v>
      </c>
      <c r="J55" s="176">
        <v>2.3999999999999998E-3</v>
      </c>
      <c r="K55" s="45">
        <f t="shared" si="2"/>
        <v>0.35546831600000001</v>
      </c>
      <c r="L55" s="90">
        <v>44596</v>
      </c>
      <c r="M55" s="90"/>
    </row>
    <row r="56" spans="1:13" ht="15" x14ac:dyDescent="0.25">
      <c r="A56" s="22">
        <f t="shared" si="3"/>
        <v>49</v>
      </c>
      <c r="B56" s="53" t="s">
        <v>96</v>
      </c>
      <c r="C56" s="175" t="s">
        <v>160</v>
      </c>
      <c r="D56" s="175">
        <v>49</v>
      </c>
      <c r="E56" s="51">
        <v>3.35</v>
      </c>
      <c r="F56" s="38">
        <v>98056908</v>
      </c>
      <c r="G56" s="28"/>
      <c r="H56" s="29">
        <f t="shared" si="0"/>
        <v>328490641.80000001</v>
      </c>
      <c r="I56" s="3">
        <f t="shared" si="1"/>
        <v>2.6349653536156138E-3</v>
      </c>
      <c r="J56" s="176">
        <v>2.7000000000000001E-3</v>
      </c>
      <c r="K56" s="45">
        <f t="shared" si="2"/>
        <v>0.32849064180000004</v>
      </c>
      <c r="L56" s="90">
        <v>44596</v>
      </c>
      <c r="M56" s="90"/>
    </row>
    <row r="57" spans="1:13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3.08</v>
      </c>
      <c r="F57" s="38">
        <v>90275937</v>
      </c>
      <c r="G57" s="28"/>
      <c r="H57" s="29">
        <f t="shared" si="0"/>
        <v>278049885.95999998</v>
      </c>
      <c r="I57" s="3">
        <f t="shared" si="1"/>
        <v>2.2303582594217224E-3</v>
      </c>
      <c r="J57" s="176">
        <v>2.0999999999999999E-3</v>
      </c>
      <c r="K57" s="45">
        <f t="shared" si="2"/>
        <v>0.27804988595999997</v>
      </c>
      <c r="L57" s="90">
        <v>44596</v>
      </c>
      <c r="M57" s="90"/>
    </row>
    <row r="58" spans="1:13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3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373998058.09505904</v>
      </c>
      <c r="I59" s="43"/>
      <c r="J59" s="65">
        <v>3.0000000000000001E-3</v>
      </c>
      <c r="K59" s="31"/>
    </row>
    <row r="60" spans="1:13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-785395921.99962389</v>
      </c>
      <c r="I60" s="67"/>
      <c r="J60" s="63">
        <v>-6.3E-3</v>
      </c>
    </row>
    <row r="61" spans="1:13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1072127766.5391692</v>
      </c>
      <c r="I61" s="3"/>
      <c r="J61" s="63">
        <v>8.6E-3</v>
      </c>
    </row>
    <row r="62" spans="1:13" ht="12.75" x14ac:dyDescent="0.2">
      <c r="H62" s="146"/>
      <c r="I62" s="11"/>
      <c r="J62" s="4"/>
    </row>
    <row r="63" spans="1:13" ht="15" x14ac:dyDescent="0.25">
      <c r="H63" s="147"/>
      <c r="I63" s="11"/>
      <c r="J63" s="4"/>
    </row>
    <row r="64" spans="1:13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24" priority="1">
      <formula>LEN(TRIM(C2))&gt;0</formula>
    </cfRule>
  </conditionalFormatting>
  <dataValidations count="1">
    <dataValidation type="custom" allowBlank="1" showDropDown="1" sqref="B2 F2 E3" xr:uid="{00000000-0002-0000-48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122919615667.51503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44603</v>
      </c>
      <c r="C3" s="12"/>
      <c r="D3" s="1"/>
      <c r="E3" s="13"/>
      <c r="F3" s="2"/>
      <c r="H3" s="121">
        <f>H1/H2</f>
        <v>123574560839.96689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29.05</v>
      </c>
      <c r="F8" s="27">
        <v>574937937</v>
      </c>
      <c r="G8" s="28"/>
      <c r="H8" s="29">
        <f t="shared" ref="H8:H57" si="0">E8*F8</f>
        <v>16701947069.85</v>
      </c>
      <c r="I8" s="3">
        <f t="shared" ref="I8:I57" si="1">H8/H$3</f>
        <v>0.13515683937149142</v>
      </c>
      <c r="J8" s="176">
        <v>0.1361</v>
      </c>
      <c r="K8" s="31">
        <f t="shared" ref="K8:K57" si="2">H8/1000000000</f>
        <v>16.70194706985</v>
      </c>
      <c r="L8" s="90">
        <v>44603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7.32</v>
      </c>
      <c r="F9" s="38">
        <v>1205000000</v>
      </c>
      <c r="G9" s="28"/>
      <c r="H9" s="29">
        <f t="shared" si="0"/>
        <v>8820600000</v>
      </c>
      <c r="I9" s="3">
        <f t="shared" si="1"/>
        <v>7.1378768737223888E-2</v>
      </c>
      <c r="J9" s="176">
        <v>6.9699999999999998E-2</v>
      </c>
      <c r="K9" s="31">
        <f t="shared" si="2"/>
        <v>8.8206000000000007</v>
      </c>
      <c r="L9" s="90">
        <v>44603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4.47</v>
      </c>
      <c r="F10" s="38">
        <v>1861000000</v>
      </c>
      <c r="G10" s="28"/>
      <c r="H10" s="29">
        <f t="shared" si="0"/>
        <v>8318670000</v>
      </c>
      <c r="I10" s="3">
        <f t="shared" si="1"/>
        <v>6.7317010422338869E-2</v>
      </c>
      <c r="J10" s="176">
        <v>6.5799999999999997E-2</v>
      </c>
      <c r="K10" s="31">
        <f t="shared" si="2"/>
        <v>8.3186699999999991</v>
      </c>
      <c r="L10" s="90">
        <v>44603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84.01</v>
      </c>
      <c r="F11" s="38">
        <v>85380000</v>
      </c>
      <c r="G11" s="28"/>
      <c r="H11" s="29">
        <f t="shared" si="0"/>
        <v>7172773800</v>
      </c>
      <c r="I11" s="3">
        <f t="shared" si="1"/>
        <v>5.8044097031337845E-2</v>
      </c>
      <c r="J11" s="176">
        <v>6.1199999999999997E-2</v>
      </c>
      <c r="K11" s="31">
        <f t="shared" si="2"/>
        <v>7.1727737999999999</v>
      </c>
      <c r="L11" s="90">
        <v>44603</v>
      </c>
      <c r="M11" s="90"/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175">
        <v>5</v>
      </c>
      <c r="E12" s="26">
        <v>8.06</v>
      </c>
      <c r="F12" s="35">
        <v>774301421</v>
      </c>
      <c r="G12" s="28"/>
      <c r="H12" s="29">
        <f t="shared" si="0"/>
        <v>6240869453.2600002</v>
      </c>
      <c r="I12" s="3">
        <f t="shared" si="1"/>
        <v>5.0502865726078774E-2</v>
      </c>
      <c r="J12" s="176">
        <v>4.8399999999999999E-2</v>
      </c>
      <c r="K12" s="31">
        <f t="shared" si="2"/>
        <v>6.2408694532600002</v>
      </c>
      <c r="L12" s="90">
        <v>44603</v>
      </c>
      <c r="M12" s="90"/>
    </row>
    <row r="13" spans="1:13" ht="15.75" customHeight="1" x14ac:dyDescent="0.25">
      <c r="A13" s="22">
        <f t="shared" si="3"/>
        <v>6</v>
      </c>
      <c r="B13" s="23" t="s">
        <v>21</v>
      </c>
      <c r="C13" s="175" t="s">
        <v>22</v>
      </c>
      <c r="D13" s="25">
        <v>6</v>
      </c>
      <c r="E13" s="26">
        <v>4.9000000000000004</v>
      </c>
      <c r="F13" s="38">
        <v>1201009000</v>
      </c>
      <c r="G13" s="28"/>
      <c r="H13" s="29">
        <f t="shared" si="0"/>
        <v>5884944100</v>
      </c>
      <c r="I13" s="3">
        <f t="shared" si="1"/>
        <v>4.7622617956305714E-2</v>
      </c>
      <c r="J13" s="176">
        <v>4.3799999999999999E-2</v>
      </c>
      <c r="K13" s="31">
        <f t="shared" si="2"/>
        <v>5.8849441000000002</v>
      </c>
      <c r="L13" s="90">
        <v>44603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175">
        <v>7</v>
      </c>
      <c r="E14" s="51">
        <v>7.76</v>
      </c>
      <c r="F14" s="38">
        <v>721751884</v>
      </c>
      <c r="G14" s="28"/>
      <c r="H14" s="29">
        <f t="shared" si="0"/>
        <v>5600794619.8400002</v>
      </c>
      <c r="I14" s="3">
        <f t="shared" si="1"/>
        <v>4.5323200679573628E-2</v>
      </c>
      <c r="J14" s="176">
        <v>4.2500000000000003E-2</v>
      </c>
      <c r="K14" s="31">
        <f t="shared" si="2"/>
        <v>5.6007946198400003</v>
      </c>
      <c r="L14" s="90">
        <v>44603</v>
      </c>
      <c r="M14" s="90"/>
    </row>
    <row r="15" spans="1:13" ht="15.75" customHeight="1" x14ac:dyDescent="0.25">
      <c r="A15" s="22">
        <f t="shared" si="3"/>
        <v>8</v>
      </c>
      <c r="B15" s="46" t="s">
        <v>37</v>
      </c>
      <c r="C15" s="175" t="s">
        <v>125</v>
      </c>
      <c r="D15" s="25">
        <v>8</v>
      </c>
      <c r="E15" s="51">
        <v>6.45</v>
      </c>
      <c r="F15" s="38">
        <v>819006416</v>
      </c>
      <c r="G15" s="28"/>
      <c r="H15" s="29">
        <f t="shared" si="0"/>
        <v>5282591383.1999998</v>
      </c>
      <c r="I15" s="3">
        <f t="shared" si="1"/>
        <v>4.2748210855801695E-2</v>
      </c>
      <c r="J15" s="176">
        <v>4.3499999999999997E-2</v>
      </c>
      <c r="K15" s="31">
        <f t="shared" si="2"/>
        <v>5.2825913831999998</v>
      </c>
      <c r="L15" s="90">
        <v>44603</v>
      </c>
      <c r="M15" s="90"/>
    </row>
    <row r="16" spans="1:13" ht="15.75" customHeight="1" x14ac:dyDescent="0.25">
      <c r="A16" s="22">
        <f t="shared" si="3"/>
        <v>9</v>
      </c>
      <c r="B16" s="52" t="s">
        <v>33</v>
      </c>
      <c r="C16" s="175" t="s">
        <v>128</v>
      </c>
      <c r="D16" s="25">
        <v>9</v>
      </c>
      <c r="E16" s="26">
        <v>39.4</v>
      </c>
      <c r="F16" s="38">
        <v>132502020</v>
      </c>
      <c r="G16" s="28"/>
      <c r="H16" s="29">
        <f t="shared" si="0"/>
        <v>5220579588</v>
      </c>
      <c r="I16" s="3">
        <f t="shared" si="1"/>
        <v>4.2246394019241726E-2</v>
      </c>
      <c r="J16" s="176">
        <v>3.4599999999999999E-2</v>
      </c>
      <c r="K16" s="31">
        <f t="shared" si="2"/>
        <v>5.2205795879999997</v>
      </c>
      <c r="L16" s="90">
        <v>44603</v>
      </c>
      <c r="M16" s="90"/>
    </row>
    <row r="17" spans="1:13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175">
        <v>10</v>
      </c>
      <c r="E17" s="26">
        <v>5.65</v>
      </c>
      <c r="F17" s="35">
        <v>742231421</v>
      </c>
      <c r="G17" s="28"/>
      <c r="H17" s="29">
        <f t="shared" si="0"/>
        <v>4193607528.6500001</v>
      </c>
      <c r="I17" s="3">
        <f t="shared" si="1"/>
        <v>3.3935848123958612E-2</v>
      </c>
      <c r="J17" s="176">
        <v>3.5299999999999998E-2</v>
      </c>
      <c r="K17" s="31">
        <f t="shared" si="2"/>
        <v>4.1936075286500003</v>
      </c>
      <c r="L17" s="90">
        <v>44603</v>
      </c>
      <c r="M17" s="90"/>
    </row>
    <row r="18" spans="1:13" ht="15.75" customHeight="1" x14ac:dyDescent="0.25">
      <c r="A18" s="22">
        <f t="shared" si="3"/>
        <v>11</v>
      </c>
      <c r="B18" s="23" t="s">
        <v>23</v>
      </c>
      <c r="C18" s="175" t="s">
        <v>124</v>
      </c>
      <c r="D18" s="175">
        <v>11</v>
      </c>
      <c r="E18" s="26">
        <v>9.77</v>
      </c>
      <c r="F18" s="38">
        <v>419050000</v>
      </c>
      <c r="G18" s="28"/>
      <c r="H18" s="29">
        <f t="shared" si="0"/>
        <v>4094118500</v>
      </c>
      <c r="I18" s="3">
        <f t="shared" si="1"/>
        <v>3.3130755004681087E-2</v>
      </c>
      <c r="J18" s="176">
        <v>4.6800000000000001E-2</v>
      </c>
      <c r="K18" s="45">
        <f t="shared" si="2"/>
        <v>4.0941185000000004</v>
      </c>
      <c r="L18" s="90">
        <v>44603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5.8</v>
      </c>
      <c r="F19" s="38">
        <v>626000000</v>
      </c>
      <c r="G19" s="28"/>
      <c r="H19" s="29">
        <f t="shared" si="0"/>
        <v>3630800000</v>
      </c>
      <c r="I19" s="3">
        <f t="shared" si="1"/>
        <v>2.9381451775515554E-2</v>
      </c>
      <c r="J19" s="176">
        <v>3.0099999999999998E-2</v>
      </c>
      <c r="K19" s="31">
        <f t="shared" si="2"/>
        <v>3.6307999999999998</v>
      </c>
      <c r="L19" s="90">
        <v>44603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175">
        <v>13</v>
      </c>
      <c r="E20" s="51">
        <v>6.86</v>
      </c>
      <c r="F20" s="38">
        <v>446305560</v>
      </c>
      <c r="G20" s="28"/>
      <c r="H20" s="29">
        <f t="shared" si="0"/>
        <v>3061656141.5999999</v>
      </c>
      <c r="I20" s="3">
        <f t="shared" si="1"/>
        <v>2.4775780069855518E-2</v>
      </c>
      <c r="J20" s="176">
        <v>2.18E-2</v>
      </c>
      <c r="K20" s="45">
        <f t="shared" si="2"/>
        <v>3.0616561415999999</v>
      </c>
      <c r="L20" s="90">
        <v>44603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12.02</v>
      </c>
      <c r="F21" s="38">
        <v>228740219</v>
      </c>
      <c r="G21" s="28"/>
      <c r="H21" s="29">
        <f t="shared" si="0"/>
        <v>2749457432.3800001</v>
      </c>
      <c r="I21" s="3">
        <f t="shared" si="1"/>
        <v>2.2249380565799767E-2</v>
      </c>
      <c r="J21" s="176">
        <v>2.5700000000000001E-2</v>
      </c>
      <c r="K21" s="45">
        <f t="shared" si="2"/>
        <v>2.7494574323800003</v>
      </c>
      <c r="L21" s="90">
        <v>44603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2.5</v>
      </c>
      <c r="F22" s="38">
        <v>1045057995</v>
      </c>
      <c r="G22" s="28"/>
      <c r="H22" s="29">
        <f t="shared" si="0"/>
        <v>2612644987.5</v>
      </c>
      <c r="I22" s="3">
        <f t="shared" si="1"/>
        <v>2.1142255895883467E-2</v>
      </c>
      <c r="J22" s="176">
        <v>1.8700000000000001E-2</v>
      </c>
      <c r="K22" s="45">
        <f t="shared" si="2"/>
        <v>2.6126449875</v>
      </c>
      <c r="L22" s="90">
        <v>44603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3.01</v>
      </c>
      <c r="F23" s="38">
        <v>756255209</v>
      </c>
      <c r="G23" s="28"/>
      <c r="H23" s="29">
        <f t="shared" si="0"/>
        <v>2276328179.0899997</v>
      </c>
      <c r="I23" s="3">
        <f t="shared" si="1"/>
        <v>1.8420685969808295E-2</v>
      </c>
      <c r="J23" s="176">
        <v>1.7899999999999999E-2</v>
      </c>
      <c r="K23" s="45">
        <f t="shared" si="2"/>
        <v>2.2763281790899996</v>
      </c>
      <c r="L23" s="90">
        <v>44603</v>
      </c>
      <c r="M23" s="90"/>
    </row>
    <row r="24" spans="1:13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175">
        <v>17</v>
      </c>
      <c r="E24" s="51">
        <v>12.5</v>
      </c>
      <c r="F24" s="38">
        <v>165313104</v>
      </c>
      <c r="G24" s="28"/>
      <c r="H24" s="29">
        <f t="shared" si="0"/>
        <v>2066413800</v>
      </c>
      <c r="I24" s="3">
        <f t="shared" si="1"/>
        <v>1.6721999948485139E-2</v>
      </c>
      <c r="J24" s="176">
        <v>1.5599999999999999E-2</v>
      </c>
      <c r="K24" s="31">
        <f t="shared" si="2"/>
        <v>2.0664137999999999</v>
      </c>
      <c r="L24" s="90">
        <v>44603</v>
      </c>
      <c r="M24" s="90"/>
    </row>
    <row r="25" spans="1:13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6.4</v>
      </c>
      <c r="F25" s="38">
        <v>312295892</v>
      </c>
      <c r="G25" s="28"/>
      <c r="H25" s="29">
        <f t="shared" si="0"/>
        <v>1998693708.8000002</v>
      </c>
      <c r="I25" s="3">
        <f t="shared" si="1"/>
        <v>1.6173989979931015E-2</v>
      </c>
      <c r="J25" s="176">
        <v>1.6400000000000001E-2</v>
      </c>
      <c r="K25" s="45">
        <f t="shared" si="2"/>
        <v>1.9986937088000003</v>
      </c>
      <c r="L25" s="90">
        <v>44603</v>
      </c>
      <c r="M25" s="90"/>
    </row>
    <row r="26" spans="1:13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175">
        <v>19</v>
      </c>
      <c r="E26" s="51">
        <v>1.59</v>
      </c>
      <c r="F26" s="38">
        <v>1207069100</v>
      </c>
      <c r="G26" s="28"/>
      <c r="H26" s="29">
        <f t="shared" si="0"/>
        <v>1919239869</v>
      </c>
      <c r="I26" s="3">
        <f t="shared" si="1"/>
        <v>1.5531027227242009E-2</v>
      </c>
      <c r="J26" s="176">
        <v>1.4999999999999999E-2</v>
      </c>
      <c r="K26" s="45">
        <f t="shared" si="2"/>
        <v>1.9192398690000001</v>
      </c>
      <c r="L26" s="90">
        <v>44603</v>
      </c>
      <c r="M26" s="90"/>
    </row>
    <row r="27" spans="1:13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25">
        <v>20</v>
      </c>
      <c r="E27" s="51">
        <v>3.61</v>
      </c>
      <c r="F27" s="38">
        <v>517846969</v>
      </c>
      <c r="G27" s="28"/>
      <c r="H27" s="29">
        <f t="shared" si="0"/>
        <v>1869427558.0899999</v>
      </c>
      <c r="I27" s="3">
        <f t="shared" si="1"/>
        <v>1.5127932038625409E-2</v>
      </c>
      <c r="J27" s="176">
        <v>1.3100000000000001E-2</v>
      </c>
      <c r="K27" s="45">
        <f t="shared" si="2"/>
        <v>1.8694275580899999</v>
      </c>
      <c r="L27" s="90">
        <v>44603</v>
      </c>
      <c r="M27" s="90"/>
    </row>
    <row r="28" spans="1:13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1.115</v>
      </c>
      <c r="F28" s="38">
        <v>1568664049</v>
      </c>
      <c r="G28" s="28"/>
      <c r="H28" s="29">
        <f t="shared" si="0"/>
        <v>1749060414.635</v>
      </c>
      <c r="I28" s="3">
        <f t="shared" si="1"/>
        <v>1.4153887359552024E-2</v>
      </c>
      <c r="J28" s="176">
        <v>1.34E-2</v>
      </c>
      <c r="K28" s="45">
        <f t="shared" si="2"/>
        <v>1.7490604146349999</v>
      </c>
      <c r="L28" s="90">
        <v>44603</v>
      </c>
      <c r="M28" s="90"/>
    </row>
    <row r="29" spans="1:13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175">
        <v>22</v>
      </c>
      <c r="E29" s="51">
        <v>2.84</v>
      </c>
      <c r="F29" s="38">
        <v>509040994</v>
      </c>
      <c r="G29" s="28"/>
      <c r="H29" s="29">
        <f t="shared" si="0"/>
        <v>1445676422.96</v>
      </c>
      <c r="I29" s="3">
        <f t="shared" si="1"/>
        <v>1.1698819021758034E-2</v>
      </c>
      <c r="J29" s="176">
        <v>1.24E-2</v>
      </c>
      <c r="K29" s="45">
        <f t="shared" si="2"/>
        <v>1.4456764229600001</v>
      </c>
      <c r="L29" s="90">
        <v>44603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175">
        <v>23</v>
      </c>
      <c r="E30" s="51">
        <v>2.7749999999999999</v>
      </c>
      <c r="F30" s="38">
        <v>501164714</v>
      </c>
      <c r="G30" s="28"/>
      <c r="H30" s="29">
        <f t="shared" si="0"/>
        <v>1390732081.3499999</v>
      </c>
      <c r="I30" s="3">
        <f t="shared" si="1"/>
        <v>1.1254194001555414E-2</v>
      </c>
      <c r="J30" s="176">
        <v>1.09E-2</v>
      </c>
      <c r="K30" s="45">
        <f t="shared" si="2"/>
        <v>1.3907320813499999</v>
      </c>
      <c r="L30" s="90">
        <v>44603</v>
      </c>
      <c r="M30" s="90"/>
    </row>
    <row r="31" spans="1:13" ht="15.75" customHeight="1" x14ac:dyDescent="0.25">
      <c r="A31" s="22">
        <f t="shared" si="3"/>
        <v>24</v>
      </c>
      <c r="B31" s="46" t="s">
        <v>77</v>
      </c>
      <c r="C31" s="175" t="s">
        <v>141</v>
      </c>
      <c r="D31" s="25">
        <v>24</v>
      </c>
      <c r="E31" s="51">
        <v>2.4500000000000002</v>
      </c>
      <c r="F31" s="38">
        <v>526379106</v>
      </c>
      <c r="G31" s="28"/>
      <c r="H31" s="29">
        <f t="shared" si="0"/>
        <v>1289628809.7</v>
      </c>
      <c r="I31" s="3">
        <f t="shared" si="1"/>
        <v>1.0436037975244044E-2</v>
      </c>
      <c r="J31" s="176">
        <v>8.9999999999999993E-3</v>
      </c>
      <c r="K31" s="45">
        <f t="shared" si="2"/>
        <v>1.2896288097000002</v>
      </c>
      <c r="L31" s="90">
        <v>44603</v>
      </c>
      <c r="M31" s="90"/>
    </row>
    <row r="32" spans="1:13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175">
        <v>25</v>
      </c>
      <c r="E32" s="51">
        <v>1.44</v>
      </c>
      <c r="F32" s="38">
        <v>843000232</v>
      </c>
      <c r="G32" s="28"/>
      <c r="H32" s="29">
        <f t="shared" si="0"/>
        <v>1213920334.0799999</v>
      </c>
      <c r="I32" s="3">
        <f t="shared" si="1"/>
        <v>9.8233837598020405E-3</v>
      </c>
      <c r="J32" s="176">
        <v>1.01E-2</v>
      </c>
      <c r="K32" s="45">
        <f t="shared" si="2"/>
        <v>1.21392033408</v>
      </c>
      <c r="L32" s="90">
        <v>44603</v>
      </c>
      <c r="M32" s="90"/>
    </row>
    <row r="33" spans="1:13" ht="15.75" customHeight="1" x14ac:dyDescent="0.25">
      <c r="A33" s="22">
        <f t="shared" si="3"/>
        <v>26</v>
      </c>
      <c r="B33" s="46" t="s">
        <v>65</v>
      </c>
      <c r="C33" s="175" t="s">
        <v>142</v>
      </c>
      <c r="D33" s="25">
        <v>26</v>
      </c>
      <c r="E33" s="51">
        <v>3.14</v>
      </c>
      <c r="F33" s="38">
        <v>384522695</v>
      </c>
      <c r="G33" s="28"/>
      <c r="H33" s="29">
        <f t="shared" si="0"/>
        <v>1207401262.3</v>
      </c>
      <c r="I33" s="3">
        <f t="shared" si="1"/>
        <v>9.7706296028324483E-3</v>
      </c>
      <c r="J33" s="176">
        <v>8.6999999999999994E-3</v>
      </c>
      <c r="K33" s="31">
        <f t="shared" si="2"/>
        <v>1.2074012622999999</v>
      </c>
      <c r="L33" s="90">
        <v>44603</v>
      </c>
      <c r="M33" s="90"/>
    </row>
    <row r="34" spans="1:13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6.49</v>
      </c>
      <c r="F34" s="38">
        <v>182253340</v>
      </c>
      <c r="G34" s="28"/>
      <c r="H34" s="29">
        <f t="shared" si="0"/>
        <v>1182824176.6000001</v>
      </c>
      <c r="I34" s="3">
        <f t="shared" si="1"/>
        <v>9.5717449332617596E-3</v>
      </c>
      <c r="J34" s="176">
        <v>7.9000000000000008E-3</v>
      </c>
      <c r="K34" s="45">
        <f t="shared" si="2"/>
        <v>1.1828241766000001</v>
      </c>
      <c r="L34" s="90">
        <v>44603</v>
      </c>
      <c r="M34" s="90"/>
    </row>
    <row r="35" spans="1:13" ht="15.75" customHeight="1" x14ac:dyDescent="0.25">
      <c r="A35" s="22">
        <f t="shared" si="3"/>
        <v>28</v>
      </c>
      <c r="B35" s="178" t="s">
        <v>63</v>
      </c>
      <c r="C35" s="175" t="s">
        <v>64</v>
      </c>
      <c r="D35" s="175">
        <v>28</v>
      </c>
      <c r="E35" s="51">
        <v>3.87</v>
      </c>
      <c r="F35" s="38">
        <v>249070000</v>
      </c>
      <c r="G35" s="28"/>
      <c r="H35" s="29">
        <f t="shared" si="0"/>
        <v>963900900</v>
      </c>
      <c r="I35" s="3">
        <f t="shared" si="1"/>
        <v>7.8001563869466899E-3</v>
      </c>
      <c r="J35" s="176">
        <v>7.4000000000000003E-3</v>
      </c>
      <c r="K35" s="45">
        <f t="shared" si="2"/>
        <v>0.96390089999999995</v>
      </c>
      <c r="L35" s="90">
        <v>44603</v>
      </c>
      <c r="M35" s="90"/>
    </row>
    <row r="36" spans="1:13" ht="15" x14ac:dyDescent="0.25">
      <c r="A36" s="22">
        <f t="shared" si="3"/>
        <v>29</v>
      </c>
      <c r="B36" s="46" t="s">
        <v>71</v>
      </c>
      <c r="C36" s="175" t="s">
        <v>143</v>
      </c>
      <c r="D36" s="175">
        <v>29</v>
      </c>
      <c r="E36" s="51">
        <v>1.99</v>
      </c>
      <c r="F36" s="38">
        <v>471051678</v>
      </c>
      <c r="G36" s="28"/>
      <c r="H36" s="29">
        <f t="shared" si="0"/>
        <v>937392839.22000003</v>
      </c>
      <c r="I36" s="3">
        <f t="shared" si="1"/>
        <v>7.5856457255304719E-3</v>
      </c>
      <c r="J36" s="176">
        <v>8.5000000000000006E-3</v>
      </c>
      <c r="K36" s="45">
        <f t="shared" si="2"/>
        <v>0.93739283922000005</v>
      </c>
      <c r="L36" s="90">
        <v>44603</v>
      </c>
      <c r="M36" s="90"/>
    </row>
    <row r="37" spans="1:13" ht="15" x14ac:dyDescent="0.25">
      <c r="A37" s="22">
        <f t="shared" si="3"/>
        <v>30</v>
      </c>
      <c r="B37" s="46" t="s">
        <v>47</v>
      </c>
      <c r="C37" s="175" t="s">
        <v>138</v>
      </c>
      <c r="D37" s="25">
        <v>30</v>
      </c>
      <c r="E37" s="51">
        <v>1.03</v>
      </c>
      <c r="F37" s="38">
        <v>906007245</v>
      </c>
      <c r="G37" s="28"/>
      <c r="H37" s="29">
        <f t="shared" si="0"/>
        <v>933187462.35000002</v>
      </c>
      <c r="I37" s="3">
        <f t="shared" si="1"/>
        <v>7.5516146365958636E-3</v>
      </c>
      <c r="J37" s="176">
        <v>1.24E-2</v>
      </c>
      <c r="K37" s="45">
        <f t="shared" si="2"/>
        <v>0.93318746235000005</v>
      </c>
      <c r="L37" s="90">
        <v>44603</v>
      </c>
      <c r="M37" s="90"/>
    </row>
    <row r="38" spans="1:13" ht="15" x14ac:dyDescent="0.25">
      <c r="A38" s="22">
        <f t="shared" si="3"/>
        <v>31</v>
      </c>
      <c r="B38" s="66" t="s">
        <v>69</v>
      </c>
      <c r="C38" s="175" t="s">
        <v>147</v>
      </c>
      <c r="D38" s="175">
        <v>31</v>
      </c>
      <c r="E38" s="51">
        <v>1.41</v>
      </c>
      <c r="F38" s="38">
        <v>654871829</v>
      </c>
      <c r="G38" s="28"/>
      <c r="H38" s="29">
        <f t="shared" si="0"/>
        <v>923369278.88999999</v>
      </c>
      <c r="I38" s="3">
        <f t="shared" si="1"/>
        <v>7.4721631427506633E-3</v>
      </c>
      <c r="J38" s="176">
        <v>7.7000000000000002E-3</v>
      </c>
      <c r="K38" s="45">
        <f t="shared" si="2"/>
        <v>0.92336927888999998</v>
      </c>
      <c r="L38" s="90">
        <v>44603</v>
      </c>
      <c r="M38" s="90"/>
    </row>
    <row r="39" spans="1:13" ht="15" x14ac:dyDescent="0.25">
      <c r="A39" s="22">
        <f t="shared" si="3"/>
        <v>32</v>
      </c>
      <c r="B39" s="52" t="s">
        <v>67</v>
      </c>
      <c r="C39" s="175" t="s">
        <v>144</v>
      </c>
      <c r="D39" s="25">
        <v>32</v>
      </c>
      <c r="E39" s="177">
        <v>1.61</v>
      </c>
      <c r="F39" s="38">
        <v>543307798</v>
      </c>
      <c r="G39" s="28"/>
      <c r="H39" s="29">
        <f t="shared" si="0"/>
        <v>874725554.78000009</v>
      </c>
      <c r="I39" s="3">
        <f t="shared" si="1"/>
        <v>7.0785244862233291E-3</v>
      </c>
      <c r="J39" s="176">
        <v>8.3999999999999995E-3</v>
      </c>
      <c r="K39" s="45">
        <f t="shared" si="2"/>
        <v>0.87472555478000014</v>
      </c>
      <c r="L39" s="90">
        <v>44603</v>
      </c>
      <c r="M39" s="90"/>
    </row>
    <row r="40" spans="1:13" ht="15" x14ac:dyDescent="0.25">
      <c r="A40" s="22">
        <f t="shared" si="3"/>
        <v>33</v>
      </c>
      <c r="B40" s="178" t="s">
        <v>73</v>
      </c>
      <c r="C40" s="175" t="s">
        <v>149</v>
      </c>
      <c r="D40" s="25">
        <v>33</v>
      </c>
      <c r="E40" s="51">
        <v>1.6</v>
      </c>
      <c r="F40" s="38">
        <v>539090020</v>
      </c>
      <c r="G40" s="28"/>
      <c r="H40" s="29">
        <f t="shared" si="0"/>
        <v>862544032</v>
      </c>
      <c r="I40" s="3">
        <f t="shared" si="1"/>
        <v>6.979948187855774E-3</v>
      </c>
      <c r="J40" s="176">
        <v>6.4999999999999997E-3</v>
      </c>
      <c r="K40" s="45">
        <f t="shared" si="2"/>
        <v>0.86254403199999996</v>
      </c>
      <c r="L40" s="90">
        <v>44603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175">
        <v>34</v>
      </c>
      <c r="E41" s="51">
        <v>1.1200000000000001</v>
      </c>
      <c r="F41" s="38">
        <v>702871829</v>
      </c>
      <c r="G41" s="28"/>
      <c r="H41" s="29">
        <f t="shared" si="0"/>
        <v>787216448.48000002</v>
      </c>
      <c r="I41" s="3">
        <f t="shared" si="1"/>
        <v>6.3703762580995223E-3</v>
      </c>
      <c r="J41" s="176">
        <v>7.7000000000000002E-3</v>
      </c>
      <c r="K41" s="45">
        <f t="shared" si="2"/>
        <v>0.78721644848000005</v>
      </c>
      <c r="L41" s="90">
        <v>44603</v>
      </c>
      <c r="M41" s="90"/>
    </row>
    <row r="42" spans="1:13" ht="15" x14ac:dyDescent="0.25">
      <c r="A42" s="22">
        <f t="shared" si="3"/>
        <v>35</v>
      </c>
      <c r="B42" s="53" t="s">
        <v>104</v>
      </c>
      <c r="C42" s="175" t="s">
        <v>145</v>
      </c>
      <c r="D42" s="175">
        <v>35</v>
      </c>
      <c r="E42" s="51">
        <v>1.05</v>
      </c>
      <c r="F42" s="38">
        <v>724790020</v>
      </c>
      <c r="G42" s="28"/>
      <c r="H42" s="29">
        <f t="shared" si="0"/>
        <v>761029521</v>
      </c>
      <c r="I42" s="3">
        <f t="shared" si="1"/>
        <v>6.1584642974014548E-3</v>
      </c>
      <c r="J42" s="176">
        <v>8.2000000000000007E-3</v>
      </c>
      <c r="K42" s="45">
        <f t="shared" si="2"/>
        <v>0.76102952099999999</v>
      </c>
      <c r="L42" s="90">
        <v>44603</v>
      </c>
      <c r="M42" s="90"/>
    </row>
    <row r="43" spans="1:13" ht="15" x14ac:dyDescent="0.25">
      <c r="A43" s="22">
        <f t="shared" si="3"/>
        <v>36</v>
      </c>
      <c r="B43" s="53" t="s">
        <v>81</v>
      </c>
      <c r="C43" s="175" t="s">
        <v>151</v>
      </c>
      <c r="D43" s="25">
        <v>36</v>
      </c>
      <c r="E43" s="51">
        <v>4.9800000000000004</v>
      </c>
      <c r="F43" s="38">
        <v>120540521</v>
      </c>
      <c r="G43" s="28"/>
      <c r="H43" s="29">
        <f t="shared" si="0"/>
        <v>600291794.58000004</v>
      </c>
      <c r="I43" s="3">
        <f t="shared" si="1"/>
        <v>4.8577295399608797E-3</v>
      </c>
      <c r="J43" s="176">
        <v>4.8999999999999998E-3</v>
      </c>
      <c r="K43" s="45">
        <f t="shared" si="2"/>
        <v>0.60029179458000004</v>
      </c>
      <c r="L43" s="90">
        <v>44603</v>
      </c>
      <c r="M43" s="90"/>
    </row>
    <row r="44" spans="1:13" ht="15" x14ac:dyDescent="0.25">
      <c r="A44" s="22">
        <f t="shared" si="3"/>
        <v>37</v>
      </c>
      <c r="B44" s="53" t="s">
        <v>79</v>
      </c>
      <c r="C44" s="175" t="s">
        <v>153</v>
      </c>
      <c r="D44" s="175">
        <v>37</v>
      </c>
      <c r="E44" s="51">
        <v>1.76</v>
      </c>
      <c r="F44" s="38">
        <v>300235033</v>
      </c>
      <c r="G44" s="28"/>
      <c r="H44" s="29">
        <f t="shared" si="0"/>
        <v>528413658.07999998</v>
      </c>
      <c r="I44" s="3">
        <f t="shared" si="1"/>
        <v>4.2760715028096518E-3</v>
      </c>
      <c r="J44" s="176">
        <v>4.4000000000000003E-3</v>
      </c>
      <c r="K44" s="45">
        <f t="shared" si="2"/>
        <v>0.52841365807999996</v>
      </c>
      <c r="L44" s="90">
        <v>44603</v>
      </c>
      <c r="M44" s="90"/>
    </row>
    <row r="45" spans="1:13" ht="15" x14ac:dyDescent="0.25">
      <c r="A45" s="22">
        <f t="shared" si="3"/>
        <v>38</v>
      </c>
      <c r="B45" s="53" t="s">
        <v>85</v>
      </c>
      <c r="C45" s="175" t="s">
        <v>154</v>
      </c>
      <c r="D45" s="25">
        <v>38</v>
      </c>
      <c r="E45" s="51">
        <v>24.46</v>
      </c>
      <c r="F45" s="38">
        <v>20424870</v>
      </c>
      <c r="G45" s="28"/>
      <c r="H45" s="29">
        <f t="shared" si="0"/>
        <v>499592320.19999999</v>
      </c>
      <c r="I45" s="3">
        <f t="shared" si="1"/>
        <v>4.0428411543941348E-3</v>
      </c>
      <c r="J45" s="176">
        <v>4.1000000000000003E-3</v>
      </c>
      <c r="K45" s="45">
        <f t="shared" si="2"/>
        <v>0.4995923202</v>
      </c>
      <c r="L45" s="90">
        <v>44603</v>
      </c>
      <c r="M45" s="90"/>
    </row>
    <row r="46" spans="1:13" ht="15" x14ac:dyDescent="0.25">
      <c r="A46" s="22">
        <f t="shared" si="3"/>
        <v>39</v>
      </c>
      <c r="B46" s="66" t="s">
        <v>91</v>
      </c>
      <c r="C46" s="175" t="s">
        <v>92</v>
      </c>
      <c r="D46" s="25">
        <v>39</v>
      </c>
      <c r="E46" s="51">
        <v>29.9</v>
      </c>
      <c r="F46" s="38">
        <v>16600422</v>
      </c>
      <c r="G46" s="28"/>
      <c r="H46" s="29">
        <f t="shared" si="0"/>
        <v>496352617.79999995</v>
      </c>
      <c r="I46" s="3">
        <f t="shared" si="1"/>
        <v>4.0166245740722714E-3</v>
      </c>
      <c r="J46" s="176">
        <v>3.5999999999999999E-3</v>
      </c>
      <c r="K46" s="31">
        <f t="shared" si="2"/>
        <v>0.49635261779999995</v>
      </c>
      <c r="L46" s="90">
        <v>44603</v>
      </c>
      <c r="M46" s="90"/>
    </row>
    <row r="47" spans="1:13" ht="15" x14ac:dyDescent="0.25">
      <c r="A47" s="22">
        <f t="shared" si="3"/>
        <v>40</v>
      </c>
      <c r="B47" s="55" t="s">
        <v>93</v>
      </c>
      <c r="C47" s="175" t="s">
        <v>157</v>
      </c>
      <c r="D47" s="175">
        <v>40</v>
      </c>
      <c r="E47" s="51">
        <v>1.76</v>
      </c>
      <c r="F47" s="38">
        <v>278404904</v>
      </c>
      <c r="G47" s="28"/>
      <c r="H47" s="29">
        <f t="shared" si="0"/>
        <v>489992631.04000002</v>
      </c>
      <c r="I47" s="3">
        <f t="shared" si="1"/>
        <v>3.9651577776963053E-3</v>
      </c>
      <c r="J47" s="176">
        <v>3.5000000000000001E-3</v>
      </c>
      <c r="K47" s="45">
        <f t="shared" si="2"/>
        <v>0.48999263104000002</v>
      </c>
      <c r="L47" s="90">
        <v>44603</v>
      </c>
      <c r="M47" s="90"/>
    </row>
    <row r="48" spans="1:13" ht="15" x14ac:dyDescent="0.25">
      <c r="A48" s="22">
        <f t="shared" si="3"/>
        <v>41</v>
      </c>
      <c r="B48" s="53" t="s">
        <v>100</v>
      </c>
      <c r="C48" s="175" t="s">
        <v>152</v>
      </c>
      <c r="D48" s="175">
        <v>41</v>
      </c>
      <c r="E48" s="51">
        <v>2.12</v>
      </c>
      <c r="F48" s="38">
        <v>230014812</v>
      </c>
      <c r="G48" s="28"/>
      <c r="H48" s="29">
        <f t="shared" si="0"/>
        <v>487631401.44</v>
      </c>
      <c r="I48" s="3">
        <f t="shared" si="1"/>
        <v>3.9460500456198156E-3</v>
      </c>
      <c r="J48" s="176">
        <v>4.5999999999999999E-3</v>
      </c>
      <c r="K48" s="45">
        <f t="shared" si="2"/>
        <v>0.48763140144</v>
      </c>
      <c r="L48" s="90">
        <v>44603</v>
      </c>
      <c r="M48" s="90"/>
    </row>
    <row r="49" spans="1:13" ht="15" x14ac:dyDescent="0.25">
      <c r="A49" s="22">
        <f t="shared" si="3"/>
        <v>42</v>
      </c>
      <c r="B49" s="53" t="s">
        <v>87</v>
      </c>
      <c r="C49" s="175" t="s">
        <v>155</v>
      </c>
      <c r="D49" s="25">
        <v>42</v>
      </c>
      <c r="E49" s="26">
        <v>6.95</v>
      </c>
      <c r="F49" s="38">
        <v>68500000</v>
      </c>
      <c r="G49" s="28"/>
      <c r="H49" s="29">
        <f t="shared" si="0"/>
        <v>476075000</v>
      </c>
      <c r="I49" s="3">
        <f t="shared" si="1"/>
        <v>3.852532404436644E-3</v>
      </c>
      <c r="J49" s="176">
        <v>3.7000000000000002E-3</v>
      </c>
      <c r="K49" s="45">
        <f t="shared" si="2"/>
        <v>0.47607500000000003</v>
      </c>
      <c r="L49" s="90">
        <v>44603</v>
      </c>
      <c r="M49" s="90"/>
    </row>
    <row r="50" spans="1:13" ht="15" x14ac:dyDescent="0.25">
      <c r="A50" s="22">
        <f t="shared" si="3"/>
        <v>43</v>
      </c>
      <c r="B50" s="55" t="s">
        <v>98</v>
      </c>
      <c r="C50" s="175" t="s">
        <v>156</v>
      </c>
      <c r="D50" s="175">
        <v>43</v>
      </c>
      <c r="E50" s="51">
        <v>15</v>
      </c>
      <c r="F50" s="38">
        <v>30900000</v>
      </c>
      <c r="G50" s="28"/>
      <c r="H50" s="29">
        <f t="shared" si="0"/>
        <v>463500000</v>
      </c>
      <c r="I50" s="3">
        <f t="shared" si="1"/>
        <v>3.750771978063088E-3</v>
      </c>
      <c r="J50" s="176">
        <v>3.5999999999999999E-3</v>
      </c>
      <c r="K50" s="45">
        <f t="shared" si="2"/>
        <v>0.46350000000000002</v>
      </c>
      <c r="L50" s="90">
        <v>44603</v>
      </c>
      <c r="M50" s="90"/>
    </row>
    <row r="51" spans="1:13" ht="15" x14ac:dyDescent="0.25">
      <c r="A51" s="22">
        <f t="shared" si="3"/>
        <v>44</v>
      </c>
      <c r="B51" s="53" t="s">
        <v>110</v>
      </c>
      <c r="C51" s="175" t="s">
        <v>161</v>
      </c>
      <c r="D51" s="25">
        <v>44</v>
      </c>
      <c r="E51" s="51">
        <v>2.6</v>
      </c>
      <c r="F51" s="38">
        <v>172667956</v>
      </c>
      <c r="G51" s="28"/>
      <c r="H51" s="29">
        <f t="shared" si="0"/>
        <v>448936685.60000002</v>
      </c>
      <c r="I51" s="3">
        <f t="shared" si="1"/>
        <v>3.6329215539870523E-3</v>
      </c>
      <c r="J51" s="176">
        <v>2.5000000000000001E-3</v>
      </c>
      <c r="K51" s="45">
        <f t="shared" si="2"/>
        <v>0.4489366856</v>
      </c>
      <c r="L51" s="90">
        <v>44603</v>
      </c>
      <c r="M51" s="90"/>
    </row>
    <row r="52" spans="1:13" ht="15" x14ac:dyDescent="0.25">
      <c r="A52" s="22">
        <f t="shared" si="3"/>
        <v>45</v>
      </c>
      <c r="B52" s="53" t="s">
        <v>106</v>
      </c>
      <c r="C52" s="175" t="s">
        <v>150</v>
      </c>
      <c r="D52" s="25">
        <v>45</v>
      </c>
      <c r="E52" s="51">
        <v>5.26</v>
      </c>
      <c r="F52" s="38">
        <v>84604324</v>
      </c>
      <c r="G52" s="28"/>
      <c r="H52" s="29">
        <f t="shared" si="0"/>
        <v>445018744.24000001</v>
      </c>
      <c r="I52" s="3">
        <f t="shared" si="1"/>
        <v>3.6012164738041343E-3</v>
      </c>
      <c r="J52" s="176">
        <v>5.1999999999999998E-3</v>
      </c>
      <c r="K52" s="45">
        <f t="shared" si="2"/>
        <v>0.44501874423999999</v>
      </c>
      <c r="L52" s="90">
        <v>44603</v>
      </c>
      <c r="M52" s="90"/>
    </row>
    <row r="53" spans="1:13" ht="15" x14ac:dyDescent="0.25">
      <c r="A53" s="22">
        <f t="shared" si="3"/>
        <v>46</v>
      </c>
      <c r="B53" s="46" t="s">
        <v>89</v>
      </c>
      <c r="C53" s="175" t="s">
        <v>159</v>
      </c>
      <c r="D53" s="175">
        <v>46</v>
      </c>
      <c r="E53" s="51">
        <v>4.9000000000000004</v>
      </c>
      <c r="F53" s="38">
        <v>82000137</v>
      </c>
      <c r="G53" s="28"/>
      <c r="H53" s="29">
        <f t="shared" si="0"/>
        <v>401800671.30000001</v>
      </c>
      <c r="I53" s="3">
        <f t="shared" si="1"/>
        <v>3.251483708045259E-3</v>
      </c>
      <c r="J53" s="176">
        <v>3.0999999999999999E-3</v>
      </c>
      <c r="K53" s="45">
        <f t="shared" si="2"/>
        <v>0.40180067130000002</v>
      </c>
      <c r="L53" s="90">
        <v>44603</v>
      </c>
      <c r="M53" s="90"/>
    </row>
    <row r="54" spans="1:13" ht="15" x14ac:dyDescent="0.25">
      <c r="A54" s="22">
        <f t="shared" si="3"/>
        <v>47</v>
      </c>
      <c r="B54" s="55" t="s">
        <v>94</v>
      </c>
      <c r="C54" s="175" t="s">
        <v>158</v>
      </c>
      <c r="D54" s="175">
        <v>47</v>
      </c>
      <c r="E54" s="51">
        <v>3.64</v>
      </c>
      <c r="F54" s="38">
        <v>106421516</v>
      </c>
      <c r="G54" s="28"/>
      <c r="H54" s="29">
        <f t="shared" si="0"/>
        <v>387374318.24000001</v>
      </c>
      <c r="I54" s="3">
        <f t="shared" si="1"/>
        <v>3.1347416135402047E-3</v>
      </c>
      <c r="J54" s="176">
        <v>3.0999999999999999E-3</v>
      </c>
      <c r="K54" s="45">
        <f t="shared" si="2"/>
        <v>0.38737431824000002</v>
      </c>
      <c r="L54" s="90">
        <v>44603</v>
      </c>
      <c r="M54" s="90"/>
    </row>
    <row r="55" spans="1:13" ht="15" x14ac:dyDescent="0.25">
      <c r="A55" s="22">
        <f t="shared" si="3"/>
        <v>48</v>
      </c>
      <c r="B55" s="55" t="s">
        <v>108</v>
      </c>
      <c r="C55" s="175" t="s">
        <v>162</v>
      </c>
      <c r="D55" s="25">
        <v>48</v>
      </c>
      <c r="E55" s="51">
        <v>2.78</v>
      </c>
      <c r="F55" s="38">
        <v>125164900</v>
      </c>
      <c r="G55" s="28"/>
      <c r="H55" s="29">
        <f t="shared" si="0"/>
        <v>347958422</v>
      </c>
      <c r="I55" s="3">
        <f t="shared" si="1"/>
        <v>2.8157771278719541E-3</v>
      </c>
      <c r="J55" s="176">
        <v>2.3999999999999998E-3</v>
      </c>
      <c r="K55" s="45">
        <f t="shared" si="2"/>
        <v>0.34795842199999999</v>
      </c>
      <c r="L55" s="90">
        <v>44603</v>
      </c>
      <c r="M55" s="90"/>
    </row>
    <row r="56" spans="1:13" ht="15" x14ac:dyDescent="0.25">
      <c r="A56" s="22">
        <f t="shared" si="3"/>
        <v>49</v>
      </c>
      <c r="B56" s="53" t="s">
        <v>96</v>
      </c>
      <c r="C56" s="175" t="s">
        <v>160</v>
      </c>
      <c r="D56" s="175">
        <v>49</v>
      </c>
      <c r="E56" s="51">
        <v>3.41</v>
      </c>
      <c r="F56" s="38">
        <v>98056908</v>
      </c>
      <c r="G56" s="28"/>
      <c r="H56" s="29">
        <f t="shared" si="0"/>
        <v>334374056.28000003</v>
      </c>
      <c r="I56" s="3">
        <f t="shared" si="1"/>
        <v>2.7058486310384336E-3</v>
      </c>
      <c r="J56" s="176">
        <v>2.7000000000000001E-3</v>
      </c>
      <c r="K56" s="45">
        <f t="shared" si="2"/>
        <v>0.33437405628000005</v>
      </c>
      <c r="L56" s="90">
        <v>44603</v>
      </c>
      <c r="M56" s="90"/>
    </row>
    <row r="57" spans="1:13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3.03</v>
      </c>
      <c r="F57" s="38">
        <v>90275937</v>
      </c>
      <c r="G57" s="28"/>
      <c r="H57" s="29">
        <f t="shared" si="0"/>
        <v>273536089.10999995</v>
      </c>
      <c r="I57" s="3">
        <f t="shared" si="1"/>
        <v>2.2135307400706701E-3</v>
      </c>
      <c r="J57" s="176">
        <v>2.0999999999999999E-3</v>
      </c>
      <c r="K57" s="45">
        <f t="shared" si="2"/>
        <v>0.27353608910999994</v>
      </c>
      <c r="L57" s="90">
        <v>44603</v>
      </c>
      <c r="M57" s="90"/>
    </row>
    <row r="58" spans="1:13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3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370723682.51990068</v>
      </c>
      <c r="I59" s="43"/>
      <c r="J59" s="65">
        <v>3.0000000000000001E-3</v>
      </c>
      <c r="K59" s="31"/>
    </row>
    <row r="60" spans="1:13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-778519733.29179144</v>
      </c>
      <c r="I60" s="67"/>
      <c r="J60" s="63">
        <v>-6.3E-3</v>
      </c>
    </row>
    <row r="61" spans="1:13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1062741223.2237152</v>
      </c>
      <c r="I61" s="3"/>
      <c r="J61" s="63">
        <v>8.6E-3</v>
      </c>
    </row>
    <row r="62" spans="1:13" ht="12.75" x14ac:dyDescent="0.2">
      <c r="H62" s="146"/>
      <c r="I62" s="11"/>
      <c r="J62" s="4"/>
    </row>
    <row r="63" spans="1:13" ht="15" x14ac:dyDescent="0.25">
      <c r="H63" s="147"/>
      <c r="I63" s="11"/>
      <c r="J63" s="4"/>
    </row>
    <row r="64" spans="1:13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23" priority="1">
      <formula>LEN(TRIM(C2))&gt;0</formula>
    </cfRule>
  </conditionalFormatting>
  <dataValidations count="1">
    <dataValidation type="custom" allowBlank="1" showDropDown="1" sqref="B2 F2 E3" xr:uid="{00000000-0002-0000-49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122574447553.71501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44610</v>
      </c>
      <c r="C3" s="12"/>
      <c r="D3" s="1"/>
      <c r="E3" s="13"/>
      <c r="F3" s="2"/>
      <c r="H3" s="121">
        <f>H1/H2</f>
        <v>123227553587.73001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28.81</v>
      </c>
      <c r="F8" s="27">
        <v>574937937</v>
      </c>
      <c r="G8" s="28"/>
      <c r="H8" s="29">
        <f t="shared" ref="H8:H57" si="0">E8*F8</f>
        <v>16563961964.969999</v>
      </c>
      <c r="I8" s="3">
        <f t="shared" ref="I8:I57" si="1">H8/H$3</f>
        <v>0.13441768080851768</v>
      </c>
      <c r="J8" s="176">
        <v>0.1361</v>
      </c>
      <c r="K8" s="31">
        <f t="shared" ref="K8:K57" si="2">H8/1000000000</f>
        <v>16.563961964969998</v>
      </c>
      <c r="L8" s="90">
        <v>44610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7.12</v>
      </c>
      <c r="F9" s="38">
        <v>1205000000</v>
      </c>
      <c r="G9" s="28"/>
      <c r="H9" s="29">
        <f t="shared" si="0"/>
        <v>8579600000</v>
      </c>
      <c r="I9" s="3">
        <f t="shared" si="1"/>
        <v>6.9624039025426909E-2</v>
      </c>
      <c r="J9" s="176">
        <v>6.9699999999999998E-2</v>
      </c>
      <c r="K9" s="31">
        <f t="shared" si="2"/>
        <v>8.5795999999999992</v>
      </c>
      <c r="L9" s="90">
        <v>44610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4.5350000000000001</v>
      </c>
      <c r="F10" s="38">
        <v>1861000000</v>
      </c>
      <c r="G10" s="28"/>
      <c r="H10" s="29">
        <f t="shared" si="0"/>
        <v>8439635000</v>
      </c>
      <c r="I10" s="3">
        <f t="shared" si="1"/>
        <v>6.8488213506499002E-2</v>
      </c>
      <c r="J10" s="176">
        <v>6.5799999999999997E-2</v>
      </c>
      <c r="K10" s="31">
        <f t="shared" si="2"/>
        <v>8.4396350000000009</v>
      </c>
      <c r="L10" s="90">
        <v>44610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79.95</v>
      </c>
      <c r="F11" s="38">
        <v>85380000</v>
      </c>
      <c r="G11" s="28"/>
      <c r="H11" s="29">
        <f t="shared" si="0"/>
        <v>6826131000</v>
      </c>
      <c r="I11" s="3">
        <f t="shared" si="1"/>
        <v>5.5394518524951794E-2</v>
      </c>
      <c r="J11" s="176">
        <v>6.1199999999999997E-2</v>
      </c>
      <c r="K11" s="31">
        <f t="shared" si="2"/>
        <v>6.8261310000000002</v>
      </c>
      <c r="L11" s="90">
        <v>44610</v>
      </c>
      <c r="M11" s="90"/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175">
        <v>5</v>
      </c>
      <c r="E12" s="26">
        <v>8.1300000000000008</v>
      </c>
      <c r="F12" s="35">
        <v>774301421</v>
      </c>
      <c r="G12" s="28"/>
      <c r="H12" s="29">
        <f t="shared" si="0"/>
        <v>6295070552.7300005</v>
      </c>
      <c r="I12" s="3">
        <f t="shared" si="1"/>
        <v>5.1084926783426882E-2</v>
      </c>
      <c r="J12" s="176">
        <v>4.8399999999999999E-2</v>
      </c>
      <c r="K12" s="31">
        <f t="shared" si="2"/>
        <v>6.2950705527300004</v>
      </c>
      <c r="L12" s="90">
        <v>44610</v>
      </c>
      <c r="M12" s="90"/>
    </row>
    <row r="13" spans="1:13" ht="15.75" customHeight="1" x14ac:dyDescent="0.25">
      <c r="A13" s="22">
        <f t="shared" si="3"/>
        <v>6</v>
      </c>
      <c r="B13" s="23" t="s">
        <v>21</v>
      </c>
      <c r="C13" s="175" t="s">
        <v>22</v>
      </c>
      <c r="D13" s="25">
        <v>6</v>
      </c>
      <c r="E13" s="26">
        <v>5.05</v>
      </c>
      <c r="F13" s="38">
        <v>1201009000</v>
      </c>
      <c r="G13" s="28"/>
      <c r="H13" s="29">
        <f t="shared" si="0"/>
        <v>6065095450</v>
      </c>
      <c r="I13" s="3">
        <f t="shared" si="1"/>
        <v>4.921866314323968E-2</v>
      </c>
      <c r="J13" s="176">
        <v>4.3799999999999999E-2</v>
      </c>
      <c r="K13" s="31">
        <f t="shared" si="2"/>
        <v>6.0650954500000003</v>
      </c>
      <c r="L13" s="90">
        <v>44610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7.93</v>
      </c>
      <c r="F14" s="38">
        <v>721751884</v>
      </c>
      <c r="G14" s="28"/>
      <c r="H14" s="29">
        <f t="shared" si="0"/>
        <v>5723492440.1199999</v>
      </c>
      <c r="I14" s="3">
        <f t="shared" si="1"/>
        <v>4.6446531424850897E-2</v>
      </c>
      <c r="J14" s="176">
        <v>4.2500000000000003E-2</v>
      </c>
      <c r="K14" s="31">
        <f t="shared" si="2"/>
        <v>5.7234924401200002</v>
      </c>
      <c r="L14" s="90">
        <v>44610</v>
      </c>
      <c r="M14" s="90"/>
    </row>
    <row r="15" spans="1:13" ht="15.75" customHeight="1" x14ac:dyDescent="0.25">
      <c r="A15" s="22">
        <f t="shared" si="3"/>
        <v>8</v>
      </c>
      <c r="B15" s="46" t="s">
        <v>37</v>
      </c>
      <c r="C15" s="175" t="s">
        <v>125</v>
      </c>
      <c r="D15" s="175">
        <v>8</v>
      </c>
      <c r="E15" s="51">
        <v>6.79</v>
      </c>
      <c r="F15" s="38">
        <v>819006416</v>
      </c>
      <c r="G15" s="28"/>
      <c r="H15" s="29">
        <f t="shared" si="0"/>
        <v>5561053564.6400003</v>
      </c>
      <c r="I15" s="3">
        <f t="shared" si="1"/>
        <v>4.5128328873955056E-2</v>
      </c>
      <c r="J15" s="176">
        <v>4.3499999999999997E-2</v>
      </c>
      <c r="K15" s="31">
        <f t="shared" si="2"/>
        <v>5.5610535646400008</v>
      </c>
      <c r="L15" s="90">
        <v>44610</v>
      </c>
      <c r="M15" s="90"/>
    </row>
    <row r="16" spans="1:13" ht="15.75" customHeight="1" x14ac:dyDescent="0.25">
      <c r="A16" s="22">
        <f t="shared" si="3"/>
        <v>9</v>
      </c>
      <c r="B16" s="52" t="s">
        <v>33</v>
      </c>
      <c r="C16" s="175" t="s">
        <v>128</v>
      </c>
      <c r="D16" s="175">
        <v>9</v>
      </c>
      <c r="E16" s="26">
        <v>41.05</v>
      </c>
      <c r="F16" s="38">
        <v>132502020</v>
      </c>
      <c r="G16" s="28"/>
      <c r="H16" s="29">
        <f t="shared" si="0"/>
        <v>5439207921</v>
      </c>
      <c r="I16" s="3">
        <f t="shared" si="1"/>
        <v>4.4139543167410505E-2</v>
      </c>
      <c r="J16" s="176">
        <v>3.4599999999999999E-2</v>
      </c>
      <c r="K16" s="31">
        <f t="shared" si="2"/>
        <v>5.4392079210000004</v>
      </c>
      <c r="L16" s="90">
        <v>44610</v>
      </c>
      <c r="M16" s="90"/>
    </row>
    <row r="17" spans="1:13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25">
        <v>10</v>
      </c>
      <c r="E17" s="26">
        <v>5.62</v>
      </c>
      <c r="F17" s="35">
        <v>742231421</v>
      </c>
      <c r="G17" s="28"/>
      <c r="H17" s="29">
        <f t="shared" si="0"/>
        <v>4171340586.02</v>
      </c>
      <c r="I17" s="3">
        <f t="shared" si="1"/>
        <v>3.38507132907599E-2</v>
      </c>
      <c r="J17" s="176">
        <v>3.5299999999999998E-2</v>
      </c>
      <c r="K17" s="31">
        <f t="shared" si="2"/>
        <v>4.1713405860200004</v>
      </c>
      <c r="L17" s="90">
        <v>44610</v>
      </c>
      <c r="M17" s="90"/>
    </row>
    <row r="18" spans="1:13" ht="15.75" customHeight="1" x14ac:dyDescent="0.25">
      <c r="A18" s="22">
        <f t="shared" si="3"/>
        <v>11</v>
      </c>
      <c r="B18" s="23" t="s">
        <v>23</v>
      </c>
      <c r="C18" s="175" t="s">
        <v>124</v>
      </c>
      <c r="D18" s="25">
        <v>11</v>
      </c>
      <c r="E18" s="26">
        <v>9.4</v>
      </c>
      <c r="F18" s="38">
        <v>419050000</v>
      </c>
      <c r="G18" s="28"/>
      <c r="H18" s="29">
        <f t="shared" si="0"/>
        <v>3939070000</v>
      </c>
      <c r="I18" s="3">
        <f t="shared" si="1"/>
        <v>3.1965821647150026E-2</v>
      </c>
      <c r="J18" s="176">
        <v>4.6800000000000001E-2</v>
      </c>
      <c r="K18" s="45">
        <f t="shared" si="2"/>
        <v>3.9390700000000001</v>
      </c>
      <c r="L18" s="90">
        <v>44610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175">
        <v>12</v>
      </c>
      <c r="E19" s="51">
        <v>5.92</v>
      </c>
      <c r="F19" s="38">
        <v>626000000</v>
      </c>
      <c r="G19" s="28"/>
      <c r="H19" s="29">
        <f t="shared" si="0"/>
        <v>3705920000</v>
      </c>
      <c r="I19" s="3">
        <f t="shared" si="1"/>
        <v>3.0073793499127009E-2</v>
      </c>
      <c r="J19" s="176">
        <v>3.0099999999999998E-2</v>
      </c>
      <c r="K19" s="31">
        <f t="shared" si="2"/>
        <v>3.7059199999999999</v>
      </c>
      <c r="L19" s="90">
        <v>44610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175">
        <v>13</v>
      </c>
      <c r="E20" s="51">
        <v>6.75</v>
      </c>
      <c r="F20" s="38">
        <v>446305560</v>
      </c>
      <c r="G20" s="28"/>
      <c r="H20" s="29">
        <f t="shared" si="0"/>
        <v>3012562530</v>
      </c>
      <c r="I20" s="3">
        <f t="shared" si="1"/>
        <v>2.4447150351445152E-2</v>
      </c>
      <c r="J20" s="176">
        <v>2.18E-2</v>
      </c>
      <c r="K20" s="45">
        <f t="shared" si="2"/>
        <v>3.0125625299999998</v>
      </c>
      <c r="L20" s="90">
        <v>44610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11.44</v>
      </c>
      <c r="F21" s="38">
        <v>228740219</v>
      </c>
      <c r="G21" s="28"/>
      <c r="H21" s="29">
        <f t="shared" si="0"/>
        <v>2616788105.3599997</v>
      </c>
      <c r="I21" s="3">
        <f t="shared" si="1"/>
        <v>2.1235413908440668E-2</v>
      </c>
      <c r="J21" s="176">
        <v>2.5700000000000001E-2</v>
      </c>
      <c r="K21" s="45">
        <f t="shared" si="2"/>
        <v>2.6167881053599995</v>
      </c>
      <c r="L21" s="90">
        <v>44610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2.46</v>
      </c>
      <c r="F22" s="38">
        <v>1045057995</v>
      </c>
      <c r="G22" s="28"/>
      <c r="H22" s="29">
        <f t="shared" si="0"/>
        <v>2570842667.6999998</v>
      </c>
      <c r="I22" s="3">
        <f t="shared" si="1"/>
        <v>2.0862563548904076E-2</v>
      </c>
      <c r="J22" s="176">
        <v>1.8700000000000001E-2</v>
      </c>
      <c r="K22" s="45">
        <f t="shared" si="2"/>
        <v>2.5708426677</v>
      </c>
      <c r="L22" s="90">
        <v>44610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2.96</v>
      </c>
      <c r="F23" s="38">
        <v>756255209</v>
      </c>
      <c r="G23" s="28"/>
      <c r="H23" s="29">
        <f t="shared" si="0"/>
        <v>2238515418.6399999</v>
      </c>
      <c r="I23" s="3">
        <f t="shared" si="1"/>
        <v>1.8165705262064805E-2</v>
      </c>
      <c r="J23" s="176">
        <v>1.7899999999999999E-2</v>
      </c>
      <c r="K23" s="45">
        <f t="shared" si="2"/>
        <v>2.23851541864</v>
      </c>
      <c r="L23" s="90">
        <v>44610</v>
      </c>
      <c r="M23" s="90"/>
    </row>
    <row r="24" spans="1:13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175">
        <v>17</v>
      </c>
      <c r="E24" s="51">
        <v>12.3</v>
      </c>
      <c r="F24" s="38">
        <v>165313104</v>
      </c>
      <c r="G24" s="28"/>
      <c r="H24" s="29">
        <f t="shared" si="0"/>
        <v>2033351179.2</v>
      </c>
      <c r="I24" s="3">
        <f t="shared" si="1"/>
        <v>1.6500783469278128E-2</v>
      </c>
      <c r="J24" s="176">
        <v>1.5599999999999999E-2</v>
      </c>
      <c r="K24" s="31">
        <f t="shared" si="2"/>
        <v>2.0333511791999999</v>
      </c>
      <c r="L24" s="90">
        <v>44610</v>
      </c>
      <c r="M24" s="90"/>
    </row>
    <row r="25" spans="1:13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6.47</v>
      </c>
      <c r="F25" s="38">
        <v>312295892</v>
      </c>
      <c r="G25" s="28"/>
      <c r="H25" s="29">
        <f t="shared" si="0"/>
        <v>2020554421.24</v>
      </c>
      <c r="I25" s="3">
        <f t="shared" si="1"/>
        <v>1.6396936905847901E-2</v>
      </c>
      <c r="J25" s="176">
        <v>1.6400000000000001E-2</v>
      </c>
      <c r="K25" s="45">
        <f t="shared" si="2"/>
        <v>2.02055442124</v>
      </c>
      <c r="L25" s="90">
        <v>44610</v>
      </c>
      <c r="M25" s="90"/>
    </row>
    <row r="26" spans="1:13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1.585</v>
      </c>
      <c r="F26" s="38">
        <v>1207069100</v>
      </c>
      <c r="G26" s="28"/>
      <c r="H26" s="29">
        <f t="shared" si="0"/>
        <v>1913204523.5</v>
      </c>
      <c r="I26" s="3">
        <f t="shared" si="1"/>
        <v>1.5525785165717201E-2</v>
      </c>
      <c r="J26" s="176">
        <v>1.4999999999999999E-2</v>
      </c>
      <c r="K26" s="45">
        <f t="shared" si="2"/>
        <v>1.9132045234999999</v>
      </c>
      <c r="L26" s="90">
        <v>44610</v>
      </c>
      <c r="M26" s="90"/>
    </row>
    <row r="27" spans="1:13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175">
        <v>20</v>
      </c>
      <c r="E27" s="51">
        <v>3.63</v>
      </c>
      <c r="F27" s="38">
        <v>517846969</v>
      </c>
      <c r="G27" s="28"/>
      <c r="H27" s="29">
        <f t="shared" si="0"/>
        <v>1879784497.47</v>
      </c>
      <c r="I27" s="3">
        <f t="shared" si="1"/>
        <v>1.5254579375640332E-2</v>
      </c>
      <c r="J27" s="176">
        <v>1.3100000000000001E-2</v>
      </c>
      <c r="K27" s="45">
        <f t="shared" si="2"/>
        <v>1.87978449747</v>
      </c>
      <c r="L27" s="90">
        <v>44610</v>
      </c>
      <c r="M27" s="90"/>
    </row>
    <row r="28" spans="1:13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175">
        <v>21</v>
      </c>
      <c r="E28" s="51">
        <v>1.115</v>
      </c>
      <c r="F28" s="38">
        <v>1568664049</v>
      </c>
      <c r="G28" s="28"/>
      <c r="H28" s="29">
        <f t="shared" si="0"/>
        <v>1749060414.635</v>
      </c>
      <c r="I28" s="3">
        <f t="shared" si="1"/>
        <v>1.4193744529625695E-2</v>
      </c>
      <c r="J28" s="176">
        <v>1.34E-2</v>
      </c>
      <c r="K28" s="45">
        <f t="shared" si="2"/>
        <v>1.7490604146349999</v>
      </c>
      <c r="L28" s="90">
        <v>44610</v>
      </c>
      <c r="M28" s="90"/>
    </row>
    <row r="29" spans="1:13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2.835</v>
      </c>
      <c r="F29" s="38">
        <v>509040994</v>
      </c>
      <c r="G29" s="28"/>
      <c r="H29" s="29">
        <f t="shared" si="0"/>
        <v>1443131217.99</v>
      </c>
      <c r="I29" s="3">
        <f t="shared" si="1"/>
        <v>1.1711108238163508E-2</v>
      </c>
      <c r="J29" s="176">
        <v>1.24E-2</v>
      </c>
      <c r="K29" s="45">
        <f t="shared" si="2"/>
        <v>1.44313121799</v>
      </c>
      <c r="L29" s="90">
        <v>44610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2.8</v>
      </c>
      <c r="F30" s="38">
        <v>501164714</v>
      </c>
      <c r="G30" s="28"/>
      <c r="H30" s="29">
        <f t="shared" si="0"/>
        <v>1403261199.1999998</v>
      </c>
      <c r="I30" s="3">
        <f t="shared" si="1"/>
        <v>1.1387560317027385E-2</v>
      </c>
      <c r="J30" s="176">
        <v>1.09E-2</v>
      </c>
      <c r="K30" s="45">
        <f t="shared" si="2"/>
        <v>1.4032611991999999</v>
      </c>
      <c r="L30" s="90">
        <v>44610</v>
      </c>
      <c r="M30" s="90"/>
    </row>
    <row r="31" spans="1:13" ht="15.75" customHeight="1" x14ac:dyDescent="0.25">
      <c r="A31" s="22">
        <f t="shared" si="3"/>
        <v>24</v>
      </c>
      <c r="B31" s="46" t="s">
        <v>77</v>
      </c>
      <c r="C31" s="175" t="s">
        <v>141</v>
      </c>
      <c r="D31" s="175">
        <v>24</v>
      </c>
      <c r="E31" s="51">
        <v>2.39</v>
      </c>
      <c r="F31" s="38">
        <v>526379106</v>
      </c>
      <c r="G31" s="28"/>
      <c r="H31" s="29">
        <f t="shared" si="0"/>
        <v>1258046063.3400002</v>
      </c>
      <c r="I31" s="3">
        <f t="shared" si="1"/>
        <v>1.0209129587599522E-2</v>
      </c>
      <c r="J31" s="176">
        <v>8.9999999999999993E-3</v>
      </c>
      <c r="K31" s="45">
        <f t="shared" si="2"/>
        <v>1.2580460633400001</v>
      </c>
      <c r="L31" s="90">
        <v>44610</v>
      </c>
      <c r="M31" s="90"/>
    </row>
    <row r="32" spans="1:13" ht="15.75" customHeight="1" x14ac:dyDescent="0.25">
      <c r="A32" s="22">
        <f t="shared" si="3"/>
        <v>25</v>
      </c>
      <c r="B32" s="46" t="s">
        <v>65</v>
      </c>
      <c r="C32" s="175" t="s">
        <v>142</v>
      </c>
      <c r="D32" s="175">
        <v>25</v>
      </c>
      <c r="E32" s="51">
        <v>3.14</v>
      </c>
      <c r="F32" s="38">
        <v>384522695</v>
      </c>
      <c r="G32" s="28"/>
      <c r="H32" s="29">
        <f t="shared" si="0"/>
        <v>1207401262.3</v>
      </c>
      <c r="I32" s="3">
        <f t="shared" si="1"/>
        <v>9.7981435737942227E-3</v>
      </c>
      <c r="J32" s="176">
        <v>8.6999999999999994E-3</v>
      </c>
      <c r="K32" s="45">
        <f t="shared" si="2"/>
        <v>1.2074012622999999</v>
      </c>
      <c r="L32" s="90">
        <v>44610</v>
      </c>
      <c r="M32" s="90"/>
    </row>
    <row r="33" spans="1:13" ht="15.75" customHeight="1" x14ac:dyDescent="0.25">
      <c r="A33" s="22">
        <f t="shared" si="3"/>
        <v>26</v>
      </c>
      <c r="B33" s="52" t="s">
        <v>61</v>
      </c>
      <c r="C33" s="175" t="s">
        <v>140</v>
      </c>
      <c r="D33" s="25">
        <v>26</v>
      </c>
      <c r="E33" s="51">
        <v>1.42</v>
      </c>
      <c r="F33" s="38">
        <v>843000232</v>
      </c>
      <c r="G33" s="28"/>
      <c r="H33" s="29">
        <f t="shared" si="0"/>
        <v>1197060329.4400001</v>
      </c>
      <c r="I33" s="3">
        <f t="shared" si="1"/>
        <v>9.7142261985082006E-3</v>
      </c>
      <c r="J33" s="176">
        <v>1.01E-2</v>
      </c>
      <c r="K33" s="31">
        <f t="shared" si="2"/>
        <v>1.19706032944</v>
      </c>
      <c r="L33" s="90">
        <v>44610</v>
      </c>
      <c r="M33" s="90"/>
    </row>
    <row r="34" spans="1:13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6.24</v>
      </c>
      <c r="F34" s="38">
        <v>182253340</v>
      </c>
      <c r="G34" s="28"/>
      <c r="H34" s="29">
        <f t="shared" si="0"/>
        <v>1137260841.6000001</v>
      </c>
      <c r="I34" s="3">
        <f t="shared" si="1"/>
        <v>9.2289492770814795E-3</v>
      </c>
      <c r="J34" s="176">
        <v>7.9000000000000008E-3</v>
      </c>
      <c r="K34" s="45">
        <f t="shared" si="2"/>
        <v>1.1372608416000001</v>
      </c>
      <c r="L34" s="90">
        <v>44610</v>
      </c>
      <c r="M34" s="90"/>
    </row>
    <row r="35" spans="1:13" ht="15.75" customHeight="1" x14ac:dyDescent="0.25">
      <c r="A35" s="22">
        <f t="shared" si="3"/>
        <v>28</v>
      </c>
      <c r="B35" s="178" t="s">
        <v>63</v>
      </c>
      <c r="C35" s="175" t="s">
        <v>64</v>
      </c>
      <c r="D35" s="175">
        <v>28</v>
      </c>
      <c r="E35" s="51">
        <v>3.82</v>
      </c>
      <c r="F35" s="38">
        <v>249070000</v>
      </c>
      <c r="G35" s="28"/>
      <c r="H35" s="29">
        <f t="shared" si="0"/>
        <v>951447400</v>
      </c>
      <c r="I35" s="3">
        <f t="shared" si="1"/>
        <v>7.7210605282578403E-3</v>
      </c>
      <c r="J35" s="176">
        <v>7.4000000000000003E-3</v>
      </c>
      <c r="K35" s="45">
        <f t="shared" si="2"/>
        <v>0.95144740000000005</v>
      </c>
      <c r="L35" s="90">
        <v>44610</v>
      </c>
      <c r="M35" s="90"/>
    </row>
    <row r="36" spans="1:13" ht="15" x14ac:dyDescent="0.25">
      <c r="A36" s="22">
        <f t="shared" si="3"/>
        <v>29</v>
      </c>
      <c r="B36" s="46" t="s">
        <v>71</v>
      </c>
      <c r="C36" s="175" t="s">
        <v>143</v>
      </c>
      <c r="D36" s="175">
        <v>29</v>
      </c>
      <c r="E36" s="51">
        <v>1.99</v>
      </c>
      <c r="F36" s="38">
        <v>471051678</v>
      </c>
      <c r="G36" s="28"/>
      <c r="H36" s="29">
        <f t="shared" si="0"/>
        <v>937392839.22000003</v>
      </c>
      <c r="I36" s="3">
        <f t="shared" si="1"/>
        <v>7.6070068091763036E-3</v>
      </c>
      <c r="J36" s="176">
        <v>8.5000000000000006E-3</v>
      </c>
      <c r="K36" s="45">
        <f t="shared" si="2"/>
        <v>0.93739283922000005</v>
      </c>
      <c r="L36" s="90">
        <v>44610</v>
      </c>
      <c r="M36" s="90"/>
    </row>
    <row r="37" spans="1:13" ht="15" x14ac:dyDescent="0.25">
      <c r="A37" s="22">
        <f t="shared" si="3"/>
        <v>30</v>
      </c>
      <c r="B37" s="66" t="s">
        <v>69</v>
      </c>
      <c r="C37" s="175" t="s">
        <v>147</v>
      </c>
      <c r="D37" s="25">
        <v>30</v>
      </c>
      <c r="E37" s="51">
        <v>1.38</v>
      </c>
      <c r="F37" s="38">
        <v>654871829</v>
      </c>
      <c r="G37" s="28"/>
      <c r="H37" s="29">
        <f t="shared" si="0"/>
        <v>903723124.01999998</v>
      </c>
      <c r="I37" s="3">
        <f t="shared" si="1"/>
        <v>7.3337747744590892E-3</v>
      </c>
      <c r="J37" s="176">
        <v>7.7000000000000002E-3</v>
      </c>
      <c r="K37" s="45">
        <f t="shared" si="2"/>
        <v>0.90372312401999999</v>
      </c>
      <c r="L37" s="90">
        <v>44610</v>
      </c>
      <c r="M37" s="90"/>
    </row>
    <row r="38" spans="1:13" ht="15" x14ac:dyDescent="0.25">
      <c r="A38" s="22">
        <f t="shared" si="3"/>
        <v>31</v>
      </c>
      <c r="B38" s="46" t="s">
        <v>47</v>
      </c>
      <c r="C38" s="175" t="s">
        <v>138</v>
      </c>
      <c r="D38" s="25">
        <v>31</v>
      </c>
      <c r="E38" s="51">
        <v>0.98</v>
      </c>
      <c r="F38" s="38">
        <v>906007245</v>
      </c>
      <c r="G38" s="28"/>
      <c r="H38" s="29">
        <f t="shared" si="0"/>
        <v>887887100.10000002</v>
      </c>
      <c r="I38" s="3">
        <f t="shared" si="1"/>
        <v>7.2052643605221142E-3</v>
      </c>
      <c r="J38" s="176">
        <v>1.24E-2</v>
      </c>
      <c r="K38" s="45">
        <f t="shared" si="2"/>
        <v>0.88788710010000005</v>
      </c>
      <c r="L38" s="90">
        <v>44610</v>
      </c>
      <c r="M38" s="90"/>
    </row>
    <row r="39" spans="1:13" ht="15" x14ac:dyDescent="0.25">
      <c r="A39" s="22">
        <f t="shared" si="3"/>
        <v>32</v>
      </c>
      <c r="B39" s="52" t="s">
        <v>67</v>
      </c>
      <c r="C39" s="175" t="s">
        <v>144</v>
      </c>
      <c r="D39" s="175">
        <v>32</v>
      </c>
      <c r="E39" s="177">
        <v>1.62</v>
      </c>
      <c r="F39" s="38">
        <v>543307798</v>
      </c>
      <c r="G39" s="28"/>
      <c r="H39" s="29">
        <f t="shared" si="0"/>
        <v>880158632.76000011</v>
      </c>
      <c r="I39" s="3">
        <f t="shared" si="1"/>
        <v>7.1425473210695884E-3</v>
      </c>
      <c r="J39" s="176">
        <v>8.3999999999999995E-3</v>
      </c>
      <c r="K39" s="45">
        <f t="shared" si="2"/>
        <v>0.88015863276000006</v>
      </c>
      <c r="L39" s="90">
        <v>44610</v>
      </c>
      <c r="M39" s="90"/>
    </row>
    <row r="40" spans="1:13" ht="15" x14ac:dyDescent="0.25">
      <c r="A40" s="22">
        <f t="shared" si="3"/>
        <v>33</v>
      </c>
      <c r="B40" s="178" t="s">
        <v>73</v>
      </c>
      <c r="C40" s="175" t="s">
        <v>149</v>
      </c>
      <c r="D40" s="175">
        <v>33</v>
      </c>
      <c r="E40" s="51">
        <v>1.595</v>
      </c>
      <c r="F40" s="38">
        <v>539090020</v>
      </c>
      <c r="G40" s="28"/>
      <c r="H40" s="29">
        <f t="shared" si="0"/>
        <v>859848581.89999998</v>
      </c>
      <c r="I40" s="3">
        <f t="shared" si="1"/>
        <v>6.9777298734397392E-3</v>
      </c>
      <c r="J40" s="176">
        <v>6.4999999999999997E-3</v>
      </c>
      <c r="K40" s="45">
        <f t="shared" si="2"/>
        <v>0.85984858190000002</v>
      </c>
      <c r="L40" s="90">
        <v>44610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1.08</v>
      </c>
      <c r="F41" s="38">
        <v>702871829</v>
      </c>
      <c r="G41" s="28"/>
      <c r="H41" s="29">
        <f t="shared" si="0"/>
        <v>759101575.32000005</v>
      </c>
      <c r="I41" s="3">
        <f t="shared" si="1"/>
        <v>6.1601610453101228E-3</v>
      </c>
      <c r="J41" s="176">
        <v>7.7000000000000002E-3</v>
      </c>
      <c r="K41" s="45">
        <f t="shared" si="2"/>
        <v>0.75910157532</v>
      </c>
      <c r="L41" s="90">
        <v>44610</v>
      </c>
      <c r="M41" s="90"/>
    </row>
    <row r="42" spans="1:13" ht="15" x14ac:dyDescent="0.25">
      <c r="A42" s="22">
        <f t="shared" si="3"/>
        <v>35</v>
      </c>
      <c r="B42" s="53" t="s">
        <v>104</v>
      </c>
      <c r="C42" s="175" t="s">
        <v>145</v>
      </c>
      <c r="D42" s="25">
        <v>35</v>
      </c>
      <c r="E42" s="51">
        <v>1.04</v>
      </c>
      <c r="F42" s="38">
        <v>724790020</v>
      </c>
      <c r="G42" s="28"/>
      <c r="H42" s="29">
        <f t="shared" si="0"/>
        <v>753781620.80000007</v>
      </c>
      <c r="I42" s="3">
        <f t="shared" si="1"/>
        <v>6.1169892516234736E-3</v>
      </c>
      <c r="J42" s="176">
        <v>8.2000000000000007E-3</v>
      </c>
      <c r="K42" s="45">
        <f t="shared" si="2"/>
        <v>0.75378162080000011</v>
      </c>
      <c r="L42" s="90">
        <v>44610</v>
      </c>
      <c r="M42" s="90"/>
    </row>
    <row r="43" spans="1:13" ht="15" x14ac:dyDescent="0.25">
      <c r="A43" s="22">
        <f t="shared" si="3"/>
        <v>36</v>
      </c>
      <c r="B43" s="53" t="s">
        <v>81</v>
      </c>
      <c r="C43" s="175" t="s">
        <v>151</v>
      </c>
      <c r="D43" s="175">
        <v>36</v>
      </c>
      <c r="E43" s="51">
        <v>5.0999999999999996</v>
      </c>
      <c r="F43" s="38">
        <v>120540521</v>
      </c>
      <c r="G43" s="28"/>
      <c r="H43" s="29">
        <f t="shared" si="0"/>
        <v>614756657.0999999</v>
      </c>
      <c r="I43" s="3">
        <f t="shared" si="1"/>
        <v>4.9887921913692223E-3</v>
      </c>
      <c r="J43" s="176">
        <v>4.8999999999999998E-3</v>
      </c>
      <c r="K43" s="45">
        <f t="shared" si="2"/>
        <v>0.61475665709999994</v>
      </c>
      <c r="L43" s="90">
        <v>44610</v>
      </c>
      <c r="M43" s="90"/>
    </row>
    <row r="44" spans="1:13" ht="15" x14ac:dyDescent="0.25">
      <c r="A44" s="22">
        <f t="shared" si="3"/>
        <v>37</v>
      </c>
      <c r="B44" s="53" t="s">
        <v>79</v>
      </c>
      <c r="C44" s="175" t="s">
        <v>153</v>
      </c>
      <c r="D44" s="175">
        <v>37</v>
      </c>
      <c r="E44" s="51">
        <v>1.8</v>
      </c>
      <c r="F44" s="38">
        <v>300235033</v>
      </c>
      <c r="G44" s="28"/>
      <c r="H44" s="29">
        <f t="shared" si="0"/>
        <v>540423059.39999998</v>
      </c>
      <c r="I44" s="3">
        <f t="shared" si="1"/>
        <v>4.3855699773772908E-3</v>
      </c>
      <c r="J44" s="176">
        <v>4.4000000000000003E-3</v>
      </c>
      <c r="K44" s="45">
        <f t="shared" si="2"/>
        <v>0.54042305940000002</v>
      </c>
      <c r="L44" s="90">
        <v>44610</v>
      </c>
      <c r="M44" s="90"/>
    </row>
    <row r="45" spans="1:13" ht="15" x14ac:dyDescent="0.25">
      <c r="A45" s="22">
        <f t="shared" si="3"/>
        <v>38</v>
      </c>
      <c r="B45" s="53" t="s">
        <v>85</v>
      </c>
      <c r="C45" s="175" t="s">
        <v>154</v>
      </c>
      <c r="D45" s="25">
        <v>38</v>
      </c>
      <c r="E45" s="51">
        <v>25.26</v>
      </c>
      <c r="F45" s="38">
        <v>20424870</v>
      </c>
      <c r="G45" s="28"/>
      <c r="H45" s="29">
        <f t="shared" si="0"/>
        <v>515932216.20000005</v>
      </c>
      <c r="I45" s="3">
        <f t="shared" si="1"/>
        <v>4.1868251148286396E-3</v>
      </c>
      <c r="J45" s="176">
        <v>4.1000000000000003E-3</v>
      </c>
      <c r="K45" s="45">
        <f t="shared" si="2"/>
        <v>0.51593221620000007</v>
      </c>
      <c r="L45" s="90">
        <v>44610</v>
      </c>
      <c r="M45" s="90"/>
    </row>
    <row r="46" spans="1:13" ht="15" x14ac:dyDescent="0.25">
      <c r="A46" s="22">
        <f t="shared" si="3"/>
        <v>39</v>
      </c>
      <c r="B46" s="66" t="s">
        <v>91</v>
      </c>
      <c r="C46" s="175" t="s">
        <v>92</v>
      </c>
      <c r="D46" s="25">
        <v>39</v>
      </c>
      <c r="E46" s="51">
        <v>30.33</v>
      </c>
      <c r="F46" s="38">
        <v>16600422</v>
      </c>
      <c r="G46" s="28"/>
      <c r="H46" s="29">
        <f t="shared" si="0"/>
        <v>503490799.25999999</v>
      </c>
      <c r="I46" s="3">
        <f t="shared" si="1"/>
        <v>4.085862168005691E-3</v>
      </c>
      <c r="J46" s="176">
        <v>3.5999999999999999E-3</v>
      </c>
      <c r="K46" s="31">
        <f t="shared" si="2"/>
        <v>0.50349079925999995</v>
      </c>
      <c r="L46" s="90">
        <v>44610</v>
      </c>
      <c r="M46" s="90"/>
    </row>
    <row r="47" spans="1:13" ht="15" x14ac:dyDescent="0.25">
      <c r="A47" s="22">
        <f t="shared" si="3"/>
        <v>40</v>
      </c>
      <c r="B47" s="55" t="s">
        <v>93</v>
      </c>
      <c r="C47" s="175" t="s">
        <v>157</v>
      </c>
      <c r="D47" s="175">
        <v>40</v>
      </c>
      <c r="E47" s="51">
        <v>1.73</v>
      </c>
      <c r="F47" s="38">
        <v>278404904</v>
      </c>
      <c r="G47" s="28"/>
      <c r="H47" s="29">
        <f t="shared" si="0"/>
        <v>481640483.92000002</v>
      </c>
      <c r="I47" s="3">
        <f t="shared" si="1"/>
        <v>3.9085453690931495E-3</v>
      </c>
      <c r="J47" s="176">
        <v>3.5000000000000001E-3</v>
      </c>
      <c r="K47" s="45">
        <f t="shared" si="2"/>
        <v>0.48164048392000003</v>
      </c>
      <c r="L47" s="90">
        <v>44610</v>
      </c>
      <c r="M47" s="90"/>
    </row>
    <row r="48" spans="1:13" ht="15" x14ac:dyDescent="0.25">
      <c r="A48" s="22">
        <f t="shared" si="3"/>
        <v>41</v>
      </c>
      <c r="B48" s="53" t="s">
        <v>87</v>
      </c>
      <c r="C48" s="175" t="s">
        <v>155</v>
      </c>
      <c r="D48" s="175">
        <v>41</v>
      </c>
      <c r="E48" s="26">
        <v>6.94</v>
      </c>
      <c r="F48" s="38">
        <v>68500000</v>
      </c>
      <c r="G48" s="28"/>
      <c r="H48" s="29">
        <f t="shared" si="0"/>
        <v>475390000</v>
      </c>
      <c r="I48" s="3">
        <f t="shared" si="1"/>
        <v>3.8578222658745978E-3</v>
      </c>
      <c r="J48" s="176">
        <v>3.7000000000000002E-3</v>
      </c>
      <c r="K48" s="45">
        <f t="shared" si="2"/>
        <v>0.47538999999999998</v>
      </c>
      <c r="L48" s="90">
        <v>44610</v>
      </c>
      <c r="M48" s="90"/>
    </row>
    <row r="49" spans="1:13" ht="15" x14ac:dyDescent="0.25">
      <c r="A49" s="22">
        <f t="shared" si="3"/>
        <v>42</v>
      </c>
      <c r="B49" s="53" t="s">
        <v>100</v>
      </c>
      <c r="C49" s="175" t="s">
        <v>152</v>
      </c>
      <c r="D49" s="25">
        <v>42</v>
      </c>
      <c r="E49" s="51">
        <v>2.0499999999999998</v>
      </c>
      <c r="F49" s="38">
        <v>230014812</v>
      </c>
      <c r="G49" s="28"/>
      <c r="H49" s="29">
        <f t="shared" si="0"/>
        <v>471530364.59999996</v>
      </c>
      <c r="I49" s="3">
        <f t="shared" si="1"/>
        <v>3.8265010614229309E-3</v>
      </c>
      <c r="J49" s="176">
        <v>4.5999999999999999E-3</v>
      </c>
      <c r="K49" s="45">
        <f t="shared" si="2"/>
        <v>0.47153036459999997</v>
      </c>
      <c r="L49" s="90">
        <v>44610</v>
      </c>
      <c r="M49" s="90"/>
    </row>
    <row r="50" spans="1:13" ht="15" x14ac:dyDescent="0.25">
      <c r="A50" s="22">
        <f t="shared" si="3"/>
        <v>43</v>
      </c>
      <c r="B50" s="55" t="s">
        <v>98</v>
      </c>
      <c r="C50" s="175" t="s">
        <v>156</v>
      </c>
      <c r="D50" s="25">
        <v>43</v>
      </c>
      <c r="E50" s="51">
        <v>14.8</v>
      </c>
      <c r="F50" s="38">
        <v>30900000</v>
      </c>
      <c r="G50" s="28"/>
      <c r="H50" s="29">
        <f t="shared" si="0"/>
        <v>457320000</v>
      </c>
      <c r="I50" s="3">
        <f t="shared" si="1"/>
        <v>3.7111829837181494E-3</v>
      </c>
      <c r="J50" s="176">
        <v>3.5999999999999999E-3</v>
      </c>
      <c r="K50" s="45">
        <f t="shared" si="2"/>
        <v>0.45732</v>
      </c>
      <c r="L50" s="90">
        <v>44610</v>
      </c>
      <c r="M50" s="90"/>
    </row>
    <row r="51" spans="1:13" ht="15" x14ac:dyDescent="0.25">
      <c r="A51" s="22">
        <f t="shared" si="3"/>
        <v>44</v>
      </c>
      <c r="B51" s="53" t="s">
        <v>110</v>
      </c>
      <c r="C51" s="175" t="s">
        <v>161</v>
      </c>
      <c r="D51" s="175">
        <v>44</v>
      </c>
      <c r="E51" s="51">
        <v>2.57</v>
      </c>
      <c r="F51" s="38">
        <v>172667956</v>
      </c>
      <c r="G51" s="28"/>
      <c r="H51" s="29">
        <f t="shared" si="0"/>
        <v>443756646.91999996</v>
      </c>
      <c r="I51" s="3">
        <f t="shared" si="1"/>
        <v>3.6011154486165634E-3</v>
      </c>
      <c r="J51" s="176">
        <v>2.5000000000000001E-3</v>
      </c>
      <c r="K51" s="45">
        <f t="shared" si="2"/>
        <v>0.44375664691999994</v>
      </c>
      <c r="L51" s="90">
        <v>44610</v>
      </c>
      <c r="M51" s="90"/>
    </row>
    <row r="52" spans="1:13" ht="15" x14ac:dyDescent="0.25">
      <c r="A52" s="22">
        <f t="shared" si="3"/>
        <v>45</v>
      </c>
      <c r="B52" s="53" t="s">
        <v>106</v>
      </c>
      <c r="C52" s="175" t="s">
        <v>150</v>
      </c>
      <c r="D52" s="175">
        <v>45</v>
      </c>
      <c r="E52" s="51">
        <v>5.1100000000000003</v>
      </c>
      <c r="F52" s="38">
        <v>84604324</v>
      </c>
      <c r="G52" s="28"/>
      <c r="H52" s="29">
        <f t="shared" si="0"/>
        <v>432328095.64000005</v>
      </c>
      <c r="I52" s="3">
        <f t="shared" si="1"/>
        <v>3.5083719756897596E-3</v>
      </c>
      <c r="J52" s="176">
        <v>5.1999999999999998E-3</v>
      </c>
      <c r="K52" s="45">
        <f t="shared" si="2"/>
        <v>0.43232809564000002</v>
      </c>
      <c r="L52" s="90">
        <v>44610</v>
      </c>
      <c r="M52" s="90"/>
    </row>
    <row r="53" spans="1:13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4.74</v>
      </c>
      <c r="F53" s="38">
        <v>82000137</v>
      </c>
      <c r="G53" s="28"/>
      <c r="H53" s="29">
        <f t="shared" si="0"/>
        <v>388680649.38</v>
      </c>
      <c r="I53" s="3">
        <f t="shared" si="1"/>
        <v>3.1541699730595124E-3</v>
      </c>
      <c r="J53" s="176">
        <v>3.0999999999999999E-3</v>
      </c>
      <c r="K53" s="45">
        <f t="shared" si="2"/>
        <v>0.38868064938000002</v>
      </c>
      <c r="L53" s="90">
        <v>44610</v>
      </c>
      <c r="M53" s="90"/>
    </row>
    <row r="54" spans="1:13" ht="15" x14ac:dyDescent="0.25">
      <c r="A54" s="22">
        <f t="shared" si="3"/>
        <v>47</v>
      </c>
      <c r="B54" s="55" t="s">
        <v>94</v>
      </c>
      <c r="C54" s="175" t="s">
        <v>158</v>
      </c>
      <c r="D54" s="25">
        <v>47</v>
      </c>
      <c r="E54" s="51">
        <v>3.65</v>
      </c>
      <c r="F54" s="38">
        <v>106421516</v>
      </c>
      <c r="G54" s="28"/>
      <c r="H54" s="29">
        <f t="shared" si="0"/>
        <v>388438533.39999998</v>
      </c>
      <c r="I54" s="3">
        <f t="shared" si="1"/>
        <v>3.1522051853724174E-3</v>
      </c>
      <c r="J54" s="176">
        <v>3.0999999999999999E-3</v>
      </c>
      <c r="K54" s="45">
        <f t="shared" si="2"/>
        <v>0.38843853339999995</v>
      </c>
      <c r="L54" s="90">
        <v>44610</v>
      </c>
      <c r="M54" s="90"/>
    </row>
    <row r="55" spans="1:13" ht="15" x14ac:dyDescent="0.25">
      <c r="A55" s="22">
        <f t="shared" si="3"/>
        <v>48</v>
      </c>
      <c r="B55" s="53" t="s">
        <v>96</v>
      </c>
      <c r="C55" s="175" t="s">
        <v>160</v>
      </c>
      <c r="D55" s="175">
        <v>48</v>
      </c>
      <c r="E55" s="51">
        <v>3.4</v>
      </c>
      <c r="F55" s="38">
        <v>98056908</v>
      </c>
      <c r="G55" s="28"/>
      <c r="H55" s="29">
        <f t="shared" si="0"/>
        <v>333393487.19999999</v>
      </c>
      <c r="I55" s="3">
        <f t="shared" si="1"/>
        <v>2.7055108820499751E-3</v>
      </c>
      <c r="J55" s="176">
        <v>2.7000000000000001E-3</v>
      </c>
      <c r="K55" s="45">
        <f t="shared" si="2"/>
        <v>0.3333934872</v>
      </c>
      <c r="L55" s="90">
        <v>44610</v>
      </c>
      <c r="M55" s="90"/>
    </row>
    <row r="56" spans="1:13" ht="15" x14ac:dyDescent="0.25">
      <c r="A56" s="22">
        <f t="shared" si="3"/>
        <v>49</v>
      </c>
      <c r="B56" s="55" t="s">
        <v>108</v>
      </c>
      <c r="C56" s="175" t="s">
        <v>162</v>
      </c>
      <c r="D56" s="175">
        <v>49</v>
      </c>
      <c r="E56" s="51">
        <v>2.63</v>
      </c>
      <c r="F56" s="38">
        <v>125164900</v>
      </c>
      <c r="G56" s="28"/>
      <c r="H56" s="29">
        <f t="shared" si="0"/>
        <v>329183687</v>
      </c>
      <c r="I56" s="3">
        <f t="shared" si="1"/>
        <v>2.6713480663692851E-3</v>
      </c>
      <c r="J56" s="176">
        <v>2.3999999999999998E-3</v>
      </c>
      <c r="K56" s="45">
        <f t="shared" si="2"/>
        <v>0.329183687</v>
      </c>
      <c r="L56" s="90">
        <v>44610</v>
      </c>
      <c r="M56" s="90"/>
    </row>
    <row r="57" spans="1:13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3.04</v>
      </c>
      <c r="F57" s="38">
        <v>90275937</v>
      </c>
      <c r="G57" s="28"/>
      <c r="H57" s="29">
        <f t="shared" si="0"/>
        <v>274438848.48000002</v>
      </c>
      <c r="I57" s="3">
        <f t="shared" si="1"/>
        <v>2.2270899688405922E-3</v>
      </c>
      <c r="J57" s="176">
        <v>2.0999999999999999E-3</v>
      </c>
      <c r="K57" s="45">
        <f t="shared" si="2"/>
        <v>0.27443884848</v>
      </c>
      <c r="L57" s="90">
        <v>44610</v>
      </c>
      <c r="M57" s="90"/>
    </row>
    <row r="58" spans="1:13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3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369682660.76319003</v>
      </c>
      <c r="I59" s="43"/>
      <c r="J59" s="65">
        <v>3.0000000000000001E-3</v>
      </c>
      <c r="K59" s="31"/>
    </row>
    <row r="60" spans="1:13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-776333587.60269904</v>
      </c>
      <c r="I60" s="67"/>
      <c r="J60" s="63">
        <v>-6.3E-3</v>
      </c>
    </row>
    <row r="61" spans="1:13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1059756960.8544781</v>
      </c>
      <c r="I61" s="3"/>
      <c r="J61" s="63">
        <v>8.6E-3</v>
      </c>
    </row>
    <row r="62" spans="1:13" ht="12.75" x14ac:dyDescent="0.2">
      <c r="H62" s="146"/>
      <c r="I62" s="11"/>
      <c r="J62" s="4"/>
    </row>
    <row r="63" spans="1:13" ht="15" x14ac:dyDescent="0.25">
      <c r="H63" s="147"/>
      <c r="I63" s="11"/>
      <c r="J63" s="4"/>
    </row>
    <row r="64" spans="1:13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22" priority="1">
      <formula>LEN(TRIM(C2))&gt;0</formula>
    </cfRule>
  </conditionalFormatting>
  <dataValidations count="1">
    <dataValidation type="custom" allowBlank="1" showDropDown="1" sqref="B2 F2 E3" xr:uid="{00000000-0002-0000-4A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120402594355.46002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44617</v>
      </c>
      <c r="C3" s="12"/>
      <c r="D3" s="1"/>
      <c r="E3" s="13"/>
      <c r="F3" s="2"/>
      <c r="H3" s="121">
        <f>H1/H2</f>
        <v>121044128235.10612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27.63</v>
      </c>
      <c r="F8" s="27">
        <v>574937937</v>
      </c>
      <c r="G8" s="28"/>
      <c r="H8" s="29">
        <f t="shared" ref="H8:H57" si="0">E8*F8</f>
        <v>15885535199.309999</v>
      </c>
      <c r="I8" s="3">
        <f t="shared" ref="I8:I57" si="1">H8/H$3</f>
        <v>0.13123755303896481</v>
      </c>
      <c r="J8" s="176">
        <v>0.1361</v>
      </c>
      <c r="K8" s="31">
        <f t="shared" ref="K8:K57" si="2">H8/1000000000</f>
        <v>15.885535199309999</v>
      </c>
      <c r="L8" s="90">
        <v>44617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7.12</v>
      </c>
      <c r="F9" s="38">
        <v>1205000000</v>
      </c>
      <c r="G9" s="28"/>
      <c r="H9" s="29">
        <f t="shared" si="0"/>
        <v>8579600000</v>
      </c>
      <c r="I9" s="3">
        <f t="shared" si="1"/>
        <v>7.0879935483823667E-2</v>
      </c>
      <c r="J9" s="176">
        <v>6.9699999999999998E-2</v>
      </c>
      <c r="K9" s="31">
        <f t="shared" si="2"/>
        <v>8.5795999999999992</v>
      </c>
      <c r="L9" s="90">
        <v>44617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4.59</v>
      </c>
      <c r="F10" s="38">
        <v>1861000000</v>
      </c>
      <c r="G10" s="28"/>
      <c r="H10" s="29">
        <f t="shared" si="0"/>
        <v>8541990000</v>
      </c>
      <c r="I10" s="3">
        <f t="shared" si="1"/>
        <v>7.0569222353427538E-2</v>
      </c>
      <c r="J10" s="176">
        <v>6.5799999999999997E-2</v>
      </c>
      <c r="K10" s="31">
        <f t="shared" si="2"/>
        <v>8.5419900000000002</v>
      </c>
      <c r="L10" s="90">
        <v>44617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78</v>
      </c>
      <c r="F11" s="38">
        <v>85380000</v>
      </c>
      <c r="G11" s="28"/>
      <c r="H11" s="29">
        <f t="shared" si="0"/>
        <v>6659640000</v>
      </c>
      <c r="I11" s="3">
        <f t="shared" si="1"/>
        <v>5.5018282151323067E-2</v>
      </c>
      <c r="J11" s="176">
        <v>6.1199999999999997E-2</v>
      </c>
      <c r="K11" s="31">
        <f t="shared" si="2"/>
        <v>6.6596399999999996</v>
      </c>
      <c r="L11" s="90">
        <v>44617</v>
      </c>
      <c r="M11" s="90"/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25">
        <v>5</v>
      </c>
      <c r="E12" s="26">
        <v>8.0399999999999991</v>
      </c>
      <c r="F12" s="35">
        <v>774301421</v>
      </c>
      <c r="G12" s="28"/>
      <c r="H12" s="29">
        <f t="shared" si="0"/>
        <v>6225383424.8399992</v>
      </c>
      <c r="I12" s="3">
        <f t="shared" si="1"/>
        <v>5.1430693215852058E-2</v>
      </c>
      <c r="J12" s="176">
        <v>4.8399999999999999E-2</v>
      </c>
      <c r="K12" s="31">
        <f t="shared" si="2"/>
        <v>6.2253834248399995</v>
      </c>
      <c r="L12" s="90">
        <v>44617</v>
      </c>
      <c r="M12" s="90"/>
    </row>
    <row r="13" spans="1:13" ht="15.75" customHeight="1" x14ac:dyDescent="0.25">
      <c r="A13" s="22">
        <f t="shared" si="3"/>
        <v>6</v>
      </c>
      <c r="B13" s="23" t="s">
        <v>21</v>
      </c>
      <c r="C13" s="175" t="s">
        <v>22</v>
      </c>
      <c r="D13" s="25">
        <v>6</v>
      </c>
      <c r="E13" s="26">
        <v>4.88</v>
      </c>
      <c r="F13" s="38">
        <v>1201009000</v>
      </c>
      <c r="G13" s="28"/>
      <c r="H13" s="29">
        <f t="shared" si="0"/>
        <v>5860923920</v>
      </c>
      <c r="I13" s="3">
        <f t="shared" si="1"/>
        <v>4.841972927936021E-2</v>
      </c>
      <c r="J13" s="176">
        <v>4.3799999999999999E-2</v>
      </c>
      <c r="K13" s="31">
        <f t="shared" si="2"/>
        <v>5.8609239200000003</v>
      </c>
      <c r="L13" s="90">
        <v>44617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175">
        <v>7</v>
      </c>
      <c r="E14" s="51">
        <v>7.86</v>
      </c>
      <c r="F14" s="38">
        <v>721751884</v>
      </c>
      <c r="G14" s="28"/>
      <c r="H14" s="29">
        <f t="shared" si="0"/>
        <v>5672969808.2399998</v>
      </c>
      <c r="I14" s="3">
        <f t="shared" si="1"/>
        <v>4.686695580326946E-2</v>
      </c>
      <c r="J14" s="176">
        <v>4.2500000000000003E-2</v>
      </c>
      <c r="K14" s="31">
        <f t="shared" si="2"/>
        <v>5.6729698082399995</v>
      </c>
      <c r="L14" s="90">
        <v>44617</v>
      </c>
      <c r="M14" s="90"/>
    </row>
    <row r="15" spans="1:13" ht="15.75" customHeight="1" x14ac:dyDescent="0.25">
      <c r="A15" s="22">
        <f t="shared" si="3"/>
        <v>8</v>
      </c>
      <c r="B15" s="46" t="s">
        <v>37</v>
      </c>
      <c r="C15" s="175" t="s">
        <v>125</v>
      </c>
      <c r="D15" s="25">
        <v>8</v>
      </c>
      <c r="E15" s="51">
        <v>6.7</v>
      </c>
      <c r="F15" s="38">
        <v>819006416</v>
      </c>
      <c r="G15" s="28"/>
      <c r="H15" s="29">
        <f t="shared" si="0"/>
        <v>5487342987.1999998</v>
      </c>
      <c r="I15" s="3">
        <f t="shared" si="1"/>
        <v>4.5333409122843511E-2</v>
      </c>
      <c r="J15" s="176">
        <v>4.3499999999999997E-2</v>
      </c>
      <c r="K15" s="31">
        <f t="shared" si="2"/>
        <v>5.4873429871999999</v>
      </c>
      <c r="L15" s="90">
        <v>44617</v>
      </c>
      <c r="M15" s="90"/>
    </row>
    <row r="16" spans="1:13" ht="15.75" customHeight="1" x14ac:dyDescent="0.25">
      <c r="A16" s="22">
        <f t="shared" si="3"/>
        <v>9</v>
      </c>
      <c r="B16" s="52" t="s">
        <v>33</v>
      </c>
      <c r="C16" s="175" t="s">
        <v>128</v>
      </c>
      <c r="D16" s="25">
        <v>9</v>
      </c>
      <c r="E16" s="26">
        <v>39.5</v>
      </c>
      <c r="F16" s="38">
        <v>132502020</v>
      </c>
      <c r="G16" s="28"/>
      <c r="H16" s="29">
        <f t="shared" si="0"/>
        <v>5233829790</v>
      </c>
      <c r="I16" s="3">
        <f t="shared" si="1"/>
        <v>4.3239022547498056E-2</v>
      </c>
      <c r="J16" s="176">
        <v>3.4599999999999999E-2</v>
      </c>
      <c r="K16" s="31">
        <f t="shared" si="2"/>
        <v>5.2338297899999997</v>
      </c>
      <c r="L16" s="90">
        <v>44617</v>
      </c>
      <c r="M16" s="90"/>
    </row>
    <row r="17" spans="1:13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175">
        <v>10</v>
      </c>
      <c r="E17" s="26">
        <v>5.78</v>
      </c>
      <c r="F17" s="35">
        <v>742231421</v>
      </c>
      <c r="G17" s="28"/>
      <c r="H17" s="29">
        <f t="shared" si="0"/>
        <v>4290097613.3800001</v>
      </c>
      <c r="I17" s="3">
        <f t="shared" si="1"/>
        <v>3.5442426459937559E-2</v>
      </c>
      <c r="J17" s="176">
        <v>3.5299999999999998E-2</v>
      </c>
      <c r="K17" s="31">
        <f t="shared" si="2"/>
        <v>4.2900976133800004</v>
      </c>
      <c r="L17" s="90">
        <v>44617</v>
      </c>
      <c r="M17" s="90"/>
    </row>
    <row r="18" spans="1:13" ht="15.75" customHeight="1" x14ac:dyDescent="0.25">
      <c r="A18" s="22">
        <f t="shared" si="3"/>
        <v>11</v>
      </c>
      <c r="B18" s="23" t="s">
        <v>23</v>
      </c>
      <c r="C18" s="175" t="s">
        <v>124</v>
      </c>
      <c r="D18" s="25">
        <v>11</v>
      </c>
      <c r="E18" s="26">
        <v>9.5299999999999994</v>
      </c>
      <c r="F18" s="38">
        <v>419050000</v>
      </c>
      <c r="G18" s="28"/>
      <c r="H18" s="29">
        <f t="shared" si="0"/>
        <v>3993546499.9999995</v>
      </c>
      <c r="I18" s="3">
        <f t="shared" si="1"/>
        <v>3.2992484296662988E-2</v>
      </c>
      <c r="J18" s="176">
        <v>4.6800000000000001E-2</v>
      </c>
      <c r="K18" s="45">
        <f t="shared" si="2"/>
        <v>3.9935464999999994</v>
      </c>
      <c r="L18" s="90">
        <v>44617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5.62</v>
      </c>
      <c r="F19" s="38">
        <v>626000000</v>
      </c>
      <c r="G19" s="28"/>
      <c r="H19" s="29">
        <f t="shared" si="0"/>
        <v>3518120000</v>
      </c>
      <c r="I19" s="3">
        <f t="shared" si="1"/>
        <v>2.9064772090114887E-2</v>
      </c>
      <c r="J19" s="176">
        <v>3.0099999999999998E-2</v>
      </c>
      <c r="K19" s="31">
        <f t="shared" si="2"/>
        <v>3.5181200000000001</v>
      </c>
      <c r="L19" s="90">
        <v>44617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175">
        <v>13</v>
      </c>
      <c r="E20" s="51">
        <v>7.15</v>
      </c>
      <c r="F20" s="38">
        <v>446305560</v>
      </c>
      <c r="G20" s="28"/>
      <c r="H20" s="29">
        <f t="shared" si="0"/>
        <v>3191084754</v>
      </c>
      <c r="I20" s="3">
        <f t="shared" si="1"/>
        <v>2.6362986792733144E-2</v>
      </c>
      <c r="J20" s="176">
        <v>2.18E-2</v>
      </c>
      <c r="K20" s="45">
        <f t="shared" si="2"/>
        <v>3.1910847539999998</v>
      </c>
      <c r="L20" s="90">
        <v>44617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11.84</v>
      </c>
      <c r="F21" s="38">
        <v>228740219</v>
      </c>
      <c r="G21" s="28"/>
      <c r="H21" s="29">
        <f t="shared" si="0"/>
        <v>2708284192.96</v>
      </c>
      <c r="I21" s="3">
        <f t="shared" si="1"/>
        <v>2.237435415041077E-2</v>
      </c>
      <c r="J21" s="176">
        <v>2.5700000000000001E-2</v>
      </c>
      <c r="K21" s="45">
        <f t="shared" si="2"/>
        <v>2.7082841929599999</v>
      </c>
      <c r="L21" s="90">
        <v>44617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2.4500000000000002</v>
      </c>
      <c r="F22" s="38">
        <v>1045057995</v>
      </c>
      <c r="G22" s="28"/>
      <c r="H22" s="29">
        <f t="shared" si="0"/>
        <v>2560392087.75</v>
      </c>
      <c r="I22" s="3">
        <f t="shared" si="1"/>
        <v>2.1152550933961092E-2</v>
      </c>
      <c r="J22" s="176">
        <v>1.8700000000000001E-2</v>
      </c>
      <c r="K22" s="45">
        <f t="shared" si="2"/>
        <v>2.5603920877499999</v>
      </c>
      <c r="L22" s="90">
        <v>44617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2.9</v>
      </c>
      <c r="F23" s="38">
        <v>756255209</v>
      </c>
      <c r="G23" s="28"/>
      <c r="H23" s="29">
        <f t="shared" si="0"/>
        <v>2193140106.0999999</v>
      </c>
      <c r="I23" s="3">
        <f t="shared" si="1"/>
        <v>1.8118517090231965E-2</v>
      </c>
      <c r="J23" s="176">
        <v>1.7899999999999999E-2</v>
      </c>
      <c r="K23" s="45">
        <f t="shared" si="2"/>
        <v>2.1931401061</v>
      </c>
      <c r="L23" s="90">
        <v>44617</v>
      </c>
      <c r="M23" s="90"/>
    </row>
    <row r="24" spans="1:13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12.05</v>
      </c>
      <c r="F24" s="38">
        <v>165313104</v>
      </c>
      <c r="G24" s="28"/>
      <c r="H24" s="29">
        <f t="shared" si="0"/>
        <v>1992022903.2</v>
      </c>
      <c r="I24" s="3">
        <f t="shared" si="1"/>
        <v>1.6456997396278976E-2</v>
      </c>
      <c r="J24" s="176">
        <v>1.5599999999999999E-2</v>
      </c>
      <c r="K24" s="31">
        <f t="shared" si="2"/>
        <v>1.9920229032000001</v>
      </c>
      <c r="L24" s="90">
        <v>44617</v>
      </c>
      <c r="M24" s="90"/>
    </row>
    <row r="25" spans="1:13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6.15</v>
      </c>
      <c r="F25" s="38">
        <v>312295892</v>
      </c>
      <c r="G25" s="28"/>
      <c r="H25" s="29">
        <f t="shared" si="0"/>
        <v>1920619735.8000002</v>
      </c>
      <c r="I25" s="3">
        <f t="shared" si="1"/>
        <v>1.5867103706753514E-2</v>
      </c>
      <c r="J25" s="176">
        <v>1.6400000000000001E-2</v>
      </c>
      <c r="K25" s="45">
        <f t="shared" si="2"/>
        <v>1.9206197358000001</v>
      </c>
      <c r="L25" s="90">
        <v>44617</v>
      </c>
      <c r="M25" s="90"/>
    </row>
    <row r="26" spans="1:13" ht="15.75" customHeight="1" x14ac:dyDescent="0.25">
      <c r="A26" s="22">
        <f t="shared" si="3"/>
        <v>19</v>
      </c>
      <c r="B26" s="46" t="s">
        <v>55</v>
      </c>
      <c r="C26" s="175" t="s">
        <v>137</v>
      </c>
      <c r="D26" s="175">
        <v>19</v>
      </c>
      <c r="E26" s="51">
        <v>3.64</v>
      </c>
      <c r="F26" s="38">
        <v>517846969</v>
      </c>
      <c r="G26" s="28"/>
      <c r="H26" s="29">
        <f t="shared" si="0"/>
        <v>1884962967.1600001</v>
      </c>
      <c r="I26" s="3">
        <f t="shared" si="1"/>
        <v>1.5572527099363329E-2</v>
      </c>
      <c r="J26" s="176">
        <v>1.3100000000000001E-2</v>
      </c>
      <c r="K26" s="45">
        <f t="shared" si="2"/>
        <v>1.8849629671600001</v>
      </c>
      <c r="L26" s="90">
        <v>44617</v>
      </c>
      <c r="M26" s="90"/>
    </row>
    <row r="27" spans="1:13" ht="15.75" customHeight="1" x14ac:dyDescent="0.25">
      <c r="A27" s="22">
        <f t="shared" si="3"/>
        <v>20</v>
      </c>
      <c r="B27" s="53" t="s">
        <v>49</v>
      </c>
      <c r="C27" s="175" t="s">
        <v>135</v>
      </c>
      <c r="D27" s="25">
        <v>20</v>
      </c>
      <c r="E27" s="51">
        <v>1.56</v>
      </c>
      <c r="F27" s="38">
        <v>1207069100</v>
      </c>
      <c r="G27" s="28"/>
      <c r="H27" s="29">
        <f t="shared" si="0"/>
        <v>1883027796</v>
      </c>
      <c r="I27" s="3">
        <f t="shared" si="1"/>
        <v>1.5556539779794706E-2</v>
      </c>
      <c r="J27" s="176">
        <v>1.4999999999999999E-2</v>
      </c>
      <c r="K27" s="45">
        <f t="shared" si="2"/>
        <v>1.8830277959999999</v>
      </c>
      <c r="L27" s="90">
        <v>44617</v>
      </c>
      <c r="M27" s="90"/>
    </row>
    <row r="28" spans="1:13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1.1000000000000001</v>
      </c>
      <c r="F28" s="38">
        <v>1568664049</v>
      </c>
      <c r="G28" s="28"/>
      <c r="H28" s="29">
        <f t="shared" si="0"/>
        <v>1725530453.9000001</v>
      </c>
      <c r="I28" s="3">
        <f t="shared" si="1"/>
        <v>1.4255383380088228E-2</v>
      </c>
      <c r="J28" s="176">
        <v>1.34E-2</v>
      </c>
      <c r="K28" s="45">
        <f t="shared" si="2"/>
        <v>1.7255304539</v>
      </c>
      <c r="L28" s="90">
        <v>44617</v>
      </c>
      <c r="M28" s="90"/>
    </row>
    <row r="29" spans="1:13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175">
        <v>22</v>
      </c>
      <c r="E29" s="51">
        <v>2.78</v>
      </c>
      <c r="F29" s="38">
        <v>509040994</v>
      </c>
      <c r="G29" s="28"/>
      <c r="H29" s="29">
        <f t="shared" si="0"/>
        <v>1415133963.3199999</v>
      </c>
      <c r="I29" s="3">
        <f t="shared" si="1"/>
        <v>1.1691058326855479E-2</v>
      </c>
      <c r="J29" s="176">
        <v>1.24E-2</v>
      </c>
      <c r="K29" s="45">
        <f t="shared" si="2"/>
        <v>1.41513396332</v>
      </c>
      <c r="L29" s="90">
        <v>44617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2.78</v>
      </c>
      <c r="F30" s="38">
        <v>501164714</v>
      </c>
      <c r="G30" s="28"/>
      <c r="H30" s="29">
        <f t="shared" si="0"/>
        <v>1393237904.9199998</v>
      </c>
      <c r="I30" s="3">
        <f t="shared" si="1"/>
        <v>1.1510165137576021E-2</v>
      </c>
      <c r="J30" s="176">
        <v>1.09E-2</v>
      </c>
      <c r="K30" s="45">
        <f t="shared" si="2"/>
        <v>1.3932379049199999</v>
      </c>
      <c r="L30" s="90">
        <v>44617</v>
      </c>
      <c r="M30" s="90"/>
    </row>
    <row r="31" spans="1:13" ht="15.75" customHeight="1" x14ac:dyDescent="0.25">
      <c r="A31" s="22">
        <f t="shared" si="3"/>
        <v>24</v>
      </c>
      <c r="B31" s="46" t="s">
        <v>77</v>
      </c>
      <c r="C31" s="175" t="s">
        <v>141</v>
      </c>
      <c r="D31" s="25">
        <v>24</v>
      </c>
      <c r="E31" s="51">
        <v>2.27</v>
      </c>
      <c r="F31" s="38">
        <v>526379106</v>
      </c>
      <c r="G31" s="28"/>
      <c r="H31" s="29">
        <f t="shared" si="0"/>
        <v>1194880570.6200001</v>
      </c>
      <c r="I31" s="3">
        <f t="shared" si="1"/>
        <v>9.8714459597673554E-3</v>
      </c>
      <c r="J31" s="176">
        <v>8.9999999999999993E-3</v>
      </c>
      <c r="K31" s="45">
        <f t="shared" si="2"/>
        <v>1.1948805706200001</v>
      </c>
      <c r="L31" s="90">
        <v>44617</v>
      </c>
      <c r="M31" s="90"/>
    </row>
    <row r="32" spans="1:13" ht="15.75" customHeight="1" x14ac:dyDescent="0.25">
      <c r="A32" s="22">
        <f t="shared" si="3"/>
        <v>25</v>
      </c>
      <c r="B32" s="46" t="s">
        <v>65</v>
      </c>
      <c r="C32" s="175" t="s">
        <v>142</v>
      </c>
      <c r="D32" s="175">
        <v>25</v>
      </c>
      <c r="E32" s="51">
        <v>3.05</v>
      </c>
      <c r="F32" s="38">
        <v>384522695</v>
      </c>
      <c r="G32" s="28"/>
      <c r="H32" s="29">
        <f t="shared" si="0"/>
        <v>1172794219.75</v>
      </c>
      <c r="I32" s="3">
        <f t="shared" si="1"/>
        <v>9.6889806787823808E-3</v>
      </c>
      <c r="J32" s="176">
        <v>8.6999999999999994E-3</v>
      </c>
      <c r="K32" s="45">
        <f t="shared" si="2"/>
        <v>1.1727942197500001</v>
      </c>
      <c r="L32" s="90">
        <v>44617</v>
      </c>
      <c r="M32" s="90"/>
    </row>
    <row r="33" spans="1:13" ht="15.75" customHeight="1" x14ac:dyDescent="0.25">
      <c r="A33" s="22">
        <f t="shared" si="3"/>
        <v>26</v>
      </c>
      <c r="B33" s="52" t="s">
        <v>61</v>
      </c>
      <c r="C33" s="175" t="s">
        <v>140</v>
      </c>
      <c r="D33" s="25">
        <v>26</v>
      </c>
      <c r="E33" s="51">
        <v>1.375</v>
      </c>
      <c r="F33" s="38">
        <v>843000232</v>
      </c>
      <c r="G33" s="28"/>
      <c r="H33" s="29">
        <f t="shared" si="0"/>
        <v>1159125319</v>
      </c>
      <c r="I33" s="3">
        <f t="shared" si="1"/>
        <v>9.5760557401727963E-3</v>
      </c>
      <c r="J33" s="176">
        <v>1.01E-2</v>
      </c>
      <c r="K33" s="31">
        <f t="shared" si="2"/>
        <v>1.1591253189999999</v>
      </c>
      <c r="L33" s="90">
        <v>44617</v>
      </c>
      <c r="M33" s="90"/>
    </row>
    <row r="34" spans="1:13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5.92</v>
      </c>
      <c r="F34" s="38">
        <v>182253340</v>
      </c>
      <c r="G34" s="28"/>
      <c r="H34" s="29">
        <f t="shared" si="0"/>
        <v>1078939772.8</v>
      </c>
      <c r="I34" s="3">
        <f t="shared" si="1"/>
        <v>8.9136068682683749E-3</v>
      </c>
      <c r="J34" s="176">
        <v>7.9000000000000008E-3</v>
      </c>
      <c r="K34" s="45">
        <f t="shared" si="2"/>
        <v>1.0789397727999999</v>
      </c>
      <c r="L34" s="90">
        <v>44617</v>
      </c>
      <c r="M34" s="90"/>
    </row>
    <row r="35" spans="1:13" ht="15.75" customHeight="1" x14ac:dyDescent="0.25">
      <c r="A35" s="22">
        <f t="shared" si="3"/>
        <v>28</v>
      </c>
      <c r="B35" s="178" t="s">
        <v>63</v>
      </c>
      <c r="C35" s="175" t="s">
        <v>64</v>
      </c>
      <c r="D35" s="175">
        <v>28</v>
      </c>
      <c r="E35" s="51">
        <v>3.69</v>
      </c>
      <c r="F35" s="38">
        <v>249070000</v>
      </c>
      <c r="G35" s="28"/>
      <c r="H35" s="29">
        <f t="shared" si="0"/>
        <v>919068300</v>
      </c>
      <c r="I35" s="3">
        <f t="shared" si="1"/>
        <v>7.5928367067494389E-3</v>
      </c>
      <c r="J35" s="176">
        <v>7.4000000000000003E-3</v>
      </c>
      <c r="K35" s="45">
        <f t="shared" si="2"/>
        <v>0.91906829999999995</v>
      </c>
      <c r="L35" s="90">
        <v>44617</v>
      </c>
      <c r="M35" s="90"/>
    </row>
    <row r="36" spans="1:13" ht="15" x14ac:dyDescent="0.25">
      <c r="A36" s="22">
        <f t="shared" si="3"/>
        <v>29</v>
      </c>
      <c r="B36" s="46" t="s">
        <v>71</v>
      </c>
      <c r="C36" s="175" t="s">
        <v>143</v>
      </c>
      <c r="D36" s="25">
        <v>29</v>
      </c>
      <c r="E36" s="51">
        <v>1.95</v>
      </c>
      <c r="F36" s="38">
        <v>471051678</v>
      </c>
      <c r="G36" s="28"/>
      <c r="H36" s="29">
        <f t="shared" si="0"/>
        <v>918550772.10000002</v>
      </c>
      <c r="I36" s="3">
        <f t="shared" si="1"/>
        <v>7.5885611759364553E-3</v>
      </c>
      <c r="J36" s="176">
        <v>8.5000000000000006E-3</v>
      </c>
      <c r="K36" s="45">
        <f t="shared" si="2"/>
        <v>0.91855077210000002</v>
      </c>
      <c r="L36" s="90">
        <v>44617</v>
      </c>
      <c r="M36" s="90"/>
    </row>
    <row r="37" spans="1:13" ht="15" x14ac:dyDescent="0.25">
      <c r="A37" s="22">
        <f t="shared" si="3"/>
        <v>30</v>
      </c>
      <c r="B37" s="52" t="s">
        <v>67</v>
      </c>
      <c r="C37" s="175" t="s">
        <v>144</v>
      </c>
      <c r="D37" s="25">
        <v>30</v>
      </c>
      <c r="E37" s="177">
        <v>1.61</v>
      </c>
      <c r="F37" s="38">
        <v>543307798</v>
      </c>
      <c r="G37" s="28"/>
      <c r="H37" s="29">
        <f t="shared" si="0"/>
        <v>874725554.78000009</v>
      </c>
      <c r="I37" s="3">
        <f t="shared" si="1"/>
        <v>7.2265013390901984E-3</v>
      </c>
      <c r="J37" s="176">
        <v>8.3999999999999995E-3</v>
      </c>
      <c r="K37" s="45">
        <f t="shared" si="2"/>
        <v>0.87472555478000014</v>
      </c>
      <c r="L37" s="90">
        <v>44617</v>
      </c>
      <c r="M37" s="90"/>
    </row>
    <row r="38" spans="1:13" ht="15" x14ac:dyDescent="0.25">
      <c r="A38" s="22">
        <f t="shared" si="3"/>
        <v>31</v>
      </c>
      <c r="B38" s="66" t="s">
        <v>69</v>
      </c>
      <c r="C38" s="175" t="s">
        <v>147</v>
      </c>
      <c r="D38" s="175">
        <v>31</v>
      </c>
      <c r="E38" s="51">
        <v>1.29</v>
      </c>
      <c r="F38" s="38">
        <v>654871829</v>
      </c>
      <c r="G38" s="28"/>
      <c r="H38" s="29">
        <f t="shared" si="0"/>
        <v>844784659.40999997</v>
      </c>
      <c r="I38" s="3">
        <f t="shared" si="1"/>
        <v>6.9791461323027576E-3</v>
      </c>
      <c r="J38" s="176">
        <v>7.7000000000000002E-3</v>
      </c>
      <c r="K38" s="45">
        <f t="shared" si="2"/>
        <v>0.84478465940999992</v>
      </c>
      <c r="L38" s="90">
        <v>44617</v>
      </c>
      <c r="M38" s="90"/>
    </row>
    <row r="39" spans="1:13" ht="15" x14ac:dyDescent="0.25">
      <c r="A39" s="22">
        <f t="shared" si="3"/>
        <v>32</v>
      </c>
      <c r="B39" s="46" t="s">
        <v>47</v>
      </c>
      <c r="C39" s="175" t="s">
        <v>138</v>
      </c>
      <c r="D39" s="25">
        <v>32</v>
      </c>
      <c r="E39" s="51">
        <v>0.93</v>
      </c>
      <c r="F39" s="38">
        <v>906007245</v>
      </c>
      <c r="G39" s="28"/>
      <c r="H39" s="29">
        <f t="shared" si="0"/>
        <v>842586737.85000002</v>
      </c>
      <c r="I39" s="3">
        <f t="shared" si="1"/>
        <v>6.9609881134707263E-3</v>
      </c>
      <c r="J39" s="176">
        <v>1.24E-2</v>
      </c>
      <c r="K39" s="45">
        <f t="shared" si="2"/>
        <v>0.84258673785000004</v>
      </c>
      <c r="L39" s="90">
        <v>44617</v>
      </c>
      <c r="M39" s="90"/>
    </row>
    <row r="40" spans="1:13" ht="15" x14ac:dyDescent="0.25">
      <c r="A40" s="22">
        <f t="shared" si="3"/>
        <v>33</v>
      </c>
      <c r="B40" s="178" t="s">
        <v>73</v>
      </c>
      <c r="C40" s="175" t="s">
        <v>149</v>
      </c>
      <c r="D40" s="25">
        <v>33</v>
      </c>
      <c r="E40" s="51">
        <v>1.5049999999999999</v>
      </c>
      <c r="F40" s="38">
        <v>539090020</v>
      </c>
      <c r="G40" s="28"/>
      <c r="H40" s="29">
        <f t="shared" si="0"/>
        <v>811330480.0999999</v>
      </c>
      <c r="I40" s="3">
        <f t="shared" si="1"/>
        <v>6.7027661062925622E-3</v>
      </c>
      <c r="J40" s="176">
        <v>6.4999999999999997E-3</v>
      </c>
      <c r="K40" s="45">
        <f t="shared" si="2"/>
        <v>0.81133048009999986</v>
      </c>
      <c r="L40" s="90">
        <v>44617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175">
        <v>34</v>
      </c>
      <c r="E41" s="51">
        <v>1.05</v>
      </c>
      <c r="F41" s="38">
        <v>702871829</v>
      </c>
      <c r="G41" s="28"/>
      <c r="H41" s="29">
        <f t="shared" si="0"/>
        <v>738015420.45000005</v>
      </c>
      <c r="I41" s="3">
        <f t="shared" si="1"/>
        <v>6.0970774147469575E-3</v>
      </c>
      <c r="J41" s="176">
        <v>7.7000000000000002E-3</v>
      </c>
      <c r="K41" s="45">
        <f t="shared" si="2"/>
        <v>0.73801542045000001</v>
      </c>
      <c r="L41" s="90">
        <v>44617</v>
      </c>
      <c r="M41" s="90"/>
    </row>
    <row r="42" spans="1:13" ht="15" x14ac:dyDescent="0.25">
      <c r="A42" s="22">
        <f t="shared" si="3"/>
        <v>35</v>
      </c>
      <c r="B42" s="53" t="s">
        <v>104</v>
      </c>
      <c r="C42" s="175" t="s">
        <v>145</v>
      </c>
      <c r="D42" s="25">
        <v>35</v>
      </c>
      <c r="E42" s="51">
        <v>0.94</v>
      </c>
      <c r="F42" s="38">
        <v>724790020</v>
      </c>
      <c r="G42" s="28"/>
      <c r="H42" s="29">
        <f t="shared" si="0"/>
        <v>681302618.79999995</v>
      </c>
      <c r="I42" s="3">
        <f t="shared" si="1"/>
        <v>5.6285474457438691E-3</v>
      </c>
      <c r="J42" s="176">
        <v>8.2000000000000007E-3</v>
      </c>
      <c r="K42" s="45">
        <f t="shared" si="2"/>
        <v>0.68130261879999998</v>
      </c>
      <c r="L42" s="90">
        <v>44617</v>
      </c>
      <c r="M42" s="90"/>
    </row>
    <row r="43" spans="1:13" ht="15" x14ac:dyDescent="0.25">
      <c r="A43" s="22">
        <f t="shared" si="3"/>
        <v>36</v>
      </c>
      <c r="B43" s="53" t="s">
        <v>81</v>
      </c>
      <c r="C43" s="175" t="s">
        <v>151</v>
      </c>
      <c r="D43" s="25">
        <v>36</v>
      </c>
      <c r="E43" s="51">
        <v>4.8099999999999996</v>
      </c>
      <c r="F43" s="38">
        <v>120540521</v>
      </c>
      <c r="G43" s="28"/>
      <c r="H43" s="29">
        <f t="shared" si="0"/>
        <v>579799906.00999999</v>
      </c>
      <c r="I43" s="3">
        <f t="shared" si="1"/>
        <v>4.7899878702405497E-3</v>
      </c>
      <c r="J43" s="176">
        <v>4.8999999999999998E-3</v>
      </c>
      <c r="K43" s="45">
        <f t="shared" si="2"/>
        <v>0.57979990600999998</v>
      </c>
      <c r="L43" s="90">
        <v>44617</v>
      </c>
      <c r="M43" s="90"/>
    </row>
    <row r="44" spans="1:13" ht="15" x14ac:dyDescent="0.25">
      <c r="A44" s="22">
        <f t="shared" si="3"/>
        <v>37</v>
      </c>
      <c r="B44" s="53" t="s">
        <v>79</v>
      </c>
      <c r="C44" s="175" t="s">
        <v>153</v>
      </c>
      <c r="D44" s="175">
        <v>37</v>
      </c>
      <c r="E44" s="51">
        <v>1.76</v>
      </c>
      <c r="F44" s="38">
        <v>300235033</v>
      </c>
      <c r="G44" s="28"/>
      <c r="H44" s="29">
        <f t="shared" si="0"/>
        <v>528413658.07999998</v>
      </c>
      <c r="I44" s="3">
        <f t="shared" si="1"/>
        <v>4.3654629578863411E-3</v>
      </c>
      <c r="J44" s="176">
        <v>4.4000000000000003E-3</v>
      </c>
      <c r="K44" s="45">
        <f t="shared" si="2"/>
        <v>0.52841365807999996</v>
      </c>
      <c r="L44" s="90">
        <v>44617</v>
      </c>
      <c r="M44" s="90"/>
    </row>
    <row r="45" spans="1:13" ht="15" x14ac:dyDescent="0.25">
      <c r="A45" s="22">
        <f t="shared" si="3"/>
        <v>38</v>
      </c>
      <c r="B45" s="53" t="s">
        <v>85</v>
      </c>
      <c r="C45" s="175" t="s">
        <v>154</v>
      </c>
      <c r="D45" s="25">
        <v>38</v>
      </c>
      <c r="E45" s="51">
        <v>24.62</v>
      </c>
      <c r="F45" s="38">
        <v>20424870</v>
      </c>
      <c r="G45" s="28"/>
      <c r="H45" s="29">
        <f t="shared" si="0"/>
        <v>502860299.40000004</v>
      </c>
      <c r="I45" s="3">
        <f t="shared" si="1"/>
        <v>4.1543551656077499E-3</v>
      </c>
      <c r="J45" s="176">
        <v>4.1000000000000003E-3</v>
      </c>
      <c r="K45" s="45">
        <f t="shared" si="2"/>
        <v>0.50286029939999999</v>
      </c>
      <c r="L45" s="90">
        <v>44617</v>
      </c>
      <c r="M45" s="90"/>
    </row>
    <row r="46" spans="1:13" ht="15" x14ac:dyDescent="0.25">
      <c r="A46" s="22">
        <f t="shared" si="3"/>
        <v>39</v>
      </c>
      <c r="B46" s="66" t="s">
        <v>91</v>
      </c>
      <c r="C46" s="175" t="s">
        <v>92</v>
      </c>
      <c r="D46" s="25">
        <v>39</v>
      </c>
      <c r="E46" s="51">
        <v>28.1</v>
      </c>
      <c r="F46" s="38">
        <v>16600422</v>
      </c>
      <c r="G46" s="28"/>
      <c r="H46" s="29">
        <f t="shared" si="0"/>
        <v>466471858.20000005</v>
      </c>
      <c r="I46" s="3">
        <f t="shared" si="1"/>
        <v>3.8537338820265913E-3</v>
      </c>
      <c r="J46" s="176">
        <v>3.5999999999999999E-3</v>
      </c>
      <c r="K46" s="31">
        <f t="shared" si="2"/>
        <v>0.46647185820000003</v>
      </c>
      <c r="L46" s="90">
        <v>44617</v>
      </c>
      <c r="M46" s="90"/>
    </row>
    <row r="47" spans="1:13" ht="15" x14ac:dyDescent="0.25">
      <c r="A47" s="22">
        <f t="shared" si="3"/>
        <v>40</v>
      </c>
      <c r="B47" s="53" t="s">
        <v>87</v>
      </c>
      <c r="C47" s="175" t="s">
        <v>155</v>
      </c>
      <c r="D47" s="175">
        <v>40</v>
      </c>
      <c r="E47" s="26">
        <v>6.78</v>
      </c>
      <c r="F47" s="38">
        <v>68500000</v>
      </c>
      <c r="G47" s="28"/>
      <c r="H47" s="29">
        <f t="shared" si="0"/>
        <v>464430000</v>
      </c>
      <c r="I47" s="3">
        <f t="shared" si="1"/>
        <v>3.8368651728230012E-3</v>
      </c>
      <c r="J47" s="176">
        <v>3.7000000000000002E-3</v>
      </c>
      <c r="K47" s="45">
        <f t="shared" si="2"/>
        <v>0.46443000000000001</v>
      </c>
      <c r="L47" s="90">
        <v>44617</v>
      </c>
      <c r="M47" s="90"/>
    </row>
    <row r="48" spans="1:13" ht="15" x14ac:dyDescent="0.25">
      <c r="A48" s="22">
        <f t="shared" si="3"/>
        <v>41</v>
      </c>
      <c r="B48" s="53" t="s">
        <v>100</v>
      </c>
      <c r="C48" s="175" t="s">
        <v>152</v>
      </c>
      <c r="D48" s="25">
        <v>41</v>
      </c>
      <c r="E48" s="51">
        <v>1.99</v>
      </c>
      <c r="F48" s="38">
        <v>230014812</v>
      </c>
      <c r="G48" s="28"/>
      <c r="H48" s="29">
        <f t="shared" si="0"/>
        <v>457729475.88</v>
      </c>
      <c r="I48" s="3">
        <f t="shared" si="1"/>
        <v>3.7815091285629656E-3</v>
      </c>
      <c r="J48" s="176">
        <v>4.5999999999999999E-3</v>
      </c>
      <c r="K48" s="45">
        <f t="shared" si="2"/>
        <v>0.45772947588000001</v>
      </c>
      <c r="L48" s="90">
        <v>44617</v>
      </c>
      <c r="M48" s="90"/>
    </row>
    <row r="49" spans="1:13" ht="15" x14ac:dyDescent="0.25">
      <c r="A49" s="22">
        <f t="shared" si="3"/>
        <v>42</v>
      </c>
      <c r="B49" s="55" t="s">
        <v>98</v>
      </c>
      <c r="C49" s="175" t="s">
        <v>156</v>
      </c>
      <c r="D49" s="25">
        <v>42</v>
      </c>
      <c r="E49" s="51">
        <v>14.49</v>
      </c>
      <c r="F49" s="38">
        <v>30900000</v>
      </c>
      <c r="G49" s="28"/>
      <c r="H49" s="29">
        <f t="shared" si="0"/>
        <v>447741000</v>
      </c>
      <c r="I49" s="3">
        <f t="shared" si="1"/>
        <v>3.6989898355940473E-3</v>
      </c>
      <c r="J49" s="176">
        <v>3.5999999999999999E-3</v>
      </c>
      <c r="K49" s="45">
        <f t="shared" si="2"/>
        <v>0.447741</v>
      </c>
      <c r="L49" s="90">
        <v>44617</v>
      </c>
      <c r="M49" s="90"/>
    </row>
    <row r="50" spans="1:13" ht="15" x14ac:dyDescent="0.25">
      <c r="A50" s="22">
        <f t="shared" si="3"/>
        <v>43</v>
      </c>
      <c r="B50" s="53" t="s">
        <v>110</v>
      </c>
      <c r="C50" s="175" t="s">
        <v>161</v>
      </c>
      <c r="D50" s="175">
        <v>43</v>
      </c>
      <c r="E50" s="51">
        <v>2.5499999999999998</v>
      </c>
      <c r="F50" s="38">
        <v>172667956</v>
      </c>
      <c r="G50" s="28"/>
      <c r="H50" s="29">
        <f t="shared" si="0"/>
        <v>440303287.79999995</v>
      </c>
      <c r="I50" s="3">
        <f t="shared" si="1"/>
        <v>3.6375435489509346E-3</v>
      </c>
      <c r="J50" s="176">
        <v>2.5000000000000001E-3</v>
      </c>
      <c r="K50" s="45">
        <f t="shared" si="2"/>
        <v>0.44030328779999994</v>
      </c>
      <c r="L50" s="90">
        <v>44617</v>
      </c>
      <c r="M50" s="90"/>
    </row>
    <row r="51" spans="1:13" ht="15" x14ac:dyDescent="0.25">
      <c r="A51" s="22">
        <f t="shared" si="3"/>
        <v>44</v>
      </c>
      <c r="B51" s="53" t="s">
        <v>106</v>
      </c>
      <c r="C51" s="175" t="s">
        <v>150</v>
      </c>
      <c r="D51" s="25">
        <v>44</v>
      </c>
      <c r="E51" s="51">
        <v>4.9000000000000004</v>
      </c>
      <c r="F51" s="38">
        <v>84604324</v>
      </c>
      <c r="G51" s="28"/>
      <c r="H51" s="29">
        <f t="shared" si="0"/>
        <v>414561187.60000002</v>
      </c>
      <c r="I51" s="3">
        <f t="shared" si="1"/>
        <v>3.4248764780625343E-3</v>
      </c>
      <c r="J51" s="176">
        <v>5.1999999999999998E-3</v>
      </c>
      <c r="K51" s="45">
        <f t="shared" si="2"/>
        <v>0.41456118760000005</v>
      </c>
      <c r="L51" s="90">
        <v>44617</v>
      </c>
      <c r="M51" s="90"/>
    </row>
    <row r="52" spans="1:13" ht="15" x14ac:dyDescent="0.25">
      <c r="A52" s="22">
        <f t="shared" si="3"/>
        <v>45</v>
      </c>
      <c r="B52" s="55" t="s">
        <v>93</v>
      </c>
      <c r="C52" s="175" t="s">
        <v>157</v>
      </c>
      <c r="D52" s="25">
        <v>45</v>
      </c>
      <c r="E52" s="51">
        <v>1.45</v>
      </c>
      <c r="F52" s="38">
        <v>278404904</v>
      </c>
      <c r="G52" s="28"/>
      <c r="H52" s="29">
        <f t="shared" si="0"/>
        <v>403687110.80000001</v>
      </c>
      <c r="I52" s="3">
        <f t="shared" si="1"/>
        <v>3.335040837469716E-3</v>
      </c>
      <c r="J52" s="176">
        <v>3.5000000000000001E-3</v>
      </c>
      <c r="K52" s="45">
        <f t="shared" si="2"/>
        <v>0.40368711080000003</v>
      </c>
      <c r="L52" s="90">
        <v>44617</v>
      </c>
      <c r="M52" s="90"/>
    </row>
    <row r="53" spans="1:13" ht="15" x14ac:dyDescent="0.25">
      <c r="A53" s="22">
        <f t="shared" si="3"/>
        <v>46</v>
      </c>
      <c r="B53" s="46" t="s">
        <v>89</v>
      </c>
      <c r="C53" s="175" t="s">
        <v>159</v>
      </c>
      <c r="D53" s="175">
        <v>46</v>
      </c>
      <c r="E53" s="51">
        <v>4.5199999999999996</v>
      </c>
      <c r="F53" s="38">
        <v>82000137</v>
      </c>
      <c r="G53" s="28"/>
      <c r="H53" s="29">
        <f t="shared" si="0"/>
        <v>370640619.23999995</v>
      </c>
      <c r="I53" s="3">
        <f t="shared" si="1"/>
        <v>3.0620289033772724E-3</v>
      </c>
      <c r="J53" s="176">
        <v>3.0999999999999999E-3</v>
      </c>
      <c r="K53" s="45">
        <f t="shared" si="2"/>
        <v>0.37064061923999997</v>
      </c>
      <c r="L53" s="90">
        <v>44617</v>
      </c>
      <c r="M53" s="90"/>
    </row>
    <row r="54" spans="1:13" ht="15" x14ac:dyDescent="0.25">
      <c r="A54" s="22">
        <f t="shared" si="3"/>
        <v>47</v>
      </c>
      <c r="B54" s="55" t="s">
        <v>94</v>
      </c>
      <c r="C54" s="175" t="s">
        <v>158</v>
      </c>
      <c r="D54" s="25">
        <v>47</v>
      </c>
      <c r="E54" s="51">
        <v>3.45</v>
      </c>
      <c r="F54" s="38">
        <v>106421516</v>
      </c>
      <c r="G54" s="28"/>
      <c r="H54" s="29">
        <f t="shared" si="0"/>
        <v>367154230.20000005</v>
      </c>
      <c r="I54" s="3">
        <f t="shared" si="1"/>
        <v>3.0332262750231878E-3</v>
      </c>
      <c r="J54" s="176">
        <v>3.0999999999999999E-3</v>
      </c>
      <c r="K54" s="45">
        <f t="shared" si="2"/>
        <v>0.36715423020000004</v>
      </c>
      <c r="L54" s="90">
        <v>44617</v>
      </c>
      <c r="M54" s="90"/>
    </row>
    <row r="55" spans="1:13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3.3</v>
      </c>
      <c r="F55" s="38">
        <v>98056908</v>
      </c>
      <c r="G55" s="28"/>
      <c r="H55" s="29">
        <f t="shared" si="0"/>
        <v>323587796.39999998</v>
      </c>
      <c r="I55" s="3">
        <f t="shared" si="1"/>
        <v>2.6733043652599963E-3</v>
      </c>
      <c r="J55" s="176">
        <v>2.7000000000000001E-3</v>
      </c>
      <c r="K55" s="45">
        <f t="shared" si="2"/>
        <v>0.32358779639999996</v>
      </c>
      <c r="L55" s="90">
        <v>44617</v>
      </c>
      <c r="M55" s="90"/>
    </row>
    <row r="56" spans="1:13" ht="15" x14ac:dyDescent="0.25">
      <c r="A56" s="22">
        <f t="shared" si="3"/>
        <v>49</v>
      </c>
      <c r="B56" s="55" t="s">
        <v>108</v>
      </c>
      <c r="C56" s="175" t="s">
        <v>162</v>
      </c>
      <c r="D56" s="175">
        <v>49</v>
      </c>
      <c r="E56" s="51">
        <v>2.4700000000000002</v>
      </c>
      <c r="F56" s="38">
        <v>125164900</v>
      </c>
      <c r="G56" s="28"/>
      <c r="H56" s="29">
        <f t="shared" si="0"/>
        <v>309157303</v>
      </c>
      <c r="I56" s="3">
        <f t="shared" si="1"/>
        <v>2.5540875671351722E-3</v>
      </c>
      <c r="J56" s="176">
        <v>2.3999999999999998E-3</v>
      </c>
      <c r="K56" s="45">
        <f t="shared" si="2"/>
        <v>0.30915730299999999</v>
      </c>
      <c r="L56" s="90">
        <v>44617</v>
      </c>
      <c r="M56" s="90"/>
    </row>
    <row r="57" spans="1:13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3.03</v>
      </c>
      <c r="F57" s="38">
        <v>90275937</v>
      </c>
      <c r="G57" s="28"/>
      <c r="H57" s="29">
        <f t="shared" si="0"/>
        <v>273536089.10999995</v>
      </c>
      <c r="I57" s="3">
        <f t="shared" si="1"/>
        <v>2.259804693530495E-3</v>
      </c>
      <c r="J57" s="176">
        <v>2.0999999999999999E-3</v>
      </c>
      <c r="K57" s="45">
        <f t="shared" si="2"/>
        <v>0.27353608910999994</v>
      </c>
      <c r="L57" s="90">
        <v>44617</v>
      </c>
      <c r="M57" s="90"/>
    </row>
    <row r="58" spans="1:13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3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363132384.70531839</v>
      </c>
      <c r="I59" s="43"/>
      <c r="J59" s="65">
        <v>3.0000000000000001E-3</v>
      </c>
      <c r="K59" s="31"/>
    </row>
    <row r="60" spans="1:13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-762578007.8811686</v>
      </c>
      <c r="I60" s="67"/>
      <c r="J60" s="63">
        <v>-6.3E-3</v>
      </c>
    </row>
    <row r="61" spans="1:13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1040979502.8219126</v>
      </c>
      <c r="I61" s="3"/>
      <c r="J61" s="63">
        <v>8.6E-3</v>
      </c>
    </row>
    <row r="62" spans="1:13" ht="12.75" x14ac:dyDescent="0.2">
      <c r="H62" s="146"/>
      <c r="I62" s="11"/>
      <c r="J62" s="4"/>
    </row>
    <row r="63" spans="1:13" ht="15" x14ac:dyDescent="0.25">
      <c r="H63" s="147"/>
      <c r="I63" s="11"/>
      <c r="J63" s="4"/>
    </row>
    <row r="64" spans="1:13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21" priority="1">
      <formula>LEN(TRIM(C2))&gt;0</formula>
    </cfRule>
  </conditionalFormatting>
  <dataValidations count="1">
    <dataValidation type="custom" allowBlank="1" showDropDown="1" sqref="B2 F2 E3" xr:uid="{00000000-0002-0000-4B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122528221714.01999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0.99469999999999992</v>
      </c>
      <c r="I2" s="118"/>
      <c r="J2" s="4"/>
    </row>
    <row r="3" spans="1:13" ht="15.75" customHeight="1" x14ac:dyDescent="0.25">
      <c r="A3" s="119" t="s">
        <v>2</v>
      </c>
      <c r="B3" s="120">
        <v>44624</v>
      </c>
      <c r="C3" s="12"/>
      <c r="D3" s="1"/>
      <c r="E3" s="13"/>
      <c r="F3" s="2"/>
      <c r="H3" s="121">
        <f>H1/H2</f>
        <v>123181081445.68211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27.85</v>
      </c>
      <c r="F8" s="27">
        <v>574937937</v>
      </c>
      <c r="G8" s="28"/>
      <c r="H8" s="29">
        <f t="shared" ref="H8:H57" si="0">E8*F8</f>
        <v>16012021545.450001</v>
      </c>
      <c r="I8" s="3">
        <f t="shared" ref="I8:I57" si="1">H8/H$3</f>
        <v>0.12998766821600488</v>
      </c>
      <c r="J8" s="176">
        <v>0.1361</v>
      </c>
      <c r="K8" s="31">
        <f t="shared" ref="K8:K57" si="2">H8/1000000000</f>
        <v>16.012021545450001</v>
      </c>
      <c r="L8" s="90">
        <v>44624</v>
      </c>
      <c r="M8" s="90"/>
    </row>
    <row r="9" spans="1:13" ht="15.75" customHeight="1" x14ac:dyDescent="0.25">
      <c r="A9" s="22">
        <f t="shared" ref="A9:A57" si="3">A8+1</f>
        <v>2</v>
      </c>
      <c r="B9" s="23" t="s">
        <v>19</v>
      </c>
      <c r="C9" s="175" t="s">
        <v>122</v>
      </c>
      <c r="D9" s="25">
        <v>2</v>
      </c>
      <c r="E9" s="26">
        <v>4.6900000000000004</v>
      </c>
      <c r="F9" s="38">
        <v>1861000000</v>
      </c>
      <c r="G9" s="28"/>
      <c r="H9" s="29">
        <f t="shared" si="0"/>
        <v>8728090000</v>
      </c>
      <c r="I9" s="3">
        <f t="shared" si="1"/>
        <v>7.0855766953537708E-2</v>
      </c>
      <c r="J9" s="176">
        <v>6.5799999999999997E-2</v>
      </c>
      <c r="K9" s="31">
        <f t="shared" si="2"/>
        <v>8.7280899999999999</v>
      </c>
      <c r="L9" s="90">
        <v>44624</v>
      </c>
      <c r="M9" s="90"/>
    </row>
    <row r="10" spans="1:13" ht="15.75" customHeight="1" x14ac:dyDescent="0.25">
      <c r="A10" s="22">
        <f t="shared" si="3"/>
        <v>3</v>
      </c>
      <c r="B10" s="33" t="s">
        <v>17</v>
      </c>
      <c r="C10" s="175" t="s">
        <v>121</v>
      </c>
      <c r="D10" s="25">
        <v>3</v>
      </c>
      <c r="E10" s="26">
        <v>7.19</v>
      </c>
      <c r="F10" s="38">
        <v>1205000000</v>
      </c>
      <c r="G10" s="28"/>
      <c r="H10" s="29">
        <f t="shared" si="0"/>
        <v>8663950000</v>
      </c>
      <c r="I10" s="3">
        <f t="shared" si="1"/>
        <v>7.0335070112373166E-2</v>
      </c>
      <c r="J10" s="176">
        <v>6.9699999999999998E-2</v>
      </c>
      <c r="K10" s="31">
        <f t="shared" si="2"/>
        <v>8.6639499999999998</v>
      </c>
      <c r="L10" s="90">
        <v>44624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82.5</v>
      </c>
      <c r="F11" s="38">
        <v>85380000</v>
      </c>
      <c r="G11" s="28"/>
      <c r="H11" s="29">
        <f t="shared" si="0"/>
        <v>7043850000</v>
      </c>
      <c r="I11" s="3">
        <f t="shared" si="1"/>
        <v>5.7182888129668298E-2</v>
      </c>
      <c r="J11" s="176">
        <v>6.1199999999999997E-2</v>
      </c>
      <c r="K11" s="31">
        <f t="shared" si="2"/>
        <v>7.0438499999999999</v>
      </c>
      <c r="L11" s="90">
        <v>44624</v>
      </c>
      <c r="M11" s="90"/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25">
        <v>5</v>
      </c>
      <c r="E12" s="26">
        <v>8.1199999999999992</v>
      </c>
      <c r="F12" s="35">
        <v>774301421</v>
      </c>
      <c r="G12" s="28"/>
      <c r="H12" s="29">
        <f t="shared" si="0"/>
        <v>6287327538.5199995</v>
      </c>
      <c r="I12" s="3">
        <f t="shared" si="1"/>
        <v>5.1041340640384437E-2</v>
      </c>
      <c r="J12" s="176">
        <v>4.8399999999999999E-2</v>
      </c>
      <c r="K12" s="31">
        <f t="shared" si="2"/>
        <v>6.2873275385199996</v>
      </c>
      <c r="L12" s="90">
        <v>44624</v>
      </c>
      <c r="M12" s="90"/>
    </row>
    <row r="13" spans="1:13" ht="15.75" customHeight="1" x14ac:dyDescent="0.25">
      <c r="A13" s="22">
        <f t="shared" si="3"/>
        <v>6</v>
      </c>
      <c r="B13" s="23" t="s">
        <v>21</v>
      </c>
      <c r="C13" s="175" t="s">
        <v>22</v>
      </c>
      <c r="D13" s="25">
        <v>6</v>
      </c>
      <c r="E13" s="26">
        <v>5.23</v>
      </c>
      <c r="F13" s="38">
        <v>1201009000</v>
      </c>
      <c r="G13" s="28"/>
      <c r="H13" s="29">
        <f t="shared" si="0"/>
        <v>6281277070.000001</v>
      </c>
      <c r="I13" s="3">
        <f t="shared" si="1"/>
        <v>5.0992222151985171E-2</v>
      </c>
      <c r="J13" s="176">
        <v>4.3799999999999999E-2</v>
      </c>
      <c r="K13" s="31">
        <f t="shared" si="2"/>
        <v>6.2812770700000007</v>
      </c>
      <c r="L13" s="90">
        <v>44624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175">
        <v>7</v>
      </c>
      <c r="E14" s="51">
        <v>8.2200000000000006</v>
      </c>
      <c r="F14" s="38">
        <v>721751884</v>
      </c>
      <c r="G14" s="28"/>
      <c r="H14" s="29">
        <f t="shared" si="0"/>
        <v>5932800486.4800005</v>
      </c>
      <c r="I14" s="3">
        <f t="shared" si="1"/>
        <v>4.8163244037568595E-2</v>
      </c>
      <c r="J14" s="176">
        <v>4.2500000000000003E-2</v>
      </c>
      <c r="K14" s="31">
        <f t="shared" si="2"/>
        <v>5.9328004864800006</v>
      </c>
      <c r="L14" s="90">
        <v>44624</v>
      </c>
      <c r="M14" s="90"/>
    </row>
    <row r="15" spans="1:13" ht="15.75" customHeight="1" x14ac:dyDescent="0.25">
      <c r="A15" s="22">
        <f t="shared" si="3"/>
        <v>8</v>
      </c>
      <c r="B15" s="46" t="s">
        <v>37</v>
      </c>
      <c r="C15" s="175" t="s">
        <v>125</v>
      </c>
      <c r="D15" s="25">
        <v>8</v>
      </c>
      <c r="E15" s="51">
        <v>6.55</v>
      </c>
      <c r="F15" s="38">
        <v>819006416</v>
      </c>
      <c r="G15" s="28"/>
      <c r="H15" s="29">
        <f t="shared" si="0"/>
        <v>5364492024.8000002</v>
      </c>
      <c r="I15" s="3">
        <f t="shared" si="1"/>
        <v>4.3549642216491859E-2</v>
      </c>
      <c r="J15" s="176">
        <v>4.3499999999999997E-2</v>
      </c>
      <c r="K15" s="31">
        <f t="shared" si="2"/>
        <v>5.3644920248000005</v>
      </c>
      <c r="L15" s="90">
        <v>44624</v>
      </c>
      <c r="M15" s="90"/>
    </row>
    <row r="16" spans="1:13" ht="15.75" customHeight="1" x14ac:dyDescent="0.25">
      <c r="A16" s="22">
        <f t="shared" si="3"/>
        <v>9</v>
      </c>
      <c r="B16" s="52" t="s">
        <v>33</v>
      </c>
      <c r="C16" s="175" t="s">
        <v>128</v>
      </c>
      <c r="D16" s="25">
        <v>9</v>
      </c>
      <c r="E16" s="26">
        <v>38.92</v>
      </c>
      <c r="F16" s="38">
        <v>132502020</v>
      </c>
      <c r="G16" s="28"/>
      <c r="H16" s="29">
        <f t="shared" si="0"/>
        <v>5156978618.4000006</v>
      </c>
      <c r="I16" s="3">
        <f t="shared" si="1"/>
        <v>4.1865021461708958E-2</v>
      </c>
      <c r="J16" s="176">
        <v>3.4599999999999999E-2</v>
      </c>
      <c r="K16" s="31">
        <f t="shared" si="2"/>
        <v>5.1569786184000002</v>
      </c>
      <c r="L16" s="90">
        <v>44624</v>
      </c>
      <c r="M16" s="90"/>
    </row>
    <row r="17" spans="1:13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175">
        <v>10</v>
      </c>
      <c r="E17" s="26">
        <v>5.8</v>
      </c>
      <c r="F17" s="35">
        <v>742231421</v>
      </c>
      <c r="G17" s="28"/>
      <c r="H17" s="29">
        <f t="shared" si="0"/>
        <v>4304942241.8000002</v>
      </c>
      <c r="I17" s="3">
        <f t="shared" si="1"/>
        <v>3.4948079618040258E-2</v>
      </c>
      <c r="J17" s="176">
        <v>3.5299999999999998E-2</v>
      </c>
      <c r="K17" s="31">
        <f t="shared" si="2"/>
        <v>4.3049422418000001</v>
      </c>
      <c r="L17" s="90">
        <v>44624</v>
      </c>
      <c r="M17" s="90"/>
    </row>
    <row r="18" spans="1:13" ht="15.75" customHeight="1" x14ac:dyDescent="0.25">
      <c r="A18" s="22">
        <f t="shared" si="3"/>
        <v>11</v>
      </c>
      <c r="B18" s="23" t="s">
        <v>23</v>
      </c>
      <c r="C18" s="175" t="s">
        <v>124</v>
      </c>
      <c r="D18" s="25">
        <v>11</v>
      </c>
      <c r="E18" s="26">
        <v>9.6999999999999993</v>
      </c>
      <c r="F18" s="38">
        <v>419050000</v>
      </c>
      <c r="G18" s="28"/>
      <c r="H18" s="29">
        <f t="shared" si="0"/>
        <v>4064784999.9999995</v>
      </c>
      <c r="I18" s="3">
        <f t="shared" si="1"/>
        <v>3.2998451972451673E-2</v>
      </c>
      <c r="J18" s="176">
        <v>4.6800000000000001E-2</v>
      </c>
      <c r="K18" s="45">
        <f t="shared" si="2"/>
        <v>4.0647849999999996</v>
      </c>
      <c r="L18" s="90">
        <v>44624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5.84</v>
      </c>
      <c r="F19" s="38">
        <v>626000000</v>
      </c>
      <c r="G19" s="28"/>
      <c r="H19" s="29">
        <f t="shared" si="0"/>
        <v>3655840000</v>
      </c>
      <c r="I19" s="3">
        <f t="shared" si="1"/>
        <v>2.9678583408216608E-2</v>
      </c>
      <c r="J19" s="176">
        <v>3.0099999999999998E-2</v>
      </c>
      <c r="K19" s="31">
        <f t="shared" si="2"/>
        <v>3.65584</v>
      </c>
      <c r="L19" s="90">
        <v>44624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175">
        <v>13</v>
      </c>
      <c r="E20" s="51">
        <v>7.37</v>
      </c>
      <c r="F20" s="38">
        <v>446305560</v>
      </c>
      <c r="G20" s="28"/>
      <c r="H20" s="29">
        <f t="shared" si="0"/>
        <v>3289271977.1999998</v>
      </c>
      <c r="I20" s="3">
        <f t="shared" si="1"/>
        <v>2.6702736642642937E-2</v>
      </c>
      <c r="J20" s="176">
        <v>2.18E-2</v>
      </c>
      <c r="K20" s="45">
        <f t="shared" si="2"/>
        <v>3.2892719771999999</v>
      </c>
      <c r="L20" s="90">
        <v>44624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12.12</v>
      </c>
      <c r="F21" s="38">
        <v>228740219</v>
      </c>
      <c r="G21" s="28"/>
      <c r="H21" s="29">
        <f t="shared" si="0"/>
        <v>2772331454.2799997</v>
      </c>
      <c r="I21" s="3">
        <f t="shared" si="1"/>
        <v>2.2506146412608709E-2</v>
      </c>
      <c r="J21" s="176">
        <v>2.5700000000000001E-2</v>
      </c>
      <c r="K21" s="45">
        <f t="shared" si="2"/>
        <v>2.7723314542799997</v>
      </c>
      <c r="L21" s="90">
        <v>44624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2.4249999999999998</v>
      </c>
      <c r="F22" s="38">
        <v>1045057995</v>
      </c>
      <c r="G22" s="28"/>
      <c r="H22" s="29">
        <f t="shared" si="0"/>
        <v>2534265637.875</v>
      </c>
      <c r="I22" s="3">
        <f t="shared" si="1"/>
        <v>2.0573497229706566E-2</v>
      </c>
      <c r="J22" s="176">
        <v>1.8700000000000001E-2</v>
      </c>
      <c r="K22" s="45">
        <f t="shared" si="2"/>
        <v>2.5342656378749999</v>
      </c>
      <c r="L22" s="90">
        <v>44624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2.98</v>
      </c>
      <c r="F23" s="38">
        <v>756255209</v>
      </c>
      <c r="G23" s="28"/>
      <c r="H23" s="29">
        <f t="shared" si="0"/>
        <v>2253640522.8200002</v>
      </c>
      <c r="I23" s="3">
        <f t="shared" si="1"/>
        <v>1.829534613895856E-2</v>
      </c>
      <c r="J23" s="176">
        <v>1.7899999999999999E-2</v>
      </c>
      <c r="K23" s="45">
        <f t="shared" si="2"/>
        <v>2.25364052282</v>
      </c>
      <c r="L23" s="90">
        <v>44624</v>
      </c>
      <c r="M23" s="90"/>
    </row>
    <row r="24" spans="1:13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12.2</v>
      </c>
      <c r="F24" s="38">
        <v>165313104</v>
      </c>
      <c r="G24" s="28"/>
      <c r="H24" s="29">
        <f t="shared" si="0"/>
        <v>2016819868.8</v>
      </c>
      <c r="I24" s="3">
        <f t="shared" si="1"/>
        <v>1.6372805345838241E-2</v>
      </c>
      <c r="J24" s="176">
        <v>1.5599999999999999E-2</v>
      </c>
      <c r="K24" s="31">
        <f t="shared" si="2"/>
        <v>2.0168198687999999</v>
      </c>
      <c r="L24" s="90">
        <v>44624</v>
      </c>
      <c r="M24" s="90"/>
    </row>
    <row r="25" spans="1:13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6.2</v>
      </c>
      <c r="F25" s="38">
        <v>312295892</v>
      </c>
      <c r="G25" s="28"/>
      <c r="H25" s="29">
        <f t="shared" si="0"/>
        <v>1936234530.4000001</v>
      </c>
      <c r="I25" s="3">
        <f t="shared" si="1"/>
        <v>1.5718603114016346E-2</v>
      </c>
      <c r="J25" s="176">
        <v>1.6400000000000001E-2</v>
      </c>
      <c r="K25" s="45">
        <f t="shared" si="2"/>
        <v>1.9362345304000002</v>
      </c>
      <c r="L25" s="90">
        <v>44624</v>
      </c>
      <c r="M25" s="90"/>
    </row>
    <row r="26" spans="1:13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175">
        <v>19</v>
      </c>
      <c r="E26" s="51">
        <v>1.59</v>
      </c>
      <c r="F26" s="38">
        <v>1207069100</v>
      </c>
      <c r="G26" s="28"/>
      <c r="H26" s="29">
        <f t="shared" si="0"/>
        <v>1919239869</v>
      </c>
      <c r="I26" s="3">
        <f t="shared" si="1"/>
        <v>1.5580638247978911E-2</v>
      </c>
      <c r="J26" s="176">
        <v>1.4999999999999999E-2</v>
      </c>
      <c r="K26" s="45">
        <f t="shared" si="2"/>
        <v>1.9192398690000001</v>
      </c>
      <c r="L26" s="90">
        <v>44624</v>
      </c>
      <c r="M26" s="90"/>
    </row>
    <row r="27" spans="1:13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25">
        <v>20</v>
      </c>
      <c r="E27" s="51">
        <v>3.68</v>
      </c>
      <c r="F27" s="38">
        <v>517846969</v>
      </c>
      <c r="G27" s="28"/>
      <c r="H27" s="29">
        <f t="shared" si="0"/>
        <v>1905676845.9200001</v>
      </c>
      <c r="I27" s="3">
        <f t="shared" si="1"/>
        <v>1.5470531867024781E-2</v>
      </c>
      <c r="J27" s="176">
        <v>1.3100000000000001E-2</v>
      </c>
      <c r="K27" s="45">
        <f t="shared" si="2"/>
        <v>1.90567684592</v>
      </c>
      <c r="L27" s="90">
        <v>44624</v>
      </c>
      <c r="M27" s="90"/>
    </row>
    <row r="28" spans="1:13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1.08</v>
      </c>
      <c r="F28" s="38">
        <v>1568664049</v>
      </c>
      <c r="G28" s="28"/>
      <c r="H28" s="29">
        <f t="shared" si="0"/>
        <v>1694157172.9200001</v>
      </c>
      <c r="I28" s="3">
        <f t="shared" si="1"/>
        <v>1.375338772023247E-2</v>
      </c>
      <c r="J28" s="176">
        <v>1.34E-2</v>
      </c>
      <c r="K28" s="45">
        <f t="shared" si="2"/>
        <v>1.69415717292</v>
      </c>
      <c r="L28" s="90">
        <v>44624</v>
      </c>
      <c r="M28" s="90"/>
    </row>
    <row r="29" spans="1:13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175">
        <v>22</v>
      </c>
      <c r="E29" s="51">
        <v>2.9</v>
      </c>
      <c r="F29" s="38">
        <v>509040994</v>
      </c>
      <c r="G29" s="28"/>
      <c r="H29" s="29">
        <f t="shared" si="0"/>
        <v>1476218882.5999999</v>
      </c>
      <c r="I29" s="3">
        <f t="shared" si="1"/>
        <v>1.1984136405320917E-2</v>
      </c>
      <c r="J29" s="176">
        <v>1.24E-2</v>
      </c>
      <c r="K29" s="45">
        <f t="shared" si="2"/>
        <v>1.4762188826</v>
      </c>
      <c r="L29" s="90">
        <v>44624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2.7</v>
      </c>
      <c r="F30" s="38">
        <v>501164714</v>
      </c>
      <c r="G30" s="28"/>
      <c r="H30" s="29">
        <f t="shared" si="0"/>
        <v>1353144727.8000002</v>
      </c>
      <c r="I30" s="3">
        <f t="shared" si="1"/>
        <v>1.0985004449702631E-2</v>
      </c>
      <c r="J30" s="176">
        <v>1.09E-2</v>
      </c>
      <c r="K30" s="45">
        <f t="shared" si="2"/>
        <v>1.3531447278000002</v>
      </c>
      <c r="L30" s="90">
        <v>44624</v>
      </c>
      <c r="M30" s="90"/>
    </row>
    <row r="31" spans="1:13" ht="15.75" customHeight="1" x14ac:dyDescent="0.25">
      <c r="A31" s="22">
        <f t="shared" si="3"/>
        <v>24</v>
      </c>
      <c r="B31" s="46" t="s">
        <v>65</v>
      </c>
      <c r="C31" s="175" t="s">
        <v>142</v>
      </c>
      <c r="D31" s="25">
        <v>24</v>
      </c>
      <c r="E31" s="51">
        <v>3.2850000000000001</v>
      </c>
      <c r="F31" s="38">
        <v>384522695</v>
      </c>
      <c r="G31" s="28"/>
      <c r="H31" s="29">
        <f t="shared" si="0"/>
        <v>1263157053.075</v>
      </c>
      <c r="I31" s="3">
        <f t="shared" si="1"/>
        <v>1.0254472831787901E-2</v>
      </c>
      <c r="J31" s="176">
        <v>8.6999999999999994E-3</v>
      </c>
      <c r="K31" s="45">
        <f t="shared" si="2"/>
        <v>1.263157053075</v>
      </c>
      <c r="L31" s="90">
        <v>44624</v>
      </c>
      <c r="M31" s="90"/>
    </row>
    <row r="32" spans="1:13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175">
        <v>25</v>
      </c>
      <c r="E32" s="51">
        <v>2.25</v>
      </c>
      <c r="F32" s="38">
        <v>526379106</v>
      </c>
      <c r="G32" s="28"/>
      <c r="H32" s="29">
        <f t="shared" si="0"/>
        <v>1184352988.5</v>
      </c>
      <c r="I32" s="3">
        <f t="shared" si="1"/>
        <v>9.6147312119698493E-3</v>
      </c>
      <c r="J32" s="176">
        <v>8.9999999999999993E-3</v>
      </c>
      <c r="K32" s="45">
        <f t="shared" si="2"/>
        <v>1.1843529884999999</v>
      </c>
      <c r="L32" s="90">
        <v>44624</v>
      </c>
      <c r="M32" s="90"/>
    </row>
    <row r="33" spans="1:13" ht="15.75" customHeight="1" x14ac:dyDescent="0.25">
      <c r="A33" s="22">
        <f t="shared" si="3"/>
        <v>26</v>
      </c>
      <c r="B33" s="52" t="s">
        <v>61</v>
      </c>
      <c r="C33" s="175" t="s">
        <v>140</v>
      </c>
      <c r="D33" s="25">
        <v>26</v>
      </c>
      <c r="E33" s="51">
        <v>1.39</v>
      </c>
      <c r="F33" s="38">
        <v>843000232</v>
      </c>
      <c r="G33" s="28"/>
      <c r="H33" s="29">
        <f t="shared" si="0"/>
        <v>1171770322.48</v>
      </c>
      <c r="I33" s="3">
        <f t="shared" si="1"/>
        <v>9.5125834968148373E-3</v>
      </c>
      <c r="J33" s="176">
        <v>1.01E-2</v>
      </c>
      <c r="K33" s="31">
        <f t="shared" si="2"/>
        <v>1.17177032248</v>
      </c>
      <c r="L33" s="90">
        <v>44624</v>
      </c>
      <c r="M33" s="90"/>
    </row>
    <row r="34" spans="1:13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5.8</v>
      </c>
      <c r="F34" s="38">
        <v>182253340</v>
      </c>
      <c r="G34" s="28"/>
      <c r="H34" s="29">
        <f t="shared" si="0"/>
        <v>1057069372</v>
      </c>
      <c r="I34" s="3">
        <f t="shared" si="1"/>
        <v>8.581426300158965E-3</v>
      </c>
      <c r="J34" s="176">
        <v>7.9000000000000008E-3</v>
      </c>
      <c r="K34" s="45">
        <f t="shared" si="2"/>
        <v>1.057069372</v>
      </c>
      <c r="L34" s="90">
        <v>44624</v>
      </c>
      <c r="M34" s="90"/>
    </row>
    <row r="35" spans="1:13" ht="15.75" customHeight="1" x14ac:dyDescent="0.25">
      <c r="A35" s="22">
        <f t="shared" si="3"/>
        <v>28</v>
      </c>
      <c r="B35" s="178" t="s">
        <v>63</v>
      </c>
      <c r="C35" s="175" t="s">
        <v>64</v>
      </c>
      <c r="D35" s="175">
        <v>28</v>
      </c>
      <c r="E35" s="51">
        <v>3.85</v>
      </c>
      <c r="F35" s="38">
        <v>249070000</v>
      </c>
      <c r="G35" s="28"/>
      <c r="H35" s="29">
        <f t="shared" si="0"/>
        <v>958919500</v>
      </c>
      <c r="I35" s="3">
        <f t="shared" si="1"/>
        <v>7.7846329058480039E-3</v>
      </c>
      <c r="J35" s="176">
        <v>7.4000000000000003E-3</v>
      </c>
      <c r="K35" s="45">
        <f t="shared" si="2"/>
        <v>0.95891950000000004</v>
      </c>
      <c r="L35" s="90">
        <v>44624</v>
      </c>
      <c r="M35" s="90"/>
    </row>
    <row r="36" spans="1:13" ht="15" x14ac:dyDescent="0.25">
      <c r="A36" s="22">
        <f t="shared" si="3"/>
        <v>29</v>
      </c>
      <c r="B36" s="46" t="s">
        <v>47</v>
      </c>
      <c r="C36" s="175" t="s">
        <v>138</v>
      </c>
      <c r="D36" s="25">
        <v>29</v>
      </c>
      <c r="E36" s="51">
        <v>1.04</v>
      </c>
      <c r="F36" s="38">
        <v>906007245</v>
      </c>
      <c r="G36" s="28"/>
      <c r="H36" s="29">
        <f t="shared" si="0"/>
        <v>942247534.80000007</v>
      </c>
      <c r="I36" s="3">
        <f t="shared" si="1"/>
        <v>7.649287729426967E-3</v>
      </c>
      <c r="J36" s="176">
        <v>1.24E-2</v>
      </c>
      <c r="K36" s="45">
        <f t="shared" si="2"/>
        <v>0.94224753480000012</v>
      </c>
      <c r="L36" s="90">
        <v>44624</v>
      </c>
      <c r="M36" s="90"/>
    </row>
    <row r="37" spans="1:13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2</v>
      </c>
      <c r="F37" s="38">
        <v>471051678</v>
      </c>
      <c r="G37" s="28"/>
      <c r="H37" s="29">
        <f t="shared" si="0"/>
        <v>942103356</v>
      </c>
      <c r="I37" s="3">
        <f t="shared" si="1"/>
        <v>7.6481172672236168E-3</v>
      </c>
      <c r="J37" s="176">
        <v>8.5000000000000006E-3</v>
      </c>
      <c r="K37" s="45">
        <f t="shared" si="2"/>
        <v>0.94210335599999995</v>
      </c>
      <c r="L37" s="90">
        <v>44624</v>
      </c>
      <c r="M37" s="90"/>
    </row>
    <row r="38" spans="1:13" ht="15" x14ac:dyDescent="0.25">
      <c r="A38" s="22">
        <f t="shared" si="3"/>
        <v>31</v>
      </c>
      <c r="B38" s="66" t="s">
        <v>69</v>
      </c>
      <c r="C38" s="175" t="s">
        <v>147</v>
      </c>
      <c r="D38" s="175">
        <v>31</v>
      </c>
      <c r="E38" s="51">
        <v>1.36</v>
      </c>
      <c r="F38" s="38">
        <v>654871829</v>
      </c>
      <c r="G38" s="28"/>
      <c r="H38" s="29">
        <f t="shared" si="0"/>
        <v>890625687.44000006</v>
      </c>
      <c r="I38" s="3">
        <f t="shared" si="1"/>
        <v>7.2302148754289841E-3</v>
      </c>
      <c r="J38" s="176">
        <v>7.7000000000000002E-3</v>
      </c>
      <c r="K38" s="45">
        <f t="shared" si="2"/>
        <v>0.89062568744000004</v>
      </c>
      <c r="L38" s="90">
        <v>44624</v>
      </c>
      <c r="M38" s="90"/>
    </row>
    <row r="39" spans="1:13" ht="15" x14ac:dyDescent="0.25">
      <c r="A39" s="22">
        <f t="shared" si="3"/>
        <v>32</v>
      </c>
      <c r="B39" s="52" t="s">
        <v>67</v>
      </c>
      <c r="C39" s="175" t="s">
        <v>144</v>
      </c>
      <c r="D39" s="25">
        <v>32</v>
      </c>
      <c r="E39" s="177">
        <v>1.62</v>
      </c>
      <c r="F39" s="38">
        <v>543307798</v>
      </c>
      <c r="G39" s="28"/>
      <c r="H39" s="29">
        <f t="shared" si="0"/>
        <v>880158632.76000011</v>
      </c>
      <c r="I39" s="3">
        <f t="shared" si="1"/>
        <v>7.1452419675996637E-3</v>
      </c>
      <c r="J39" s="176">
        <v>8.3999999999999995E-3</v>
      </c>
      <c r="K39" s="45">
        <f t="shared" si="2"/>
        <v>0.88015863276000006</v>
      </c>
      <c r="L39" s="90">
        <v>44624</v>
      </c>
      <c r="M39" s="90"/>
    </row>
    <row r="40" spans="1:13" ht="15" x14ac:dyDescent="0.25">
      <c r="A40" s="22">
        <f t="shared" si="3"/>
        <v>33</v>
      </c>
      <c r="B40" s="178" t="s">
        <v>73</v>
      </c>
      <c r="C40" s="175" t="s">
        <v>149</v>
      </c>
      <c r="D40" s="25">
        <v>33</v>
      </c>
      <c r="E40" s="51">
        <v>1.52</v>
      </c>
      <c r="F40" s="38">
        <v>539090020</v>
      </c>
      <c r="G40" s="28"/>
      <c r="H40" s="29">
        <f t="shared" si="0"/>
        <v>819416830.39999998</v>
      </c>
      <c r="I40" s="3">
        <f t="shared" si="1"/>
        <v>6.6521321357397708E-3</v>
      </c>
      <c r="J40" s="176">
        <v>6.4999999999999997E-3</v>
      </c>
      <c r="K40" s="45">
        <f t="shared" si="2"/>
        <v>0.81941683040000002</v>
      </c>
      <c r="L40" s="90">
        <v>44624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175">
        <v>34</v>
      </c>
      <c r="E41" s="51">
        <v>1.06</v>
      </c>
      <c r="F41" s="38">
        <v>702871829</v>
      </c>
      <c r="G41" s="28"/>
      <c r="H41" s="29">
        <f t="shared" si="0"/>
        <v>745044138.74000001</v>
      </c>
      <c r="I41" s="3">
        <f t="shared" si="1"/>
        <v>6.0483649761472053E-3</v>
      </c>
      <c r="J41" s="176">
        <v>7.7000000000000002E-3</v>
      </c>
      <c r="K41" s="45">
        <f t="shared" si="2"/>
        <v>0.74504413873999997</v>
      </c>
      <c r="L41" s="90">
        <v>44624</v>
      </c>
      <c r="M41" s="90"/>
    </row>
    <row r="42" spans="1:13" ht="15" x14ac:dyDescent="0.25">
      <c r="A42" s="22">
        <f t="shared" si="3"/>
        <v>35</v>
      </c>
      <c r="B42" s="53" t="s">
        <v>104</v>
      </c>
      <c r="C42" s="175" t="s">
        <v>145</v>
      </c>
      <c r="D42" s="25">
        <v>35</v>
      </c>
      <c r="E42" s="51">
        <v>0.91</v>
      </c>
      <c r="F42" s="38">
        <v>724790020</v>
      </c>
      <c r="G42" s="28"/>
      <c r="H42" s="29">
        <f t="shared" si="0"/>
        <v>659558918.20000005</v>
      </c>
      <c r="I42" s="3">
        <f t="shared" si="1"/>
        <v>5.3543848654295095E-3</v>
      </c>
      <c r="J42" s="176">
        <v>8.2000000000000007E-3</v>
      </c>
      <c r="K42" s="45">
        <f t="shared" si="2"/>
        <v>0.65955891820000001</v>
      </c>
      <c r="L42" s="90">
        <v>44624</v>
      </c>
      <c r="M42" s="90"/>
    </row>
    <row r="43" spans="1:13" ht="15" x14ac:dyDescent="0.25">
      <c r="A43" s="22">
        <f t="shared" si="3"/>
        <v>36</v>
      </c>
      <c r="B43" s="53" t="s">
        <v>81</v>
      </c>
      <c r="C43" s="175" t="s">
        <v>151</v>
      </c>
      <c r="D43" s="25">
        <v>36</v>
      </c>
      <c r="E43" s="51">
        <v>4.95</v>
      </c>
      <c r="F43" s="38">
        <v>120540521</v>
      </c>
      <c r="G43" s="28"/>
      <c r="H43" s="29">
        <f t="shared" si="0"/>
        <v>596675578.95000005</v>
      </c>
      <c r="I43" s="3">
        <f t="shared" si="1"/>
        <v>4.8438897592655893E-3</v>
      </c>
      <c r="J43" s="176">
        <v>4.8999999999999998E-3</v>
      </c>
      <c r="K43" s="45">
        <f t="shared" si="2"/>
        <v>0.59667557895000001</v>
      </c>
      <c r="L43" s="90">
        <v>44624</v>
      </c>
      <c r="M43" s="90"/>
    </row>
    <row r="44" spans="1:13" ht="15" x14ac:dyDescent="0.25">
      <c r="A44" s="22">
        <f t="shared" si="3"/>
        <v>37</v>
      </c>
      <c r="B44" s="53" t="s">
        <v>79</v>
      </c>
      <c r="C44" s="175" t="s">
        <v>153</v>
      </c>
      <c r="D44" s="175">
        <v>37</v>
      </c>
      <c r="E44" s="51">
        <v>1.75</v>
      </c>
      <c r="F44" s="38">
        <v>300235033</v>
      </c>
      <c r="G44" s="28"/>
      <c r="H44" s="29">
        <f t="shared" si="0"/>
        <v>525411307.75</v>
      </c>
      <c r="I44" s="3">
        <f t="shared" si="1"/>
        <v>4.2653571602363728E-3</v>
      </c>
      <c r="J44" s="176">
        <v>4.4000000000000003E-3</v>
      </c>
      <c r="K44" s="45">
        <f t="shared" si="2"/>
        <v>0.52541130775</v>
      </c>
      <c r="L44" s="90">
        <v>44624</v>
      </c>
      <c r="M44" s="90"/>
    </row>
    <row r="45" spans="1:13" ht="15" x14ac:dyDescent="0.25">
      <c r="A45" s="22">
        <f t="shared" si="3"/>
        <v>38</v>
      </c>
      <c r="B45" s="53" t="s">
        <v>85</v>
      </c>
      <c r="C45" s="175" t="s">
        <v>154</v>
      </c>
      <c r="D45" s="25">
        <v>38</v>
      </c>
      <c r="E45" s="51">
        <v>23.8</v>
      </c>
      <c r="F45" s="38">
        <v>20424870</v>
      </c>
      <c r="G45" s="28"/>
      <c r="H45" s="29">
        <f t="shared" si="0"/>
        <v>486111906</v>
      </c>
      <c r="I45" s="3">
        <f t="shared" si="1"/>
        <v>3.9463195183454831E-3</v>
      </c>
      <c r="J45" s="176">
        <v>4.1000000000000003E-3</v>
      </c>
      <c r="K45" s="45">
        <f t="shared" si="2"/>
        <v>0.48611190599999998</v>
      </c>
      <c r="L45" s="90">
        <v>44624</v>
      </c>
      <c r="M45" s="90"/>
    </row>
    <row r="46" spans="1:13" ht="15" x14ac:dyDescent="0.25">
      <c r="A46" s="22">
        <f t="shared" si="3"/>
        <v>39</v>
      </c>
      <c r="B46" s="53" t="s">
        <v>110</v>
      </c>
      <c r="C46" s="175" t="s">
        <v>161</v>
      </c>
      <c r="D46" s="25">
        <v>39</v>
      </c>
      <c r="E46" s="51">
        <v>2.8</v>
      </c>
      <c r="F46" s="38">
        <v>172667956</v>
      </c>
      <c r="G46" s="28"/>
      <c r="H46" s="29">
        <f t="shared" si="0"/>
        <v>483470276.79999995</v>
      </c>
      <c r="I46" s="3">
        <f t="shared" si="1"/>
        <v>3.9248744297896978E-3</v>
      </c>
      <c r="J46" s="176">
        <v>2.5000000000000001E-3</v>
      </c>
      <c r="K46" s="31">
        <f t="shared" si="2"/>
        <v>0.48347027679999993</v>
      </c>
      <c r="L46" s="90">
        <v>44624</v>
      </c>
      <c r="M46" s="90"/>
    </row>
    <row r="47" spans="1:13" ht="15" x14ac:dyDescent="0.25">
      <c r="A47" s="22">
        <f t="shared" si="3"/>
        <v>40</v>
      </c>
      <c r="B47" s="53" t="s">
        <v>87</v>
      </c>
      <c r="C47" s="175" t="s">
        <v>155</v>
      </c>
      <c r="D47" s="175">
        <v>40</v>
      </c>
      <c r="E47" s="26">
        <v>6.78</v>
      </c>
      <c r="F47" s="38">
        <v>68500000</v>
      </c>
      <c r="G47" s="28"/>
      <c r="H47" s="29">
        <f t="shared" si="0"/>
        <v>464430000</v>
      </c>
      <c r="I47" s="3">
        <f t="shared" si="1"/>
        <v>3.7703029925483717E-3</v>
      </c>
      <c r="J47" s="176">
        <v>3.7000000000000002E-3</v>
      </c>
      <c r="K47" s="45">
        <f t="shared" si="2"/>
        <v>0.46443000000000001</v>
      </c>
      <c r="L47" s="90">
        <v>44624</v>
      </c>
      <c r="M47" s="90"/>
    </row>
    <row r="48" spans="1:13" ht="15" x14ac:dyDescent="0.25">
      <c r="A48" s="22">
        <f t="shared" si="3"/>
        <v>41</v>
      </c>
      <c r="B48" s="66" t="s">
        <v>91</v>
      </c>
      <c r="C48" s="175" t="s">
        <v>92</v>
      </c>
      <c r="D48" s="25">
        <v>41</v>
      </c>
      <c r="E48" s="51">
        <v>27.4</v>
      </c>
      <c r="F48" s="38">
        <v>16600422</v>
      </c>
      <c r="G48" s="28"/>
      <c r="H48" s="29">
        <f t="shared" si="0"/>
        <v>454851562.79999995</v>
      </c>
      <c r="I48" s="3">
        <f t="shared" si="1"/>
        <v>3.6925439967059482E-3</v>
      </c>
      <c r="J48" s="176">
        <v>3.5999999999999999E-3</v>
      </c>
      <c r="K48" s="45">
        <f t="shared" si="2"/>
        <v>0.45485156279999994</v>
      </c>
      <c r="L48" s="90">
        <v>44624</v>
      </c>
      <c r="M48" s="90"/>
    </row>
    <row r="49" spans="1:13" ht="15" x14ac:dyDescent="0.25">
      <c r="A49" s="22">
        <f t="shared" si="3"/>
        <v>42</v>
      </c>
      <c r="B49" s="55" t="s">
        <v>98</v>
      </c>
      <c r="C49" s="175" t="s">
        <v>156</v>
      </c>
      <c r="D49" s="25">
        <v>42</v>
      </c>
      <c r="E49" s="51">
        <v>14.5</v>
      </c>
      <c r="F49" s="38">
        <v>30900000</v>
      </c>
      <c r="G49" s="28"/>
      <c r="H49" s="29">
        <f t="shared" si="0"/>
        <v>448050000</v>
      </c>
      <c r="I49" s="3">
        <f t="shared" si="1"/>
        <v>3.6373280274988652E-3</v>
      </c>
      <c r="J49" s="176">
        <v>3.5999999999999999E-3</v>
      </c>
      <c r="K49" s="45">
        <f t="shared" si="2"/>
        <v>0.44805</v>
      </c>
      <c r="L49" s="90">
        <v>44624</v>
      </c>
      <c r="M49" s="90"/>
    </row>
    <row r="50" spans="1:13" ht="15" x14ac:dyDescent="0.25">
      <c r="A50" s="22">
        <f t="shared" si="3"/>
        <v>43</v>
      </c>
      <c r="B50" s="53" t="s">
        <v>100</v>
      </c>
      <c r="C50" s="175" t="s">
        <v>152</v>
      </c>
      <c r="D50" s="175">
        <v>43</v>
      </c>
      <c r="E50" s="51">
        <v>1.93</v>
      </c>
      <c r="F50" s="38">
        <v>230014812</v>
      </c>
      <c r="G50" s="28"/>
      <c r="H50" s="29">
        <f t="shared" si="0"/>
        <v>443928587.15999997</v>
      </c>
      <c r="I50" s="3">
        <f t="shared" si="1"/>
        <v>3.6038698633747146E-3</v>
      </c>
      <c r="J50" s="176">
        <v>4.5999999999999999E-3</v>
      </c>
      <c r="K50" s="45">
        <f t="shared" si="2"/>
        <v>0.44392858715999994</v>
      </c>
      <c r="L50" s="90">
        <v>44624</v>
      </c>
      <c r="M50" s="90"/>
    </row>
    <row r="51" spans="1:13" ht="15" x14ac:dyDescent="0.25">
      <c r="A51" s="22">
        <f t="shared" si="3"/>
        <v>44</v>
      </c>
      <c r="B51" s="53" t="s">
        <v>106</v>
      </c>
      <c r="C51" s="175" t="s">
        <v>150</v>
      </c>
      <c r="D51" s="25">
        <v>44</v>
      </c>
      <c r="E51" s="51">
        <v>4.83</v>
      </c>
      <c r="F51" s="38">
        <v>84604324</v>
      </c>
      <c r="G51" s="28"/>
      <c r="H51" s="29">
        <f t="shared" si="0"/>
        <v>408638884.92000002</v>
      </c>
      <c r="I51" s="3">
        <f t="shared" si="1"/>
        <v>3.3173834823019741E-3</v>
      </c>
      <c r="J51" s="176">
        <v>5.1999999999999998E-3</v>
      </c>
      <c r="K51" s="45">
        <f t="shared" si="2"/>
        <v>0.40863888492</v>
      </c>
      <c r="L51" s="90">
        <v>44624</v>
      </c>
      <c r="M51" s="90"/>
    </row>
    <row r="52" spans="1:13" ht="15" x14ac:dyDescent="0.25">
      <c r="A52" s="22">
        <f t="shared" si="3"/>
        <v>45</v>
      </c>
      <c r="B52" s="55" t="s">
        <v>93</v>
      </c>
      <c r="C52" s="175" t="s">
        <v>157</v>
      </c>
      <c r="D52" s="25">
        <v>45</v>
      </c>
      <c r="E52" s="51">
        <v>1.44</v>
      </c>
      <c r="F52" s="38">
        <v>278404904</v>
      </c>
      <c r="G52" s="28"/>
      <c r="H52" s="29">
        <f t="shared" si="0"/>
        <v>400903061.75999999</v>
      </c>
      <c r="I52" s="3">
        <f t="shared" si="1"/>
        <v>3.2545830662867015E-3</v>
      </c>
      <c r="J52" s="176">
        <v>3.5000000000000001E-3</v>
      </c>
      <c r="K52" s="45">
        <f t="shared" si="2"/>
        <v>0.40090306176000001</v>
      </c>
      <c r="L52" s="90">
        <v>44624</v>
      </c>
      <c r="M52" s="90"/>
    </row>
    <row r="53" spans="1:13" ht="15" x14ac:dyDescent="0.25">
      <c r="A53" s="22">
        <f t="shared" si="3"/>
        <v>46</v>
      </c>
      <c r="B53" s="46" t="s">
        <v>89</v>
      </c>
      <c r="C53" s="175" t="s">
        <v>159</v>
      </c>
      <c r="D53" s="175">
        <v>46</v>
      </c>
      <c r="E53" s="51">
        <v>4.45</v>
      </c>
      <c r="F53" s="38">
        <v>82000137</v>
      </c>
      <c r="G53" s="28"/>
      <c r="H53" s="29">
        <f t="shared" si="0"/>
        <v>364900609.65000004</v>
      </c>
      <c r="I53" s="3">
        <f t="shared" si="1"/>
        <v>2.9623104893011227E-3</v>
      </c>
      <c r="J53" s="176">
        <v>3.0999999999999999E-3</v>
      </c>
      <c r="K53" s="45">
        <f t="shared" si="2"/>
        <v>0.36490060965000004</v>
      </c>
      <c r="L53" s="90">
        <v>44624</v>
      </c>
      <c r="M53" s="90"/>
    </row>
    <row r="54" spans="1:13" ht="15" x14ac:dyDescent="0.25">
      <c r="A54" s="22">
        <f t="shared" si="3"/>
        <v>47</v>
      </c>
      <c r="B54" s="55" t="s">
        <v>94</v>
      </c>
      <c r="C54" s="175" t="s">
        <v>158</v>
      </c>
      <c r="D54" s="25">
        <v>47</v>
      </c>
      <c r="E54" s="51">
        <v>3.32</v>
      </c>
      <c r="F54" s="38">
        <v>106421516</v>
      </c>
      <c r="G54" s="28"/>
      <c r="H54" s="29">
        <f t="shared" si="0"/>
        <v>353319433.12</v>
      </c>
      <c r="I54" s="3">
        <f t="shared" si="1"/>
        <v>2.8682929957535696E-3</v>
      </c>
      <c r="J54" s="176">
        <v>3.0999999999999999E-3</v>
      </c>
      <c r="K54" s="45">
        <f t="shared" si="2"/>
        <v>0.35331943312000003</v>
      </c>
      <c r="L54" s="90">
        <v>44624</v>
      </c>
      <c r="M54" s="90"/>
    </row>
    <row r="55" spans="1:13" ht="15" x14ac:dyDescent="0.25">
      <c r="A55" s="22">
        <f t="shared" si="3"/>
        <v>48</v>
      </c>
      <c r="B55" s="55" t="s">
        <v>108</v>
      </c>
      <c r="C55" s="175" t="s">
        <v>162</v>
      </c>
      <c r="D55" s="25">
        <v>48</v>
      </c>
      <c r="E55" s="51">
        <v>2.67</v>
      </c>
      <c r="F55" s="38">
        <v>125164900</v>
      </c>
      <c r="G55" s="28"/>
      <c r="H55" s="29">
        <f t="shared" si="0"/>
        <v>334190283</v>
      </c>
      <c r="I55" s="3">
        <f t="shared" si="1"/>
        <v>2.7130000733705559E-3</v>
      </c>
      <c r="J55" s="176">
        <v>2.3999999999999998E-3</v>
      </c>
      <c r="K55" s="45">
        <f t="shared" si="2"/>
        <v>0.33419028299999998</v>
      </c>
      <c r="L55" s="90">
        <v>44624</v>
      </c>
      <c r="M55" s="90"/>
    </row>
    <row r="56" spans="1:13" ht="15" x14ac:dyDescent="0.25">
      <c r="A56" s="22">
        <f t="shared" si="3"/>
        <v>49</v>
      </c>
      <c r="B56" s="53" t="s">
        <v>96</v>
      </c>
      <c r="C56" s="175" t="s">
        <v>160</v>
      </c>
      <c r="D56" s="175">
        <v>49</v>
      </c>
      <c r="E56" s="51">
        <v>3.29</v>
      </c>
      <c r="F56" s="38">
        <v>98056908</v>
      </c>
      <c r="G56" s="28"/>
      <c r="H56" s="29">
        <f t="shared" si="0"/>
        <v>322607227.31999999</v>
      </c>
      <c r="I56" s="3">
        <f t="shared" si="1"/>
        <v>2.6189673246395126E-3</v>
      </c>
      <c r="J56" s="176">
        <v>2.7000000000000001E-3</v>
      </c>
      <c r="K56" s="45">
        <f t="shared" si="2"/>
        <v>0.32260722731999997</v>
      </c>
      <c r="L56" s="90">
        <v>44624</v>
      </c>
      <c r="M56" s="90"/>
    </row>
    <row r="57" spans="1:13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3.09</v>
      </c>
      <c r="F57" s="38">
        <v>90275937</v>
      </c>
      <c r="G57" s="28"/>
      <c r="H57" s="29">
        <f t="shared" si="0"/>
        <v>278952645.32999998</v>
      </c>
      <c r="I57" s="3">
        <f t="shared" si="1"/>
        <v>2.2645737645435988E-3</v>
      </c>
      <c r="J57" s="176">
        <v>2.0999999999999999E-3</v>
      </c>
      <c r="K57" s="45">
        <f t="shared" si="2"/>
        <v>0.27895264532999997</v>
      </c>
      <c r="L57" s="90">
        <v>44624</v>
      </c>
      <c r="M57" s="90"/>
    </row>
    <row r="58" spans="1:13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3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369543244.33704633</v>
      </c>
      <c r="I59" s="43"/>
      <c r="J59" s="65">
        <v>3.0000000000000001E-3</v>
      </c>
      <c r="K59" s="31"/>
    </row>
    <row r="60" spans="1:13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-776040813.10779727</v>
      </c>
      <c r="I60" s="67"/>
      <c r="J60" s="63">
        <v>-6.3E-3</v>
      </c>
    </row>
    <row r="61" spans="1:13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1059357300.4328662</v>
      </c>
      <c r="I61" s="3"/>
      <c r="J61" s="63">
        <v>8.6E-3</v>
      </c>
    </row>
    <row r="62" spans="1:13" ht="12.75" x14ac:dyDescent="0.2">
      <c r="H62" s="146"/>
      <c r="I62" s="11"/>
      <c r="J62" s="4"/>
    </row>
    <row r="63" spans="1:13" ht="15" x14ac:dyDescent="0.25">
      <c r="H63" s="147"/>
      <c r="I63" s="11"/>
      <c r="J63" s="4"/>
    </row>
    <row r="64" spans="1:13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20" priority="1">
      <formula>LEN(TRIM(C2))&gt;0</formula>
    </cfRule>
  </conditionalFormatting>
  <dataValidations count="1">
    <dataValidation type="custom" allowBlank="1" showDropDown="1" sqref="B2 F2 E3" xr:uid="{00000000-0002-0000-4C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119085768641.86993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44631</v>
      </c>
      <c r="C3" s="12"/>
      <c r="D3" s="1"/>
      <c r="E3" s="13"/>
      <c r="F3" s="2"/>
      <c r="H3" s="121">
        <f>H1/H2</f>
        <v>119720286158.51007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27.13</v>
      </c>
      <c r="F8" s="27">
        <v>574937937</v>
      </c>
      <c r="G8" s="28"/>
      <c r="H8" s="29">
        <f t="shared" ref="H8:H57" si="0">E8*F8</f>
        <v>15598066230.809999</v>
      </c>
      <c r="I8" s="3">
        <f t="shared" ref="I8:I57" si="1">H8/H$3</f>
        <v>0.13028757891672682</v>
      </c>
      <c r="J8" s="176">
        <v>0.1361</v>
      </c>
      <c r="K8" s="31">
        <f t="shared" ref="K8:K57" si="2">H8/1000000000</f>
        <v>15.59806623081</v>
      </c>
      <c r="L8" s="90">
        <v>44631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7.14</v>
      </c>
      <c r="F9" s="38">
        <v>1205000000</v>
      </c>
      <c r="G9" s="28"/>
      <c r="H9" s="29">
        <f t="shared" si="0"/>
        <v>8603700000</v>
      </c>
      <c r="I9" s="3">
        <f t="shared" si="1"/>
        <v>7.186501365865991E-2</v>
      </c>
      <c r="J9" s="176">
        <v>6.9699999999999998E-2</v>
      </c>
      <c r="K9" s="31">
        <f t="shared" si="2"/>
        <v>8.6036999999999999</v>
      </c>
      <c r="L9" s="90">
        <v>44631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4.5999999999999996</v>
      </c>
      <c r="F10" s="38">
        <v>1861000000</v>
      </c>
      <c r="G10" s="28"/>
      <c r="H10" s="29">
        <f t="shared" si="0"/>
        <v>8560599999.999999</v>
      </c>
      <c r="I10" s="3">
        <f t="shared" si="1"/>
        <v>7.1505007836898546E-2</v>
      </c>
      <c r="J10" s="176">
        <v>6.5799999999999997E-2</v>
      </c>
      <c r="K10" s="31">
        <f t="shared" si="2"/>
        <v>8.5605999999999991</v>
      </c>
      <c r="L10" s="90">
        <v>44631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76</v>
      </c>
      <c r="F11" s="38">
        <v>85380000</v>
      </c>
      <c r="G11" s="28"/>
      <c r="H11" s="29">
        <f t="shared" si="0"/>
        <v>6488880000</v>
      </c>
      <c r="I11" s="3">
        <f t="shared" si="1"/>
        <v>5.4200338206748862E-2</v>
      </c>
      <c r="J11" s="176">
        <v>6.1199999999999997E-2</v>
      </c>
      <c r="K11" s="31">
        <f t="shared" si="2"/>
        <v>6.48888</v>
      </c>
      <c r="L11" s="90">
        <v>44631</v>
      </c>
      <c r="M11" s="90"/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25">
        <v>5</v>
      </c>
      <c r="E12" s="26">
        <v>7.93</v>
      </c>
      <c r="F12" s="35">
        <v>774301421</v>
      </c>
      <c r="G12" s="28"/>
      <c r="H12" s="29">
        <f t="shared" si="0"/>
        <v>6140210268.5299997</v>
      </c>
      <c r="I12" s="3">
        <f t="shared" si="1"/>
        <v>5.1287968526907299E-2</v>
      </c>
      <c r="J12" s="176">
        <v>4.8399999999999999E-2</v>
      </c>
      <c r="K12" s="31">
        <f t="shared" si="2"/>
        <v>6.1402102685299997</v>
      </c>
      <c r="L12" s="90">
        <v>44631</v>
      </c>
      <c r="M12" s="90"/>
    </row>
    <row r="13" spans="1:13" ht="15.75" customHeight="1" x14ac:dyDescent="0.25">
      <c r="A13" s="22">
        <f t="shared" si="3"/>
        <v>6</v>
      </c>
      <c r="B13" s="23" t="s">
        <v>21</v>
      </c>
      <c r="C13" s="175" t="s">
        <v>22</v>
      </c>
      <c r="D13" s="25">
        <v>6</v>
      </c>
      <c r="E13" s="26">
        <v>5.1100000000000003</v>
      </c>
      <c r="F13" s="38">
        <v>1201009000</v>
      </c>
      <c r="G13" s="28"/>
      <c r="H13" s="29">
        <f t="shared" si="0"/>
        <v>6137155990</v>
      </c>
      <c r="I13" s="3">
        <f t="shared" si="1"/>
        <v>5.1262456739156005E-2</v>
      </c>
      <c r="J13" s="176">
        <v>4.3799999999999999E-2</v>
      </c>
      <c r="K13" s="31">
        <f t="shared" si="2"/>
        <v>6.1371559900000001</v>
      </c>
      <c r="L13" s="90">
        <v>44631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175">
        <v>7</v>
      </c>
      <c r="E14" s="51">
        <v>8.01</v>
      </c>
      <c r="F14" s="38">
        <v>721751884</v>
      </c>
      <c r="G14" s="28"/>
      <c r="H14" s="29">
        <f t="shared" si="0"/>
        <v>5781232590.8400002</v>
      </c>
      <c r="I14" s="3">
        <f t="shared" si="1"/>
        <v>4.8289498599975181E-2</v>
      </c>
      <c r="J14" s="176">
        <v>4.2500000000000003E-2</v>
      </c>
      <c r="K14" s="31">
        <f t="shared" si="2"/>
        <v>5.7812325908400002</v>
      </c>
      <c r="L14" s="90">
        <v>44631</v>
      </c>
      <c r="M14" s="90"/>
    </row>
    <row r="15" spans="1:13" ht="15.75" customHeight="1" x14ac:dyDescent="0.25">
      <c r="A15" s="22">
        <f t="shared" si="3"/>
        <v>8</v>
      </c>
      <c r="B15" s="46" t="s">
        <v>37</v>
      </c>
      <c r="C15" s="175" t="s">
        <v>125</v>
      </c>
      <c r="D15" s="25">
        <v>8</v>
      </c>
      <c r="E15" s="51">
        <v>6.5</v>
      </c>
      <c r="F15" s="38">
        <v>819006416</v>
      </c>
      <c r="G15" s="28"/>
      <c r="H15" s="29">
        <f t="shared" si="0"/>
        <v>5323541704</v>
      </c>
      <c r="I15" s="3">
        <f t="shared" si="1"/>
        <v>4.4466496654974687E-2</v>
      </c>
      <c r="J15" s="176">
        <v>4.3499999999999997E-2</v>
      </c>
      <c r="K15" s="31">
        <f t="shared" si="2"/>
        <v>5.3235417040000002</v>
      </c>
      <c r="L15" s="90">
        <v>44631</v>
      </c>
      <c r="M15" s="90"/>
    </row>
    <row r="16" spans="1:13" ht="15.75" customHeight="1" x14ac:dyDescent="0.25">
      <c r="A16" s="22">
        <f t="shared" si="3"/>
        <v>9</v>
      </c>
      <c r="B16" s="52" t="s">
        <v>33</v>
      </c>
      <c r="C16" s="175" t="s">
        <v>128</v>
      </c>
      <c r="D16" s="25">
        <v>9</v>
      </c>
      <c r="E16" s="26">
        <v>37.06</v>
      </c>
      <c r="F16" s="38">
        <v>132502020</v>
      </c>
      <c r="G16" s="28"/>
      <c r="H16" s="29">
        <f t="shared" si="0"/>
        <v>4910524861.2000008</v>
      </c>
      <c r="I16" s="3">
        <f t="shared" si="1"/>
        <v>4.1016648211970097E-2</v>
      </c>
      <c r="J16" s="176">
        <v>3.4599999999999999E-2</v>
      </c>
      <c r="K16" s="31">
        <f t="shared" si="2"/>
        <v>4.9105248612000008</v>
      </c>
      <c r="L16" s="90">
        <v>44631</v>
      </c>
      <c r="M16" s="90"/>
    </row>
    <row r="17" spans="1:13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175">
        <v>10</v>
      </c>
      <c r="E17" s="26">
        <v>5.65</v>
      </c>
      <c r="F17" s="35">
        <v>742231421</v>
      </c>
      <c r="G17" s="28"/>
      <c r="H17" s="29">
        <f t="shared" si="0"/>
        <v>4193607528.6500001</v>
      </c>
      <c r="I17" s="3">
        <f t="shared" si="1"/>
        <v>3.5028378758614469E-2</v>
      </c>
      <c r="J17" s="176">
        <v>3.5299999999999998E-2</v>
      </c>
      <c r="K17" s="31">
        <f t="shared" si="2"/>
        <v>4.1936075286500003</v>
      </c>
      <c r="L17" s="90">
        <v>44631</v>
      </c>
      <c r="M17" s="90"/>
    </row>
    <row r="18" spans="1:13" ht="15.75" customHeight="1" x14ac:dyDescent="0.25">
      <c r="A18" s="22">
        <f t="shared" si="3"/>
        <v>11</v>
      </c>
      <c r="B18" s="23" t="s">
        <v>23</v>
      </c>
      <c r="C18" s="175" t="s">
        <v>124</v>
      </c>
      <c r="D18" s="25">
        <v>11</v>
      </c>
      <c r="E18" s="26">
        <v>9.5</v>
      </c>
      <c r="F18" s="38">
        <v>419050000</v>
      </c>
      <c r="G18" s="28"/>
      <c r="H18" s="29">
        <f t="shared" si="0"/>
        <v>3980975000</v>
      </c>
      <c r="I18" s="3">
        <f t="shared" si="1"/>
        <v>3.3252301073931408E-2</v>
      </c>
      <c r="J18" s="176">
        <v>4.6800000000000001E-2</v>
      </c>
      <c r="K18" s="45">
        <f t="shared" si="2"/>
        <v>3.9809749999999999</v>
      </c>
      <c r="L18" s="90">
        <v>44631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5.6</v>
      </c>
      <c r="F19" s="38">
        <v>626000000</v>
      </c>
      <c r="G19" s="28"/>
      <c r="H19" s="29">
        <f t="shared" si="0"/>
        <v>3505600000</v>
      </c>
      <c r="I19" s="3">
        <f t="shared" si="1"/>
        <v>2.9281587210362774E-2</v>
      </c>
      <c r="J19" s="176">
        <v>3.0099999999999998E-2</v>
      </c>
      <c r="K19" s="31">
        <f t="shared" si="2"/>
        <v>3.5055999999999998</v>
      </c>
      <c r="L19" s="90">
        <v>44631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175">
        <v>13</v>
      </c>
      <c r="E20" s="51">
        <v>7.42</v>
      </c>
      <c r="F20" s="38">
        <v>446305560</v>
      </c>
      <c r="G20" s="28"/>
      <c r="H20" s="29">
        <f t="shared" si="0"/>
        <v>3311587255.1999998</v>
      </c>
      <c r="I20" s="3">
        <f t="shared" si="1"/>
        <v>2.7661036917464823E-2</v>
      </c>
      <c r="J20" s="176">
        <v>2.18E-2</v>
      </c>
      <c r="K20" s="45">
        <f t="shared" si="2"/>
        <v>3.3115872551999996</v>
      </c>
      <c r="L20" s="90">
        <v>44631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11.3</v>
      </c>
      <c r="F21" s="38">
        <v>228740219</v>
      </c>
      <c r="G21" s="28"/>
      <c r="H21" s="29">
        <f t="shared" si="0"/>
        <v>2584764474.7000003</v>
      </c>
      <c r="I21" s="3">
        <f t="shared" si="1"/>
        <v>2.1590029205892168E-2</v>
      </c>
      <c r="J21" s="176">
        <v>2.5700000000000001E-2</v>
      </c>
      <c r="K21" s="45">
        <f t="shared" si="2"/>
        <v>2.5847644747000005</v>
      </c>
      <c r="L21" s="90">
        <v>44631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2.35</v>
      </c>
      <c r="F22" s="38">
        <v>1045057995</v>
      </c>
      <c r="G22" s="28"/>
      <c r="H22" s="29">
        <f t="shared" si="0"/>
        <v>2455886288.25</v>
      </c>
      <c r="I22" s="3">
        <f t="shared" si="1"/>
        <v>2.0513535066215914E-2</v>
      </c>
      <c r="J22" s="176">
        <v>1.8700000000000001E-2</v>
      </c>
      <c r="K22" s="45">
        <f t="shared" si="2"/>
        <v>2.4558862882499999</v>
      </c>
      <c r="L22" s="90">
        <v>44631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2.81</v>
      </c>
      <c r="F23" s="38">
        <v>756255209</v>
      </c>
      <c r="G23" s="28"/>
      <c r="H23" s="29">
        <f t="shared" si="0"/>
        <v>2125077137.29</v>
      </c>
      <c r="I23" s="3">
        <f t="shared" si="1"/>
        <v>1.7750351302003992E-2</v>
      </c>
      <c r="J23" s="176">
        <v>1.7899999999999999E-2</v>
      </c>
      <c r="K23" s="45">
        <f t="shared" si="2"/>
        <v>2.1250771372899999</v>
      </c>
      <c r="L23" s="90">
        <v>44631</v>
      </c>
      <c r="M23" s="90"/>
    </row>
    <row r="24" spans="1:13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6.2</v>
      </c>
      <c r="F24" s="38">
        <v>312295892</v>
      </c>
      <c r="G24" s="28"/>
      <c r="H24" s="29">
        <f t="shared" si="0"/>
        <v>1936234530.4000001</v>
      </c>
      <c r="I24" s="3">
        <f t="shared" si="1"/>
        <v>1.6172986154045933E-2</v>
      </c>
      <c r="J24" s="176">
        <v>1.6400000000000001E-2</v>
      </c>
      <c r="K24" s="31">
        <f t="shared" si="2"/>
        <v>1.9362345304000002</v>
      </c>
      <c r="L24" s="90">
        <v>44631</v>
      </c>
      <c r="M24" s="90"/>
    </row>
    <row r="25" spans="1:13" ht="15.75" customHeight="1" x14ac:dyDescent="0.25">
      <c r="A25" s="22">
        <f t="shared" si="3"/>
        <v>18</v>
      </c>
      <c r="B25" s="46" t="s">
        <v>59</v>
      </c>
      <c r="C25" s="175" t="s">
        <v>134</v>
      </c>
      <c r="D25" s="25">
        <v>18</v>
      </c>
      <c r="E25" s="51">
        <v>11.6</v>
      </c>
      <c r="F25" s="38">
        <v>165313104</v>
      </c>
      <c r="G25" s="28"/>
      <c r="H25" s="29">
        <f t="shared" si="0"/>
        <v>1917632006.3999999</v>
      </c>
      <c r="I25" s="3">
        <f t="shared" si="1"/>
        <v>1.6017602930392668E-2</v>
      </c>
      <c r="J25" s="176">
        <v>1.5599999999999999E-2</v>
      </c>
      <c r="K25" s="45">
        <f t="shared" si="2"/>
        <v>1.9176320063999999</v>
      </c>
      <c r="L25" s="90">
        <v>44631</v>
      </c>
      <c r="M25" s="90"/>
    </row>
    <row r="26" spans="1:13" ht="15.75" customHeight="1" x14ac:dyDescent="0.25">
      <c r="A26" s="22">
        <f t="shared" si="3"/>
        <v>19</v>
      </c>
      <c r="B26" s="46" t="s">
        <v>55</v>
      </c>
      <c r="C26" s="175" t="s">
        <v>137</v>
      </c>
      <c r="D26" s="175">
        <v>19</v>
      </c>
      <c r="E26" s="51">
        <v>3.63</v>
      </c>
      <c r="F26" s="38">
        <v>517846969</v>
      </c>
      <c r="G26" s="28"/>
      <c r="H26" s="29">
        <f t="shared" si="0"/>
        <v>1879784497.47</v>
      </c>
      <c r="I26" s="3">
        <f t="shared" si="1"/>
        <v>1.5701470133316912E-2</v>
      </c>
      <c r="J26" s="176">
        <v>1.3100000000000001E-2</v>
      </c>
      <c r="K26" s="45">
        <f t="shared" si="2"/>
        <v>1.87978449747</v>
      </c>
      <c r="L26" s="90">
        <v>44631</v>
      </c>
      <c r="M26" s="90"/>
    </row>
    <row r="27" spans="1:13" ht="15.75" customHeight="1" x14ac:dyDescent="0.25">
      <c r="A27" s="22">
        <f t="shared" si="3"/>
        <v>20</v>
      </c>
      <c r="B27" s="53" t="s">
        <v>49</v>
      </c>
      <c r="C27" s="175" t="s">
        <v>135</v>
      </c>
      <c r="D27" s="25">
        <v>20</v>
      </c>
      <c r="E27" s="51">
        <v>1.5149999999999999</v>
      </c>
      <c r="F27" s="38">
        <v>1207069100</v>
      </c>
      <c r="G27" s="28"/>
      <c r="H27" s="29">
        <f t="shared" si="0"/>
        <v>1828709686.5</v>
      </c>
      <c r="I27" s="3">
        <f t="shared" si="1"/>
        <v>1.5274852284255168E-2</v>
      </c>
      <c r="J27" s="176">
        <v>1.4999999999999999E-2</v>
      </c>
      <c r="K27" s="45">
        <f t="shared" si="2"/>
        <v>1.8287096865000001</v>
      </c>
      <c r="L27" s="90">
        <v>44631</v>
      </c>
      <c r="M27" s="90"/>
    </row>
    <row r="28" spans="1:13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1.07</v>
      </c>
      <c r="F28" s="38">
        <v>1568664049</v>
      </c>
      <c r="G28" s="28"/>
      <c r="H28" s="29">
        <f t="shared" si="0"/>
        <v>1678470532.4300001</v>
      </c>
      <c r="I28" s="3">
        <f t="shared" si="1"/>
        <v>1.4019934183983651E-2</v>
      </c>
      <c r="J28" s="176">
        <v>1.34E-2</v>
      </c>
      <c r="K28" s="45">
        <f t="shared" si="2"/>
        <v>1.67847053243</v>
      </c>
      <c r="L28" s="90">
        <v>44631</v>
      </c>
      <c r="M28" s="90"/>
    </row>
    <row r="29" spans="1:13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175">
        <v>22</v>
      </c>
      <c r="E29" s="51">
        <v>2.8</v>
      </c>
      <c r="F29" s="38">
        <v>509040994</v>
      </c>
      <c r="G29" s="28"/>
      <c r="H29" s="29">
        <f t="shared" si="0"/>
        <v>1425314783.1999998</v>
      </c>
      <c r="I29" s="3">
        <f t="shared" si="1"/>
        <v>1.1905374009153955E-2</v>
      </c>
      <c r="J29" s="176">
        <v>1.24E-2</v>
      </c>
      <c r="K29" s="45">
        <f t="shared" si="2"/>
        <v>1.4253147831999997</v>
      </c>
      <c r="L29" s="90">
        <v>44631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2.6949999999999998</v>
      </c>
      <c r="F30" s="38">
        <v>501164714</v>
      </c>
      <c r="G30" s="28"/>
      <c r="H30" s="29">
        <f t="shared" si="0"/>
        <v>1350638904.23</v>
      </c>
      <c r="I30" s="3">
        <f t="shared" si="1"/>
        <v>1.1281621081674909E-2</v>
      </c>
      <c r="J30" s="176">
        <v>1.09E-2</v>
      </c>
      <c r="K30" s="45">
        <f t="shared" si="2"/>
        <v>1.35063890423</v>
      </c>
      <c r="L30" s="90">
        <v>44631</v>
      </c>
      <c r="M30" s="90"/>
    </row>
    <row r="31" spans="1:13" ht="15.75" customHeight="1" x14ac:dyDescent="0.25">
      <c r="A31" s="22">
        <f t="shared" si="3"/>
        <v>24</v>
      </c>
      <c r="B31" s="46" t="s">
        <v>65</v>
      </c>
      <c r="C31" s="175" t="s">
        <v>142</v>
      </c>
      <c r="D31" s="25">
        <v>24</v>
      </c>
      <c r="E31" s="51">
        <v>3.16</v>
      </c>
      <c r="F31" s="38">
        <v>384522695</v>
      </c>
      <c r="G31" s="28"/>
      <c r="H31" s="29">
        <f t="shared" si="0"/>
        <v>1215091716.2</v>
      </c>
      <c r="I31" s="3">
        <f t="shared" si="1"/>
        <v>1.0149422083666041E-2</v>
      </c>
      <c r="J31" s="176">
        <v>8.6999999999999994E-3</v>
      </c>
      <c r="K31" s="45">
        <f t="shared" si="2"/>
        <v>1.2150917162000001</v>
      </c>
      <c r="L31" s="90">
        <v>44631</v>
      </c>
      <c r="M31" s="90"/>
    </row>
    <row r="32" spans="1:13" ht="15.75" customHeight="1" x14ac:dyDescent="0.25">
      <c r="A32" s="22">
        <f t="shared" si="3"/>
        <v>25</v>
      </c>
      <c r="B32" s="52" t="s">
        <v>61</v>
      </c>
      <c r="C32" s="175" t="s">
        <v>140</v>
      </c>
      <c r="D32" s="175">
        <v>25</v>
      </c>
      <c r="E32" s="51">
        <v>1.39</v>
      </c>
      <c r="F32" s="38">
        <v>843000232</v>
      </c>
      <c r="G32" s="28"/>
      <c r="H32" s="29">
        <f t="shared" si="0"/>
        <v>1171770322.48</v>
      </c>
      <c r="I32" s="3">
        <f t="shared" si="1"/>
        <v>9.7875670037120693E-3</v>
      </c>
      <c r="J32" s="176">
        <v>1.01E-2</v>
      </c>
      <c r="K32" s="45">
        <f t="shared" si="2"/>
        <v>1.17177032248</v>
      </c>
      <c r="L32" s="90">
        <v>44631</v>
      </c>
      <c r="M32" s="90"/>
    </row>
    <row r="33" spans="1:13" ht="15.75" customHeight="1" x14ac:dyDescent="0.25">
      <c r="A33" s="22">
        <f t="shared" si="3"/>
        <v>26</v>
      </c>
      <c r="B33" s="46" t="s">
        <v>77</v>
      </c>
      <c r="C33" s="175" t="s">
        <v>141</v>
      </c>
      <c r="D33" s="25">
        <v>26</v>
      </c>
      <c r="E33" s="51">
        <v>2.0699999999999998</v>
      </c>
      <c r="F33" s="38">
        <v>526379106</v>
      </c>
      <c r="G33" s="28"/>
      <c r="H33" s="29">
        <f t="shared" si="0"/>
        <v>1089604749.4199998</v>
      </c>
      <c r="I33" s="3">
        <f t="shared" si="1"/>
        <v>9.1012541348035152E-3</v>
      </c>
      <c r="J33" s="176">
        <v>8.9999999999999993E-3</v>
      </c>
      <c r="K33" s="31">
        <f t="shared" si="2"/>
        <v>1.0896047494199999</v>
      </c>
      <c r="L33" s="90">
        <v>44631</v>
      </c>
      <c r="M33" s="90"/>
    </row>
    <row r="34" spans="1:13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5.39</v>
      </c>
      <c r="F34" s="38">
        <v>182253340</v>
      </c>
      <c r="G34" s="28"/>
      <c r="H34" s="29">
        <f t="shared" si="0"/>
        <v>982345502.5999999</v>
      </c>
      <c r="I34" s="3">
        <f t="shared" si="1"/>
        <v>8.2053387451761599E-3</v>
      </c>
      <c r="J34" s="176">
        <v>7.9000000000000008E-3</v>
      </c>
      <c r="K34" s="45">
        <f t="shared" si="2"/>
        <v>0.98234550259999986</v>
      </c>
      <c r="L34" s="90">
        <v>44631</v>
      </c>
      <c r="M34" s="90"/>
    </row>
    <row r="35" spans="1:13" ht="15.75" customHeight="1" x14ac:dyDescent="0.25">
      <c r="A35" s="22">
        <f t="shared" si="3"/>
        <v>28</v>
      </c>
      <c r="B35" s="46" t="s">
        <v>47</v>
      </c>
      <c r="C35" s="175" t="s">
        <v>138</v>
      </c>
      <c r="D35" s="175">
        <v>28</v>
      </c>
      <c r="E35" s="51">
        <v>1.04</v>
      </c>
      <c r="F35" s="38">
        <v>906007245</v>
      </c>
      <c r="G35" s="28"/>
      <c r="H35" s="29">
        <f t="shared" si="0"/>
        <v>942247534.80000007</v>
      </c>
      <c r="I35" s="3">
        <f t="shared" si="1"/>
        <v>7.8704083078490229E-3</v>
      </c>
      <c r="J35" s="176">
        <v>1.24E-2</v>
      </c>
      <c r="K35" s="45">
        <f t="shared" si="2"/>
        <v>0.94224753480000012</v>
      </c>
      <c r="L35" s="90">
        <v>44631</v>
      </c>
      <c r="M35" s="90"/>
    </row>
    <row r="36" spans="1:13" ht="15" x14ac:dyDescent="0.25">
      <c r="A36" s="22">
        <f t="shared" si="3"/>
        <v>29</v>
      </c>
      <c r="B36" s="178" t="s">
        <v>63</v>
      </c>
      <c r="C36" s="175" t="s">
        <v>64</v>
      </c>
      <c r="D36" s="25">
        <v>29</v>
      </c>
      <c r="E36" s="51">
        <v>3.78</v>
      </c>
      <c r="F36" s="38">
        <v>249070000</v>
      </c>
      <c r="G36" s="28"/>
      <c r="H36" s="29">
        <f t="shared" si="0"/>
        <v>941484600</v>
      </c>
      <c r="I36" s="3">
        <f t="shared" si="1"/>
        <v>7.8640356635421935E-3</v>
      </c>
      <c r="J36" s="176">
        <v>7.4000000000000003E-3</v>
      </c>
      <c r="K36" s="45">
        <f t="shared" si="2"/>
        <v>0.9414846</v>
      </c>
      <c r="L36" s="90">
        <v>44631</v>
      </c>
      <c r="M36" s="90"/>
    </row>
    <row r="37" spans="1:13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1.99</v>
      </c>
      <c r="F37" s="38">
        <v>471051678</v>
      </c>
      <c r="G37" s="28"/>
      <c r="H37" s="29">
        <f t="shared" si="0"/>
        <v>937392839.22000003</v>
      </c>
      <c r="I37" s="3">
        <f t="shared" si="1"/>
        <v>7.8298579906406901E-3</v>
      </c>
      <c r="J37" s="176">
        <v>8.5000000000000006E-3</v>
      </c>
      <c r="K37" s="45">
        <f t="shared" si="2"/>
        <v>0.93739283922000005</v>
      </c>
      <c r="L37" s="90">
        <v>44631</v>
      </c>
      <c r="M37" s="90"/>
    </row>
    <row r="38" spans="1:13" ht="15" x14ac:dyDescent="0.25">
      <c r="A38" s="22">
        <f t="shared" si="3"/>
        <v>31</v>
      </c>
      <c r="B38" s="66" t="s">
        <v>69</v>
      </c>
      <c r="C38" s="175" t="s">
        <v>147</v>
      </c>
      <c r="D38" s="175">
        <v>31</v>
      </c>
      <c r="E38" s="51">
        <v>1.3</v>
      </c>
      <c r="F38" s="38">
        <v>654871829</v>
      </c>
      <c r="G38" s="28"/>
      <c r="H38" s="29">
        <f t="shared" si="0"/>
        <v>851333377.70000005</v>
      </c>
      <c r="I38" s="3">
        <f t="shared" si="1"/>
        <v>7.1110202373959562E-3</v>
      </c>
      <c r="J38" s="176">
        <v>7.7000000000000002E-3</v>
      </c>
      <c r="K38" s="45">
        <f t="shared" si="2"/>
        <v>0.85133337770000006</v>
      </c>
      <c r="L38" s="90">
        <v>44631</v>
      </c>
      <c r="M38" s="90"/>
    </row>
    <row r="39" spans="1:13" ht="15" x14ac:dyDescent="0.25">
      <c r="A39" s="22">
        <f t="shared" si="3"/>
        <v>32</v>
      </c>
      <c r="B39" s="52" t="s">
        <v>67</v>
      </c>
      <c r="C39" s="175" t="s">
        <v>144</v>
      </c>
      <c r="D39" s="25">
        <v>32</v>
      </c>
      <c r="E39" s="177">
        <v>1.54</v>
      </c>
      <c r="F39" s="38">
        <v>543307798</v>
      </c>
      <c r="G39" s="28"/>
      <c r="H39" s="29">
        <f t="shared" si="0"/>
        <v>836694008.92000008</v>
      </c>
      <c r="I39" s="3">
        <f t="shared" si="1"/>
        <v>6.9887404696996327E-3</v>
      </c>
      <c r="J39" s="176">
        <v>8.3999999999999995E-3</v>
      </c>
      <c r="K39" s="45">
        <f t="shared" si="2"/>
        <v>0.83669400892000012</v>
      </c>
      <c r="L39" s="90">
        <v>44631</v>
      </c>
      <c r="M39" s="90"/>
    </row>
    <row r="40" spans="1:13" ht="15" x14ac:dyDescent="0.25">
      <c r="A40" s="22">
        <f t="shared" si="3"/>
        <v>33</v>
      </c>
      <c r="B40" s="178" t="s">
        <v>73</v>
      </c>
      <c r="C40" s="175" t="s">
        <v>149</v>
      </c>
      <c r="D40" s="25">
        <v>33</v>
      </c>
      <c r="E40" s="51">
        <v>1.41</v>
      </c>
      <c r="F40" s="38">
        <v>539090020</v>
      </c>
      <c r="G40" s="28"/>
      <c r="H40" s="29">
        <f t="shared" si="0"/>
        <v>760116928.19999993</v>
      </c>
      <c r="I40" s="3">
        <f t="shared" si="1"/>
        <v>6.3491071779898899E-3</v>
      </c>
      <c r="J40" s="176">
        <v>6.4999999999999997E-3</v>
      </c>
      <c r="K40" s="45">
        <f t="shared" si="2"/>
        <v>0.76011692819999988</v>
      </c>
      <c r="L40" s="90">
        <v>44631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175">
        <v>34</v>
      </c>
      <c r="E41" s="51">
        <v>1.06</v>
      </c>
      <c r="F41" s="38">
        <v>702871829</v>
      </c>
      <c r="G41" s="28"/>
      <c r="H41" s="29">
        <f t="shared" si="0"/>
        <v>745044138.74000001</v>
      </c>
      <c r="I41" s="3">
        <f t="shared" si="1"/>
        <v>6.2232071326120868E-3</v>
      </c>
      <c r="J41" s="176">
        <v>7.7000000000000002E-3</v>
      </c>
      <c r="K41" s="45">
        <f t="shared" si="2"/>
        <v>0.74504413873999997</v>
      </c>
      <c r="L41" s="90">
        <v>44631</v>
      </c>
      <c r="M41" s="90"/>
    </row>
    <row r="42" spans="1:13" ht="15" x14ac:dyDescent="0.25">
      <c r="A42" s="22">
        <f t="shared" si="3"/>
        <v>35</v>
      </c>
      <c r="B42" s="53" t="s">
        <v>104</v>
      </c>
      <c r="C42" s="175" t="s">
        <v>145</v>
      </c>
      <c r="D42" s="25">
        <v>35</v>
      </c>
      <c r="E42" s="51">
        <v>0.9</v>
      </c>
      <c r="F42" s="38">
        <v>724790020</v>
      </c>
      <c r="G42" s="28"/>
      <c r="H42" s="29">
        <f t="shared" si="0"/>
        <v>652311018</v>
      </c>
      <c r="I42" s="3">
        <f t="shared" si="1"/>
        <v>5.4486256166840262E-3</v>
      </c>
      <c r="J42" s="176">
        <v>8.2000000000000007E-3</v>
      </c>
      <c r="K42" s="45">
        <f t="shared" si="2"/>
        <v>0.65231101800000002</v>
      </c>
      <c r="L42" s="90">
        <v>44631</v>
      </c>
      <c r="M42" s="90"/>
    </row>
    <row r="43" spans="1:13" ht="15" x14ac:dyDescent="0.25">
      <c r="A43" s="22">
        <f t="shared" si="3"/>
        <v>36</v>
      </c>
      <c r="B43" s="53" t="s">
        <v>81</v>
      </c>
      <c r="C43" s="175" t="s">
        <v>151</v>
      </c>
      <c r="D43" s="25">
        <v>36</v>
      </c>
      <c r="E43" s="51">
        <v>5</v>
      </c>
      <c r="F43" s="38">
        <v>120540521</v>
      </c>
      <c r="G43" s="28"/>
      <c r="H43" s="29">
        <f t="shared" si="0"/>
        <v>602702605</v>
      </c>
      <c r="I43" s="3">
        <f t="shared" si="1"/>
        <v>5.0342563014092673E-3</v>
      </c>
      <c r="J43" s="176">
        <v>4.8999999999999998E-3</v>
      </c>
      <c r="K43" s="45">
        <f t="shared" si="2"/>
        <v>0.60270260499999995</v>
      </c>
      <c r="L43" s="90">
        <v>44631</v>
      </c>
      <c r="M43" s="90"/>
    </row>
    <row r="44" spans="1:13" ht="15" x14ac:dyDescent="0.25">
      <c r="A44" s="22">
        <f t="shared" si="3"/>
        <v>37</v>
      </c>
      <c r="B44" s="53" t="s">
        <v>79</v>
      </c>
      <c r="C44" s="175" t="s">
        <v>153</v>
      </c>
      <c r="D44" s="175">
        <v>37</v>
      </c>
      <c r="E44" s="51">
        <v>1.71</v>
      </c>
      <c r="F44" s="38">
        <v>300235033</v>
      </c>
      <c r="G44" s="28"/>
      <c r="H44" s="29">
        <f t="shared" si="0"/>
        <v>513401906.43000001</v>
      </c>
      <c r="I44" s="3">
        <f t="shared" si="1"/>
        <v>4.2883451326724536E-3</v>
      </c>
      <c r="J44" s="176">
        <v>4.4000000000000003E-3</v>
      </c>
      <c r="K44" s="45">
        <f t="shared" si="2"/>
        <v>0.51340190643000005</v>
      </c>
      <c r="L44" s="90">
        <v>44631</v>
      </c>
      <c r="M44" s="90"/>
    </row>
    <row r="45" spans="1:13" ht="15" x14ac:dyDescent="0.25">
      <c r="A45" s="22">
        <f t="shared" si="3"/>
        <v>38</v>
      </c>
      <c r="B45" s="53" t="s">
        <v>85</v>
      </c>
      <c r="C45" s="175" t="s">
        <v>154</v>
      </c>
      <c r="D45" s="25">
        <v>38</v>
      </c>
      <c r="E45" s="51">
        <v>24.32</v>
      </c>
      <c r="F45" s="38">
        <v>20424870</v>
      </c>
      <c r="G45" s="28"/>
      <c r="H45" s="29">
        <f t="shared" si="0"/>
        <v>496732838.39999998</v>
      </c>
      <c r="I45" s="3">
        <f t="shared" si="1"/>
        <v>4.149111686404792E-3</v>
      </c>
      <c r="J45" s="176">
        <v>4.1000000000000003E-3</v>
      </c>
      <c r="K45" s="45">
        <f t="shared" si="2"/>
        <v>0.49673283839999999</v>
      </c>
      <c r="L45" s="90">
        <v>44631</v>
      </c>
      <c r="M45" s="90"/>
    </row>
    <row r="46" spans="1:13" ht="15" x14ac:dyDescent="0.25">
      <c r="A46" s="22">
        <f t="shared" si="3"/>
        <v>39</v>
      </c>
      <c r="B46" s="53" t="s">
        <v>87</v>
      </c>
      <c r="C46" s="175" t="s">
        <v>155</v>
      </c>
      <c r="D46" s="25">
        <v>39</v>
      </c>
      <c r="E46" s="26">
        <v>6.76</v>
      </c>
      <c r="F46" s="38">
        <v>68500000</v>
      </c>
      <c r="G46" s="28"/>
      <c r="H46" s="29">
        <f t="shared" si="0"/>
        <v>463060000</v>
      </c>
      <c r="I46" s="3">
        <f t="shared" si="1"/>
        <v>3.8678490910630382E-3</v>
      </c>
      <c r="J46" s="176">
        <v>3.7000000000000002E-3</v>
      </c>
      <c r="K46" s="31">
        <f t="shared" si="2"/>
        <v>0.46306000000000003</v>
      </c>
      <c r="L46" s="90">
        <v>44631</v>
      </c>
      <c r="M46" s="90"/>
    </row>
    <row r="47" spans="1:13" ht="15" x14ac:dyDescent="0.25">
      <c r="A47" s="22">
        <f t="shared" si="3"/>
        <v>40</v>
      </c>
      <c r="B47" s="66" t="s">
        <v>91</v>
      </c>
      <c r="C47" s="175" t="s">
        <v>92</v>
      </c>
      <c r="D47" s="175">
        <v>40</v>
      </c>
      <c r="E47" s="51">
        <v>27.6</v>
      </c>
      <c r="F47" s="38">
        <v>16600422</v>
      </c>
      <c r="G47" s="28"/>
      <c r="H47" s="29">
        <f t="shared" si="0"/>
        <v>458171647.20000005</v>
      </c>
      <c r="I47" s="3">
        <f t="shared" si="1"/>
        <v>3.8270176417167863E-3</v>
      </c>
      <c r="J47" s="176">
        <v>3.5999999999999999E-3</v>
      </c>
      <c r="K47" s="45">
        <f t="shared" si="2"/>
        <v>0.45817164720000003</v>
      </c>
      <c r="L47" s="90">
        <v>44631</v>
      </c>
      <c r="M47" s="90"/>
    </row>
    <row r="48" spans="1:13" ht="15" x14ac:dyDescent="0.25">
      <c r="A48" s="22">
        <f t="shared" si="3"/>
        <v>41</v>
      </c>
      <c r="B48" s="53" t="s">
        <v>110</v>
      </c>
      <c r="C48" s="175" t="s">
        <v>161</v>
      </c>
      <c r="D48" s="25">
        <v>41</v>
      </c>
      <c r="E48" s="51">
        <v>2.63</v>
      </c>
      <c r="F48" s="38">
        <v>172667956</v>
      </c>
      <c r="G48" s="28"/>
      <c r="H48" s="29">
        <f t="shared" si="0"/>
        <v>454116724.27999997</v>
      </c>
      <c r="I48" s="3">
        <f t="shared" si="1"/>
        <v>3.7931476682134544E-3</v>
      </c>
      <c r="J48" s="176">
        <v>2.5000000000000001E-3</v>
      </c>
      <c r="K48" s="45">
        <f t="shared" si="2"/>
        <v>0.45411672427999999</v>
      </c>
      <c r="L48" s="90">
        <v>44631</v>
      </c>
      <c r="M48" s="90"/>
    </row>
    <row r="49" spans="1:13" ht="15" x14ac:dyDescent="0.25">
      <c r="A49" s="22">
        <f t="shared" si="3"/>
        <v>42</v>
      </c>
      <c r="B49" s="55" t="s">
        <v>98</v>
      </c>
      <c r="C49" s="175" t="s">
        <v>156</v>
      </c>
      <c r="D49" s="25">
        <v>42</v>
      </c>
      <c r="E49" s="51">
        <v>14.25</v>
      </c>
      <c r="F49" s="38">
        <v>30900000</v>
      </c>
      <c r="G49" s="28"/>
      <c r="H49" s="29">
        <f t="shared" si="0"/>
        <v>440325000</v>
      </c>
      <c r="I49" s="3">
        <f t="shared" si="1"/>
        <v>3.6779481082847413E-3</v>
      </c>
      <c r="J49" s="176">
        <v>3.5999999999999999E-3</v>
      </c>
      <c r="K49" s="45">
        <f t="shared" si="2"/>
        <v>0.44032500000000002</v>
      </c>
      <c r="L49" s="90">
        <v>44631</v>
      </c>
      <c r="M49" s="90"/>
    </row>
    <row r="50" spans="1:13" ht="15" x14ac:dyDescent="0.25">
      <c r="A50" s="22">
        <f t="shared" si="3"/>
        <v>43</v>
      </c>
      <c r="B50" s="53" t="s">
        <v>100</v>
      </c>
      <c r="C50" s="175" t="s">
        <v>152</v>
      </c>
      <c r="D50" s="175">
        <v>43</v>
      </c>
      <c r="E50" s="51">
        <v>1.75</v>
      </c>
      <c r="F50" s="38">
        <v>230014812</v>
      </c>
      <c r="G50" s="28"/>
      <c r="H50" s="29">
        <f t="shared" si="0"/>
        <v>402525921</v>
      </c>
      <c r="I50" s="3">
        <f t="shared" si="1"/>
        <v>3.3622198368875788E-3</v>
      </c>
      <c r="J50" s="176">
        <v>4.5999999999999999E-3</v>
      </c>
      <c r="K50" s="45">
        <f t="shared" si="2"/>
        <v>0.40252592100000001</v>
      </c>
      <c r="L50" s="90">
        <v>44631</v>
      </c>
      <c r="M50" s="90"/>
    </row>
    <row r="51" spans="1:13" ht="15" x14ac:dyDescent="0.25">
      <c r="A51" s="22">
        <f t="shared" si="3"/>
        <v>44</v>
      </c>
      <c r="B51" s="53" t="s">
        <v>106</v>
      </c>
      <c r="C51" s="175" t="s">
        <v>150</v>
      </c>
      <c r="D51" s="25">
        <v>44</v>
      </c>
      <c r="E51" s="51">
        <v>4.71</v>
      </c>
      <c r="F51" s="38">
        <v>84604324</v>
      </c>
      <c r="G51" s="28"/>
      <c r="H51" s="29">
        <f t="shared" si="0"/>
        <v>398486366.04000002</v>
      </c>
      <c r="I51" s="3">
        <f t="shared" si="1"/>
        <v>3.3284782289310826E-3</v>
      </c>
      <c r="J51" s="176">
        <v>5.1999999999999998E-3</v>
      </c>
      <c r="K51" s="45">
        <f t="shared" si="2"/>
        <v>0.39848636604000004</v>
      </c>
      <c r="L51" s="90">
        <v>44631</v>
      </c>
      <c r="M51" s="90"/>
    </row>
    <row r="52" spans="1:13" ht="15" x14ac:dyDescent="0.25">
      <c r="A52" s="22">
        <f t="shared" si="3"/>
        <v>45</v>
      </c>
      <c r="B52" s="55" t="s">
        <v>93</v>
      </c>
      <c r="C52" s="175" t="s">
        <v>157</v>
      </c>
      <c r="D52" s="25">
        <v>45</v>
      </c>
      <c r="E52" s="51">
        <v>1.39</v>
      </c>
      <c r="F52" s="38">
        <v>278404904</v>
      </c>
      <c r="G52" s="28"/>
      <c r="H52" s="29">
        <f t="shared" si="0"/>
        <v>386982816.56</v>
      </c>
      <c r="I52" s="3">
        <f t="shared" si="1"/>
        <v>3.2323913429979059E-3</v>
      </c>
      <c r="J52" s="176">
        <v>3.5000000000000001E-3</v>
      </c>
      <c r="K52" s="45">
        <f t="shared" si="2"/>
        <v>0.38698281656</v>
      </c>
      <c r="L52" s="90">
        <v>44631</v>
      </c>
      <c r="M52" s="90"/>
    </row>
    <row r="53" spans="1:13" ht="15" x14ac:dyDescent="0.25">
      <c r="A53" s="22">
        <f t="shared" si="3"/>
        <v>46</v>
      </c>
      <c r="B53" s="46" t="s">
        <v>89</v>
      </c>
      <c r="C53" s="175" t="s">
        <v>159</v>
      </c>
      <c r="D53" s="175">
        <v>46</v>
      </c>
      <c r="E53" s="51">
        <v>4.6100000000000003</v>
      </c>
      <c r="F53" s="38">
        <v>82000137</v>
      </c>
      <c r="G53" s="28"/>
      <c r="H53" s="29">
        <f t="shared" si="0"/>
        <v>378020631.57000005</v>
      </c>
      <c r="I53" s="3">
        <f t="shared" si="1"/>
        <v>3.1575319747356723E-3</v>
      </c>
      <c r="J53" s="176">
        <v>3.0999999999999999E-3</v>
      </c>
      <c r="K53" s="45">
        <f t="shared" si="2"/>
        <v>0.37802063157000004</v>
      </c>
      <c r="L53" s="90">
        <v>44631</v>
      </c>
      <c r="M53" s="90"/>
    </row>
    <row r="54" spans="1:13" ht="15" x14ac:dyDescent="0.25">
      <c r="A54" s="22">
        <f t="shared" si="3"/>
        <v>47</v>
      </c>
      <c r="B54" s="55" t="s">
        <v>94</v>
      </c>
      <c r="C54" s="175" t="s">
        <v>158</v>
      </c>
      <c r="D54" s="25">
        <v>47</v>
      </c>
      <c r="E54" s="51">
        <v>3.35</v>
      </c>
      <c r="F54" s="38">
        <v>106421516</v>
      </c>
      <c r="G54" s="28"/>
      <c r="H54" s="29">
        <f t="shared" si="0"/>
        <v>356512078.60000002</v>
      </c>
      <c r="I54" s="3">
        <f t="shared" si="1"/>
        <v>2.9778752627434985E-3</v>
      </c>
      <c r="J54" s="176">
        <v>3.0999999999999999E-3</v>
      </c>
      <c r="K54" s="45">
        <f t="shared" si="2"/>
        <v>0.3565120786</v>
      </c>
      <c r="L54" s="90">
        <v>44631</v>
      </c>
      <c r="M54" s="90"/>
    </row>
    <row r="55" spans="1:13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3.25</v>
      </c>
      <c r="F55" s="38">
        <v>98056908</v>
      </c>
      <c r="G55" s="28"/>
      <c r="H55" s="29">
        <f t="shared" si="0"/>
        <v>318684951</v>
      </c>
      <c r="I55" s="3">
        <f t="shared" si="1"/>
        <v>2.6619127069080007E-3</v>
      </c>
      <c r="J55" s="176">
        <v>2.7000000000000001E-3</v>
      </c>
      <c r="K55" s="45">
        <f t="shared" si="2"/>
        <v>0.31868495099999999</v>
      </c>
      <c r="L55" s="90">
        <v>44631</v>
      </c>
      <c r="M55" s="90"/>
    </row>
    <row r="56" spans="1:13" ht="15" x14ac:dyDescent="0.25">
      <c r="A56" s="22">
        <f t="shared" si="3"/>
        <v>49</v>
      </c>
      <c r="B56" s="55" t="s">
        <v>108</v>
      </c>
      <c r="C56" s="175" t="s">
        <v>162</v>
      </c>
      <c r="D56" s="175">
        <v>49</v>
      </c>
      <c r="E56" s="51">
        <v>2.46</v>
      </c>
      <c r="F56" s="38">
        <v>125164900</v>
      </c>
      <c r="G56" s="28"/>
      <c r="H56" s="29">
        <f t="shared" si="0"/>
        <v>307905654</v>
      </c>
      <c r="I56" s="3">
        <f t="shared" si="1"/>
        <v>2.5718753594719266E-3</v>
      </c>
      <c r="J56" s="176">
        <v>2.3999999999999998E-3</v>
      </c>
      <c r="K56" s="45">
        <f t="shared" si="2"/>
        <v>0.30790565399999997</v>
      </c>
      <c r="L56" s="90">
        <v>44631</v>
      </c>
      <c r="M56" s="90"/>
    </row>
    <row r="57" spans="1:13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2.93</v>
      </c>
      <c r="F57" s="38">
        <v>90275937</v>
      </c>
      <c r="G57" s="28"/>
      <c r="H57" s="29">
        <f t="shared" si="0"/>
        <v>264508495.41000003</v>
      </c>
      <c r="I57" s="3">
        <f t="shared" si="1"/>
        <v>2.2093874304626193E-3</v>
      </c>
      <c r="J57" s="176">
        <v>2.0999999999999999E-3</v>
      </c>
      <c r="K57" s="45">
        <f t="shared" si="2"/>
        <v>0.26450849541000004</v>
      </c>
      <c r="L57" s="90">
        <v>44631</v>
      </c>
      <c r="M57" s="90"/>
    </row>
    <row r="58" spans="1:13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3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359160858.47553021</v>
      </c>
      <c r="I59" s="43"/>
      <c r="J59" s="65">
        <v>3.0000000000000001E-3</v>
      </c>
      <c r="K59" s="31"/>
    </row>
    <row r="60" spans="1:13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-754237802.79861343</v>
      </c>
      <c r="I60" s="67"/>
      <c r="J60" s="63">
        <v>-6.3E-3</v>
      </c>
    </row>
    <row r="61" spans="1:13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1029594460.9631866</v>
      </c>
      <c r="I61" s="3"/>
      <c r="J61" s="63">
        <v>8.6E-3</v>
      </c>
    </row>
    <row r="62" spans="1:13" ht="12.75" x14ac:dyDescent="0.2">
      <c r="H62" s="146"/>
      <c r="I62" s="11"/>
      <c r="J62" s="4"/>
    </row>
    <row r="63" spans="1:13" ht="15" x14ac:dyDescent="0.25">
      <c r="H63" s="147"/>
      <c r="I63" s="11"/>
      <c r="J63" s="4"/>
    </row>
    <row r="64" spans="1:13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19" priority="1">
      <formula>LEN(TRIM(C2))&gt;0</formula>
    </cfRule>
  </conditionalFormatting>
  <dataValidations count="1">
    <dataValidation type="custom" allowBlank="1" showDropDown="1" sqref="B2 F2 E3" xr:uid="{00000000-0002-0000-4D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122275003527.21503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44638</v>
      </c>
      <c r="C3" s="12"/>
      <c r="D3" s="1"/>
      <c r="E3" s="13"/>
      <c r="F3" s="2"/>
      <c r="H3" s="121">
        <f>H1/H2</f>
        <v>122926514051.68901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27.6</v>
      </c>
      <c r="F8" s="27">
        <v>574937937</v>
      </c>
      <c r="G8" s="28"/>
      <c r="H8" s="29">
        <f t="shared" ref="H8:H57" si="0">E8*F8</f>
        <v>15868287061.200001</v>
      </c>
      <c r="I8" s="3">
        <f t="shared" ref="I8:I57" si="1">H8/H$3</f>
        <v>0.12908758686940061</v>
      </c>
      <c r="J8" s="176">
        <v>0.1361</v>
      </c>
      <c r="K8" s="31">
        <f t="shared" ref="K8:K57" si="2">H8/1000000000</f>
        <v>15.8682870612</v>
      </c>
      <c r="L8" s="90">
        <v>44638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7.93</v>
      </c>
      <c r="F9" s="38">
        <v>1205000000</v>
      </c>
      <c r="G9" s="28"/>
      <c r="H9" s="29">
        <f t="shared" si="0"/>
        <v>9555650000</v>
      </c>
      <c r="I9" s="3">
        <f t="shared" si="1"/>
        <v>7.7734653697102099E-2</v>
      </c>
      <c r="J9" s="176">
        <v>6.9699999999999998E-2</v>
      </c>
      <c r="K9" s="31">
        <f t="shared" si="2"/>
        <v>9.55565</v>
      </c>
      <c r="L9" s="90">
        <v>44638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4.7300000000000004</v>
      </c>
      <c r="F10" s="38">
        <v>1861000000</v>
      </c>
      <c r="G10" s="28"/>
      <c r="H10" s="29">
        <f t="shared" si="0"/>
        <v>8802530000</v>
      </c>
      <c r="I10" s="3">
        <f t="shared" si="1"/>
        <v>7.1608066558355749E-2</v>
      </c>
      <c r="J10" s="176">
        <v>6.5799999999999997E-2</v>
      </c>
      <c r="K10" s="31">
        <f t="shared" si="2"/>
        <v>8.8025300000000009</v>
      </c>
      <c r="L10" s="90">
        <v>44638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81</v>
      </c>
      <c r="F11" s="38">
        <v>85380000</v>
      </c>
      <c r="G11" s="28"/>
      <c r="H11" s="29">
        <f t="shared" si="0"/>
        <v>6915780000</v>
      </c>
      <c r="I11" s="3">
        <f t="shared" si="1"/>
        <v>5.6259465692584464E-2</v>
      </c>
      <c r="J11" s="176">
        <v>6.1199999999999997E-2</v>
      </c>
      <c r="K11" s="31">
        <f t="shared" si="2"/>
        <v>6.9157799999999998</v>
      </c>
      <c r="L11" s="90">
        <v>44638</v>
      </c>
      <c r="M11" s="90"/>
    </row>
    <row r="12" spans="1:13" ht="15.75" customHeight="1" x14ac:dyDescent="0.25">
      <c r="A12" s="22">
        <f t="shared" si="3"/>
        <v>5</v>
      </c>
      <c r="B12" s="23" t="s">
        <v>21</v>
      </c>
      <c r="C12" s="175" t="s">
        <v>22</v>
      </c>
      <c r="D12" s="25">
        <v>5</v>
      </c>
      <c r="E12" s="26">
        <v>5.12</v>
      </c>
      <c r="F12" s="38">
        <v>1201009000</v>
      </c>
      <c r="G12" s="28"/>
      <c r="H12" s="29">
        <f t="shared" si="0"/>
        <v>6149166080</v>
      </c>
      <c r="I12" s="3">
        <f t="shared" si="1"/>
        <v>5.0023106304099334E-2</v>
      </c>
      <c r="J12" s="176">
        <v>4.3799999999999999E-2</v>
      </c>
      <c r="K12" s="31">
        <f t="shared" si="2"/>
        <v>6.1491660799999996</v>
      </c>
      <c r="L12" s="90">
        <v>44638</v>
      </c>
      <c r="M12" s="90"/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7.8</v>
      </c>
      <c r="F13" s="35">
        <v>774301421</v>
      </c>
      <c r="G13" s="28"/>
      <c r="H13" s="29">
        <f t="shared" si="0"/>
        <v>6039551083.8000002</v>
      </c>
      <c r="I13" s="3">
        <f t="shared" si="1"/>
        <v>4.9131394723033038E-2</v>
      </c>
      <c r="J13" s="176">
        <v>4.8399999999999999E-2</v>
      </c>
      <c r="K13" s="31">
        <f t="shared" si="2"/>
        <v>6.0395510838000002</v>
      </c>
      <c r="L13" s="90">
        <v>44638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175">
        <v>7</v>
      </c>
      <c r="E14" s="51">
        <v>7.83</v>
      </c>
      <c r="F14" s="38">
        <v>721751884</v>
      </c>
      <c r="G14" s="28"/>
      <c r="H14" s="29">
        <f t="shared" si="0"/>
        <v>5651317251.7200003</v>
      </c>
      <c r="I14" s="3">
        <f t="shared" si="1"/>
        <v>4.5973135212666119E-2</v>
      </c>
      <c r="J14" s="176">
        <v>4.2500000000000003E-2</v>
      </c>
      <c r="K14" s="31">
        <f t="shared" si="2"/>
        <v>5.6513172517200001</v>
      </c>
      <c r="L14" s="90">
        <v>44638</v>
      </c>
      <c r="M14" s="90"/>
    </row>
    <row r="15" spans="1:13" ht="15.75" customHeight="1" x14ac:dyDescent="0.25">
      <c r="A15" s="22">
        <f t="shared" si="3"/>
        <v>8</v>
      </c>
      <c r="B15" s="46" t="s">
        <v>37</v>
      </c>
      <c r="C15" s="175" t="s">
        <v>125</v>
      </c>
      <c r="D15" s="25">
        <v>8</v>
      </c>
      <c r="E15" s="51">
        <v>6.32</v>
      </c>
      <c r="F15" s="38">
        <v>819006416</v>
      </c>
      <c r="G15" s="28"/>
      <c r="H15" s="29">
        <f t="shared" si="0"/>
        <v>5176120549.1199999</v>
      </c>
      <c r="I15" s="3">
        <f t="shared" si="1"/>
        <v>4.2107437838378045E-2</v>
      </c>
      <c r="J15" s="176">
        <v>4.3499999999999997E-2</v>
      </c>
      <c r="K15" s="31">
        <f t="shared" si="2"/>
        <v>5.1761205491200002</v>
      </c>
      <c r="L15" s="90">
        <v>44638</v>
      </c>
      <c r="M15" s="90"/>
    </row>
    <row r="16" spans="1:13" ht="15.75" customHeight="1" x14ac:dyDescent="0.25">
      <c r="A16" s="22">
        <f t="shared" si="3"/>
        <v>9</v>
      </c>
      <c r="B16" s="52" t="s">
        <v>33</v>
      </c>
      <c r="C16" s="175" t="s">
        <v>128</v>
      </c>
      <c r="D16" s="25">
        <v>9</v>
      </c>
      <c r="E16" s="26">
        <v>37.46</v>
      </c>
      <c r="F16" s="38">
        <v>132502020</v>
      </c>
      <c r="G16" s="28"/>
      <c r="H16" s="29">
        <f t="shared" si="0"/>
        <v>4963525669.1999998</v>
      </c>
      <c r="I16" s="3">
        <f t="shared" si="1"/>
        <v>4.0377990928083272E-2</v>
      </c>
      <c r="J16" s="176">
        <v>3.4599999999999999E-2</v>
      </c>
      <c r="K16" s="31">
        <f t="shared" si="2"/>
        <v>4.9635256692</v>
      </c>
      <c r="L16" s="90">
        <v>44638</v>
      </c>
      <c r="M16" s="90"/>
    </row>
    <row r="17" spans="1:13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175">
        <v>10</v>
      </c>
      <c r="E17" s="26">
        <v>5.78</v>
      </c>
      <c r="F17" s="35">
        <v>742231421</v>
      </c>
      <c r="G17" s="28"/>
      <c r="H17" s="29">
        <f t="shared" si="0"/>
        <v>4290097613.3800001</v>
      </c>
      <c r="I17" s="3">
        <f t="shared" si="1"/>
        <v>3.4899693092867418E-2</v>
      </c>
      <c r="J17" s="176">
        <v>3.5299999999999998E-2</v>
      </c>
      <c r="K17" s="31">
        <f t="shared" si="2"/>
        <v>4.2900976133800004</v>
      </c>
      <c r="L17" s="90">
        <v>44638</v>
      </c>
      <c r="M17" s="90"/>
    </row>
    <row r="18" spans="1:13" ht="15.75" customHeight="1" x14ac:dyDescent="0.25">
      <c r="A18" s="22">
        <f t="shared" si="3"/>
        <v>11</v>
      </c>
      <c r="B18" s="23" t="s">
        <v>23</v>
      </c>
      <c r="C18" s="175" t="s">
        <v>124</v>
      </c>
      <c r="D18" s="25">
        <v>11</v>
      </c>
      <c r="E18" s="26">
        <v>9.77</v>
      </c>
      <c r="F18" s="38">
        <v>419050000</v>
      </c>
      <c r="G18" s="28"/>
      <c r="H18" s="29">
        <f t="shared" si="0"/>
        <v>4094118500</v>
      </c>
      <c r="I18" s="3">
        <f t="shared" si="1"/>
        <v>3.3305414471270826E-2</v>
      </c>
      <c r="J18" s="176">
        <v>4.6800000000000001E-2</v>
      </c>
      <c r="K18" s="45">
        <f t="shared" si="2"/>
        <v>4.0941185000000004</v>
      </c>
      <c r="L18" s="90">
        <v>44638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5.8</v>
      </c>
      <c r="F19" s="38">
        <v>626000000</v>
      </c>
      <c r="G19" s="28"/>
      <c r="H19" s="29">
        <f t="shared" si="0"/>
        <v>3630800000</v>
      </c>
      <c r="I19" s="3">
        <f t="shared" si="1"/>
        <v>2.9536345580200019E-2</v>
      </c>
      <c r="J19" s="176">
        <v>3.0099999999999998E-2</v>
      </c>
      <c r="K19" s="31">
        <f t="shared" si="2"/>
        <v>3.6307999999999998</v>
      </c>
      <c r="L19" s="90">
        <v>44638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175">
        <v>13</v>
      </c>
      <c r="E20" s="51">
        <v>7.3</v>
      </c>
      <c r="F20" s="38">
        <v>446305560</v>
      </c>
      <c r="G20" s="28"/>
      <c r="H20" s="29">
        <f t="shared" si="0"/>
        <v>3258030588</v>
      </c>
      <c r="I20" s="3">
        <f t="shared" si="1"/>
        <v>2.6503888222438654E-2</v>
      </c>
      <c r="J20" s="176">
        <v>2.18E-2</v>
      </c>
      <c r="K20" s="45">
        <f t="shared" si="2"/>
        <v>3.258030588</v>
      </c>
      <c r="L20" s="90">
        <v>44638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12</v>
      </c>
      <c r="F21" s="38">
        <v>228740219</v>
      </c>
      <c r="G21" s="28"/>
      <c r="H21" s="29">
        <f t="shared" si="0"/>
        <v>2744882628</v>
      </c>
      <c r="I21" s="3">
        <f t="shared" si="1"/>
        <v>2.2329459589538286E-2</v>
      </c>
      <c r="J21" s="176">
        <v>2.5700000000000001E-2</v>
      </c>
      <c r="K21" s="45">
        <f t="shared" si="2"/>
        <v>2.744882628</v>
      </c>
      <c r="L21" s="90">
        <v>44638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2.3250000000000002</v>
      </c>
      <c r="F22" s="38">
        <v>1045057995</v>
      </c>
      <c r="G22" s="28"/>
      <c r="H22" s="29">
        <f t="shared" si="0"/>
        <v>2429759838.375</v>
      </c>
      <c r="I22" s="3">
        <f t="shared" si="1"/>
        <v>1.9765954132184349E-2</v>
      </c>
      <c r="J22" s="176">
        <v>1.8700000000000001E-2</v>
      </c>
      <c r="K22" s="45">
        <f t="shared" si="2"/>
        <v>2.4297598383749999</v>
      </c>
      <c r="L22" s="90">
        <v>44638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2.99</v>
      </c>
      <c r="F23" s="38">
        <v>756255209</v>
      </c>
      <c r="G23" s="28"/>
      <c r="H23" s="29">
        <f t="shared" si="0"/>
        <v>2261203074.9100003</v>
      </c>
      <c r="I23" s="3">
        <f t="shared" si="1"/>
        <v>1.8394754722802876E-2</v>
      </c>
      <c r="J23" s="176">
        <v>1.7899999999999999E-2</v>
      </c>
      <c r="K23" s="45">
        <f t="shared" si="2"/>
        <v>2.2612030749100005</v>
      </c>
      <c r="L23" s="90">
        <v>44638</v>
      </c>
      <c r="M23" s="90"/>
    </row>
    <row r="24" spans="1:13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12.31</v>
      </c>
      <c r="F24" s="38">
        <v>165313104</v>
      </c>
      <c r="G24" s="28"/>
      <c r="H24" s="29">
        <f t="shared" si="0"/>
        <v>2035004310.24</v>
      </c>
      <c r="I24" s="3">
        <f t="shared" si="1"/>
        <v>1.6554641005961553E-2</v>
      </c>
      <c r="J24" s="176">
        <v>1.5599999999999999E-2</v>
      </c>
      <c r="K24" s="31">
        <f t="shared" si="2"/>
        <v>2.0350043102400002</v>
      </c>
      <c r="L24" s="90">
        <v>44638</v>
      </c>
      <c r="M24" s="90"/>
    </row>
    <row r="25" spans="1:13" ht="15.75" customHeight="1" x14ac:dyDescent="0.25">
      <c r="A25" s="22">
        <f t="shared" si="3"/>
        <v>18</v>
      </c>
      <c r="B25" s="46" t="s">
        <v>55</v>
      </c>
      <c r="C25" s="175" t="s">
        <v>137</v>
      </c>
      <c r="D25" s="25">
        <v>18</v>
      </c>
      <c r="E25" s="51">
        <v>3.74</v>
      </c>
      <c r="F25" s="38">
        <v>517846969</v>
      </c>
      <c r="G25" s="28"/>
      <c r="H25" s="29">
        <f t="shared" si="0"/>
        <v>1936747664.0600002</v>
      </c>
      <c r="I25" s="3">
        <f t="shared" si="1"/>
        <v>1.5755328937788173E-2</v>
      </c>
      <c r="J25" s="176">
        <v>1.3100000000000001E-2</v>
      </c>
      <c r="K25" s="45">
        <f t="shared" si="2"/>
        <v>1.9367476640600001</v>
      </c>
      <c r="L25" s="90">
        <v>44638</v>
      </c>
      <c r="M25" s="90"/>
    </row>
    <row r="26" spans="1:13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175">
        <v>19</v>
      </c>
      <c r="E26" s="51">
        <v>1.595</v>
      </c>
      <c r="F26" s="38">
        <v>1207069100</v>
      </c>
      <c r="G26" s="28"/>
      <c r="H26" s="29">
        <f t="shared" si="0"/>
        <v>1925275214.5</v>
      </c>
      <c r="I26" s="3">
        <f t="shared" si="1"/>
        <v>1.5662001231812744E-2</v>
      </c>
      <c r="J26" s="176">
        <v>1.4999999999999999E-2</v>
      </c>
      <c r="K26" s="45">
        <f t="shared" si="2"/>
        <v>1.9252752145000001</v>
      </c>
      <c r="L26" s="90">
        <v>44638</v>
      </c>
      <c r="M26" s="90"/>
    </row>
    <row r="27" spans="1:13" ht="15.75" customHeight="1" x14ac:dyDescent="0.25">
      <c r="A27" s="22">
        <f t="shared" si="3"/>
        <v>20</v>
      </c>
      <c r="B27" s="23" t="s">
        <v>41</v>
      </c>
      <c r="C27" s="175" t="s">
        <v>133</v>
      </c>
      <c r="D27" s="25">
        <v>20</v>
      </c>
      <c r="E27" s="26">
        <v>6.07</v>
      </c>
      <c r="F27" s="38">
        <v>312295892</v>
      </c>
      <c r="G27" s="28"/>
      <c r="H27" s="29">
        <f t="shared" si="0"/>
        <v>1895636064.4400001</v>
      </c>
      <c r="I27" s="3">
        <f t="shared" si="1"/>
        <v>1.5420888480111862E-2</v>
      </c>
      <c r="J27" s="176">
        <v>1.6400000000000001E-2</v>
      </c>
      <c r="K27" s="45">
        <f t="shared" si="2"/>
        <v>1.8956360644400001</v>
      </c>
      <c r="L27" s="90">
        <v>44638</v>
      </c>
      <c r="M27" s="90"/>
    </row>
    <row r="28" spans="1:13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1.095</v>
      </c>
      <c r="F28" s="38">
        <v>1568664049</v>
      </c>
      <c r="G28" s="28"/>
      <c r="H28" s="29">
        <f t="shared" si="0"/>
        <v>1717687133.655</v>
      </c>
      <c r="I28" s="3">
        <f t="shared" si="1"/>
        <v>1.3973284339070535E-2</v>
      </c>
      <c r="J28" s="176">
        <v>1.34E-2</v>
      </c>
      <c r="K28" s="45">
        <f t="shared" si="2"/>
        <v>1.7176871336549999</v>
      </c>
      <c r="L28" s="90">
        <v>44638</v>
      </c>
      <c r="M28" s="90"/>
    </row>
    <row r="29" spans="1:13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175">
        <v>22</v>
      </c>
      <c r="E29" s="51">
        <v>2.88</v>
      </c>
      <c r="F29" s="38">
        <v>509040994</v>
      </c>
      <c r="G29" s="28"/>
      <c r="H29" s="29">
        <f t="shared" si="0"/>
        <v>1466038062.72</v>
      </c>
      <c r="I29" s="3">
        <f t="shared" si="1"/>
        <v>1.1926133869732529E-2</v>
      </c>
      <c r="J29" s="176">
        <v>1.24E-2</v>
      </c>
      <c r="K29" s="45">
        <f t="shared" si="2"/>
        <v>1.46603806272</v>
      </c>
      <c r="L29" s="90">
        <v>44638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2.7850000000000001</v>
      </c>
      <c r="F30" s="38">
        <v>501164714</v>
      </c>
      <c r="G30" s="28"/>
      <c r="H30" s="29">
        <f t="shared" si="0"/>
        <v>1395743728.49</v>
      </c>
      <c r="I30" s="3">
        <f t="shared" si="1"/>
        <v>1.1354293573338522E-2</v>
      </c>
      <c r="J30" s="176">
        <v>1.09E-2</v>
      </c>
      <c r="K30" s="45">
        <f t="shared" si="2"/>
        <v>1.3957437284900001</v>
      </c>
      <c r="L30" s="90">
        <v>44638</v>
      </c>
      <c r="M30" s="90"/>
    </row>
    <row r="31" spans="1:13" ht="15.75" customHeight="1" x14ac:dyDescent="0.25">
      <c r="A31" s="22">
        <f t="shared" si="3"/>
        <v>24</v>
      </c>
      <c r="B31" s="46" t="s">
        <v>65</v>
      </c>
      <c r="C31" s="175" t="s">
        <v>142</v>
      </c>
      <c r="D31" s="25">
        <v>24</v>
      </c>
      <c r="E31" s="51">
        <v>3.2549999999999999</v>
      </c>
      <c r="F31" s="38">
        <v>384522695</v>
      </c>
      <c r="G31" s="28"/>
      <c r="H31" s="29">
        <f t="shared" si="0"/>
        <v>1251621372.2249999</v>
      </c>
      <c r="I31" s="3">
        <f t="shared" si="1"/>
        <v>1.0181866636995085E-2</v>
      </c>
      <c r="J31" s="176">
        <v>8.6999999999999994E-3</v>
      </c>
      <c r="K31" s="45">
        <f t="shared" si="2"/>
        <v>1.2516213722249998</v>
      </c>
      <c r="L31" s="90">
        <v>44638</v>
      </c>
      <c r="M31" s="90"/>
    </row>
    <row r="32" spans="1:13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175">
        <v>25</v>
      </c>
      <c r="E32" s="51">
        <v>2.29</v>
      </c>
      <c r="F32" s="38">
        <v>526379106</v>
      </c>
      <c r="G32" s="28"/>
      <c r="H32" s="29">
        <f t="shared" si="0"/>
        <v>1205408152.74</v>
      </c>
      <c r="I32" s="3">
        <f t="shared" si="1"/>
        <v>9.8059248001870561E-3</v>
      </c>
      <c r="J32" s="176">
        <v>8.9999999999999993E-3</v>
      </c>
      <c r="K32" s="45">
        <f t="shared" si="2"/>
        <v>1.20540815274</v>
      </c>
      <c r="L32" s="90">
        <v>44638</v>
      </c>
      <c r="M32" s="90"/>
    </row>
    <row r="33" spans="1:13" ht="15.75" customHeight="1" x14ac:dyDescent="0.25">
      <c r="A33" s="22">
        <f t="shared" si="3"/>
        <v>26</v>
      </c>
      <c r="B33" s="52" t="s">
        <v>61</v>
      </c>
      <c r="C33" s="175" t="s">
        <v>140</v>
      </c>
      <c r="D33" s="25">
        <v>26</v>
      </c>
      <c r="E33" s="51">
        <v>1.37</v>
      </c>
      <c r="F33" s="38">
        <v>843000232</v>
      </c>
      <c r="G33" s="28"/>
      <c r="H33" s="29">
        <f t="shared" si="0"/>
        <v>1154910317.8400002</v>
      </c>
      <c r="I33" s="3">
        <f t="shared" si="1"/>
        <v>9.3951278676492472E-3</v>
      </c>
      <c r="J33" s="176">
        <v>1.01E-2</v>
      </c>
      <c r="K33" s="31">
        <f t="shared" si="2"/>
        <v>1.1549103178400002</v>
      </c>
      <c r="L33" s="90">
        <v>44638</v>
      </c>
      <c r="M33" s="90"/>
    </row>
    <row r="34" spans="1:13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5.96</v>
      </c>
      <c r="F34" s="38">
        <v>182253340</v>
      </c>
      <c r="G34" s="28"/>
      <c r="H34" s="29">
        <f t="shared" si="0"/>
        <v>1086229906.4000001</v>
      </c>
      <c r="I34" s="3">
        <f t="shared" si="1"/>
        <v>8.8364167387294038E-3</v>
      </c>
      <c r="J34" s="176">
        <v>7.9000000000000008E-3</v>
      </c>
      <c r="K34" s="45">
        <f t="shared" si="2"/>
        <v>1.0862299064000001</v>
      </c>
      <c r="L34" s="90">
        <v>44638</v>
      </c>
      <c r="M34" s="90"/>
    </row>
    <row r="35" spans="1:13" ht="15.75" customHeight="1" x14ac:dyDescent="0.25">
      <c r="A35" s="22">
        <f t="shared" si="3"/>
        <v>28</v>
      </c>
      <c r="B35" s="46" t="s">
        <v>47</v>
      </c>
      <c r="C35" s="175" t="s">
        <v>138</v>
      </c>
      <c r="D35" s="175">
        <v>28</v>
      </c>
      <c r="E35" s="51">
        <v>1.17</v>
      </c>
      <c r="F35" s="38">
        <v>906007245</v>
      </c>
      <c r="G35" s="28"/>
      <c r="H35" s="29">
        <f t="shared" si="0"/>
        <v>1060028476.65</v>
      </c>
      <c r="I35" s="3">
        <f t="shared" si="1"/>
        <v>8.62326964062669E-3</v>
      </c>
      <c r="J35" s="176">
        <v>1.24E-2</v>
      </c>
      <c r="K35" s="45">
        <f t="shared" si="2"/>
        <v>1.0600284766499999</v>
      </c>
      <c r="L35" s="90">
        <v>44638</v>
      </c>
      <c r="M35" s="90"/>
    </row>
    <row r="36" spans="1:13" ht="15" x14ac:dyDescent="0.25">
      <c r="A36" s="22">
        <f t="shared" si="3"/>
        <v>29</v>
      </c>
      <c r="B36" s="178" t="s">
        <v>63</v>
      </c>
      <c r="C36" s="175" t="s">
        <v>64</v>
      </c>
      <c r="D36" s="25">
        <v>29</v>
      </c>
      <c r="E36" s="51">
        <v>4.03</v>
      </c>
      <c r="F36" s="38">
        <v>249070000</v>
      </c>
      <c r="G36" s="28"/>
      <c r="H36" s="29">
        <f t="shared" si="0"/>
        <v>1003752100.0000001</v>
      </c>
      <c r="I36" s="3">
        <f t="shared" si="1"/>
        <v>8.1654646090259693E-3</v>
      </c>
      <c r="J36" s="176">
        <v>7.4000000000000003E-3</v>
      </c>
      <c r="K36" s="45">
        <f t="shared" si="2"/>
        <v>1.0037521</v>
      </c>
      <c r="L36" s="90">
        <v>44638</v>
      </c>
      <c r="M36" s="90"/>
    </row>
    <row r="37" spans="1:13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2.0299999999999998</v>
      </c>
      <c r="F37" s="38">
        <v>471051678</v>
      </c>
      <c r="G37" s="28"/>
      <c r="H37" s="29">
        <f t="shared" si="0"/>
        <v>956234906.33999991</v>
      </c>
      <c r="I37" s="3">
        <f t="shared" si="1"/>
        <v>7.7789150185932666E-3</v>
      </c>
      <c r="J37" s="176">
        <v>8.5000000000000006E-3</v>
      </c>
      <c r="K37" s="45">
        <f t="shared" si="2"/>
        <v>0.95623490633999997</v>
      </c>
      <c r="L37" s="90">
        <v>44638</v>
      </c>
      <c r="M37" s="90"/>
    </row>
    <row r="38" spans="1:13" ht="15" x14ac:dyDescent="0.25">
      <c r="A38" s="22">
        <f t="shared" si="3"/>
        <v>31</v>
      </c>
      <c r="B38" s="66" t="s">
        <v>69</v>
      </c>
      <c r="C38" s="175" t="s">
        <v>147</v>
      </c>
      <c r="D38" s="175">
        <v>31</v>
      </c>
      <c r="E38" s="51">
        <v>1.33</v>
      </c>
      <c r="F38" s="38">
        <v>654871829</v>
      </c>
      <c r="G38" s="28"/>
      <c r="H38" s="29">
        <f t="shared" si="0"/>
        <v>870979532.57000005</v>
      </c>
      <c r="I38" s="3">
        <f t="shared" si="1"/>
        <v>7.085367540836344E-3</v>
      </c>
      <c r="J38" s="176">
        <v>7.7000000000000002E-3</v>
      </c>
      <c r="K38" s="45">
        <f t="shared" si="2"/>
        <v>0.87097953257000005</v>
      </c>
      <c r="L38" s="90">
        <v>44638</v>
      </c>
      <c r="M38" s="90"/>
    </row>
    <row r="39" spans="1:13" ht="15" x14ac:dyDescent="0.25">
      <c r="A39" s="22">
        <f t="shared" si="3"/>
        <v>32</v>
      </c>
      <c r="B39" s="52" t="s">
        <v>67</v>
      </c>
      <c r="C39" s="175" t="s">
        <v>144</v>
      </c>
      <c r="D39" s="25">
        <v>32</v>
      </c>
      <c r="E39" s="177">
        <v>1.58</v>
      </c>
      <c r="F39" s="38">
        <v>543307798</v>
      </c>
      <c r="G39" s="28"/>
      <c r="H39" s="29">
        <f t="shared" si="0"/>
        <v>858426320.84000003</v>
      </c>
      <c r="I39" s="3">
        <f t="shared" si="1"/>
        <v>6.983247897837914E-3</v>
      </c>
      <c r="J39" s="176">
        <v>8.3999999999999995E-3</v>
      </c>
      <c r="K39" s="45">
        <f t="shared" si="2"/>
        <v>0.85842632084000003</v>
      </c>
      <c r="L39" s="90">
        <v>44638</v>
      </c>
      <c r="M39" s="90"/>
    </row>
    <row r="40" spans="1:13" ht="15" x14ac:dyDescent="0.25">
      <c r="A40" s="22">
        <f t="shared" si="3"/>
        <v>33</v>
      </c>
      <c r="B40" s="178" t="s">
        <v>73</v>
      </c>
      <c r="C40" s="175" t="s">
        <v>149</v>
      </c>
      <c r="D40" s="25">
        <v>33</v>
      </c>
      <c r="E40" s="51">
        <v>1.42</v>
      </c>
      <c r="F40" s="38">
        <v>539090020</v>
      </c>
      <c r="G40" s="28"/>
      <c r="H40" s="29">
        <f t="shared" si="0"/>
        <v>765507828.39999998</v>
      </c>
      <c r="I40" s="3">
        <f t="shared" si="1"/>
        <v>6.2273613980309717E-3</v>
      </c>
      <c r="J40" s="176">
        <v>6.4999999999999997E-3</v>
      </c>
      <c r="K40" s="45">
        <f t="shared" si="2"/>
        <v>0.76550782839999998</v>
      </c>
      <c r="L40" s="90">
        <v>44638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175">
        <v>34</v>
      </c>
      <c r="E41" s="51">
        <v>1.06</v>
      </c>
      <c r="F41" s="38">
        <v>702871829</v>
      </c>
      <c r="G41" s="28"/>
      <c r="H41" s="29">
        <f t="shared" si="0"/>
        <v>745044138.74000001</v>
      </c>
      <c r="I41" s="3">
        <f t="shared" si="1"/>
        <v>6.0608904798741675E-3</v>
      </c>
      <c r="J41" s="176">
        <v>7.7000000000000002E-3</v>
      </c>
      <c r="K41" s="45">
        <f t="shared" si="2"/>
        <v>0.74504413873999997</v>
      </c>
      <c r="L41" s="90">
        <v>44638</v>
      </c>
      <c r="M41" s="90"/>
    </row>
    <row r="42" spans="1:13" ht="15" x14ac:dyDescent="0.25">
      <c r="A42" s="22">
        <f t="shared" si="3"/>
        <v>35</v>
      </c>
      <c r="B42" s="53" t="s">
        <v>104</v>
      </c>
      <c r="C42" s="175" t="s">
        <v>145</v>
      </c>
      <c r="D42" s="25">
        <v>35</v>
      </c>
      <c r="E42" s="51">
        <v>0.93</v>
      </c>
      <c r="F42" s="38">
        <v>724790020</v>
      </c>
      <c r="G42" s="28"/>
      <c r="H42" s="29">
        <f t="shared" si="0"/>
        <v>674054718.60000002</v>
      </c>
      <c r="I42" s="3">
        <f t="shared" si="1"/>
        <v>5.483395700268282E-3</v>
      </c>
      <c r="J42" s="176">
        <v>8.2000000000000007E-3</v>
      </c>
      <c r="K42" s="45">
        <f t="shared" si="2"/>
        <v>0.67405471859999999</v>
      </c>
      <c r="L42" s="90">
        <v>44638</v>
      </c>
      <c r="M42" s="90"/>
    </row>
    <row r="43" spans="1:13" ht="15" x14ac:dyDescent="0.25">
      <c r="A43" s="22">
        <f t="shared" si="3"/>
        <v>36</v>
      </c>
      <c r="B43" s="53" t="s">
        <v>81</v>
      </c>
      <c r="C43" s="175" t="s">
        <v>151</v>
      </c>
      <c r="D43" s="25">
        <v>36</v>
      </c>
      <c r="E43" s="51">
        <v>5.15</v>
      </c>
      <c r="F43" s="38">
        <v>120540521</v>
      </c>
      <c r="G43" s="28"/>
      <c r="H43" s="29">
        <f t="shared" si="0"/>
        <v>620783683.1500001</v>
      </c>
      <c r="I43" s="3">
        <f t="shared" si="1"/>
        <v>5.0500389435022015E-3</v>
      </c>
      <c r="J43" s="176">
        <v>4.8999999999999998E-3</v>
      </c>
      <c r="K43" s="45">
        <f t="shared" si="2"/>
        <v>0.6207836831500001</v>
      </c>
      <c r="L43" s="90">
        <v>44638</v>
      </c>
      <c r="M43" s="90"/>
    </row>
    <row r="44" spans="1:13" ht="15" x14ac:dyDescent="0.25">
      <c r="A44" s="22">
        <f t="shared" si="3"/>
        <v>37</v>
      </c>
      <c r="B44" s="53" t="s">
        <v>79</v>
      </c>
      <c r="C44" s="175" t="s">
        <v>153</v>
      </c>
      <c r="D44" s="175">
        <v>37</v>
      </c>
      <c r="E44" s="51">
        <v>1.79</v>
      </c>
      <c r="F44" s="38">
        <v>300235033</v>
      </c>
      <c r="G44" s="28"/>
      <c r="H44" s="29">
        <f t="shared" si="0"/>
        <v>537420709.07000005</v>
      </c>
      <c r="I44" s="3">
        <f t="shared" si="1"/>
        <v>4.3718860265086635E-3</v>
      </c>
      <c r="J44" s="176">
        <v>4.4000000000000003E-3</v>
      </c>
      <c r="K44" s="45">
        <f t="shared" si="2"/>
        <v>0.53742070907000006</v>
      </c>
      <c r="L44" s="90">
        <v>44638</v>
      </c>
      <c r="M44" s="90"/>
    </row>
    <row r="45" spans="1:13" ht="15" x14ac:dyDescent="0.25">
      <c r="A45" s="22">
        <f t="shared" si="3"/>
        <v>38</v>
      </c>
      <c r="B45" s="53" t="s">
        <v>85</v>
      </c>
      <c r="C45" s="175" t="s">
        <v>154</v>
      </c>
      <c r="D45" s="25">
        <v>38</v>
      </c>
      <c r="E45" s="51">
        <v>25.5</v>
      </c>
      <c r="F45" s="38">
        <v>20424870</v>
      </c>
      <c r="G45" s="28"/>
      <c r="H45" s="29">
        <f t="shared" si="0"/>
        <v>520834185</v>
      </c>
      <c r="I45" s="3">
        <f t="shared" si="1"/>
        <v>4.2369556235931005E-3</v>
      </c>
      <c r="J45" s="176">
        <v>4.1000000000000003E-3</v>
      </c>
      <c r="K45" s="45">
        <f t="shared" si="2"/>
        <v>0.52083418500000001</v>
      </c>
      <c r="L45" s="90">
        <v>44638</v>
      </c>
      <c r="M45" s="90"/>
    </row>
    <row r="46" spans="1:13" ht="15" x14ac:dyDescent="0.25">
      <c r="A46" s="22">
        <f t="shared" si="3"/>
        <v>39</v>
      </c>
      <c r="B46" s="66" t="s">
        <v>91</v>
      </c>
      <c r="C46" s="175" t="s">
        <v>92</v>
      </c>
      <c r="D46" s="25">
        <v>39</v>
      </c>
      <c r="E46" s="51">
        <v>29.4</v>
      </c>
      <c r="F46" s="38">
        <v>16600422</v>
      </c>
      <c r="G46" s="28"/>
      <c r="H46" s="29">
        <f t="shared" si="0"/>
        <v>488052406.79999995</v>
      </c>
      <c r="I46" s="3">
        <f t="shared" si="1"/>
        <v>3.9702777758326424E-3</v>
      </c>
      <c r="J46" s="176">
        <v>3.5999999999999999E-3</v>
      </c>
      <c r="K46" s="31">
        <f t="shared" si="2"/>
        <v>0.48805240679999995</v>
      </c>
      <c r="L46" s="90">
        <v>44638</v>
      </c>
      <c r="M46" s="90"/>
    </row>
    <row r="47" spans="1:13" ht="15" x14ac:dyDescent="0.25">
      <c r="A47" s="22">
        <f t="shared" si="3"/>
        <v>40</v>
      </c>
      <c r="B47" s="53" t="s">
        <v>110</v>
      </c>
      <c r="C47" s="175" t="s">
        <v>161</v>
      </c>
      <c r="D47" s="175">
        <v>40</v>
      </c>
      <c r="E47" s="51">
        <v>2.71</v>
      </c>
      <c r="F47" s="38">
        <v>172667956</v>
      </c>
      <c r="G47" s="28"/>
      <c r="H47" s="29">
        <f t="shared" si="0"/>
        <v>467930160.75999999</v>
      </c>
      <c r="I47" s="3">
        <f t="shared" si="1"/>
        <v>3.8065844815483941E-3</v>
      </c>
      <c r="J47" s="176">
        <v>2.5000000000000001E-3</v>
      </c>
      <c r="K47" s="45">
        <f t="shared" si="2"/>
        <v>0.46793016075999999</v>
      </c>
      <c r="L47" s="90">
        <v>44638</v>
      </c>
      <c r="M47" s="90"/>
    </row>
    <row r="48" spans="1:13" ht="15" x14ac:dyDescent="0.25">
      <c r="A48" s="22">
        <f t="shared" si="3"/>
        <v>41</v>
      </c>
      <c r="B48" s="53" t="s">
        <v>87</v>
      </c>
      <c r="C48" s="175" t="s">
        <v>155</v>
      </c>
      <c r="D48" s="25">
        <v>41</v>
      </c>
      <c r="E48" s="26">
        <v>6.74</v>
      </c>
      <c r="F48" s="38">
        <v>68500000</v>
      </c>
      <c r="G48" s="28"/>
      <c r="H48" s="29">
        <f t="shared" si="0"/>
        <v>461690000</v>
      </c>
      <c r="I48" s="3">
        <f t="shared" si="1"/>
        <v>3.7558211388461346E-3</v>
      </c>
      <c r="J48" s="176">
        <v>3.7000000000000002E-3</v>
      </c>
      <c r="K48" s="45">
        <f t="shared" si="2"/>
        <v>0.46168999999999999</v>
      </c>
      <c r="L48" s="90">
        <v>44638</v>
      </c>
      <c r="M48" s="90"/>
    </row>
    <row r="49" spans="1:13" ht="15" x14ac:dyDescent="0.25">
      <c r="A49" s="22">
        <f t="shared" si="3"/>
        <v>42</v>
      </c>
      <c r="B49" s="55" t="s">
        <v>98</v>
      </c>
      <c r="C49" s="175" t="s">
        <v>156</v>
      </c>
      <c r="D49" s="25">
        <v>42</v>
      </c>
      <c r="E49" s="51">
        <v>13.97</v>
      </c>
      <c r="F49" s="38">
        <v>30900000</v>
      </c>
      <c r="G49" s="28"/>
      <c r="H49" s="29">
        <f t="shared" si="0"/>
        <v>431673000</v>
      </c>
      <c r="I49" s="3">
        <f t="shared" si="1"/>
        <v>3.5116345999894466E-3</v>
      </c>
      <c r="J49" s="176">
        <v>3.5999999999999999E-3</v>
      </c>
      <c r="K49" s="45">
        <f t="shared" si="2"/>
        <v>0.43167299999999997</v>
      </c>
      <c r="L49" s="90">
        <v>44638</v>
      </c>
      <c r="M49" s="90"/>
    </row>
    <row r="50" spans="1:13" ht="15" x14ac:dyDescent="0.25">
      <c r="A50" s="22">
        <f t="shared" si="3"/>
        <v>43</v>
      </c>
      <c r="B50" s="53" t="s">
        <v>100</v>
      </c>
      <c r="C50" s="175" t="s">
        <v>152</v>
      </c>
      <c r="D50" s="175">
        <v>43</v>
      </c>
      <c r="E50" s="51">
        <v>1.8</v>
      </c>
      <c r="F50" s="38">
        <v>230014812</v>
      </c>
      <c r="G50" s="28"/>
      <c r="H50" s="29">
        <f t="shared" si="0"/>
        <v>414026661.60000002</v>
      </c>
      <c r="I50" s="3">
        <f t="shared" si="1"/>
        <v>3.368082669503726E-3</v>
      </c>
      <c r="J50" s="176">
        <v>4.5999999999999999E-3</v>
      </c>
      <c r="K50" s="45">
        <f t="shared" si="2"/>
        <v>0.41402666160000001</v>
      </c>
      <c r="L50" s="90">
        <v>44638</v>
      </c>
      <c r="M50" s="90"/>
    </row>
    <row r="51" spans="1:13" ht="15" x14ac:dyDescent="0.25">
      <c r="A51" s="22">
        <f t="shared" si="3"/>
        <v>44</v>
      </c>
      <c r="B51" s="55" t="s">
        <v>93</v>
      </c>
      <c r="C51" s="175" t="s">
        <v>157</v>
      </c>
      <c r="D51" s="25">
        <v>44</v>
      </c>
      <c r="E51" s="51">
        <v>1.4</v>
      </c>
      <c r="F51" s="38">
        <v>278404904</v>
      </c>
      <c r="G51" s="28"/>
      <c r="H51" s="29">
        <f t="shared" si="0"/>
        <v>389766865.59999996</v>
      </c>
      <c r="I51" s="3">
        <f t="shared" si="1"/>
        <v>3.1707306483620616E-3</v>
      </c>
      <c r="J51" s="176">
        <v>3.5000000000000001E-3</v>
      </c>
      <c r="K51" s="45">
        <f t="shared" si="2"/>
        <v>0.38976686559999996</v>
      </c>
      <c r="L51" s="90">
        <v>44638</v>
      </c>
      <c r="M51" s="90"/>
    </row>
    <row r="52" spans="1:13" ht="15" x14ac:dyDescent="0.25">
      <c r="A52" s="22">
        <f t="shared" si="3"/>
        <v>45</v>
      </c>
      <c r="B52" s="53" t="s">
        <v>106</v>
      </c>
      <c r="C52" s="175" t="s">
        <v>150</v>
      </c>
      <c r="D52" s="25">
        <v>45</v>
      </c>
      <c r="E52" s="51">
        <v>4.5999999999999996</v>
      </c>
      <c r="F52" s="38">
        <v>84604324</v>
      </c>
      <c r="G52" s="28"/>
      <c r="H52" s="29">
        <f t="shared" si="0"/>
        <v>389179890.39999998</v>
      </c>
      <c r="I52" s="3">
        <f t="shared" si="1"/>
        <v>3.1659556394510206E-3</v>
      </c>
      <c r="J52" s="176">
        <v>5.1999999999999998E-3</v>
      </c>
      <c r="K52" s="45">
        <f t="shared" si="2"/>
        <v>0.38917989039999995</v>
      </c>
      <c r="L52" s="90">
        <v>44638</v>
      </c>
      <c r="M52" s="90"/>
    </row>
    <row r="53" spans="1:13" ht="15" x14ac:dyDescent="0.25">
      <c r="A53" s="22">
        <f t="shared" si="3"/>
        <v>46</v>
      </c>
      <c r="B53" s="46" t="s">
        <v>89</v>
      </c>
      <c r="C53" s="175" t="s">
        <v>159</v>
      </c>
      <c r="D53" s="175">
        <v>46</v>
      </c>
      <c r="E53" s="51">
        <v>4.72</v>
      </c>
      <c r="F53" s="38">
        <v>82000137</v>
      </c>
      <c r="G53" s="28"/>
      <c r="H53" s="29">
        <f t="shared" si="0"/>
        <v>387040646.63999999</v>
      </c>
      <c r="I53" s="3">
        <f t="shared" si="1"/>
        <v>3.1485530166197864E-3</v>
      </c>
      <c r="J53" s="176">
        <v>3.0999999999999999E-3</v>
      </c>
      <c r="K53" s="45">
        <f t="shared" si="2"/>
        <v>0.38704064663999999</v>
      </c>
      <c r="L53" s="90">
        <v>44638</v>
      </c>
      <c r="M53" s="90"/>
    </row>
    <row r="54" spans="1:13" ht="15" x14ac:dyDescent="0.25">
      <c r="A54" s="22">
        <f t="shared" si="3"/>
        <v>47</v>
      </c>
      <c r="B54" s="55" t="s">
        <v>94</v>
      </c>
      <c r="C54" s="175" t="s">
        <v>158</v>
      </c>
      <c r="D54" s="25">
        <v>47</v>
      </c>
      <c r="E54" s="51">
        <v>3.5</v>
      </c>
      <c r="F54" s="38">
        <v>106421516</v>
      </c>
      <c r="G54" s="28"/>
      <c r="H54" s="29">
        <f t="shared" si="0"/>
        <v>372475306</v>
      </c>
      <c r="I54" s="3">
        <f t="shared" si="1"/>
        <v>3.0300648226580227E-3</v>
      </c>
      <c r="J54" s="176">
        <v>3.0999999999999999E-3</v>
      </c>
      <c r="K54" s="45">
        <f t="shared" si="2"/>
        <v>0.37247530600000001</v>
      </c>
      <c r="L54" s="90">
        <v>44638</v>
      </c>
      <c r="M54" s="90"/>
    </row>
    <row r="55" spans="1:13" ht="15" x14ac:dyDescent="0.25">
      <c r="A55" s="22">
        <f t="shared" si="3"/>
        <v>48</v>
      </c>
      <c r="B55" s="55" t="s">
        <v>108</v>
      </c>
      <c r="C55" s="175" t="s">
        <v>162</v>
      </c>
      <c r="D55" s="25">
        <v>48</v>
      </c>
      <c r="E55" s="51">
        <v>2.85</v>
      </c>
      <c r="F55" s="38">
        <v>125164900</v>
      </c>
      <c r="G55" s="28"/>
      <c r="H55" s="29">
        <f t="shared" si="0"/>
        <v>356719965</v>
      </c>
      <c r="I55" s="3">
        <f t="shared" si="1"/>
        <v>2.9018960453885798E-3</v>
      </c>
      <c r="J55" s="176">
        <v>2.3999999999999998E-3</v>
      </c>
      <c r="K55" s="45">
        <f t="shared" si="2"/>
        <v>0.35671996500000003</v>
      </c>
      <c r="L55" s="90">
        <v>44638</v>
      </c>
      <c r="M55" s="90"/>
    </row>
    <row r="56" spans="1:13" ht="15" x14ac:dyDescent="0.25">
      <c r="A56" s="22">
        <f t="shared" si="3"/>
        <v>49</v>
      </c>
      <c r="B56" s="53" t="s">
        <v>96</v>
      </c>
      <c r="C56" s="175" t="s">
        <v>160</v>
      </c>
      <c r="D56" s="175">
        <v>49</v>
      </c>
      <c r="E56" s="51">
        <v>3.38</v>
      </c>
      <c r="F56" s="38">
        <v>98056908</v>
      </c>
      <c r="G56" s="28"/>
      <c r="H56" s="29">
        <f t="shared" si="0"/>
        <v>331432349.03999996</v>
      </c>
      <c r="I56" s="3">
        <f t="shared" si="1"/>
        <v>2.6961827690048785E-3</v>
      </c>
      <c r="J56" s="176">
        <v>2.7000000000000001E-3</v>
      </c>
      <c r="K56" s="45">
        <f t="shared" si="2"/>
        <v>0.33143234903999996</v>
      </c>
      <c r="L56" s="90">
        <v>44638</v>
      </c>
      <c r="M56" s="90"/>
    </row>
    <row r="57" spans="1:13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</v>
      </c>
      <c r="F57" s="38">
        <v>90275937</v>
      </c>
      <c r="G57" s="28"/>
      <c r="H57" s="29">
        <f t="shared" si="0"/>
        <v>270827811</v>
      </c>
      <c r="I57" s="3">
        <f t="shared" si="1"/>
        <v>2.2031683977154059E-3</v>
      </c>
      <c r="J57" s="176">
        <v>2.0999999999999999E-3</v>
      </c>
      <c r="K57" s="45">
        <f t="shared" si="2"/>
        <v>0.27082781099999997</v>
      </c>
      <c r="L57" s="90">
        <v>44638</v>
      </c>
      <c r="M57" s="90"/>
    </row>
    <row r="58" spans="1:13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3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368779542.15506703</v>
      </c>
      <c r="I59" s="43"/>
      <c r="J59" s="65">
        <v>3.0000000000000001E-3</v>
      </c>
      <c r="K59" s="31"/>
    </row>
    <row r="60" spans="1:13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-774437038.52564073</v>
      </c>
      <c r="I60" s="67"/>
      <c r="J60" s="63">
        <v>-6.3E-3</v>
      </c>
    </row>
    <row r="61" spans="1:13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1057168020.8445255</v>
      </c>
      <c r="I61" s="3"/>
      <c r="J61" s="63">
        <v>8.6E-3</v>
      </c>
    </row>
    <row r="62" spans="1:13" ht="12.75" x14ac:dyDescent="0.2">
      <c r="H62" s="146"/>
      <c r="I62" s="11"/>
      <c r="J62" s="4"/>
    </row>
    <row r="63" spans="1:13" ht="15" x14ac:dyDescent="0.25">
      <c r="H63" s="147"/>
      <c r="I63" s="11"/>
      <c r="J63" s="4"/>
    </row>
    <row r="64" spans="1:13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18" priority="1">
      <formula>LEN(TRIM(C2))&gt;0</formula>
    </cfRule>
  </conditionalFormatting>
  <dataValidations count="1">
    <dataValidation type="custom" allowBlank="1" showDropDown="1" sqref="B2 F2 E3" xr:uid="{00000000-0002-0000-4E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M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0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120716280284.18004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0.9946999999999997</v>
      </c>
      <c r="I2" s="118"/>
      <c r="J2" s="4"/>
    </row>
    <row r="3" spans="1:13" ht="15.75" customHeight="1" x14ac:dyDescent="0.25">
      <c r="A3" s="119" t="s">
        <v>2</v>
      </c>
      <c r="B3" s="120">
        <v>44645</v>
      </c>
      <c r="C3" s="12"/>
      <c r="D3" s="1"/>
      <c r="E3" s="13"/>
      <c r="F3" s="2"/>
      <c r="H3" s="121">
        <f>H1/H2</f>
        <v>121359485557.63554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175">
        <v>1</v>
      </c>
      <c r="E8" s="26">
        <v>24.41</v>
      </c>
      <c r="F8" s="27">
        <v>574937937</v>
      </c>
      <c r="G8" s="28"/>
      <c r="H8" s="29">
        <f t="shared" ref="H8:H57" si="0">E8*F8</f>
        <v>14034235042.17</v>
      </c>
      <c r="I8" s="3">
        <f t="shared" ref="I8:I57" si="1">H8/H$3</f>
        <v>0.11564184684603759</v>
      </c>
      <c r="J8" s="176">
        <v>0.1361</v>
      </c>
      <c r="K8" s="31">
        <f t="shared" ref="K8:K57" si="2">H8/1000000000</f>
        <v>14.03423504217</v>
      </c>
      <c r="L8" s="90">
        <v>44645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7.9</v>
      </c>
      <c r="F9" s="38">
        <v>1205000000</v>
      </c>
      <c r="G9" s="28"/>
      <c r="H9" s="29">
        <f t="shared" si="0"/>
        <v>9519500000</v>
      </c>
      <c r="I9" s="3">
        <f t="shared" si="1"/>
        <v>7.8440510490455556E-2</v>
      </c>
      <c r="J9" s="176">
        <v>6.9699999999999998E-2</v>
      </c>
      <c r="K9" s="31">
        <f t="shared" si="2"/>
        <v>9.5195000000000007</v>
      </c>
      <c r="L9" s="90">
        <v>44645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4.6550000000000002</v>
      </c>
      <c r="F10" s="38">
        <v>1861000000</v>
      </c>
      <c r="G10" s="28"/>
      <c r="H10" s="29">
        <f t="shared" si="0"/>
        <v>8662955000</v>
      </c>
      <c r="I10" s="3">
        <f t="shared" si="1"/>
        <v>7.1382594942575178E-2</v>
      </c>
      <c r="J10" s="176">
        <v>6.5799999999999997E-2</v>
      </c>
      <c r="K10" s="31">
        <f t="shared" si="2"/>
        <v>8.6629550000000002</v>
      </c>
      <c r="L10" s="90">
        <v>44645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175">
        <v>4</v>
      </c>
      <c r="E11" s="26">
        <v>83.79</v>
      </c>
      <c r="F11" s="38">
        <v>85380000</v>
      </c>
      <c r="G11" s="28"/>
      <c r="H11" s="29">
        <f t="shared" si="0"/>
        <v>7153990200.000001</v>
      </c>
      <c r="I11" s="3">
        <f t="shared" si="1"/>
        <v>5.8948751860046882E-2</v>
      </c>
      <c r="J11" s="176">
        <v>6.1199999999999997E-2</v>
      </c>
      <c r="K11" s="31">
        <f t="shared" si="2"/>
        <v>7.1539902000000009</v>
      </c>
      <c r="L11" s="90">
        <v>44645</v>
      </c>
      <c r="M11" s="90"/>
    </row>
    <row r="12" spans="1:13" ht="15.75" customHeight="1" x14ac:dyDescent="0.25">
      <c r="A12" s="22">
        <f t="shared" si="3"/>
        <v>5</v>
      </c>
      <c r="B12" s="52" t="s">
        <v>25</v>
      </c>
      <c r="C12" s="175" t="s">
        <v>26</v>
      </c>
      <c r="D12" s="175">
        <v>5</v>
      </c>
      <c r="E12" s="26">
        <v>7.95</v>
      </c>
      <c r="F12" s="35">
        <v>774301421</v>
      </c>
      <c r="G12" s="28"/>
      <c r="H12" s="29">
        <f t="shared" si="0"/>
        <v>6155696296.9499998</v>
      </c>
      <c r="I12" s="3">
        <f t="shared" si="1"/>
        <v>5.0722827875094793E-2</v>
      </c>
      <c r="J12" s="176">
        <v>4.8399999999999999E-2</v>
      </c>
      <c r="K12" s="31">
        <f t="shared" si="2"/>
        <v>6.1556962969499995</v>
      </c>
      <c r="L12" s="90">
        <v>44645</v>
      </c>
      <c r="M12" s="90"/>
    </row>
    <row r="13" spans="1:13" ht="15.75" customHeight="1" x14ac:dyDescent="0.25">
      <c r="A13" s="22">
        <f t="shared" si="3"/>
        <v>6</v>
      </c>
      <c r="B13" s="23" t="s">
        <v>21</v>
      </c>
      <c r="C13" s="175" t="s">
        <v>22</v>
      </c>
      <c r="D13" s="25">
        <v>6</v>
      </c>
      <c r="E13" s="26">
        <v>5.04</v>
      </c>
      <c r="F13" s="38">
        <v>1201009000</v>
      </c>
      <c r="G13" s="28"/>
      <c r="H13" s="29">
        <f t="shared" si="0"/>
        <v>6053085360</v>
      </c>
      <c r="I13" s="3">
        <f t="shared" si="1"/>
        <v>4.9877315581774558E-2</v>
      </c>
      <c r="J13" s="176">
        <v>4.3799999999999999E-2</v>
      </c>
      <c r="K13" s="31">
        <f t="shared" si="2"/>
        <v>6.0530853599999999</v>
      </c>
      <c r="L13" s="90">
        <v>44645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8.24</v>
      </c>
      <c r="F14" s="38">
        <v>721751884</v>
      </c>
      <c r="G14" s="28"/>
      <c r="H14" s="29">
        <f t="shared" si="0"/>
        <v>5947235524.1599998</v>
      </c>
      <c r="I14" s="3">
        <f t="shared" si="1"/>
        <v>4.9005114819274373E-2</v>
      </c>
      <c r="J14" s="176">
        <v>4.2500000000000003E-2</v>
      </c>
      <c r="K14" s="31">
        <f t="shared" si="2"/>
        <v>5.9472355241599999</v>
      </c>
      <c r="L14" s="90">
        <v>44645</v>
      </c>
      <c r="M14" s="90"/>
    </row>
    <row r="15" spans="1:13" ht="15.75" customHeight="1" x14ac:dyDescent="0.25">
      <c r="A15" s="22">
        <f t="shared" si="3"/>
        <v>8</v>
      </c>
      <c r="B15" s="52" t="s">
        <v>33</v>
      </c>
      <c r="C15" s="175" t="s">
        <v>128</v>
      </c>
      <c r="D15" s="175">
        <v>8</v>
      </c>
      <c r="E15" s="26">
        <v>39.549999999999997</v>
      </c>
      <c r="F15" s="38">
        <v>132502020</v>
      </c>
      <c r="G15" s="28"/>
      <c r="H15" s="29">
        <f t="shared" si="0"/>
        <v>5240454891</v>
      </c>
      <c r="I15" s="3">
        <f t="shared" si="1"/>
        <v>4.3181254987367468E-2</v>
      </c>
      <c r="J15" s="176">
        <v>3.4599999999999999E-2</v>
      </c>
      <c r="K15" s="31">
        <f t="shared" si="2"/>
        <v>5.2404548909999997</v>
      </c>
      <c r="L15" s="90">
        <v>44645</v>
      </c>
      <c r="M15" s="90"/>
    </row>
    <row r="16" spans="1:13" ht="15.75" customHeight="1" x14ac:dyDescent="0.25">
      <c r="A16" s="22">
        <f t="shared" si="3"/>
        <v>9</v>
      </c>
      <c r="B16" s="46" t="s">
        <v>37</v>
      </c>
      <c r="C16" s="175" t="s">
        <v>125</v>
      </c>
      <c r="D16" s="175">
        <v>9</v>
      </c>
      <c r="E16" s="51">
        <v>6.23</v>
      </c>
      <c r="F16" s="38">
        <v>819006416</v>
      </c>
      <c r="G16" s="28"/>
      <c r="H16" s="29">
        <f t="shared" si="0"/>
        <v>5102409971.6800003</v>
      </c>
      <c r="I16" s="3">
        <f t="shared" si="1"/>
        <v>4.2043767310275759E-2</v>
      </c>
      <c r="J16" s="176">
        <v>4.3499999999999997E-2</v>
      </c>
      <c r="K16" s="31">
        <f t="shared" si="2"/>
        <v>5.1024099716800002</v>
      </c>
      <c r="L16" s="90">
        <v>44645</v>
      </c>
      <c r="M16" s="90"/>
    </row>
    <row r="17" spans="1:13" ht="15.75" customHeight="1" x14ac:dyDescent="0.25">
      <c r="A17" s="22">
        <f t="shared" si="3"/>
        <v>10</v>
      </c>
      <c r="B17" s="33" t="s">
        <v>15</v>
      </c>
      <c r="C17" s="175" t="s">
        <v>127</v>
      </c>
      <c r="D17" s="25">
        <v>10</v>
      </c>
      <c r="E17" s="26">
        <v>5.81</v>
      </c>
      <c r="F17" s="35">
        <v>742231421</v>
      </c>
      <c r="G17" s="28"/>
      <c r="H17" s="29">
        <f t="shared" si="0"/>
        <v>4312364556.0099993</v>
      </c>
      <c r="I17" s="3">
        <f t="shared" si="1"/>
        <v>3.5533807153145761E-2</v>
      </c>
      <c r="J17" s="176">
        <v>3.5299999999999998E-2</v>
      </c>
      <c r="K17" s="31">
        <f t="shared" si="2"/>
        <v>4.3123645560099995</v>
      </c>
      <c r="L17" s="90">
        <v>44645</v>
      </c>
      <c r="M17" s="90"/>
    </row>
    <row r="18" spans="1:13" ht="15.75" customHeight="1" x14ac:dyDescent="0.25">
      <c r="A18" s="22">
        <f t="shared" si="3"/>
        <v>11</v>
      </c>
      <c r="B18" s="23" t="s">
        <v>23</v>
      </c>
      <c r="C18" s="175" t="s">
        <v>124</v>
      </c>
      <c r="D18" s="25">
        <v>11</v>
      </c>
      <c r="E18" s="26">
        <v>9.57</v>
      </c>
      <c r="F18" s="38">
        <v>419050000</v>
      </c>
      <c r="G18" s="28"/>
      <c r="H18" s="29">
        <f t="shared" si="0"/>
        <v>4010308500</v>
      </c>
      <c r="I18" s="3">
        <f t="shared" si="1"/>
        <v>3.304487063020254E-2</v>
      </c>
      <c r="J18" s="176">
        <v>4.6800000000000001E-2</v>
      </c>
      <c r="K18" s="45">
        <f t="shared" si="2"/>
        <v>4.0103084999999998</v>
      </c>
      <c r="L18" s="90">
        <v>44645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175">
        <v>12</v>
      </c>
      <c r="E19" s="51">
        <v>5.75</v>
      </c>
      <c r="F19" s="38">
        <v>626000000</v>
      </c>
      <c r="G19" s="28"/>
      <c r="H19" s="29">
        <f t="shared" si="0"/>
        <v>3599500000</v>
      </c>
      <c r="I19" s="3">
        <f t="shared" si="1"/>
        <v>2.9659815905288593E-2</v>
      </c>
      <c r="J19" s="176">
        <v>3.0099999999999998E-2</v>
      </c>
      <c r="K19" s="31">
        <f t="shared" si="2"/>
        <v>3.5994999999999999</v>
      </c>
      <c r="L19" s="90">
        <v>44645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175">
        <v>13</v>
      </c>
      <c r="E20" s="51">
        <v>7.26</v>
      </c>
      <c r="F20" s="38">
        <v>446305560</v>
      </c>
      <c r="G20" s="28"/>
      <c r="H20" s="29">
        <f t="shared" si="0"/>
        <v>3240178365.5999999</v>
      </c>
      <c r="I20" s="3">
        <f t="shared" si="1"/>
        <v>2.6699012036114703E-2</v>
      </c>
      <c r="J20" s="176">
        <v>2.18E-2</v>
      </c>
      <c r="K20" s="45">
        <f t="shared" si="2"/>
        <v>3.2401783655999998</v>
      </c>
      <c r="L20" s="90">
        <v>44645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11.57</v>
      </c>
      <c r="F21" s="38">
        <v>228740219</v>
      </c>
      <c r="G21" s="28"/>
      <c r="H21" s="29">
        <f t="shared" si="0"/>
        <v>2646524333.8299999</v>
      </c>
      <c r="I21" s="3">
        <f t="shared" si="1"/>
        <v>2.1807313385265824E-2</v>
      </c>
      <c r="J21" s="176">
        <v>2.5700000000000001E-2</v>
      </c>
      <c r="K21" s="45">
        <f t="shared" si="2"/>
        <v>2.64652433383</v>
      </c>
      <c r="L21" s="90">
        <v>44645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2.355</v>
      </c>
      <c r="F22" s="38">
        <v>1045057995</v>
      </c>
      <c r="G22" s="28"/>
      <c r="H22" s="29">
        <f t="shared" si="0"/>
        <v>2461111578.2249999</v>
      </c>
      <c r="I22" s="3">
        <f t="shared" si="1"/>
        <v>2.0279515580643913E-2</v>
      </c>
      <c r="J22" s="176">
        <v>1.8700000000000001E-2</v>
      </c>
      <c r="K22" s="45">
        <f t="shared" si="2"/>
        <v>2.4611115782249997</v>
      </c>
      <c r="L22" s="90">
        <v>44645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175">
        <v>16</v>
      </c>
      <c r="E23" s="51">
        <v>2.94</v>
      </c>
      <c r="F23" s="38">
        <v>756255209</v>
      </c>
      <c r="G23" s="28"/>
      <c r="H23" s="29">
        <f t="shared" si="0"/>
        <v>2223390314.46</v>
      </c>
      <c r="I23" s="3">
        <f t="shared" si="1"/>
        <v>1.8320696600218175E-2</v>
      </c>
      <c r="J23" s="176">
        <v>1.7899999999999999E-2</v>
      </c>
      <c r="K23" s="45">
        <f t="shared" si="2"/>
        <v>2.22339031446</v>
      </c>
      <c r="L23" s="90">
        <v>44645</v>
      </c>
      <c r="M23" s="90"/>
    </row>
    <row r="24" spans="1:13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175">
        <v>17</v>
      </c>
      <c r="E24" s="51">
        <v>12.24</v>
      </c>
      <c r="F24" s="38">
        <v>165313104</v>
      </c>
      <c r="G24" s="28"/>
      <c r="H24" s="29">
        <f t="shared" si="0"/>
        <v>2023432392.96</v>
      </c>
      <c r="I24" s="3">
        <f t="shared" si="1"/>
        <v>1.6673046887620828E-2</v>
      </c>
      <c r="J24" s="176">
        <v>1.5599999999999999E-2</v>
      </c>
      <c r="K24" s="31">
        <f t="shared" si="2"/>
        <v>2.0234323929600002</v>
      </c>
      <c r="L24" s="90">
        <v>44645</v>
      </c>
      <c r="M24" s="90"/>
    </row>
    <row r="25" spans="1:13" ht="15.75" customHeight="1" x14ac:dyDescent="0.25">
      <c r="A25" s="22">
        <f t="shared" si="3"/>
        <v>18</v>
      </c>
      <c r="B25" s="46" t="s">
        <v>55</v>
      </c>
      <c r="C25" s="175" t="s">
        <v>137</v>
      </c>
      <c r="D25" s="25">
        <v>18</v>
      </c>
      <c r="E25" s="51">
        <v>3.74</v>
      </c>
      <c r="F25" s="38">
        <v>517846969</v>
      </c>
      <c r="G25" s="28"/>
      <c r="H25" s="29">
        <f t="shared" si="0"/>
        <v>1936747664.0600002</v>
      </c>
      <c r="I25" s="3">
        <f t="shared" si="1"/>
        <v>1.5958766265041623E-2</v>
      </c>
      <c r="J25" s="176">
        <v>1.3100000000000001E-2</v>
      </c>
      <c r="K25" s="45">
        <f t="shared" si="2"/>
        <v>1.9367476640600001</v>
      </c>
      <c r="L25" s="90">
        <v>44645</v>
      </c>
      <c r="M25" s="90"/>
    </row>
    <row r="26" spans="1:13" ht="15.75" customHeight="1" x14ac:dyDescent="0.25">
      <c r="A26" s="22">
        <f t="shared" si="3"/>
        <v>19</v>
      </c>
      <c r="B26" s="23" t="s">
        <v>41</v>
      </c>
      <c r="C26" s="175" t="s">
        <v>133</v>
      </c>
      <c r="D26" s="25">
        <v>19</v>
      </c>
      <c r="E26" s="26">
        <v>6.15</v>
      </c>
      <c r="F26" s="38">
        <v>312295892</v>
      </c>
      <c r="G26" s="28"/>
      <c r="H26" s="29">
        <f t="shared" si="0"/>
        <v>1920619735.8000002</v>
      </c>
      <c r="I26" s="3">
        <f t="shared" si="1"/>
        <v>1.5825872423362138E-2</v>
      </c>
      <c r="J26" s="176">
        <v>1.6400000000000001E-2</v>
      </c>
      <c r="K26" s="45">
        <f t="shared" si="2"/>
        <v>1.9206197358000001</v>
      </c>
      <c r="L26" s="90">
        <v>44645</v>
      </c>
      <c r="M26" s="90"/>
    </row>
    <row r="27" spans="1:13" ht="15.75" customHeight="1" x14ac:dyDescent="0.25">
      <c r="A27" s="22">
        <f t="shared" si="3"/>
        <v>20</v>
      </c>
      <c r="B27" s="53" t="s">
        <v>49</v>
      </c>
      <c r="C27" s="175" t="s">
        <v>135</v>
      </c>
      <c r="D27" s="175">
        <v>20</v>
      </c>
      <c r="E27" s="51">
        <v>1.5649999999999999</v>
      </c>
      <c r="F27" s="38">
        <v>1207069100</v>
      </c>
      <c r="G27" s="28"/>
      <c r="H27" s="29">
        <f t="shared" si="0"/>
        <v>1889063141.5</v>
      </c>
      <c r="I27" s="3">
        <f t="shared" si="1"/>
        <v>1.5565846648244517E-2</v>
      </c>
      <c r="J27" s="176">
        <v>1.4999999999999999E-2</v>
      </c>
      <c r="K27" s="45">
        <f t="shared" si="2"/>
        <v>1.8890631415000001</v>
      </c>
      <c r="L27" s="90">
        <v>44645</v>
      </c>
      <c r="M27" s="90"/>
    </row>
    <row r="28" spans="1:13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175">
        <v>21</v>
      </c>
      <c r="E28" s="51">
        <v>1.08</v>
      </c>
      <c r="F28" s="38">
        <v>1568664049</v>
      </c>
      <c r="G28" s="28"/>
      <c r="H28" s="29">
        <f t="shared" si="0"/>
        <v>1694157172.9200001</v>
      </c>
      <c r="I28" s="3">
        <f t="shared" si="1"/>
        <v>1.3959824937750069E-2</v>
      </c>
      <c r="J28" s="176">
        <v>1.34E-2</v>
      </c>
      <c r="K28" s="45">
        <f t="shared" si="2"/>
        <v>1.69415717292</v>
      </c>
      <c r="L28" s="90">
        <v>44645</v>
      </c>
      <c r="M28" s="90"/>
    </row>
    <row r="29" spans="1:13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2.855</v>
      </c>
      <c r="F29" s="38">
        <v>509040994</v>
      </c>
      <c r="G29" s="28"/>
      <c r="H29" s="29">
        <f t="shared" si="0"/>
        <v>1453312037.8699999</v>
      </c>
      <c r="I29" s="3">
        <f t="shared" si="1"/>
        <v>1.1975265313561329E-2</v>
      </c>
      <c r="J29" s="176">
        <v>1.24E-2</v>
      </c>
      <c r="K29" s="45">
        <f t="shared" si="2"/>
        <v>1.45331203787</v>
      </c>
      <c r="L29" s="90">
        <v>44645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2.7349999999999999</v>
      </c>
      <c r="F30" s="38">
        <v>501164714</v>
      </c>
      <c r="G30" s="28"/>
      <c r="H30" s="29">
        <f t="shared" si="0"/>
        <v>1370685492.79</v>
      </c>
      <c r="I30" s="3">
        <f t="shared" si="1"/>
        <v>1.1294424053396632E-2</v>
      </c>
      <c r="J30" s="176">
        <v>1.09E-2</v>
      </c>
      <c r="K30" s="45">
        <f t="shared" si="2"/>
        <v>1.3706854927900001</v>
      </c>
      <c r="L30" s="90">
        <v>44645</v>
      </c>
      <c r="M30" s="90"/>
    </row>
    <row r="31" spans="1:13" ht="15.75" customHeight="1" x14ac:dyDescent="0.25">
      <c r="A31" s="22">
        <f t="shared" si="3"/>
        <v>24</v>
      </c>
      <c r="B31" s="46" t="s">
        <v>65</v>
      </c>
      <c r="C31" s="175" t="s">
        <v>142</v>
      </c>
      <c r="D31" s="175">
        <v>24</v>
      </c>
      <c r="E31" s="51">
        <v>3.2549999999999999</v>
      </c>
      <c r="F31" s="38">
        <v>384522695</v>
      </c>
      <c r="G31" s="28"/>
      <c r="H31" s="29">
        <f t="shared" si="0"/>
        <v>1251621372.2249999</v>
      </c>
      <c r="I31" s="3">
        <f t="shared" si="1"/>
        <v>1.0313337820063394E-2</v>
      </c>
      <c r="J31" s="176">
        <v>8.6999999999999994E-3</v>
      </c>
      <c r="K31" s="45">
        <f t="shared" si="2"/>
        <v>1.2516213722249998</v>
      </c>
      <c r="L31" s="90">
        <v>44645</v>
      </c>
      <c r="M31" s="90"/>
    </row>
    <row r="32" spans="1:13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175">
        <v>25</v>
      </c>
      <c r="E32" s="51">
        <v>2.21</v>
      </c>
      <c r="F32" s="38">
        <v>526379106</v>
      </c>
      <c r="G32" s="28"/>
      <c r="H32" s="29">
        <f t="shared" si="0"/>
        <v>1163297824.26</v>
      </c>
      <c r="I32" s="3">
        <f t="shared" si="1"/>
        <v>9.585553357570319E-3</v>
      </c>
      <c r="J32" s="176">
        <v>8.9999999999999993E-3</v>
      </c>
      <c r="K32" s="45">
        <f t="shared" si="2"/>
        <v>1.1632978242600001</v>
      </c>
      <c r="L32" s="90">
        <v>44645</v>
      </c>
      <c r="M32" s="90"/>
    </row>
    <row r="33" spans="1:13" ht="15.75" customHeight="1" x14ac:dyDescent="0.25">
      <c r="A33" s="22">
        <f t="shared" si="3"/>
        <v>26</v>
      </c>
      <c r="B33" s="52" t="s">
        <v>61</v>
      </c>
      <c r="C33" s="175" t="s">
        <v>140</v>
      </c>
      <c r="D33" s="25">
        <v>26</v>
      </c>
      <c r="E33" s="51">
        <v>1.365</v>
      </c>
      <c r="F33" s="38">
        <v>843000232</v>
      </c>
      <c r="G33" s="28"/>
      <c r="H33" s="29">
        <f t="shared" si="0"/>
        <v>1150695316.6800001</v>
      </c>
      <c r="I33" s="3">
        <f t="shared" si="1"/>
        <v>9.4817089195184216E-3</v>
      </c>
      <c r="J33" s="176">
        <v>1.01E-2</v>
      </c>
      <c r="K33" s="31">
        <f t="shared" si="2"/>
        <v>1.15069531668</v>
      </c>
      <c r="L33" s="90">
        <v>44645</v>
      </c>
      <c r="M33" s="90"/>
    </row>
    <row r="34" spans="1:13" ht="15.75" customHeight="1" x14ac:dyDescent="0.25">
      <c r="A34" s="22">
        <f t="shared" si="3"/>
        <v>27</v>
      </c>
      <c r="B34" s="53" t="s">
        <v>83</v>
      </c>
      <c r="C34" s="175" t="s">
        <v>146</v>
      </c>
      <c r="D34" s="25">
        <v>27</v>
      </c>
      <c r="E34" s="51">
        <v>5.9</v>
      </c>
      <c r="F34" s="38">
        <v>182253340</v>
      </c>
      <c r="G34" s="28"/>
      <c r="H34" s="29">
        <f t="shared" si="0"/>
        <v>1075294706</v>
      </c>
      <c r="I34" s="3">
        <f t="shared" si="1"/>
        <v>8.8604092301406926E-3</v>
      </c>
      <c r="J34" s="176">
        <v>7.9000000000000008E-3</v>
      </c>
      <c r="K34" s="45">
        <f t="shared" si="2"/>
        <v>1.075294706</v>
      </c>
      <c r="L34" s="90">
        <v>44645</v>
      </c>
      <c r="M34" s="90"/>
    </row>
    <row r="35" spans="1:13" ht="15.75" customHeight="1" x14ac:dyDescent="0.25">
      <c r="A35" s="22">
        <f t="shared" si="3"/>
        <v>28</v>
      </c>
      <c r="B35" s="46" t="s">
        <v>47</v>
      </c>
      <c r="C35" s="175" t="s">
        <v>138</v>
      </c>
      <c r="D35" s="175">
        <v>28</v>
      </c>
      <c r="E35" s="51">
        <v>1.1399999999999999</v>
      </c>
      <c r="F35" s="38">
        <v>906007245</v>
      </c>
      <c r="G35" s="28"/>
      <c r="H35" s="29">
        <f t="shared" si="0"/>
        <v>1032848259.3</v>
      </c>
      <c r="I35" s="3">
        <f t="shared" si="1"/>
        <v>8.5106512651578758E-3</v>
      </c>
      <c r="J35" s="176">
        <v>1.24E-2</v>
      </c>
      <c r="K35" s="45">
        <f t="shared" si="2"/>
        <v>1.0328482592999999</v>
      </c>
      <c r="L35" s="90">
        <v>44645</v>
      </c>
      <c r="M35" s="90"/>
    </row>
    <row r="36" spans="1:13" ht="15" x14ac:dyDescent="0.25">
      <c r="A36" s="22">
        <f t="shared" si="3"/>
        <v>29</v>
      </c>
      <c r="B36" s="178" t="s">
        <v>63</v>
      </c>
      <c r="C36" s="175" t="s">
        <v>64</v>
      </c>
      <c r="D36" s="175">
        <v>29</v>
      </c>
      <c r="E36" s="51">
        <v>4.07</v>
      </c>
      <c r="F36" s="38">
        <v>249070000</v>
      </c>
      <c r="G36" s="28"/>
      <c r="H36" s="29">
        <f t="shared" si="0"/>
        <v>1013714900.0000001</v>
      </c>
      <c r="I36" s="3">
        <f t="shared" si="1"/>
        <v>8.3529927252251803E-3</v>
      </c>
      <c r="J36" s="176">
        <v>7.4000000000000003E-3</v>
      </c>
      <c r="K36" s="45">
        <f t="shared" si="2"/>
        <v>1.0137149000000001</v>
      </c>
      <c r="L36" s="90">
        <v>44645</v>
      </c>
      <c r="M36" s="90"/>
    </row>
    <row r="37" spans="1:13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1.98</v>
      </c>
      <c r="F37" s="38">
        <v>471051678</v>
      </c>
      <c r="G37" s="28"/>
      <c r="H37" s="29">
        <f t="shared" si="0"/>
        <v>932682322.43999994</v>
      </c>
      <c r="I37" s="3">
        <f t="shared" si="1"/>
        <v>7.6852857290422042E-3</v>
      </c>
      <c r="J37" s="176">
        <v>8.5000000000000006E-3</v>
      </c>
      <c r="K37" s="45">
        <f t="shared" si="2"/>
        <v>0.93268232243999993</v>
      </c>
      <c r="L37" s="90">
        <v>44645</v>
      </c>
      <c r="M37" s="90"/>
    </row>
    <row r="38" spans="1:13" ht="15" x14ac:dyDescent="0.25">
      <c r="A38" s="22">
        <f t="shared" si="3"/>
        <v>31</v>
      </c>
      <c r="B38" s="52" t="s">
        <v>67</v>
      </c>
      <c r="C38" s="175" t="s">
        <v>144</v>
      </c>
      <c r="D38" s="25">
        <v>31</v>
      </c>
      <c r="E38" s="177">
        <v>1.7</v>
      </c>
      <c r="F38" s="38">
        <v>543307798</v>
      </c>
      <c r="G38" s="28"/>
      <c r="H38" s="29">
        <f t="shared" si="0"/>
        <v>923623256.60000002</v>
      </c>
      <c r="I38" s="3">
        <f t="shared" si="1"/>
        <v>7.6106391878314012E-3</v>
      </c>
      <c r="J38" s="176">
        <v>8.3999999999999995E-3</v>
      </c>
      <c r="K38" s="45">
        <f t="shared" si="2"/>
        <v>0.9236232566</v>
      </c>
      <c r="L38" s="90">
        <v>44645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147</v>
      </c>
      <c r="D39" s="175">
        <v>32</v>
      </c>
      <c r="E39" s="51">
        <v>1.36</v>
      </c>
      <c r="F39" s="38">
        <v>654871829</v>
      </c>
      <c r="G39" s="28"/>
      <c r="H39" s="29">
        <f t="shared" si="0"/>
        <v>890625687.44000006</v>
      </c>
      <c r="I39" s="3">
        <f t="shared" si="1"/>
        <v>7.3387398055261843E-3</v>
      </c>
      <c r="J39" s="176">
        <v>7.7000000000000002E-3</v>
      </c>
      <c r="K39" s="45">
        <f t="shared" si="2"/>
        <v>0.89062568744000004</v>
      </c>
      <c r="L39" s="90">
        <v>44645</v>
      </c>
      <c r="M39" s="90"/>
    </row>
    <row r="40" spans="1:13" ht="15" x14ac:dyDescent="0.25">
      <c r="A40" s="22">
        <f t="shared" si="3"/>
        <v>33</v>
      </c>
      <c r="B40" s="178" t="s">
        <v>73</v>
      </c>
      <c r="C40" s="175" t="s">
        <v>149</v>
      </c>
      <c r="D40" s="175">
        <v>33</v>
      </c>
      <c r="E40" s="51">
        <v>1.39</v>
      </c>
      <c r="F40" s="38">
        <v>539090020</v>
      </c>
      <c r="G40" s="28"/>
      <c r="H40" s="29">
        <f t="shared" si="0"/>
        <v>749335127.79999995</v>
      </c>
      <c r="I40" s="3">
        <f t="shared" si="1"/>
        <v>6.1745081099913593E-3</v>
      </c>
      <c r="J40" s="176">
        <v>6.4999999999999997E-3</v>
      </c>
      <c r="K40" s="45">
        <f t="shared" si="2"/>
        <v>0.7493351278</v>
      </c>
      <c r="L40" s="90">
        <v>44645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1.04</v>
      </c>
      <c r="F41" s="38">
        <v>702871829</v>
      </c>
      <c r="G41" s="28"/>
      <c r="H41" s="29">
        <f t="shared" si="0"/>
        <v>730986702.15999997</v>
      </c>
      <c r="I41" s="3">
        <f t="shared" si="1"/>
        <v>6.0233174094400949E-3</v>
      </c>
      <c r="J41" s="176">
        <v>7.7000000000000002E-3</v>
      </c>
      <c r="K41" s="45">
        <f t="shared" si="2"/>
        <v>0.73098670215999995</v>
      </c>
      <c r="L41" s="90">
        <v>44645</v>
      </c>
      <c r="M41" s="90"/>
    </row>
    <row r="42" spans="1:13" ht="15" x14ac:dyDescent="0.25">
      <c r="A42" s="22">
        <f t="shared" si="3"/>
        <v>35</v>
      </c>
      <c r="B42" s="53" t="s">
        <v>104</v>
      </c>
      <c r="C42" s="175" t="s">
        <v>145</v>
      </c>
      <c r="D42" s="25">
        <v>35</v>
      </c>
      <c r="E42" s="51">
        <v>0.93</v>
      </c>
      <c r="F42" s="38">
        <v>724790020</v>
      </c>
      <c r="G42" s="28"/>
      <c r="H42" s="29">
        <f t="shared" si="0"/>
        <v>674054718.60000002</v>
      </c>
      <c r="I42" s="3">
        <f t="shared" si="1"/>
        <v>5.5541988786684563E-3</v>
      </c>
      <c r="J42" s="176">
        <v>8.2000000000000007E-3</v>
      </c>
      <c r="K42" s="45">
        <f t="shared" si="2"/>
        <v>0.67405471859999999</v>
      </c>
      <c r="L42" s="90">
        <v>44645</v>
      </c>
      <c r="M42" s="90"/>
    </row>
    <row r="43" spans="1:13" ht="15" x14ac:dyDescent="0.25">
      <c r="A43" s="22">
        <f t="shared" si="3"/>
        <v>36</v>
      </c>
      <c r="B43" s="53" t="s">
        <v>81</v>
      </c>
      <c r="C43" s="175" t="s">
        <v>151</v>
      </c>
      <c r="D43" s="175">
        <v>36</v>
      </c>
      <c r="E43" s="51">
        <v>5</v>
      </c>
      <c r="F43" s="38">
        <v>120540521</v>
      </c>
      <c r="G43" s="28"/>
      <c r="H43" s="29">
        <f t="shared" si="0"/>
        <v>602702605</v>
      </c>
      <c r="I43" s="3">
        <f t="shared" si="1"/>
        <v>4.9662587331401218E-3</v>
      </c>
      <c r="J43" s="176">
        <v>4.8999999999999998E-3</v>
      </c>
      <c r="K43" s="45">
        <f t="shared" si="2"/>
        <v>0.60270260499999995</v>
      </c>
      <c r="L43" s="90">
        <v>44645</v>
      </c>
      <c r="M43" s="90"/>
    </row>
    <row r="44" spans="1:13" ht="15" x14ac:dyDescent="0.25">
      <c r="A44" s="22">
        <f t="shared" si="3"/>
        <v>37</v>
      </c>
      <c r="B44" s="53" t="s">
        <v>85</v>
      </c>
      <c r="C44" s="175" t="s">
        <v>154</v>
      </c>
      <c r="D44" s="175">
        <v>37</v>
      </c>
      <c r="E44" s="51">
        <v>25.68</v>
      </c>
      <c r="F44" s="38">
        <v>20424870</v>
      </c>
      <c r="G44" s="28"/>
      <c r="H44" s="29">
        <f t="shared" si="0"/>
        <v>524510661.60000002</v>
      </c>
      <c r="I44" s="3">
        <f t="shared" si="1"/>
        <v>4.3219585118536253E-3</v>
      </c>
      <c r="J44" s="176">
        <v>4.1000000000000003E-3</v>
      </c>
      <c r="K44" s="45">
        <f t="shared" si="2"/>
        <v>0.52451066160000004</v>
      </c>
      <c r="L44" s="90">
        <v>44645</v>
      </c>
      <c r="M44" s="90"/>
    </row>
    <row r="45" spans="1:13" ht="15" x14ac:dyDescent="0.25">
      <c r="A45" s="22">
        <f t="shared" si="3"/>
        <v>38</v>
      </c>
      <c r="B45" s="53" t="s">
        <v>79</v>
      </c>
      <c r="C45" s="175" t="s">
        <v>153</v>
      </c>
      <c r="D45" s="25">
        <v>38</v>
      </c>
      <c r="E45" s="51">
        <v>1.73</v>
      </c>
      <c r="F45" s="38">
        <v>300235033</v>
      </c>
      <c r="G45" s="28"/>
      <c r="H45" s="29">
        <f t="shared" si="0"/>
        <v>519406607.08999997</v>
      </c>
      <c r="I45" s="3">
        <f t="shared" si="1"/>
        <v>4.2799011935768759E-3</v>
      </c>
      <c r="J45" s="176">
        <v>4.4000000000000003E-3</v>
      </c>
      <c r="K45" s="45">
        <f t="shared" si="2"/>
        <v>0.51940660708999997</v>
      </c>
      <c r="L45" s="90">
        <v>44645</v>
      </c>
      <c r="M45" s="90"/>
    </row>
    <row r="46" spans="1:13" ht="15" x14ac:dyDescent="0.25">
      <c r="A46" s="22">
        <f t="shared" si="3"/>
        <v>39</v>
      </c>
      <c r="B46" s="66" t="s">
        <v>91</v>
      </c>
      <c r="C46" s="175" t="s">
        <v>92</v>
      </c>
      <c r="D46" s="25">
        <v>39</v>
      </c>
      <c r="E46" s="51">
        <v>29.94</v>
      </c>
      <c r="F46" s="38">
        <v>16600422</v>
      </c>
      <c r="G46" s="28"/>
      <c r="H46" s="29">
        <f t="shared" si="0"/>
        <v>497016634.68000001</v>
      </c>
      <c r="I46" s="3">
        <f t="shared" si="1"/>
        <v>4.0954082196068553E-3</v>
      </c>
      <c r="J46" s="176">
        <v>3.5999999999999999E-3</v>
      </c>
      <c r="K46" s="31">
        <f t="shared" si="2"/>
        <v>0.49701663468000001</v>
      </c>
      <c r="L46" s="90">
        <v>44645</v>
      </c>
      <c r="M46" s="90"/>
    </row>
    <row r="47" spans="1:13" ht="15" x14ac:dyDescent="0.25">
      <c r="A47" s="22">
        <f t="shared" si="3"/>
        <v>40</v>
      </c>
      <c r="B47" s="53" t="s">
        <v>110</v>
      </c>
      <c r="C47" s="175" t="s">
        <v>161</v>
      </c>
      <c r="D47" s="175">
        <v>40</v>
      </c>
      <c r="E47" s="51">
        <v>2.8</v>
      </c>
      <c r="F47" s="38">
        <v>172667956</v>
      </c>
      <c r="G47" s="28"/>
      <c r="H47" s="29">
        <f t="shared" si="0"/>
        <v>483470276.79999995</v>
      </c>
      <c r="I47" s="3">
        <f t="shared" si="1"/>
        <v>3.983786471889684E-3</v>
      </c>
      <c r="J47" s="176">
        <v>2.5000000000000001E-3</v>
      </c>
      <c r="K47" s="45">
        <f t="shared" si="2"/>
        <v>0.48347027679999993</v>
      </c>
      <c r="L47" s="90">
        <v>44645</v>
      </c>
      <c r="M47" s="90"/>
    </row>
    <row r="48" spans="1:13" ht="15" x14ac:dyDescent="0.25">
      <c r="A48" s="22">
        <f t="shared" si="3"/>
        <v>41</v>
      </c>
      <c r="B48" s="53" t="s">
        <v>87</v>
      </c>
      <c r="C48" s="175" t="s">
        <v>155</v>
      </c>
      <c r="D48" s="175">
        <v>41</v>
      </c>
      <c r="E48" s="26">
        <v>7.05</v>
      </c>
      <c r="F48" s="38">
        <v>68500000</v>
      </c>
      <c r="G48" s="28"/>
      <c r="H48" s="29">
        <f t="shared" si="0"/>
        <v>482925000</v>
      </c>
      <c r="I48" s="3">
        <f t="shared" si="1"/>
        <v>3.9792934007671877E-3</v>
      </c>
      <c r="J48" s="176">
        <v>3.7000000000000002E-3</v>
      </c>
      <c r="K48" s="45">
        <f t="shared" si="2"/>
        <v>0.48292499999999999</v>
      </c>
      <c r="L48" s="90">
        <v>44645</v>
      </c>
      <c r="M48" s="90"/>
    </row>
    <row r="49" spans="1:13" ht="15" x14ac:dyDescent="0.25">
      <c r="A49" s="22">
        <f t="shared" si="3"/>
        <v>42</v>
      </c>
      <c r="B49" s="55" t="s">
        <v>98</v>
      </c>
      <c r="C49" s="175" t="s">
        <v>156</v>
      </c>
      <c r="D49" s="25">
        <v>42</v>
      </c>
      <c r="E49" s="51">
        <v>14.15</v>
      </c>
      <c r="F49" s="38">
        <v>30900000</v>
      </c>
      <c r="G49" s="28"/>
      <c r="H49" s="29">
        <f t="shared" si="0"/>
        <v>437235000</v>
      </c>
      <c r="I49" s="3">
        <f t="shared" si="1"/>
        <v>3.602808614348898E-3</v>
      </c>
      <c r="J49" s="176">
        <v>3.5999999999999999E-3</v>
      </c>
      <c r="K49" s="45">
        <f t="shared" si="2"/>
        <v>0.43723499999999998</v>
      </c>
      <c r="L49" s="90">
        <v>44645</v>
      </c>
      <c r="M49" s="90"/>
    </row>
    <row r="50" spans="1:13" ht="15" x14ac:dyDescent="0.25">
      <c r="A50" s="22">
        <f t="shared" si="3"/>
        <v>43</v>
      </c>
      <c r="B50" s="53" t="s">
        <v>100</v>
      </c>
      <c r="C50" s="175" t="s">
        <v>152</v>
      </c>
      <c r="D50" s="25">
        <v>43</v>
      </c>
      <c r="E50" s="51">
        <v>1.86</v>
      </c>
      <c r="F50" s="38">
        <v>230014812</v>
      </c>
      <c r="G50" s="28"/>
      <c r="H50" s="29">
        <f t="shared" si="0"/>
        <v>427827550.31999999</v>
      </c>
      <c r="I50" s="3">
        <f t="shared" si="1"/>
        <v>3.5252913965000115E-3</v>
      </c>
      <c r="J50" s="176">
        <v>4.5999999999999999E-3</v>
      </c>
      <c r="K50" s="45">
        <f t="shared" si="2"/>
        <v>0.42782755031999997</v>
      </c>
      <c r="L50" s="90">
        <v>44645</v>
      </c>
      <c r="M50" s="90"/>
    </row>
    <row r="51" spans="1:13" ht="15" x14ac:dyDescent="0.25">
      <c r="A51" s="22">
        <f t="shared" si="3"/>
        <v>44</v>
      </c>
      <c r="B51" s="55" t="s">
        <v>93</v>
      </c>
      <c r="C51" s="175" t="s">
        <v>157</v>
      </c>
      <c r="D51" s="175">
        <v>44</v>
      </c>
      <c r="E51" s="51">
        <v>1.43</v>
      </c>
      <c r="F51" s="38">
        <v>278404904</v>
      </c>
      <c r="G51" s="28"/>
      <c r="H51" s="29">
        <f t="shared" si="0"/>
        <v>398119012.71999997</v>
      </c>
      <c r="I51" s="3">
        <f t="shared" si="1"/>
        <v>3.2804935756828579E-3</v>
      </c>
      <c r="J51" s="176">
        <v>3.5000000000000001E-3</v>
      </c>
      <c r="K51" s="45">
        <f t="shared" si="2"/>
        <v>0.39811901271999994</v>
      </c>
      <c r="L51" s="90">
        <v>44645</v>
      </c>
      <c r="M51" s="90"/>
    </row>
    <row r="52" spans="1:13" ht="15" x14ac:dyDescent="0.25">
      <c r="A52" s="22">
        <f t="shared" si="3"/>
        <v>45</v>
      </c>
      <c r="B52" s="53" t="s">
        <v>106</v>
      </c>
      <c r="C52" s="175" t="s">
        <v>150</v>
      </c>
      <c r="D52" s="175">
        <v>45</v>
      </c>
      <c r="E52" s="51">
        <v>4.5999999999999996</v>
      </c>
      <c r="F52" s="38">
        <v>84604324</v>
      </c>
      <c r="G52" s="28"/>
      <c r="H52" s="29">
        <f t="shared" si="0"/>
        <v>389179890.39999998</v>
      </c>
      <c r="I52" s="3">
        <f t="shared" si="1"/>
        <v>3.2068353669410725E-3</v>
      </c>
      <c r="J52" s="176">
        <v>5.1999999999999998E-3</v>
      </c>
      <c r="K52" s="45">
        <f t="shared" si="2"/>
        <v>0.38917989039999995</v>
      </c>
      <c r="L52" s="90">
        <v>44645</v>
      </c>
      <c r="M52" s="90"/>
    </row>
    <row r="53" spans="1:13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4.6500000000000004</v>
      </c>
      <c r="F53" s="38">
        <v>82000137</v>
      </c>
      <c r="G53" s="28"/>
      <c r="H53" s="29">
        <f t="shared" si="0"/>
        <v>381300637.05000001</v>
      </c>
      <c r="I53" s="3">
        <f t="shared" si="1"/>
        <v>3.1419104596394675E-3</v>
      </c>
      <c r="J53" s="176">
        <v>3.0999999999999999E-3</v>
      </c>
      <c r="K53" s="45">
        <f t="shared" si="2"/>
        <v>0.38130063705</v>
      </c>
      <c r="L53" s="90">
        <v>44645</v>
      </c>
      <c r="M53" s="90"/>
    </row>
    <row r="54" spans="1:13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2.91</v>
      </c>
      <c r="F54" s="38">
        <v>125164900</v>
      </c>
      <c r="G54" s="28"/>
      <c r="H54" s="29">
        <f t="shared" si="0"/>
        <v>364229859</v>
      </c>
      <c r="I54" s="3">
        <f t="shared" si="1"/>
        <v>3.0012475524792948E-3</v>
      </c>
      <c r="J54" s="176">
        <v>2.3999999999999998E-3</v>
      </c>
      <c r="K54" s="45">
        <f t="shared" si="2"/>
        <v>0.36422985899999999</v>
      </c>
      <c r="L54" s="90">
        <v>44645</v>
      </c>
      <c r="M54" s="90"/>
    </row>
    <row r="55" spans="1:13" ht="15" x14ac:dyDescent="0.25">
      <c r="A55" s="22">
        <f t="shared" si="3"/>
        <v>48</v>
      </c>
      <c r="B55" s="55" t="s">
        <v>94</v>
      </c>
      <c r="C55" s="175" t="s">
        <v>158</v>
      </c>
      <c r="D55" s="175">
        <v>48</v>
      </c>
      <c r="E55" s="51">
        <v>3.42</v>
      </c>
      <c r="F55" s="38">
        <v>106421516</v>
      </c>
      <c r="G55" s="28"/>
      <c r="H55" s="29">
        <f t="shared" si="0"/>
        <v>363961584.71999997</v>
      </c>
      <c r="I55" s="3">
        <f t="shared" si="1"/>
        <v>2.9990369771891365E-3</v>
      </c>
      <c r="J55" s="176">
        <v>3.0999999999999999E-3</v>
      </c>
      <c r="K55" s="45">
        <f t="shared" si="2"/>
        <v>0.36396158471999995</v>
      </c>
      <c r="L55" s="90">
        <v>44645</v>
      </c>
      <c r="M55" s="90"/>
    </row>
    <row r="56" spans="1:13" ht="15" x14ac:dyDescent="0.25">
      <c r="A56" s="22">
        <f t="shared" si="3"/>
        <v>49</v>
      </c>
      <c r="B56" s="53" t="s">
        <v>96</v>
      </c>
      <c r="C56" s="175" t="s">
        <v>160</v>
      </c>
      <c r="D56" s="175">
        <v>49</v>
      </c>
      <c r="E56" s="51">
        <v>3.34</v>
      </c>
      <c r="F56" s="38">
        <v>98056908</v>
      </c>
      <c r="G56" s="28"/>
      <c r="H56" s="29">
        <f t="shared" si="0"/>
        <v>327510072.71999997</v>
      </c>
      <c r="I56" s="3">
        <f t="shared" si="1"/>
        <v>2.6986771673851587E-3</v>
      </c>
      <c r="J56" s="176">
        <v>2.7000000000000001E-3</v>
      </c>
      <c r="K56" s="45">
        <f t="shared" si="2"/>
        <v>0.32751007271999999</v>
      </c>
      <c r="L56" s="90">
        <v>44645</v>
      </c>
      <c r="M56" s="90"/>
    </row>
    <row r="57" spans="1:13" ht="15" x14ac:dyDescent="0.25">
      <c r="A57" s="22">
        <f t="shared" si="3"/>
        <v>50</v>
      </c>
      <c r="B57" s="55" t="s">
        <v>102</v>
      </c>
      <c r="C57" s="175" t="s">
        <v>163</v>
      </c>
      <c r="D57" s="25">
        <v>50</v>
      </c>
      <c r="E57" s="51">
        <v>3.07</v>
      </c>
      <c r="F57" s="38">
        <v>90275937</v>
      </c>
      <c r="G57" s="28"/>
      <c r="H57" s="29">
        <f t="shared" si="0"/>
        <v>277147126.58999997</v>
      </c>
      <c r="I57" s="3">
        <f t="shared" si="1"/>
        <v>2.2836873880647626E-3</v>
      </c>
      <c r="J57" s="176">
        <v>2.0999999999999999E-3</v>
      </c>
      <c r="K57" s="45">
        <f t="shared" si="2"/>
        <v>0.27714712658999996</v>
      </c>
      <c r="L57" s="90">
        <v>44645</v>
      </c>
      <c r="M57" s="90"/>
    </row>
    <row r="58" spans="1:13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3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364078456.67290664</v>
      </c>
      <c r="I59" s="43"/>
      <c r="J59" s="65">
        <v>3.0000000000000001E-3</v>
      </c>
      <c r="K59" s="31"/>
    </row>
    <row r="60" spans="1:13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-764564759.01310396</v>
      </c>
      <c r="I60" s="67"/>
      <c r="J60" s="63">
        <v>-6.3E-3</v>
      </c>
    </row>
    <row r="61" spans="1:13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1043691575.7956656</v>
      </c>
      <c r="I61" s="3"/>
      <c r="J61" s="63">
        <v>8.6E-3</v>
      </c>
    </row>
    <row r="62" spans="1:13" ht="12.75" x14ac:dyDescent="0.2">
      <c r="H62" s="146"/>
      <c r="I62" s="11"/>
      <c r="J62" s="4"/>
    </row>
    <row r="63" spans="1:13" ht="15" x14ac:dyDescent="0.25">
      <c r="H63" s="147"/>
      <c r="I63" s="11"/>
      <c r="J63" s="4"/>
    </row>
    <row r="64" spans="1:13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17" priority="1">
      <formula>LEN(TRIM(C2))&gt;0</formula>
    </cfRule>
  </conditionalFormatting>
  <dataValidations count="1">
    <dataValidation type="custom" allowBlank="1" showDropDown="1" sqref="B2 F2 E3" xr:uid="{00000000-0002-0000-4F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Z988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34.140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26" ht="15.75" customHeight="1" x14ac:dyDescent="0.25">
      <c r="A1" s="108" t="s">
        <v>0</v>
      </c>
      <c r="B1" s="109"/>
      <c r="D1" s="110"/>
      <c r="F1" s="2"/>
      <c r="G1" s="2"/>
      <c r="H1" s="14">
        <f>H8/J8</f>
        <v>124001229104.96014</v>
      </c>
      <c r="I1" s="112"/>
      <c r="J1" s="93"/>
    </row>
    <row r="2" spans="1:26" ht="15.75" customHeight="1" x14ac:dyDescent="0.25">
      <c r="A2" s="113" t="s">
        <v>1</v>
      </c>
      <c r="B2" s="189">
        <f ca="1">TODAY()</f>
        <v>44763</v>
      </c>
      <c r="C2" s="12"/>
      <c r="D2" s="115"/>
      <c r="E2" s="116"/>
      <c r="F2" s="13"/>
      <c r="G2" s="10"/>
      <c r="H2" s="93"/>
      <c r="I2" s="118"/>
      <c r="J2" s="4"/>
    </row>
    <row r="3" spans="1:26" ht="15.75" customHeight="1" x14ac:dyDescent="0.25">
      <c r="A3" s="119" t="s">
        <v>2</v>
      </c>
      <c r="B3" s="120">
        <v>44651</v>
      </c>
      <c r="C3" s="12"/>
      <c r="D3" s="1"/>
      <c r="E3" s="13"/>
      <c r="F3" s="2"/>
      <c r="H3" s="190"/>
      <c r="I3" s="112"/>
      <c r="J3" s="4"/>
    </row>
    <row r="4" spans="1:26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26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165</v>
      </c>
      <c r="K5" s="131"/>
      <c r="L5" s="131"/>
    </row>
    <row r="6" spans="1:26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</row>
    <row r="7" spans="1:26" ht="15.75" customHeight="1" x14ac:dyDescent="0.25">
      <c r="A7" s="22"/>
      <c r="B7" s="23"/>
      <c r="C7" s="175"/>
      <c r="D7" s="25"/>
      <c r="E7" s="26"/>
      <c r="F7" s="27"/>
      <c r="G7" s="28"/>
      <c r="H7" s="29"/>
      <c r="I7" s="191"/>
      <c r="J7" s="176"/>
      <c r="K7" s="31"/>
      <c r="L7" s="89"/>
    </row>
    <row r="8" spans="1:26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24.35</v>
      </c>
      <c r="F8" s="27">
        <v>574937937</v>
      </c>
      <c r="G8" s="28"/>
      <c r="H8" s="29">
        <f t="shared" ref="H8:H57" si="0">E8*F8</f>
        <v>13999738765.950001</v>
      </c>
      <c r="I8" s="192">
        <v>0.1129</v>
      </c>
      <c r="J8" s="176">
        <v>0.1129</v>
      </c>
      <c r="K8" s="31">
        <f t="shared" ref="K8:K57" si="1">H8/1000000000</f>
        <v>13.999738765950001</v>
      </c>
      <c r="L8" s="89">
        <v>44651</v>
      </c>
    </row>
    <row r="9" spans="1:26" ht="15.75" customHeight="1" x14ac:dyDescent="0.25">
      <c r="A9" s="22">
        <f t="shared" ref="A9:A57" si="2">A8+1</f>
        <v>2</v>
      </c>
      <c r="B9" s="33" t="s">
        <v>17</v>
      </c>
      <c r="C9" s="175" t="s">
        <v>121</v>
      </c>
      <c r="D9" s="25">
        <v>2</v>
      </c>
      <c r="E9" s="26">
        <v>7.83</v>
      </c>
      <c r="F9" s="38">
        <v>1203600000</v>
      </c>
      <c r="G9" s="28"/>
      <c r="H9" s="29">
        <f t="shared" si="0"/>
        <v>9424188000</v>
      </c>
      <c r="I9" s="191">
        <f t="shared" ref="I9:I57" si="3">H9/$H$1</f>
        <v>7.600076279907636E-2</v>
      </c>
      <c r="J9" s="176">
        <v>7.5999999999999998E-2</v>
      </c>
      <c r="K9" s="31">
        <f t="shared" si="1"/>
        <v>9.4241879999999991</v>
      </c>
      <c r="L9" s="89">
        <v>44651</v>
      </c>
    </row>
    <row r="10" spans="1:26" ht="15.75" customHeight="1" x14ac:dyDescent="0.25">
      <c r="A10" s="22">
        <f t="shared" si="2"/>
        <v>3</v>
      </c>
      <c r="B10" s="23" t="s">
        <v>19</v>
      </c>
      <c r="C10" s="175" t="s">
        <v>122</v>
      </c>
      <c r="D10" s="25">
        <v>3</v>
      </c>
      <c r="E10" s="26">
        <v>4.58</v>
      </c>
      <c r="F10" s="38">
        <v>1862700000</v>
      </c>
      <c r="G10" s="28"/>
      <c r="H10" s="29">
        <f t="shared" si="0"/>
        <v>8531166000</v>
      </c>
      <c r="I10" s="191">
        <f t="shared" si="3"/>
        <v>6.8799043860918854E-2</v>
      </c>
      <c r="J10" s="176">
        <v>6.88E-2</v>
      </c>
      <c r="K10" s="31">
        <f t="shared" si="1"/>
        <v>8.5311660000000007</v>
      </c>
      <c r="L10" s="89">
        <v>44651</v>
      </c>
    </row>
    <row r="11" spans="1:26" ht="15.75" customHeight="1" x14ac:dyDescent="0.25">
      <c r="A11" s="22">
        <f t="shared" si="2"/>
        <v>4</v>
      </c>
      <c r="B11" s="23" t="s">
        <v>27</v>
      </c>
      <c r="C11" s="175" t="s">
        <v>123</v>
      </c>
      <c r="D11" s="25">
        <v>4</v>
      </c>
      <c r="E11" s="26">
        <v>83.75</v>
      </c>
      <c r="F11" s="38">
        <v>85285000</v>
      </c>
      <c r="G11" s="28"/>
      <c r="H11" s="29">
        <f t="shared" si="0"/>
        <v>7142618750</v>
      </c>
      <c r="I11" s="191">
        <f t="shared" si="3"/>
        <v>5.7601193161998181E-2</v>
      </c>
      <c r="J11" s="176">
        <v>5.7599999999999998E-2</v>
      </c>
      <c r="K11" s="31">
        <f t="shared" si="1"/>
        <v>7.1426187499999996</v>
      </c>
      <c r="L11" s="89">
        <v>44651</v>
      </c>
    </row>
    <row r="12" spans="1:26" ht="15.75" customHeight="1" x14ac:dyDescent="0.25">
      <c r="A12" s="22">
        <f t="shared" si="2"/>
        <v>5</v>
      </c>
      <c r="B12" s="52" t="s">
        <v>33</v>
      </c>
      <c r="C12" s="175" t="s">
        <v>128</v>
      </c>
      <c r="D12" s="25">
        <v>5</v>
      </c>
      <c r="E12" s="26">
        <v>41.47</v>
      </c>
      <c r="F12" s="38">
        <v>156082020</v>
      </c>
      <c r="G12" s="28"/>
      <c r="H12" s="29">
        <f t="shared" si="0"/>
        <v>6472721369.3999996</v>
      </c>
      <c r="I12" s="191">
        <f t="shared" si="3"/>
        <v>5.2198848480132412E-2</v>
      </c>
      <c r="J12" s="176">
        <v>5.2200000000000003E-2</v>
      </c>
      <c r="K12" s="45">
        <f t="shared" si="1"/>
        <v>6.4727213693999994</v>
      </c>
      <c r="L12" s="89">
        <v>44651</v>
      </c>
    </row>
    <row r="13" spans="1:26" ht="15.75" customHeight="1" x14ac:dyDescent="0.25">
      <c r="A13" s="22">
        <f t="shared" si="2"/>
        <v>6</v>
      </c>
      <c r="B13" s="52" t="s">
        <v>25</v>
      </c>
      <c r="C13" s="175" t="s">
        <v>26</v>
      </c>
      <c r="D13" s="25">
        <v>6</v>
      </c>
      <c r="E13" s="26">
        <v>8.15</v>
      </c>
      <c r="F13" s="35">
        <v>776001421</v>
      </c>
      <c r="G13" s="28"/>
      <c r="H13" s="29">
        <f t="shared" si="0"/>
        <v>6324411581.1500006</v>
      </c>
      <c r="I13" s="191">
        <f t="shared" si="3"/>
        <v>5.1002813655957699E-2</v>
      </c>
      <c r="J13" s="176">
        <v>5.0999999999999997E-2</v>
      </c>
      <c r="K13" s="31">
        <f t="shared" si="1"/>
        <v>6.3244115811500006</v>
      </c>
      <c r="L13" s="89">
        <v>44651</v>
      </c>
    </row>
    <row r="14" spans="1:26" ht="15.75" customHeight="1" x14ac:dyDescent="0.25">
      <c r="A14" s="22">
        <f t="shared" si="2"/>
        <v>7</v>
      </c>
      <c r="B14" s="23" t="s">
        <v>21</v>
      </c>
      <c r="C14" s="175" t="s">
        <v>22</v>
      </c>
      <c r="D14" s="25">
        <v>7</v>
      </c>
      <c r="E14" s="26">
        <v>5.05</v>
      </c>
      <c r="F14" s="38">
        <v>1205609000</v>
      </c>
      <c r="G14" s="28"/>
      <c r="H14" s="29">
        <f t="shared" si="0"/>
        <v>6088325450</v>
      </c>
      <c r="I14" s="191">
        <f t="shared" si="3"/>
        <v>4.9098912115190171E-2</v>
      </c>
      <c r="J14" s="176">
        <v>4.9099999999999998E-2</v>
      </c>
      <c r="K14" s="31">
        <f t="shared" si="1"/>
        <v>6.0883254500000001</v>
      </c>
      <c r="L14" s="89">
        <v>44651</v>
      </c>
    </row>
    <row r="15" spans="1:26" ht="15.75" customHeight="1" x14ac:dyDescent="0.25">
      <c r="A15" s="22">
        <f t="shared" si="2"/>
        <v>8</v>
      </c>
      <c r="B15" s="23" t="s">
        <v>31</v>
      </c>
      <c r="C15" s="175" t="s">
        <v>126</v>
      </c>
      <c r="D15" s="25">
        <v>8</v>
      </c>
      <c r="E15" s="51">
        <v>8.25</v>
      </c>
      <c r="F15" s="38">
        <v>721500000</v>
      </c>
      <c r="G15" s="28"/>
      <c r="H15" s="29">
        <f t="shared" si="0"/>
        <v>5952375000</v>
      </c>
      <c r="I15" s="191">
        <f t="shared" si="3"/>
        <v>4.8002548385723223E-2</v>
      </c>
      <c r="J15" s="176">
        <v>4.8000000000000001E-2</v>
      </c>
      <c r="K15" s="45">
        <f t="shared" si="1"/>
        <v>5.952375</v>
      </c>
      <c r="L15" s="89">
        <v>44651</v>
      </c>
    </row>
    <row r="16" spans="1:26" ht="15.75" customHeight="1" x14ac:dyDescent="0.25">
      <c r="A16" s="22">
        <f t="shared" si="2"/>
        <v>9</v>
      </c>
      <c r="B16" s="52" t="s">
        <v>37</v>
      </c>
      <c r="C16" s="193" t="s">
        <v>125</v>
      </c>
      <c r="D16" s="25">
        <v>9</v>
      </c>
      <c r="E16" s="177">
        <v>6.38</v>
      </c>
      <c r="F16" s="38">
        <v>806606416</v>
      </c>
      <c r="G16" s="28"/>
      <c r="H16" s="29">
        <f t="shared" si="0"/>
        <v>5146148934.0799999</v>
      </c>
      <c r="I16" s="194">
        <f t="shared" si="3"/>
        <v>4.1500789719786331E-2</v>
      </c>
      <c r="J16" s="176">
        <v>4.1500000000000002E-2</v>
      </c>
      <c r="K16" s="45">
        <f t="shared" si="1"/>
        <v>5.1461489340800002</v>
      </c>
      <c r="L16" s="195">
        <v>44651</v>
      </c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spans="1:26" ht="15.75" customHeight="1" x14ac:dyDescent="0.25">
      <c r="A17" s="22">
        <f t="shared" si="2"/>
        <v>10</v>
      </c>
      <c r="B17" s="52" t="s">
        <v>15</v>
      </c>
      <c r="C17" s="193" t="s">
        <v>127</v>
      </c>
      <c r="D17" s="25">
        <v>10</v>
      </c>
      <c r="E17" s="177">
        <v>5.64</v>
      </c>
      <c r="F17" s="35">
        <v>740931421</v>
      </c>
      <c r="G17" s="28"/>
      <c r="H17" s="29">
        <f t="shared" si="0"/>
        <v>4178853214.4399996</v>
      </c>
      <c r="I17" s="194">
        <f t="shared" si="3"/>
        <v>3.3700095108757613E-2</v>
      </c>
      <c r="J17" s="176">
        <v>3.3700000000000001E-2</v>
      </c>
      <c r="K17" s="45">
        <f t="shared" si="1"/>
        <v>4.1788532144399992</v>
      </c>
      <c r="L17" s="195">
        <v>44651</v>
      </c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spans="1:26" ht="15.75" customHeight="1" x14ac:dyDescent="0.25">
      <c r="A18" s="22">
        <f t="shared" si="2"/>
        <v>11</v>
      </c>
      <c r="B18" s="23" t="s">
        <v>23</v>
      </c>
      <c r="C18" s="175" t="s">
        <v>124</v>
      </c>
      <c r="D18" s="25">
        <v>11</v>
      </c>
      <c r="E18" s="26">
        <v>9.3800000000000008</v>
      </c>
      <c r="F18" s="38">
        <v>417750000</v>
      </c>
      <c r="G18" s="28"/>
      <c r="H18" s="29">
        <f t="shared" si="0"/>
        <v>3918495000.0000005</v>
      </c>
      <c r="I18" s="191">
        <f t="shared" si="3"/>
        <v>3.1600452901020946E-2</v>
      </c>
      <c r="J18" s="176">
        <v>3.1600000000000003E-2</v>
      </c>
      <c r="K18" s="31">
        <f t="shared" si="1"/>
        <v>3.9184950000000005</v>
      </c>
      <c r="L18" s="89">
        <v>44651</v>
      </c>
    </row>
    <row r="19" spans="1:26" ht="15.75" customHeight="1" x14ac:dyDescent="0.25">
      <c r="A19" s="22">
        <f t="shared" si="2"/>
        <v>12</v>
      </c>
      <c r="B19" s="23" t="s">
        <v>35</v>
      </c>
      <c r="C19" s="175" t="s">
        <v>129</v>
      </c>
      <c r="D19" s="25">
        <v>12</v>
      </c>
      <c r="E19" s="51">
        <v>5.95</v>
      </c>
      <c r="F19" s="38">
        <v>626000000</v>
      </c>
      <c r="G19" s="28"/>
      <c r="H19" s="29">
        <f t="shared" si="0"/>
        <v>3724700000</v>
      </c>
      <c r="I19" s="191">
        <f t="shared" si="3"/>
        <v>3.003760548895244E-2</v>
      </c>
      <c r="J19" s="176">
        <v>0.03</v>
      </c>
      <c r="K19" s="31">
        <f t="shared" si="1"/>
        <v>3.7246999999999999</v>
      </c>
      <c r="L19" s="89">
        <v>44651</v>
      </c>
    </row>
    <row r="20" spans="1:26" ht="15.75" customHeight="1" x14ac:dyDescent="0.25">
      <c r="A20" s="22">
        <f t="shared" si="2"/>
        <v>13</v>
      </c>
      <c r="B20" s="33" t="s">
        <v>29</v>
      </c>
      <c r="C20" s="175" t="s">
        <v>131</v>
      </c>
      <c r="D20" s="25">
        <v>13</v>
      </c>
      <c r="E20" s="51">
        <v>7.4</v>
      </c>
      <c r="F20" s="38">
        <v>449105560</v>
      </c>
      <c r="G20" s="28"/>
      <c r="H20" s="29">
        <f t="shared" si="0"/>
        <v>3323381144</v>
      </c>
      <c r="I20" s="191">
        <f t="shared" si="3"/>
        <v>2.6801195181597296E-2</v>
      </c>
      <c r="J20" s="176">
        <v>2.6800000000000001E-2</v>
      </c>
      <c r="K20" s="45">
        <f t="shared" si="1"/>
        <v>3.3233811439999998</v>
      </c>
      <c r="L20" s="89">
        <v>44651</v>
      </c>
    </row>
    <row r="21" spans="1:26" ht="15.75" customHeight="1" x14ac:dyDescent="0.25">
      <c r="A21" s="22">
        <f t="shared" si="2"/>
        <v>14</v>
      </c>
      <c r="B21" s="46" t="s">
        <v>45</v>
      </c>
      <c r="C21" s="175" t="s">
        <v>130</v>
      </c>
      <c r="D21" s="25">
        <v>14</v>
      </c>
      <c r="E21" s="26">
        <v>11.75</v>
      </c>
      <c r="F21" s="38">
        <v>229040219</v>
      </c>
      <c r="G21" s="28"/>
      <c r="H21" s="29">
        <f t="shared" si="0"/>
        <v>2691222573.25</v>
      </c>
      <c r="I21" s="191">
        <f t="shared" si="3"/>
        <v>2.1703192723775584E-2</v>
      </c>
      <c r="J21" s="176">
        <v>2.1700000000000001E-2</v>
      </c>
      <c r="K21" s="45">
        <f t="shared" si="1"/>
        <v>2.6912225732500001</v>
      </c>
      <c r="L21" s="89">
        <v>44651</v>
      </c>
    </row>
    <row r="22" spans="1:26" ht="15.75" customHeight="1" x14ac:dyDescent="0.25">
      <c r="A22" s="22">
        <f t="shared" si="2"/>
        <v>15</v>
      </c>
      <c r="B22" s="46" t="s">
        <v>39</v>
      </c>
      <c r="C22" s="175" t="s">
        <v>40</v>
      </c>
      <c r="D22" s="25">
        <v>15</v>
      </c>
      <c r="E22" s="51">
        <v>2.36</v>
      </c>
      <c r="F22" s="38">
        <v>1045607995</v>
      </c>
      <c r="G22" s="28"/>
      <c r="H22" s="29">
        <f t="shared" si="0"/>
        <v>2467634868.1999998</v>
      </c>
      <c r="I22" s="191">
        <f t="shared" si="3"/>
        <v>1.9900083942807407E-2</v>
      </c>
      <c r="J22" s="176">
        <v>1.9900000000000001E-2</v>
      </c>
      <c r="K22" s="31">
        <f t="shared" si="1"/>
        <v>2.4676348681999998</v>
      </c>
      <c r="L22" s="89">
        <v>44651</v>
      </c>
    </row>
    <row r="23" spans="1:26" ht="15.75" customHeight="1" x14ac:dyDescent="0.25">
      <c r="A23" s="22">
        <f t="shared" si="2"/>
        <v>16</v>
      </c>
      <c r="B23" s="46" t="s">
        <v>43</v>
      </c>
      <c r="C23" s="175" t="s">
        <v>132</v>
      </c>
      <c r="D23" s="25">
        <v>16</v>
      </c>
      <c r="E23" s="51">
        <v>2.87</v>
      </c>
      <c r="F23" s="38">
        <v>756255209</v>
      </c>
      <c r="G23" s="28"/>
      <c r="H23" s="29">
        <f t="shared" si="0"/>
        <v>2170452449.8299999</v>
      </c>
      <c r="I23" s="191">
        <f t="shared" si="3"/>
        <v>1.7503475292110472E-2</v>
      </c>
      <c r="J23" s="176">
        <v>1.7500000000000002E-2</v>
      </c>
      <c r="K23" s="45">
        <f t="shared" si="1"/>
        <v>2.17045244983</v>
      </c>
      <c r="L23" s="89">
        <v>44651</v>
      </c>
    </row>
    <row r="24" spans="1:26" ht="15.75" customHeight="1" x14ac:dyDescent="0.25">
      <c r="A24" s="22">
        <f t="shared" si="2"/>
        <v>17</v>
      </c>
      <c r="B24" s="46" t="s">
        <v>59</v>
      </c>
      <c r="C24" s="175" t="s">
        <v>134</v>
      </c>
      <c r="D24" s="25">
        <v>17</v>
      </c>
      <c r="E24" s="51">
        <v>12.35</v>
      </c>
      <c r="F24" s="38">
        <v>164763104</v>
      </c>
      <c r="G24" s="28"/>
      <c r="H24" s="29">
        <f t="shared" si="0"/>
        <v>2034824334.3999999</v>
      </c>
      <c r="I24" s="191">
        <f t="shared" si="3"/>
        <v>1.640971100921616E-2</v>
      </c>
      <c r="J24" s="176">
        <v>1.6400000000000001E-2</v>
      </c>
      <c r="K24" s="45">
        <f t="shared" si="1"/>
        <v>2.0348243343999997</v>
      </c>
      <c r="L24" s="89">
        <v>44651</v>
      </c>
    </row>
    <row r="25" spans="1:26" ht="15.75" customHeight="1" x14ac:dyDescent="0.25">
      <c r="A25" s="22">
        <f t="shared" si="2"/>
        <v>18</v>
      </c>
      <c r="B25" s="53" t="s">
        <v>49</v>
      </c>
      <c r="C25" s="175" t="s">
        <v>135</v>
      </c>
      <c r="D25" s="25">
        <v>18</v>
      </c>
      <c r="E25" s="51">
        <v>1.57</v>
      </c>
      <c r="F25" s="38">
        <v>1294069100</v>
      </c>
      <c r="G25" s="28"/>
      <c r="H25" s="29">
        <f t="shared" si="0"/>
        <v>2031688487</v>
      </c>
      <c r="I25" s="191">
        <f t="shared" si="3"/>
        <v>1.6384422167947131E-2</v>
      </c>
      <c r="J25" s="176">
        <v>1.6400000000000001E-2</v>
      </c>
      <c r="K25" s="45">
        <f t="shared" si="1"/>
        <v>2.0316884869999998</v>
      </c>
      <c r="L25" s="89">
        <v>44651</v>
      </c>
    </row>
    <row r="26" spans="1:26" ht="15.75" customHeight="1" x14ac:dyDescent="0.25">
      <c r="A26" s="22">
        <f t="shared" si="2"/>
        <v>19</v>
      </c>
      <c r="B26" s="46" t="s">
        <v>55</v>
      </c>
      <c r="C26" s="175" t="s">
        <v>137</v>
      </c>
      <c r="D26" s="25">
        <v>19</v>
      </c>
      <c r="E26" s="51">
        <v>3.75</v>
      </c>
      <c r="F26" s="38">
        <v>519146969</v>
      </c>
      <c r="G26" s="28"/>
      <c r="H26" s="29">
        <f t="shared" si="0"/>
        <v>1946801133.75</v>
      </c>
      <c r="I26" s="191">
        <f t="shared" si="3"/>
        <v>1.5699853524049678E-2</v>
      </c>
      <c r="J26" s="176">
        <v>1.5699999999999999E-2</v>
      </c>
      <c r="K26" s="45">
        <f t="shared" si="1"/>
        <v>1.94680113375</v>
      </c>
      <c r="L26" s="89">
        <v>44651</v>
      </c>
    </row>
    <row r="27" spans="1:26" ht="15.75" customHeight="1" x14ac:dyDescent="0.25">
      <c r="A27" s="22">
        <f t="shared" si="2"/>
        <v>20</v>
      </c>
      <c r="B27" s="23" t="s">
        <v>41</v>
      </c>
      <c r="C27" s="175" t="s">
        <v>133</v>
      </c>
      <c r="D27" s="25">
        <v>20</v>
      </c>
      <c r="E27" s="26">
        <v>6.18</v>
      </c>
      <c r="F27" s="38">
        <v>311095892</v>
      </c>
      <c r="G27" s="28"/>
      <c r="H27" s="29">
        <f t="shared" si="0"/>
        <v>1922572612.5599999</v>
      </c>
      <c r="I27" s="191">
        <f t="shared" si="3"/>
        <v>1.5504464160856416E-2</v>
      </c>
      <c r="J27" s="176">
        <v>1.55E-2</v>
      </c>
      <c r="K27" s="45">
        <f t="shared" si="1"/>
        <v>1.92257261256</v>
      </c>
      <c r="L27" s="89">
        <v>44651</v>
      </c>
    </row>
    <row r="28" spans="1:26" ht="15.75" customHeight="1" x14ac:dyDescent="0.25">
      <c r="A28" s="22">
        <f t="shared" si="2"/>
        <v>21</v>
      </c>
      <c r="B28" s="53" t="s">
        <v>51</v>
      </c>
      <c r="C28" s="175" t="s">
        <v>136</v>
      </c>
      <c r="D28" s="25">
        <v>21</v>
      </c>
      <c r="E28" s="51">
        <v>1.1000000000000001</v>
      </c>
      <c r="F28" s="38">
        <v>1566664049</v>
      </c>
      <c r="G28" s="28"/>
      <c r="H28" s="29">
        <f t="shared" si="0"/>
        <v>1723330453.9000001</v>
      </c>
      <c r="I28" s="191">
        <f t="shared" si="3"/>
        <v>1.3897688485339905E-2</v>
      </c>
      <c r="J28" s="176">
        <v>1.3899999999999999E-2</v>
      </c>
      <c r="K28" s="45">
        <f t="shared" si="1"/>
        <v>1.7233304539000001</v>
      </c>
      <c r="L28" s="89">
        <v>44651</v>
      </c>
    </row>
    <row r="29" spans="1:26" ht="15.75" customHeight="1" x14ac:dyDescent="0.25">
      <c r="A29" s="22">
        <f t="shared" si="2"/>
        <v>22</v>
      </c>
      <c r="B29" s="46" t="s">
        <v>53</v>
      </c>
      <c r="C29" s="175" t="s">
        <v>54</v>
      </c>
      <c r="D29" s="25">
        <v>22</v>
      </c>
      <c r="E29" s="51">
        <v>2.88</v>
      </c>
      <c r="F29" s="38">
        <v>508040994</v>
      </c>
      <c r="G29" s="28"/>
      <c r="H29" s="29">
        <f t="shared" si="0"/>
        <v>1463158062.72</v>
      </c>
      <c r="I29" s="191">
        <f t="shared" si="3"/>
        <v>1.1799544837426717E-2</v>
      </c>
      <c r="J29" s="176">
        <v>1.18E-2</v>
      </c>
      <c r="K29" s="45">
        <f t="shared" si="1"/>
        <v>1.46315806272</v>
      </c>
      <c r="L29" s="89">
        <v>44651</v>
      </c>
    </row>
    <row r="30" spans="1:26" ht="15.75" customHeight="1" x14ac:dyDescent="0.25">
      <c r="A30" s="22">
        <f t="shared" si="2"/>
        <v>23</v>
      </c>
      <c r="B30" s="46" t="s">
        <v>57</v>
      </c>
      <c r="C30" s="175" t="s">
        <v>139</v>
      </c>
      <c r="D30" s="25">
        <v>23</v>
      </c>
      <c r="E30" s="51">
        <v>2.7850000000000001</v>
      </c>
      <c r="F30" s="38">
        <v>503064714</v>
      </c>
      <c r="G30" s="28"/>
      <c r="H30" s="29">
        <f t="shared" si="0"/>
        <v>1401035228.49</v>
      </c>
      <c r="I30" s="191">
        <f t="shared" si="3"/>
        <v>1.1298559204635799E-2</v>
      </c>
      <c r="J30" s="176">
        <v>1.1299999999999999E-2</v>
      </c>
      <c r="K30" s="45">
        <f t="shared" si="1"/>
        <v>1.4010352284900001</v>
      </c>
      <c r="L30" s="89">
        <v>44651</v>
      </c>
    </row>
    <row r="31" spans="1:26" ht="15.75" customHeight="1" x14ac:dyDescent="0.25">
      <c r="A31" s="22">
        <f t="shared" si="2"/>
        <v>24</v>
      </c>
      <c r="B31" s="46" t="s">
        <v>65</v>
      </c>
      <c r="C31" s="175" t="s">
        <v>142</v>
      </c>
      <c r="D31" s="25">
        <v>24</v>
      </c>
      <c r="E31" s="51">
        <v>3.23</v>
      </c>
      <c r="F31" s="38">
        <v>430000000</v>
      </c>
      <c r="G31" s="28"/>
      <c r="H31" s="29">
        <f t="shared" si="0"/>
        <v>1388900000</v>
      </c>
      <c r="I31" s="191">
        <f t="shared" si="3"/>
        <v>1.1200695428787833E-2</v>
      </c>
      <c r="J31" s="176">
        <v>1.12E-2</v>
      </c>
      <c r="K31" s="45">
        <f t="shared" si="1"/>
        <v>1.3889</v>
      </c>
      <c r="L31" s="89">
        <v>44651</v>
      </c>
    </row>
    <row r="32" spans="1:26" ht="15.75" customHeight="1" x14ac:dyDescent="0.25">
      <c r="A32" s="22">
        <f t="shared" si="2"/>
        <v>25</v>
      </c>
      <c r="B32" s="52" t="s">
        <v>67</v>
      </c>
      <c r="C32" s="175" t="s">
        <v>144</v>
      </c>
      <c r="D32" s="25">
        <v>25</v>
      </c>
      <c r="E32" s="177">
        <v>1.72</v>
      </c>
      <c r="F32" s="38">
        <v>713807798</v>
      </c>
      <c r="G32" s="28"/>
      <c r="H32" s="29">
        <f t="shared" si="0"/>
        <v>1227749412.5599999</v>
      </c>
      <c r="I32" s="191">
        <f t="shared" si="3"/>
        <v>9.9011067988751811E-3</v>
      </c>
      <c r="J32" s="176">
        <v>9.9000000000000008E-3</v>
      </c>
      <c r="K32" s="45">
        <f t="shared" si="1"/>
        <v>1.2277494125599999</v>
      </c>
      <c r="L32" s="89">
        <v>44651</v>
      </c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 spans="1:12" ht="15.75" customHeight="1" x14ac:dyDescent="0.25">
      <c r="A33" s="22">
        <f t="shared" si="2"/>
        <v>26</v>
      </c>
      <c r="B33" s="46" t="s">
        <v>77</v>
      </c>
      <c r="C33" s="175" t="s">
        <v>141</v>
      </c>
      <c r="D33" s="25">
        <v>26</v>
      </c>
      <c r="E33" s="51">
        <v>2.25</v>
      </c>
      <c r="F33" s="38">
        <v>529079106</v>
      </c>
      <c r="G33" s="28"/>
      <c r="H33" s="29">
        <f t="shared" si="0"/>
        <v>1190427988.5</v>
      </c>
      <c r="I33" s="191">
        <f t="shared" si="3"/>
        <v>9.6001305559025463E-3</v>
      </c>
      <c r="J33" s="176">
        <v>9.5999999999999992E-3</v>
      </c>
      <c r="K33" s="45">
        <f t="shared" si="1"/>
        <v>1.1904279885</v>
      </c>
      <c r="L33" s="89">
        <v>44651</v>
      </c>
    </row>
    <row r="34" spans="1:12" ht="15.75" customHeight="1" x14ac:dyDescent="0.25">
      <c r="A34" s="22">
        <f t="shared" si="2"/>
        <v>27</v>
      </c>
      <c r="B34" s="52" t="s">
        <v>61</v>
      </c>
      <c r="C34" s="175" t="s">
        <v>140</v>
      </c>
      <c r="D34" s="25">
        <v>27</v>
      </c>
      <c r="E34" s="51">
        <v>1.38</v>
      </c>
      <c r="F34" s="38">
        <v>844680232</v>
      </c>
      <c r="G34" s="28"/>
      <c r="H34" s="29">
        <f t="shared" si="0"/>
        <v>1165658720.1599998</v>
      </c>
      <c r="I34" s="191">
        <f t="shared" si="3"/>
        <v>9.4003803718214329E-3</v>
      </c>
      <c r="J34" s="176">
        <v>9.4000000000000004E-3</v>
      </c>
      <c r="K34" s="45">
        <f t="shared" si="1"/>
        <v>1.1656587201599999</v>
      </c>
      <c r="L34" s="89">
        <v>44651</v>
      </c>
    </row>
    <row r="35" spans="1:12" ht="15.75" customHeight="1" x14ac:dyDescent="0.25">
      <c r="A35" s="22">
        <f t="shared" si="2"/>
        <v>28</v>
      </c>
      <c r="B35" s="53" t="s">
        <v>83</v>
      </c>
      <c r="C35" s="175" t="s">
        <v>146</v>
      </c>
      <c r="D35" s="25">
        <v>28</v>
      </c>
      <c r="E35" s="51">
        <v>5.97</v>
      </c>
      <c r="F35" s="38">
        <v>182803340</v>
      </c>
      <c r="G35" s="28"/>
      <c r="H35" s="29">
        <f t="shared" si="0"/>
        <v>1091335939.8</v>
      </c>
      <c r="I35" s="191">
        <f t="shared" si="3"/>
        <v>8.801009051904193E-3</v>
      </c>
      <c r="J35" s="176">
        <v>8.8000000000000005E-3</v>
      </c>
      <c r="K35" s="45">
        <f t="shared" si="1"/>
        <v>1.0913359398</v>
      </c>
      <c r="L35" s="89">
        <v>44651</v>
      </c>
    </row>
    <row r="36" spans="1:12" ht="15" x14ac:dyDescent="0.25">
      <c r="A36" s="22">
        <f t="shared" si="2"/>
        <v>29</v>
      </c>
      <c r="B36" s="46" t="s">
        <v>71</v>
      </c>
      <c r="C36" s="175" t="s">
        <v>143</v>
      </c>
      <c r="D36" s="25">
        <v>29</v>
      </c>
      <c r="E36" s="51">
        <v>1.99</v>
      </c>
      <c r="F36" s="38">
        <v>535851678</v>
      </c>
      <c r="G36" s="28"/>
      <c r="H36" s="29">
        <f t="shared" si="0"/>
        <v>1066344839.22</v>
      </c>
      <c r="I36" s="191">
        <f t="shared" si="3"/>
        <v>8.5994699158779987E-3</v>
      </c>
      <c r="J36" s="176">
        <v>8.6E-3</v>
      </c>
      <c r="K36" s="45">
        <f t="shared" si="1"/>
        <v>1.0663448392200001</v>
      </c>
      <c r="L36" s="89">
        <v>44651</v>
      </c>
    </row>
    <row r="37" spans="1:12" ht="15" x14ac:dyDescent="0.25">
      <c r="A37" s="22">
        <f t="shared" si="2"/>
        <v>30</v>
      </c>
      <c r="B37" s="46" t="s">
        <v>47</v>
      </c>
      <c r="C37" s="175" t="s">
        <v>138</v>
      </c>
      <c r="D37" s="25">
        <v>30</v>
      </c>
      <c r="E37" s="51">
        <v>1.1399999999999999</v>
      </c>
      <c r="F37" s="38">
        <v>935507245</v>
      </c>
      <c r="G37" s="28"/>
      <c r="H37" s="29">
        <f t="shared" si="0"/>
        <v>1066478259.3</v>
      </c>
      <c r="I37" s="191">
        <f t="shared" si="3"/>
        <v>8.6005458736000545E-3</v>
      </c>
      <c r="J37" s="176">
        <v>8.6E-3</v>
      </c>
      <c r="K37" s="45">
        <f t="shared" si="1"/>
        <v>1.0664782593</v>
      </c>
      <c r="L37" s="89">
        <v>44651</v>
      </c>
    </row>
    <row r="38" spans="1:12" ht="15" x14ac:dyDescent="0.25">
      <c r="A38" s="22">
        <f t="shared" si="2"/>
        <v>31</v>
      </c>
      <c r="B38" s="178" t="s">
        <v>63</v>
      </c>
      <c r="C38" s="175" t="s">
        <v>64</v>
      </c>
      <c r="D38" s="25">
        <v>31</v>
      </c>
      <c r="E38" s="51">
        <v>4.04</v>
      </c>
      <c r="F38" s="38">
        <v>248600000</v>
      </c>
      <c r="G38" s="28"/>
      <c r="H38" s="29">
        <f t="shared" si="0"/>
        <v>1004344000</v>
      </c>
      <c r="I38" s="191">
        <f t="shared" si="3"/>
        <v>8.0994681040611194E-3</v>
      </c>
      <c r="J38" s="176">
        <v>8.0999999999999996E-3</v>
      </c>
      <c r="K38" s="45">
        <f t="shared" si="1"/>
        <v>1.0043439999999999</v>
      </c>
      <c r="L38" s="89">
        <v>44651</v>
      </c>
    </row>
    <row r="39" spans="1:12" ht="15" x14ac:dyDescent="0.25">
      <c r="A39" s="22">
        <f t="shared" si="2"/>
        <v>32</v>
      </c>
      <c r="B39" s="66" t="s">
        <v>69</v>
      </c>
      <c r="C39" s="175" t="s">
        <v>166</v>
      </c>
      <c r="D39" s="25">
        <v>32</v>
      </c>
      <c r="E39" s="51">
        <v>1.36</v>
      </c>
      <c r="F39" s="38">
        <v>656571829</v>
      </c>
      <c r="G39" s="28"/>
      <c r="H39" s="29">
        <f t="shared" si="0"/>
        <v>892937687.44000006</v>
      </c>
      <c r="I39" s="191">
        <f t="shared" si="3"/>
        <v>7.2010390048971046E-3</v>
      </c>
      <c r="J39" s="176">
        <v>7.1999999999999998E-3</v>
      </c>
      <c r="K39" s="45">
        <f t="shared" si="1"/>
        <v>0.89293768744000002</v>
      </c>
      <c r="L39" s="89">
        <v>44651</v>
      </c>
    </row>
    <row r="40" spans="1:12" ht="15" x14ac:dyDescent="0.25">
      <c r="A40" s="22">
        <f t="shared" si="2"/>
        <v>33</v>
      </c>
      <c r="B40" s="53" t="s">
        <v>104</v>
      </c>
      <c r="C40" s="175" t="s">
        <v>145</v>
      </c>
      <c r="D40" s="25">
        <v>33</v>
      </c>
      <c r="E40" s="51">
        <v>0.96</v>
      </c>
      <c r="F40" s="38">
        <v>800990020</v>
      </c>
      <c r="G40" s="28"/>
      <c r="H40" s="29">
        <f t="shared" si="0"/>
        <v>768950419.19999993</v>
      </c>
      <c r="I40" s="191">
        <f t="shared" si="3"/>
        <v>6.2011515914017767E-3</v>
      </c>
      <c r="J40" s="176">
        <v>6.1999999999999998E-3</v>
      </c>
      <c r="K40" s="45">
        <f t="shared" si="1"/>
        <v>0.76895041919999996</v>
      </c>
      <c r="L40" s="89">
        <v>44651</v>
      </c>
    </row>
    <row r="41" spans="1:12" ht="15" x14ac:dyDescent="0.25">
      <c r="A41" s="22">
        <f t="shared" si="2"/>
        <v>34</v>
      </c>
      <c r="B41" s="46" t="s">
        <v>75</v>
      </c>
      <c r="C41" s="175" t="s">
        <v>148</v>
      </c>
      <c r="D41" s="25">
        <v>34</v>
      </c>
      <c r="E41" s="51">
        <v>1.05</v>
      </c>
      <c r="F41" s="38">
        <v>709071829</v>
      </c>
      <c r="G41" s="28"/>
      <c r="H41" s="29">
        <f t="shared" si="0"/>
        <v>744525420.45000005</v>
      </c>
      <c r="I41" s="191">
        <f t="shared" si="3"/>
        <v>6.0041777474624924E-3</v>
      </c>
      <c r="J41" s="176">
        <v>6.0000000000000001E-3</v>
      </c>
      <c r="K41" s="45">
        <f t="shared" si="1"/>
        <v>0.74452542045000003</v>
      </c>
      <c r="L41" s="89">
        <v>44651</v>
      </c>
    </row>
    <row r="42" spans="1:12" ht="15" x14ac:dyDescent="0.25">
      <c r="A42" s="22">
        <f t="shared" si="2"/>
        <v>35</v>
      </c>
      <c r="B42" s="66" t="s">
        <v>91</v>
      </c>
      <c r="C42" s="175" t="s">
        <v>167</v>
      </c>
      <c r="D42" s="25">
        <v>35</v>
      </c>
      <c r="E42" s="51">
        <v>29.99</v>
      </c>
      <c r="F42" s="38">
        <v>24790422</v>
      </c>
      <c r="G42" s="28"/>
      <c r="H42" s="29">
        <f t="shared" si="0"/>
        <v>743464755.77999997</v>
      </c>
      <c r="I42" s="191">
        <f t="shared" si="3"/>
        <v>5.9956240849088549E-3</v>
      </c>
      <c r="J42" s="176">
        <v>6.0000000000000001E-3</v>
      </c>
      <c r="K42" s="45">
        <f t="shared" si="1"/>
        <v>0.74346475577999993</v>
      </c>
      <c r="L42" s="89">
        <v>44651</v>
      </c>
    </row>
    <row r="43" spans="1:12" ht="15" x14ac:dyDescent="0.25">
      <c r="A43" s="22">
        <f t="shared" si="2"/>
        <v>36</v>
      </c>
      <c r="B43" s="53" t="s">
        <v>85</v>
      </c>
      <c r="C43" s="175" t="s">
        <v>154</v>
      </c>
      <c r="D43" s="25">
        <v>36</v>
      </c>
      <c r="E43" s="51">
        <v>26.32</v>
      </c>
      <c r="F43" s="38">
        <v>27324870</v>
      </c>
      <c r="G43" s="28"/>
      <c r="H43" s="29">
        <f t="shared" si="0"/>
        <v>719190578.39999998</v>
      </c>
      <c r="I43" s="191">
        <f t="shared" si="3"/>
        <v>5.7998665302845115E-3</v>
      </c>
      <c r="J43" s="176">
        <v>5.7999999999999996E-3</v>
      </c>
      <c r="K43" s="31">
        <f t="shared" si="1"/>
        <v>0.7191905784</v>
      </c>
      <c r="L43" s="89">
        <v>44651</v>
      </c>
    </row>
    <row r="44" spans="1:12" ht="15" x14ac:dyDescent="0.25">
      <c r="A44" s="22">
        <f t="shared" si="2"/>
        <v>37</v>
      </c>
      <c r="B44" s="178" t="s">
        <v>73</v>
      </c>
      <c r="C44" s="175" t="s">
        <v>149</v>
      </c>
      <c r="D44" s="25">
        <v>37</v>
      </c>
      <c r="E44" s="51">
        <v>0.7903</v>
      </c>
      <c r="F44" s="38">
        <v>878790020</v>
      </c>
      <c r="G44" s="28"/>
      <c r="H44" s="29">
        <f t="shared" si="0"/>
        <v>694507752.80599999</v>
      </c>
      <c r="I44" s="191">
        <f t="shared" si="3"/>
        <v>5.6008134582128848E-3</v>
      </c>
      <c r="J44" s="176">
        <v>5.5999999999999999E-3</v>
      </c>
      <c r="K44" s="45">
        <f t="shared" si="1"/>
        <v>0.69450775280599997</v>
      </c>
      <c r="L44" s="89">
        <v>44651</v>
      </c>
    </row>
    <row r="45" spans="1:12" ht="15" x14ac:dyDescent="0.25">
      <c r="A45" s="22">
        <f t="shared" si="2"/>
        <v>38</v>
      </c>
      <c r="B45" s="53" t="s">
        <v>81</v>
      </c>
      <c r="C45" s="175" t="s">
        <v>151</v>
      </c>
      <c r="D45" s="25">
        <v>38</v>
      </c>
      <c r="E45" s="51">
        <v>5.14</v>
      </c>
      <c r="F45" s="38">
        <v>120540521</v>
      </c>
      <c r="G45" s="28"/>
      <c r="H45" s="29">
        <f t="shared" si="0"/>
        <v>619578277.93999994</v>
      </c>
      <c r="I45" s="191">
        <f t="shared" si="3"/>
        <v>4.9965494891632198E-3</v>
      </c>
      <c r="J45" s="176">
        <v>5.0000000000000001E-3</v>
      </c>
      <c r="K45" s="45">
        <f t="shared" si="1"/>
        <v>0.61957827793999998</v>
      </c>
      <c r="L45" s="89">
        <v>44651</v>
      </c>
    </row>
    <row r="46" spans="1:12" ht="15" x14ac:dyDescent="0.25">
      <c r="A46" s="22">
        <f t="shared" si="2"/>
        <v>39</v>
      </c>
      <c r="B46" s="53" t="s">
        <v>79</v>
      </c>
      <c r="C46" s="175" t="s">
        <v>153</v>
      </c>
      <c r="D46" s="25">
        <v>39</v>
      </c>
      <c r="E46" s="51">
        <v>1.72</v>
      </c>
      <c r="F46" s="38">
        <v>295705033</v>
      </c>
      <c r="G46" s="28"/>
      <c r="H46" s="29">
        <f t="shared" si="0"/>
        <v>508612656.75999999</v>
      </c>
      <c r="I46" s="191">
        <f t="shared" si="3"/>
        <v>4.1016743175141248E-3</v>
      </c>
      <c r="J46" s="176">
        <v>4.1000000000000003E-3</v>
      </c>
      <c r="K46" s="45">
        <f t="shared" si="1"/>
        <v>0.50861265676</v>
      </c>
      <c r="L46" s="89">
        <v>44651</v>
      </c>
    </row>
    <row r="47" spans="1:12" ht="15" x14ac:dyDescent="0.25">
      <c r="A47" s="22">
        <f t="shared" si="2"/>
        <v>40</v>
      </c>
      <c r="B47" s="53" t="s">
        <v>110</v>
      </c>
      <c r="C47" s="175" t="s">
        <v>161</v>
      </c>
      <c r="D47" s="25">
        <v>40</v>
      </c>
      <c r="E47" s="51">
        <v>2.9</v>
      </c>
      <c r="F47" s="38">
        <v>175167956</v>
      </c>
      <c r="G47" s="28"/>
      <c r="H47" s="29">
        <f t="shared" si="0"/>
        <v>507987072.39999998</v>
      </c>
      <c r="I47" s="191">
        <f t="shared" si="3"/>
        <v>4.096629332359417E-3</v>
      </c>
      <c r="J47" s="176">
        <v>4.1000000000000003E-3</v>
      </c>
      <c r="K47" s="45">
        <f t="shared" si="1"/>
        <v>0.50798707239999996</v>
      </c>
      <c r="L47" s="89">
        <v>44651</v>
      </c>
    </row>
    <row r="48" spans="1:12" ht="15" x14ac:dyDescent="0.25">
      <c r="A48" s="22">
        <f t="shared" si="2"/>
        <v>41</v>
      </c>
      <c r="B48" s="53" t="s">
        <v>87</v>
      </c>
      <c r="C48" s="175" t="s">
        <v>155</v>
      </c>
      <c r="D48" s="25">
        <v>41</v>
      </c>
      <c r="E48" s="26">
        <v>7.05</v>
      </c>
      <c r="F48" s="38">
        <v>68500000</v>
      </c>
      <c r="G48" s="28"/>
      <c r="H48" s="29">
        <f t="shared" si="0"/>
        <v>482925000</v>
      </c>
      <c r="I48" s="191">
        <f t="shared" si="3"/>
        <v>3.8945178486193138E-3</v>
      </c>
      <c r="J48" s="176">
        <v>3.8999999999999998E-3</v>
      </c>
      <c r="K48" s="45">
        <f t="shared" si="1"/>
        <v>0.48292499999999999</v>
      </c>
      <c r="L48" s="89">
        <v>44651</v>
      </c>
    </row>
    <row r="49" spans="1:13" ht="15" x14ac:dyDescent="0.25">
      <c r="A49" s="22">
        <f t="shared" si="2"/>
        <v>42</v>
      </c>
      <c r="B49" s="55" t="s">
        <v>93</v>
      </c>
      <c r="C49" s="175" t="s">
        <v>157</v>
      </c>
      <c r="D49" s="25">
        <v>42</v>
      </c>
      <c r="E49" s="51">
        <v>1.43</v>
      </c>
      <c r="F49" s="38">
        <v>312100000</v>
      </c>
      <c r="G49" s="28"/>
      <c r="H49" s="29">
        <f t="shared" si="0"/>
        <v>446303000</v>
      </c>
      <c r="I49" s="191">
        <f t="shared" si="3"/>
        <v>3.5991820663505629E-3</v>
      </c>
      <c r="J49" s="176">
        <v>3.5999999999999999E-3</v>
      </c>
      <c r="K49" s="45">
        <f t="shared" si="1"/>
        <v>0.44630300000000001</v>
      </c>
      <c r="L49" s="89">
        <v>44651</v>
      </c>
    </row>
    <row r="50" spans="1:13" ht="15" x14ac:dyDescent="0.25">
      <c r="A50" s="22">
        <f t="shared" si="2"/>
        <v>43</v>
      </c>
      <c r="B50" s="53" t="s">
        <v>106</v>
      </c>
      <c r="C50" s="175" t="s">
        <v>150</v>
      </c>
      <c r="D50" s="25">
        <v>43</v>
      </c>
      <c r="E50" s="51">
        <v>4.66</v>
      </c>
      <c r="F50" s="38">
        <v>93254324</v>
      </c>
      <c r="G50" s="28"/>
      <c r="H50" s="29">
        <f t="shared" si="0"/>
        <v>434565149.84000003</v>
      </c>
      <c r="I50" s="191">
        <f t="shared" si="3"/>
        <v>3.5045229226894582E-3</v>
      </c>
      <c r="J50" s="176">
        <v>3.5000000000000001E-3</v>
      </c>
      <c r="K50" s="45">
        <f t="shared" si="1"/>
        <v>0.43456514984000005</v>
      </c>
      <c r="L50" s="89">
        <v>44651</v>
      </c>
    </row>
    <row r="51" spans="1:13" ht="15" x14ac:dyDescent="0.25">
      <c r="A51" s="22">
        <f t="shared" si="2"/>
        <v>44</v>
      </c>
      <c r="B51" s="55" t="s">
        <v>98</v>
      </c>
      <c r="C51" s="175" t="s">
        <v>156</v>
      </c>
      <c r="D51" s="25">
        <v>44</v>
      </c>
      <c r="E51" s="51">
        <v>13.84</v>
      </c>
      <c r="F51" s="38">
        <v>31350000</v>
      </c>
      <c r="G51" s="28"/>
      <c r="H51" s="29">
        <f t="shared" si="0"/>
        <v>433884000</v>
      </c>
      <c r="I51" s="191">
        <f t="shared" si="3"/>
        <v>3.4990298332667437E-3</v>
      </c>
      <c r="J51" s="176">
        <v>3.5000000000000001E-3</v>
      </c>
      <c r="K51" s="45">
        <f t="shared" si="1"/>
        <v>0.43388399999999999</v>
      </c>
      <c r="L51" s="89">
        <v>44651</v>
      </c>
    </row>
    <row r="52" spans="1:13" ht="15" x14ac:dyDescent="0.25">
      <c r="A52" s="22">
        <f t="shared" si="2"/>
        <v>45</v>
      </c>
      <c r="B52" s="53" t="s">
        <v>100</v>
      </c>
      <c r="C52" s="175" t="s">
        <v>152</v>
      </c>
      <c r="D52" s="25">
        <v>45</v>
      </c>
      <c r="E52" s="51">
        <v>1.86</v>
      </c>
      <c r="F52" s="38">
        <v>233014812</v>
      </c>
      <c r="G52" s="28"/>
      <c r="H52" s="29">
        <f t="shared" si="0"/>
        <v>433407550.32000005</v>
      </c>
      <c r="I52" s="191">
        <f t="shared" si="3"/>
        <v>3.4951875352230957E-3</v>
      </c>
      <c r="J52" s="176">
        <v>3.5000000000000001E-3</v>
      </c>
      <c r="K52" s="45">
        <f t="shared" si="1"/>
        <v>0.43340755032000006</v>
      </c>
      <c r="L52" s="89">
        <v>44651</v>
      </c>
    </row>
    <row r="53" spans="1:13" ht="15" x14ac:dyDescent="0.25">
      <c r="A53" s="22">
        <f t="shared" si="2"/>
        <v>46</v>
      </c>
      <c r="B53" s="53" t="s">
        <v>168</v>
      </c>
      <c r="C53" s="175" t="s">
        <v>169</v>
      </c>
      <c r="D53" s="25">
        <v>46</v>
      </c>
      <c r="E53" s="51">
        <v>4.38</v>
      </c>
      <c r="F53" s="38">
        <v>93500000</v>
      </c>
      <c r="G53" s="28"/>
      <c r="H53" s="29">
        <f t="shared" si="0"/>
        <v>409530000</v>
      </c>
      <c r="I53" s="191">
        <f t="shared" si="3"/>
        <v>3.3026285542166333E-3</v>
      </c>
      <c r="J53" s="176">
        <v>3.3E-3</v>
      </c>
      <c r="K53" s="45">
        <f t="shared" si="1"/>
        <v>0.40953000000000001</v>
      </c>
      <c r="L53" s="89">
        <v>44651</v>
      </c>
    </row>
    <row r="54" spans="1:13" ht="15" x14ac:dyDescent="0.25">
      <c r="A54" s="22">
        <f t="shared" si="2"/>
        <v>47</v>
      </c>
      <c r="B54" s="46" t="s">
        <v>89</v>
      </c>
      <c r="C54" s="175" t="s">
        <v>159</v>
      </c>
      <c r="D54" s="25">
        <v>47</v>
      </c>
      <c r="E54" s="51">
        <v>4.7</v>
      </c>
      <c r="F54" s="38">
        <v>81790137</v>
      </c>
      <c r="G54" s="28"/>
      <c r="H54" s="29">
        <f t="shared" si="0"/>
        <v>384413643.90000004</v>
      </c>
      <c r="I54" s="191">
        <f t="shared" si="3"/>
        <v>3.1000793030415471E-3</v>
      </c>
      <c r="J54" s="176">
        <v>3.0999999999999999E-3</v>
      </c>
      <c r="K54" s="45">
        <f t="shared" si="1"/>
        <v>0.38441364390000005</v>
      </c>
      <c r="L54" s="89">
        <v>44651</v>
      </c>
    </row>
    <row r="55" spans="1:13" ht="15" x14ac:dyDescent="0.25">
      <c r="A55" s="22">
        <f t="shared" si="2"/>
        <v>48</v>
      </c>
      <c r="B55" s="55" t="s">
        <v>94</v>
      </c>
      <c r="C55" s="175" t="s">
        <v>170</v>
      </c>
      <c r="D55" s="25">
        <v>48</v>
      </c>
      <c r="E55" s="51">
        <v>3.41</v>
      </c>
      <c r="F55" s="38">
        <v>105621516</v>
      </c>
      <c r="G55" s="28"/>
      <c r="H55" s="29">
        <f t="shared" si="0"/>
        <v>360169369.56</v>
      </c>
      <c r="I55" s="191">
        <f t="shared" si="3"/>
        <v>2.904562899575267E-3</v>
      </c>
      <c r="J55" s="176">
        <v>2.8999999999999998E-3</v>
      </c>
      <c r="K55" s="45">
        <f t="shared" si="1"/>
        <v>0.36016936956000001</v>
      </c>
      <c r="L55" s="89">
        <v>44651</v>
      </c>
    </row>
    <row r="56" spans="1:13" ht="15" x14ac:dyDescent="0.25">
      <c r="A56" s="22">
        <f t="shared" si="2"/>
        <v>49</v>
      </c>
      <c r="B56" s="55" t="s">
        <v>108</v>
      </c>
      <c r="C56" s="175" t="s">
        <v>162</v>
      </c>
      <c r="D56" s="25">
        <v>49</v>
      </c>
      <c r="E56" s="51">
        <v>2.86</v>
      </c>
      <c r="F56" s="38">
        <v>125704900</v>
      </c>
      <c r="G56" s="28"/>
      <c r="H56" s="29">
        <f t="shared" si="0"/>
        <v>359516014</v>
      </c>
      <c r="I56" s="191">
        <f t="shared" si="3"/>
        <v>2.8992939553501495E-3</v>
      </c>
      <c r="J56" s="176">
        <v>2.8999999999999998E-3</v>
      </c>
      <c r="K56" s="45">
        <f t="shared" si="1"/>
        <v>0.35951601399999999</v>
      </c>
      <c r="L56" s="89">
        <v>44651</v>
      </c>
    </row>
    <row r="57" spans="1:13" ht="15" x14ac:dyDescent="0.25">
      <c r="A57" s="22">
        <f t="shared" si="2"/>
        <v>50</v>
      </c>
      <c r="B57" s="53" t="s">
        <v>96</v>
      </c>
      <c r="C57" s="175" t="s">
        <v>160</v>
      </c>
      <c r="D57" s="25">
        <v>50</v>
      </c>
      <c r="E57" s="51">
        <v>3.31</v>
      </c>
      <c r="F57" s="38">
        <v>97526908</v>
      </c>
      <c r="G57" s="28"/>
      <c r="H57" s="29">
        <f t="shared" si="0"/>
        <v>322814065.48000002</v>
      </c>
      <c r="I57" s="191">
        <f t="shared" si="3"/>
        <v>2.6033134333431152E-3</v>
      </c>
      <c r="J57" s="176">
        <v>2.5999999999999999E-3</v>
      </c>
      <c r="K57" s="45">
        <f t="shared" si="1"/>
        <v>0.32281406548000002</v>
      </c>
      <c r="L57" s="89">
        <v>44651</v>
      </c>
    </row>
    <row r="58" spans="1:13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13" ht="15" x14ac:dyDescent="0.25">
      <c r="A59" s="22"/>
      <c r="B59" s="23"/>
      <c r="C59" s="175"/>
      <c r="D59" s="28"/>
      <c r="E59" s="26"/>
      <c r="F59" s="27"/>
      <c r="G59" s="28"/>
      <c r="H59" s="29"/>
      <c r="I59" s="3"/>
      <c r="J59" s="4"/>
      <c r="K59" s="31"/>
      <c r="M59" s="4">
        <f>SUM(J8:J63)</f>
        <v>1.0002000000000002</v>
      </c>
    </row>
    <row r="60" spans="1:13" ht="15" x14ac:dyDescent="0.25">
      <c r="A60" s="22"/>
      <c r="B60" s="68"/>
      <c r="C60" s="175"/>
      <c r="D60" s="28"/>
      <c r="E60" s="26"/>
      <c r="F60" s="27"/>
      <c r="G60" s="28"/>
      <c r="H60" s="29"/>
      <c r="I60" s="3"/>
      <c r="J60" s="63"/>
      <c r="K60" s="31"/>
    </row>
    <row r="61" spans="1:13" ht="15" x14ac:dyDescent="0.25">
      <c r="A61" s="64"/>
      <c r="B61" s="106" t="s">
        <v>112</v>
      </c>
      <c r="C61" s="54"/>
      <c r="D61" s="28"/>
      <c r="E61" s="51"/>
      <c r="F61" s="38"/>
      <c r="G61" s="28"/>
      <c r="H61" s="29"/>
      <c r="I61" s="43"/>
      <c r="J61" s="65">
        <v>3.7000000000000002E-3</v>
      </c>
      <c r="K61" s="45"/>
    </row>
    <row r="62" spans="1:13" ht="15" x14ac:dyDescent="0.25">
      <c r="A62" s="22"/>
      <c r="B62" s="107" t="s">
        <v>113</v>
      </c>
      <c r="C62" s="39"/>
      <c r="D62" s="28"/>
      <c r="E62" s="26"/>
      <c r="F62" s="27"/>
      <c r="G62" s="28"/>
      <c r="I62" s="67"/>
      <c r="J62" s="63">
        <v>-0.01</v>
      </c>
      <c r="K62" s="31"/>
    </row>
    <row r="63" spans="1:13" ht="15" x14ac:dyDescent="0.25">
      <c r="A63" s="22"/>
      <c r="B63" s="68" t="s">
        <v>117</v>
      </c>
      <c r="C63" s="62"/>
      <c r="D63" s="28"/>
      <c r="E63" s="26"/>
      <c r="F63" s="27"/>
      <c r="G63" s="28"/>
      <c r="H63" s="29"/>
      <c r="I63" s="3"/>
      <c r="J63" s="63">
        <v>1.0200000000000001E-2</v>
      </c>
      <c r="K63" s="31"/>
    </row>
    <row r="64" spans="1:13" ht="12.75" x14ac:dyDescent="0.2">
      <c r="I64" s="11"/>
      <c r="J64" s="4"/>
    </row>
    <row r="65" spans="1:11" ht="15" x14ac:dyDescent="0.25">
      <c r="H65" s="29"/>
      <c r="I65" s="11"/>
      <c r="J65" s="4"/>
    </row>
    <row r="66" spans="1:11" ht="15" x14ac:dyDescent="0.25">
      <c r="H66" s="29"/>
      <c r="I66" s="11"/>
      <c r="J66" s="4"/>
    </row>
    <row r="67" spans="1:11" ht="15" x14ac:dyDescent="0.25">
      <c r="A67" s="1"/>
      <c r="B67" s="40"/>
      <c r="C67" s="41"/>
      <c r="D67" s="28"/>
      <c r="E67" s="42"/>
      <c r="F67" s="27"/>
      <c r="G67" s="28"/>
      <c r="H67" s="29"/>
      <c r="I67" s="43"/>
      <c r="J67" s="196"/>
      <c r="K67" s="45"/>
    </row>
    <row r="68" spans="1:11" x14ac:dyDescent="0.25">
      <c r="D68" s="149"/>
      <c r="I68" s="118"/>
    </row>
    <row r="69" spans="1:11" x14ac:dyDescent="0.25">
      <c r="D69" s="149"/>
      <c r="I69" s="118"/>
    </row>
    <row r="70" spans="1:11" x14ac:dyDescent="0.25">
      <c r="D70" s="149"/>
      <c r="I70" s="118"/>
    </row>
    <row r="71" spans="1:11" x14ac:dyDescent="0.25">
      <c r="D71" s="149"/>
      <c r="I71" s="118"/>
    </row>
    <row r="72" spans="1:11" x14ac:dyDescent="0.25">
      <c r="D72" s="149"/>
      <c r="I72" s="118"/>
    </row>
    <row r="73" spans="1:11" x14ac:dyDescent="0.25">
      <c r="D73" s="149"/>
      <c r="I73" s="118"/>
    </row>
    <row r="74" spans="1:11" x14ac:dyDescent="0.25">
      <c r="D74" s="149"/>
      <c r="I74" s="118"/>
    </row>
    <row r="75" spans="1:11" x14ac:dyDescent="0.25">
      <c r="D75" s="149"/>
      <c r="I75" s="118"/>
    </row>
    <row r="76" spans="1:11" x14ac:dyDescent="0.25">
      <c r="D76" s="149"/>
      <c r="I76" s="118"/>
    </row>
    <row r="77" spans="1:11" x14ac:dyDescent="0.25">
      <c r="D77" s="149"/>
      <c r="I77" s="118"/>
    </row>
    <row r="78" spans="1:11" x14ac:dyDescent="0.25">
      <c r="D78" s="149"/>
      <c r="I78" s="118"/>
    </row>
    <row r="79" spans="1:11" x14ac:dyDescent="0.25">
      <c r="D79" s="149"/>
      <c r="I79" s="118"/>
    </row>
    <row r="80" spans="1:11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</sheetData>
  <conditionalFormatting sqref="C2:C3 D3">
    <cfRule type="notContainsBlanks" dxfId="16" priority="1">
      <formula>LEN(TRIM(C2))&gt;0</formula>
    </cfRule>
  </conditionalFormatting>
  <dataValidations count="1">
    <dataValidation type="custom" allowBlank="1" showDropDown="1" sqref="B2 F2 E3" xr:uid="{00000000-0002-0000-50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123344306359.48996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0.99630000000000019</v>
      </c>
      <c r="I2" s="118"/>
      <c r="J2" s="4"/>
    </row>
    <row r="3" spans="1:13" ht="15.75" customHeight="1" x14ac:dyDescent="0.25">
      <c r="A3" s="119" t="s">
        <v>2</v>
      </c>
      <c r="B3" s="120">
        <v>44652</v>
      </c>
      <c r="C3" s="12"/>
      <c r="D3" s="1"/>
      <c r="E3" s="13"/>
      <c r="F3" s="2"/>
      <c r="H3" s="121">
        <f>H1/H2</f>
        <v>123802375147.53581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24.5</v>
      </c>
      <c r="F8" s="27">
        <v>574937937</v>
      </c>
      <c r="G8" s="28"/>
      <c r="H8" s="29">
        <f t="shared" ref="H8:H57" si="0">E8*F8</f>
        <v>14085979456.5</v>
      </c>
      <c r="I8" s="192">
        <f t="shared" ref="I8:I57" si="1">H8/H$3</f>
        <v>0.11377794197981807</v>
      </c>
      <c r="J8" s="176">
        <v>0.1129</v>
      </c>
      <c r="K8" s="31">
        <f t="shared" ref="K8:K57" si="2">H8/1000000000</f>
        <v>14.0859794565</v>
      </c>
      <c r="L8" s="89">
        <v>44652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7.75</v>
      </c>
      <c r="F9" s="38">
        <v>1203600000</v>
      </c>
      <c r="G9" s="28"/>
      <c r="H9" s="29">
        <f t="shared" si="0"/>
        <v>9327900000</v>
      </c>
      <c r="I9" s="191">
        <f t="shared" si="1"/>
        <v>7.534508113341043E-2</v>
      </c>
      <c r="J9" s="176">
        <v>7.5999999999999998E-2</v>
      </c>
      <c r="K9" s="31">
        <f t="shared" si="2"/>
        <v>9.3278999999999996</v>
      </c>
      <c r="L9" s="89">
        <v>44652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4.5999999999999996</v>
      </c>
      <c r="F10" s="38">
        <v>1862700000</v>
      </c>
      <c r="G10" s="28"/>
      <c r="H10" s="29">
        <f t="shared" si="0"/>
        <v>8568419999.999999</v>
      </c>
      <c r="I10" s="192">
        <f t="shared" si="1"/>
        <v>6.9210465387186448E-2</v>
      </c>
      <c r="J10" s="176">
        <v>6.88E-2</v>
      </c>
      <c r="K10" s="31">
        <f t="shared" si="2"/>
        <v>8.5684199999999997</v>
      </c>
      <c r="L10" s="89">
        <v>44652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25">
        <v>4</v>
      </c>
      <c r="E11" s="26">
        <v>83.25</v>
      </c>
      <c r="F11" s="38">
        <v>85285000</v>
      </c>
      <c r="G11" s="28"/>
      <c r="H11" s="29">
        <f t="shared" si="0"/>
        <v>7099976250</v>
      </c>
      <c r="I11" s="191">
        <f t="shared" si="1"/>
        <v>5.7349273319990256E-2</v>
      </c>
      <c r="J11" s="176">
        <v>5.7599999999999998E-2</v>
      </c>
      <c r="K11" s="31">
        <f t="shared" si="2"/>
        <v>7.0999762500000001</v>
      </c>
      <c r="L11" s="89">
        <v>44652</v>
      </c>
      <c r="M11" s="90"/>
    </row>
    <row r="12" spans="1:13" ht="15.75" customHeight="1" x14ac:dyDescent="0.25">
      <c r="A12" s="22">
        <f t="shared" si="3"/>
        <v>5</v>
      </c>
      <c r="B12" s="52" t="s">
        <v>33</v>
      </c>
      <c r="C12" s="175" t="s">
        <v>128</v>
      </c>
      <c r="D12" s="25">
        <v>5</v>
      </c>
      <c r="E12" s="26">
        <v>40.86</v>
      </c>
      <c r="F12" s="38">
        <v>156082020</v>
      </c>
      <c r="G12" s="28"/>
      <c r="H12" s="29">
        <f t="shared" si="0"/>
        <v>6377511337.1999998</v>
      </c>
      <c r="I12" s="192">
        <f t="shared" si="1"/>
        <v>5.1513642848934789E-2</v>
      </c>
      <c r="J12" s="176">
        <v>5.2200000000000003E-2</v>
      </c>
      <c r="K12" s="45">
        <f t="shared" si="2"/>
        <v>6.3775113371999996</v>
      </c>
      <c r="L12" s="89">
        <v>44652</v>
      </c>
      <c r="M12" s="90"/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8.0500000000000007</v>
      </c>
      <c r="F13" s="35">
        <v>776001421</v>
      </c>
      <c r="G13" s="28"/>
      <c r="H13" s="29">
        <f t="shared" si="0"/>
        <v>6246811439.0500002</v>
      </c>
      <c r="I13" s="191">
        <f t="shared" si="1"/>
        <v>5.0457928869342361E-2</v>
      </c>
      <c r="J13" s="176">
        <v>5.0999999999999997E-2</v>
      </c>
      <c r="K13" s="31">
        <f t="shared" si="2"/>
        <v>6.24681143905</v>
      </c>
      <c r="L13" s="89">
        <v>44652</v>
      </c>
      <c r="M13" s="90"/>
    </row>
    <row r="14" spans="1:13" ht="15.75" customHeight="1" x14ac:dyDescent="0.25">
      <c r="A14" s="22">
        <f t="shared" si="3"/>
        <v>7</v>
      </c>
      <c r="B14" s="23" t="s">
        <v>21</v>
      </c>
      <c r="C14" s="175" t="s">
        <v>22</v>
      </c>
      <c r="D14" s="25">
        <v>7</v>
      </c>
      <c r="E14" s="26">
        <v>5.0999999999999996</v>
      </c>
      <c r="F14" s="38">
        <v>1205609000</v>
      </c>
      <c r="G14" s="28"/>
      <c r="H14" s="29">
        <f t="shared" si="0"/>
        <v>6148605900</v>
      </c>
      <c r="I14" s="192">
        <f t="shared" si="1"/>
        <v>4.9664684483417064E-2</v>
      </c>
      <c r="J14" s="176">
        <v>4.9099999999999998E-2</v>
      </c>
      <c r="K14" s="31">
        <f t="shared" si="2"/>
        <v>6.1486058999999997</v>
      </c>
      <c r="L14" s="89">
        <v>44652</v>
      </c>
      <c r="M14" s="90"/>
    </row>
    <row r="15" spans="1:13" ht="15.75" customHeight="1" x14ac:dyDescent="0.25">
      <c r="A15" s="22">
        <f t="shared" si="3"/>
        <v>8</v>
      </c>
      <c r="B15" s="23" t="s">
        <v>31</v>
      </c>
      <c r="C15" s="175" t="s">
        <v>126</v>
      </c>
      <c r="D15" s="25">
        <v>8</v>
      </c>
      <c r="E15" s="51">
        <v>8.16</v>
      </c>
      <c r="F15" s="38">
        <v>721500000</v>
      </c>
      <c r="G15" s="28"/>
      <c r="H15" s="29">
        <f t="shared" si="0"/>
        <v>5887440000</v>
      </c>
      <c r="I15" s="191">
        <f t="shared" si="1"/>
        <v>4.7555145795740293E-2</v>
      </c>
      <c r="J15" s="176">
        <v>4.8000000000000001E-2</v>
      </c>
      <c r="K15" s="45">
        <f t="shared" si="2"/>
        <v>5.8874399999999998</v>
      </c>
      <c r="L15" s="89">
        <v>44652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6.38</v>
      </c>
      <c r="F16" s="38">
        <v>806606416</v>
      </c>
      <c r="G16" s="28"/>
      <c r="H16" s="29">
        <f t="shared" si="0"/>
        <v>5146148934.0799999</v>
      </c>
      <c r="I16" s="192">
        <f t="shared" si="1"/>
        <v>4.1567449153922228E-2</v>
      </c>
      <c r="J16" s="176">
        <v>4.1500000000000002E-2</v>
      </c>
      <c r="K16" s="45">
        <f t="shared" si="2"/>
        <v>5.1461489340800002</v>
      </c>
      <c r="L16" s="89">
        <v>44652</v>
      </c>
      <c r="M16" s="90"/>
    </row>
    <row r="17" spans="1:13" ht="15.75" customHeight="1" x14ac:dyDescent="0.25">
      <c r="A17" s="22">
        <f t="shared" si="3"/>
        <v>10</v>
      </c>
      <c r="B17" s="52" t="s">
        <v>15</v>
      </c>
      <c r="C17" s="193" t="s">
        <v>127</v>
      </c>
      <c r="D17" s="25">
        <v>10</v>
      </c>
      <c r="E17" s="177">
        <v>5.62</v>
      </c>
      <c r="F17" s="35">
        <v>740931421</v>
      </c>
      <c r="G17" s="28"/>
      <c r="H17" s="29">
        <f t="shared" si="0"/>
        <v>4164034586.02</v>
      </c>
      <c r="I17" s="191">
        <f t="shared" si="1"/>
        <v>3.3634529071495618E-2</v>
      </c>
      <c r="J17" s="176">
        <v>3.3700000000000001E-2</v>
      </c>
      <c r="K17" s="45">
        <f t="shared" si="2"/>
        <v>4.1640345860199997</v>
      </c>
      <c r="L17" s="89">
        <v>44652</v>
      </c>
      <c r="M17" s="90"/>
    </row>
    <row r="18" spans="1:13" ht="15.75" customHeight="1" x14ac:dyDescent="0.25">
      <c r="A18" s="22">
        <f t="shared" si="3"/>
        <v>11</v>
      </c>
      <c r="B18" s="23" t="s">
        <v>23</v>
      </c>
      <c r="C18" s="175" t="s">
        <v>124</v>
      </c>
      <c r="D18" s="25">
        <v>11</v>
      </c>
      <c r="E18" s="26">
        <v>9.17</v>
      </c>
      <c r="F18" s="38">
        <v>417750000</v>
      </c>
      <c r="G18" s="28"/>
      <c r="H18" s="29">
        <f t="shared" si="0"/>
        <v>3830767500</v>
      </c>
      <c r="I18" s="192">
        <f t="shared" si="1"/>
        <v>3.0942601023888745E-2</v>
      </c>
      <c r="J18" s="176">
        <v>3.1600000000000003E-2</v>
      </c>
      <c r="K18" s="31">
        <f t="shared" si="2"/>
        <v>3.8307674999999999</v>
      </c>
      <c r="L18" s="89">
        <v>44652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5.98</v>
      </c>
      <c r="F19" s="38">
        <v>626000000</v>
      </c>
      <c r="G19" s="28"/>
      <c r="H19" s="29">
        <f t="shared" si="0"/>
        <v>3743480000.0000005</v>
      </c>
      <c r="I19" s="191">
        <f t="shared" si="1"/>
        <v>3.0237545891497474E-2</v>
      </c>
      <c r="J19" s="176">
        <v>0.03</v>
      </c>
      <c r="K19" s="31">
        <f t="shared" si="2"/>
        <v>3.7434800000000004</v>
      </c>
      <c r="L19" s="89">
        <v>44652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7.36</v>
      </c>
      <c r="F20" s="38">
        <v>449105560</v>
      </c>
      <c r="G20" s="28"/>
      <c r="H20" s="29">
        <f t="shared" si="0"/>
        <v>3305416921.6000004</v>
      </c>
      <c r="I20" s="192">
        <f t="shared" si="1"/>
        <v>2.6699139799708376E-2</v>
      </c>
      <c r="J20" s="176">
        <v>2.6800000000000001E-2</v>
      </c>
      <c r="K20" s="45">
        <f t="shared" si="2"/>
        <v>3.3054169216000004</v>
      </c>
      <c r="L20" s="89">
        <v>44652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11.7</v>
      </c>
      <c r="F21" s="38">
        <v>229040219</v>
      </c>
      <c r="G21" s="28"/>
      <c r="H21" s="29">
        <f t="shared" si="0"/>
        <v>2679770562.2999997</v>
      </c>
      <c r="I21" s="191">
        <f t="shared" si="1"/>
        <v>2.164555049211702E-2</v>
      </c>
      <c r="J21" s="176">
        <v>2.1700000000000001E-2</v>
      </c>
      <c r="K21" s="45">
        <f t="shared" si="2"/>
        <v>2.6797705622999999</v>
      </c>
      <c r="L21" s="89">
        <v>44652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2.41</v>
      </c>
      <c r="F22" s="38">
        <v>1045607995</v>
      </c>
      <c r="G22" s="28"/>
      <c r="H22" s="29">
        <f t="shared" si="0"/>
        <v>2519915267.9500003</v>
      </c>
      <c r="I22" s="192">
        <f t="shared" si="1"/>
        <v>2.0354337022589482E-2</v>
      </c>
      <c r="J22" s="176">
        <v>1.9900000000000001E-2</v>
      </c>
      <c r="K22" s="31">
        <f t="shared" si="2"/>
        <v>2.5199152679500001</v>
      </c>
      <c r="L22" s="89">
        <v>44652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2.89</v>
      </c>
      <c r="F23" s="38">
        <v>756255209</v>
      </c>
      <c r="G23" s="28"/>
      <c r="H23" s="29">
        <f t="shared" si="0"/>
        <v>2185577554.0100002</v>
      </c>
      <c r="I23" s="191">
        <f t="shared" si="1"/>
        <v>1.7653761096307227E-2</v>
      </c>
      <c r="J23" s="176">
        <v>1.7500000000000002E-2</v>
      </c>
      <c r="K23" s="45">
        <f t="shared" si="2"/>
        <v>2.1855775540100004</v>
      </c>
      <c r="L23" s="89">
        <v>44652</v>
      </c>
      <c r="M23" s="90"/>
    </row>
    <row r="24" spans="1:13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12.44</v>
      </c>
      <c r="F24" s="38">
        <v>164763104</v>
      </c>
      <c r="G24" s="28"/>
      <c r="H24" s="29">
        <f t="shared" si="0"/>
        <v>2049653013.76</v>
      </c>
      <c r="I24" s="192">
        <f t="shared" si="1"/>
        <v>1.6555845647689877E-2</v>
      </c>
      <c r="J24" s="176">
        <v>1.6400000000000001E-2</v>
      </c>
      <c r="K24" s="45">
        <f t="shared" si="2"/>
        <v>2.04965301376</v>
      </c>
      <c r="L24" s="89">
        <v>44652</v>
      </c>
      <c r="M24" s="90"/>
    </row>
    <row r="25" spans="1:13" ht="15.75" customHeight="1" x14ac:dyDescent="0.25">
      <c r="A25" s="22">
        <f t="shared" si="3"/>
        <v>18</v>
      </c>
      <c r="B25" s="53" t="s">
        <v>49</v>
      </c>
      <c r="C25" s="175" t="s">
        <v>135</v>
      </c>
      <c r="D25" s="25">
        <v>18</v>
      </c>
      <c r="E25" s="51">
        <v>1.5549999999999999</v>
      </c>
      <c r="F25" s="38">
        <v>1294069100</v>
      </c>
      <c r="G25" s="28"/>
      <c r="H25" s="29">
        <f t="shared" si="0"/>
        <v>2012277450.5</v>
      </c>
      <c r="I25" s="191">
        <f t="shared" si="1"/>
        <v>1.6253948666994155E-2</v>
      </c>
      <c r="J25" s="176">
        <v>1.6400000000000001E-2</v>
      </c>
      <c r="K25" s="45">
        <f t="shared" si="2"/>
        <v>2.0122774505000001</v>
      </c>
      <c r="L25" s="89">
        <v>44652</v>
      </c>
      <c r="M25" s="90"/>
    </row>
    <row r="26" spans="1:13" ht="15.75" customHeight="1" x14ac:dyDescent="0.25">
      <c r="A26" s="22">
        <f t="shared" si="3"/>
        <v>19</v>
      </c>
      <c r="B26" s="46" t="s">
        <v>55</v>
      </c>
      <c r="C26" s="175" t="s">
        <v>137</v>
      </c>
      <c r="D26" s="25">
        <v>19</v>
      </c>
      <c r="E26" s="51">
        <v>3.74</v>
      </c>
      <c r="F26" s="38">
        <v>519146969</v>
      </c>
      <c r="G26" s="28"/>
      <c r="H26" s="29">
        <f t="shared" si="0"/>
        <v>1941609664.0600002</v>
      </c>
      <c r="I26" s="192">
        <f t="shared" si="1"/>
        <v>1.5683137433721895E-2</v>
      </c>
      <c r="J26" s="176">
        <v>1.5699999999999999E-2</v>
      </c>
      <c r="K26" s="45">
        <f t="shared" si="2"/>
        <v>1.9416096640600002</v>
      </c>
      <c r="L26" s="89">
        <v>44652</v>
      </c>
      <c r="M26" s="90"/>
    </row>
    <row r="27" spans="1:13" ht="15.75" customHeight="1" x14ac:dyDescent="0.25">
      <c r="A27" s="22">
        <f t="shared" si="3"/>
        <v>20</v>
      </c>
      <c r="B27" s="23" t="s">
        <v>41</v>
      </c>
      <c r="C27" s="175" t="s">
        <v>133</v>
      </c>
      <c r="D27" s="25">
        <v>20</v>
      </c>
      <c r="E27" s="26">
        <v>6.18</v>
      </c>
      <c r="F27" s="38">
        <v>311095892</v>
      </c>
      <c r="G27" s="28"/>
      <c r="H27" s="29">
        <f t="shared" si="0"/>
        <v>1922572612.5599999</v>
      </c>
      <c r="I27" s="191">
        <f t="shared" si="1"/>
        <v>1.5529367754607793E-2</v>
      </c>
      <c r="J27" s="176">
        <v>1.55E-2</v>
      </c>
      <c r="K27" s="45">
        <f t="shared" si="2"/>
        <v>1.92257261256</v>
      </c>
      <c r="L27" s="89">
        <v>44652</v>
      </c>
      <c r="M27" s="90"/>
    </row>
    <row r="28" spans="1:13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1.08</v>
      </c>
      <c r="F28" s="38">
        <v>1566664049</v>
      </c>
      <c r="G28" s="28"/>
      <c r="H28" s="29">
        <f t="shared" si="0"/>
        <v>1691997172.9200001</v>
      </c>
      <c r="I28" s="192">
        <f t="shared" si="1"/>
        <v>1.3666920128984924E-2</v>
      </c>
      <c r="J28" s="176">
        <v>1.3899999999999999E-2</v>
      </c>
      <c r="K28" s="45">
        <f t="shared" si="2"/>
        <v>1.6919971729200001</v>
      </c>
      <c r="L28" s="89">
        <v>44652</v>
      </c>
      <c r="M28" s="90"/>
    </row>
    <row r="29" spans="1:13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2.86</v>
      </c>
      <c r="F29" s="38">
        <v>508040994</v>
      </c>
      <c r="G29" s="28"/>
      <c r="H29" s="29">
        <f t="shared" si="0"/>
        <v>1452997242.8399999</v>
      </c>
      <c r="I29" s="191">
        <f t="shared" si="1"/>
        <v>1.173642461308563E-2</v>
      </c>
      <c r="J29" s="176">
        <v>1.18E-2</v>
      </c>
      <c r="K29" s="45">
        <f t="shared" si="2"/>
        <v>1.45299724284</v>
      </c>
      <c r="L29" s="89">
        <v>44652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2.78</v>
      </c>
      <c r="F30" s="38">
        <v>503064714</v>
      </c>
      <c r="G30" s="28"/>
      <c r="H30" s="29">
        <f t="shared" si="0"/>
        <v>1398519904.9199998</v>
      </c>
      <c r="I30" s="192">
        <f t="shared" si="1"/>
        <v>1.1296389938023222E-2</v>
      </c>
      <c r="J30" s="176">
        <v>1.1299999999999999E-2</v>
      </c>
      <c r="K30" s="45">
        <f t="shared" si="2"/>
        <v>1.3985199049199999</v>
      </c>
      <c r="L30" s="89">
        <v>44652</v>
      </c>
      <c r="M30" s="90"/>
    </row>
    <row r="31" spans="1:13" ht="15.75" customHeight="1" x14ac:dyDescent="0.25">
      <c r="A31" s="22">
        <f t="shared" si="3"/>
        <v>24</v>
      </c>
      <c r="B31" s="46" t="s">
        <v>65</v>
      </c>
      <c r="C31" s="175" t="s">
        <v>142</v>
      </c>
      <c r="D31" s="25">
        <v>24</v>
      </c>
      <c r="E31" s="51">
        <v>3.2</v>
      </c>
      <c r="F31" s="38">
        <v>430000000</v>
      </c>
      <c r="G31" s="28"/>
      <c r="H31" s="29">
        <f t="shared" si="0"/>
        <v>1376000000</v>
      </c>
      <c r="I31" s="191">
        <f t="shared" si="1"/>
        <v>1.1114487895407621E-2</v>
      </c>
      <c r="J31" s="176">
        <v>1.12E-2</v>
      </c>
      <c r="K31" s="45">
        <f t="shared" si="2"/>
        <v>1.3759999999999999</v>
      </c>
      <c r="L31" s="89">
        <v>44652</v>
      </c>
      <c r="M31" s="90"/>
    </row>
    <row r="32" spans="1:13" ht="15.75" customHeight="1" x14ac:dyDescent="0.25">
      <c r="A32" s="22">
        <f t="shared" si="3"/>
        <v>25</v>
      </c>
      <c r="B32" s="52" t="s">
        <v>67</v>
      </c>
      <c r="C32" s="175" t="s">
        <v>144</v>
      </c>
      <c r="D32" s="25">
        <v>25</v>
      </c>
      <c r="E32" s="177">
        <v>1.72</v>
      </c>
      <c r="F32" s="38">
        <v>713807798</v>
      </c>
      <c r="G32" s="28"/>
      <c r="H32" s="29">
        <f t="shared" si="0"/>
        <v>1227749412.5599999</v>
      </c>
      <c r="I32" s="192">
        <f t="shared" si="1"/>
        <v>9.9170101631482089E-3</v>
      </c>
      <c r="J32" s="176">
        <v>9.9000000000000008E-3</v>
      </c>
      <c r="K32" s="45">
        <f t="shared" si="2"/>
        <v>1.2277494125599999</v>
      </c>
      <c r="L32" s="89">
        <v>44652</v>
      </c>
      <c r="M32" s="90"/>
    </row>
    <row r="33" spans="1:13" ht="15.75" customHeight="1" x14ac:dyDescent="0.25">
      <c r="A33" s="22">
        <f t="shared" si="3"/>
        <v>26</v>
      </c>
      <c r="B33" s="46" t="s">
        <v>77</v>
      </c>
      <c r="C33" s="175" t="s">
        <v>141</v>
      </c>
      <c r="D33" s="25">
        <v>26</v>
      </c>
      <c r="E33" s="51">
        <v>2.2799999999999998</v>
      </c>
      <c r="F33" s="38">
        <v>529079106</v>
      </c>
      <c r="G33" s="28"/>
      <c r="H33" s="29">
        <f t="shared" si="0"/>
        <v>1206300361.6799998</v>
      </c>
      <c r="I33" s="191">
        <f t="shared" si="1"/>
        <v>9.7437578256672919E-3</v>
      </c>
      <c r="J33" s="176">
        <v>9.5999999999999992E-3</v>
      </c>
      <c r="K33" s="45">
        <f t="shared" si="2"/>
        <v>1.2063003616799999</v>
      </c>
      <c r="L33" s="89">
        <v>44652</v>
      </c>
      <c r="M33" s="90"/>
    </row>
    <row r="34" spans="1:13" ht="15.75" customHeight="1" x14ac:dyDescent="0.25">
      <c r="A34" s="22">
        <f t="shared" si="3"/>
        <v>27</v>
      </c>
      <c r="B34" s="52" t="s">
        <v>61</v>
      </c>
      <c r="C34" s="175" t="s">
        <v>140</v>
      </c>
      <c r="D34" s="25">
        <v>27</v>
      </c>
      <c r="E34" s="51">
        <v>1.37</v>
      </c>
      <c r="F34" s="38">
        <v>844680232</v>
      </c>
      <c r="G34" s="28"/>
      <c r="H34" s="29">
        <f t="shared" si="0"/>
        <v>1157211917.8400002</v>
      </c>
      <c r="I34" s="192">
        <f t="shared" si="1"/>
        <v>9.347251346841657E-3</v>
      </c>
      <c r="J34" s="176">
        <v>9.4000000000000004E-3</v>
      </c>
      <c r="K34" s="45">
        <f t="shared" si="2"/>
        <v>1.1572119178400002</v>
      </c>
      <c r="L34" s="89">
        <v>44652</v>
      </c>
      <c r="M34" s="90"/>
    </row>
    <row r="35" spans="1:13" ht="15.75" customHeight="1" x14ac:dyDescent="0.25">
      <c r="A35" s="22">
        <f t="shared" si="3"/>
        <v>28</v>
      </c>
      <c r="B35" s="53" t="s">
        <v>83</v>
      </c>
      <c r="C35" s="175" t="s">
        <v>146</v>
      </c>
      <c r="D35" s="25">
        <v>28</v>
      </c>
      <c r="E35" s="51">
        <v>6.06</v>
      </c>
      <c r="F35" s="38">
        <v>182803340</v>
      </c>
      <c r="G35" s="28"/>
      <c r="H35" s="29">
        <f t="shared" si="0"/>
        <v>1107788240.3999999</v>
      </c>
      <c r="I35" s="191">
        <f t="shared" si="1"/>
        <v>8.9480370556691176E-3</v>
      </c>
      <c r="J35" s="176">
        <v>8.8000000000000005E-3</v>
      </c>
      <c r="K35" s="45">
        <f t="shared" si="2"/>
        <v>1.1077882403999999</v>
      </c>
      <c r="L35" s="89">
        <v>44652</v>
      </c>
      <c r="M35" s="90"/>
    </row>
    <row r="36" spans="1:13" ht="15" x14ac:dyDescent="0.25">
      <c r="A36" s="22">
        <f t="shared" si="3"/>
        <v>29</v>
      </c>
      <c r="B36" s="46" t="s">
        <v>47</v>
      </c>
      <c r="C36" s="175" t="s">
        <v>138</v>
      </c>
      <c r="D36" s="25">
        <v>29</v>
      </c>
      <c r="E36" s="51">
        <v>1.1599999999999999</v>
      </c>
      <c r="F36" s="38">
        <v>935507245</v>
      </c>
      <c r="G36" s="28"/>
      <c r="H36" s="29">
        <f t="shared" si="0"/>
        <v>1085188404.1999998</v>
      </c>
      <c r="I36" s="191">
        <f t="shared" si="1"/>
        <v>8.7654893769750081E-3</v>
      </c>
      <c r="J36" s="176">
        <v>8.6E-3</v>
      </c>
      <c r="K36" s="45">
        <f t="shared" si="2"/>
        <v>1.0851884041999997</v>
      </c>
      <c r="L36" s="89">
        <v>44652</v>
      </c>
      <c r="M36" s="90"/>
    </row>
    <row r="37" spans="1:13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2</v>
      </c>
      <c r="F37" s="38">
        <v>535851678</v>
      </c>
      <c r="G37" s="28"/>
      <c r="H37" s="29">
        <f t="shared" si="0"/>
        <v>1071703356</v>
      </c>
      <c r="I37" s="192">
        <f t="shared" si="1"/>
        <v>8.6565653907919506E-3</v>
      </c>
      <c r="J37" s="176">
        <v>8.6E-3</v>
      </c>
      <c r="K37" s="45">
        <f t="shared" si="2"/>
        <v>1.071703356</v>
      </c>
      <c r="L37" s="89">
        <v>44652</v>
      </c>
      <c r="M37" s="90"/>
    </row>
    <row r="38" spans="1:13" ht="15" x14ac:dyDescent="0.25">
      <c r="A38" s="22">
        <f t="shared" si="3"/>
        <v>31</v>
      </c>
      <c r="B38" s="178" t="s">
        <v>63</v>
      </c>
      <c r="C38" s="175" t="s">
        <v>64</v>
      </c>
      <c r="D38" s="25">
        <v>31</v>
      </c>
      <c r="E38" s="51">
        <v>4.05</v>
      </c>
      <c r="F38" s="38">
        <v>248600000</v>
      </c>
      <c r="G38" s="28"/>
      <c r="H38" s="29">
        <f t="shared" si="0"/>
        <v>1006830000</v>
      </c>
      <c r="I38" s="192">
        <f t="shared" si="1"/>
        <v>8.1325580288759119E-3</v>
      </c>
      <c r="J38" s="176">
        <v>8.0999999999999996E-3</v>
      </c>
      <c r="K38" s="45">
        <f t="shared" si="2"/>
        <v>1.0068299999999999</v>
      </c>
      <c r="L38" s="89">
        <v>44652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1.39</v>
      </c>
      <c r="F39" s="38">
        <v>656571829</v>
      </c>
      <c r="G39" s="28"/>
      <c r="H39" s="29">
        <f t="shared" si="0"/>
        <v>912634842.30999994</v>
      </c>
      <c r="I39" s="191">
        <f t="shared" si="1"/>
        <v>7.3717070550739366E-3</v>
      </c>
      <c r="J39" s="176">
        <v>7.1999999999999998E-3</v>
      </c>
      <c r="K39" s="45">
        <f t="shared" si="2"/>
        <v>0.91263484230999992</v>
      </c>
      <c r="L39" s="89">
        <v>44652</v>
      </c>
      <c r="M39" s="90"/>
    </row>
    <row r="40" spans="1:13" ht="15" x14ac:dyDescent="0.25">
      <c r="A40" s="22">
        <f t="shared" si="3"/>
        <v>33</v>
      </c>
      <c r="B40" s="53" t="s">
        <v>104</v>
      </c>
      <c r="C40" s="175" t="s">
        <v>145</v>
      </c>
      <c r="D40" s="25">
        <v>33</v>
      </c>
      <c r="E40" s="51">
        <v>0.99</v>
      </c>
      <c r="F40" s="38">
        <v>800990020</v>
      </c>
      <c r="G40" s="28"/>
      <c r="H40" s="29">
        <f t="shared" si="0"/>
        <v>792980119.79999995</v>
      </c>
      <c r="I40" s="192">
        <f t="shared" si="1"/>
        <v>6.4052092607674305E-3</v>
      </c>
      <c r="J40" s="176">
        <v>6.1999999999999998E-3</v>
      </c>
      <c r="K40" s="45">
        <f t="shared" si="2"/>
        <v>0.79298011979999994</v>
      </c>
      <c r="L40" s="89">
        <v>44652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1.07</v>
      </c>
      <c r="F41" s="38">
        <v>709071829</v>
      </c>
      <c r="G41" s="28"/>
      <c r="H41" s="29">
        <f t="shared" si="0"/>
        <v>758706857.03000009</v>
      </c>
      <c r="I41" s="191">
        <f t="shared" si="1"/>
        <v>6.1283707693478894E-3</v>
      </c>
      <c r="J41" s="176">
        <v>6.0000000000000001E-3</v>
      </c>
      <c r="K41" s="45">
        <f t="shared" si="2"/>
        <v>0.75870685703000007</v>
      </c>
      <c r="L41" s="89">
        <v>44652</v>
      </c>
      <c r="M41" s="90"/>
    </row>
    <row r="42" spans="1:13" ht="15" x14ac:dyDescent="0.25">
      <c r="A42" s="22">
        <f t="shared" si="3"/>
        <v>35</v>
      </c>
      <c r="B42" s="66" t="s">
        <v>91</v>
      </c>
      <c r="C42" s="175" t="s">
        <v>167</v>
      </c>
      <c r="D42" s="25">
        <v>35</v>
      </c>
      <c r="E42" s="51">
        <v>29.59</v>
      </c>
      <c r="F42" s="38">
        <v>24790422</v>
      </c>
      <c r="G42" s="28"/>
      <c r="H42" s="29">
        <f t="shared" si="0"/>
        <v>733548586.98000002</v>
      </c>
      <c r="I42" s="192">
        <f t="shared" si="1"/>
        <v>5.9251576240425688E-3</v>
      </c>
      <c r="J42" s="176">
        <v>6.0000000000000001E-3</v>
      </c>
      <c r="K42" s="45">
        <f t="shared" si="2"/>
        <v>0.73354858698000003</v>
      </c>
      <c r="L42" s="89">
        <v>44652</v>
      </c>
      <c r="M42" s="90"/>
    </row>
    <row r="43" spans="1:13" ht="15" x14ac:dyDescent="0.25">
      <c r="A43" s="22">
        <f t="shared" si="3"/>
        <v>36</v>
      </c>
      <c r="B43" s="53" t="s">
        <v>85</v>
      </c>
      <c r="C43" s="175" t="s">
        <v>154</v>
      </c>
      <c r="D43" s="25">
        <v>36</v>
      </c>
      <c r="E43" s="51">
        <v>25.98</v>
      </c>
      <c r="F43" s="38">
        <v>27324870</v>
      </c>
      <c r="G43" s="28"/>
      <c r="H43" s="29">
        <f t="shared" si="0"/>
        <v>709900122.60000002</v>
      </c>
      <c r="I43" s="191">
        <f t="shared" si="1"/>
        <v>5.7341397671410513E-3</v>
      </c>
      <c r="J43" s="176">
        <v>5.7999999999999996E-3</v>
      </c>
      <c r="K43" s="31">
        <f t="shared" si="2"/>
        <v>0.70990012260000002</v>
      </c>
      <c r="L43" s="89">
        <v>44652</v>
      </c>
      <c r="M43" s="90"/>
    </row>
    <row r="44" spans="1:13" ht="15" x14ac:dyDescent="0.25">
      <c r="A44" s="22">
        <f t="shared" si="3"/>
        <v>37</v>
      </c>
      <c r="B44" s="178" t="s">
        <v>73</v>
      </c>
      <c r="C44" s="175" t="s">
        <v>149</v>
      </c>
      <c r="D44" s="25">
        <v>37</v>
      </c>
      <c r="E44" s="51">
        <v>0.77500000000000002</v>
      </c>
      <c r="F44" s="38">
        <v>878790020</v>
      </c>
      <c r="G44" s="28"/>
      <c r="H44" s="29">
        <f t="shared" si="0"/>
        <v>681062265.5</v>
      </c>
      <c r="I44" s="192">
        <f t="shared" si="1"/>
        <v>5.5012051641850591E-3</v>
      </c>
      <c r="J44" s="176">
        <v>5.5999999999999999E-3</v>
      </c>
      <c r="K44" s="45">
        <f t="shared" si="2"/>
        <v>0.68106226550000004</v>
      </c>
      <c r="L44" s="89">
        <v>44652</v>
      </c>
      <c r="M44" s="90"/>
    </row>
    <row r="45" spans="1:13" ht="15" x14ac:dyDescent="0.25">
      <c r="A45" s="22">
        <f t="shared" si="3"/>
        <v>38</v>
      </c>
      <c r="B45" s="53" t="s">
        <v>81</v>
      </c>
      <c r="C45" s="175" t="s">
        <v>151</v>
      </c>
      <c r="D45" s="25">
        <v>38</v>
      </c>
      <c r="E45" s="51">
        <v>5.0999999999999996</v>
      </c>
      <c r="F45" s="38">
        <v>120540521</v>
      </c>
      <c r="G45" s="28"/>
      <c r="H45" s="29">
        <f t="shared" si="0"/>
        <v>614756657.0999999</v>
      </c>
      <c r="I45" s="191">
        <f t="shared" si="1"/>
        <v>4.9656289418308153E-3</v>
      </c>
      <c r="J45" s="176">
        <v>5.0000000000000001E-3</v>
      </c>
      <c r="K45" s="45">
        <f t="shared" si="2"/>
        <v>0.61475665709999994</v>
      </c>
      <c r="L45" s="89">
        <v>44652</v>
      </c>
      <c r="M45" s="90"/>
    </row>
    <row r="46" spans="1:13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1.73</v>
      </c>
      <c r="F46" s="38">
        <v>295705033</v>
      </c>
      <c r="G46" s="28"/>
      <c r="H46" s="29">
        <f t="shared" si="0"/>
        <v>511569707.08999997</v>
      </c>
      <c r="I46" s="192">
        <f t="shared" si="1"/>
        <v>4.1321477595269093E-3</v>
      </c>
      <c r="J46" s="176">
        <v>4.1000000000000003E-3</v>
      </c>
      <c r="K46" s="45">
        <f t="shared" si="2"/>
        <v>0.51156970708999994</v>
      </c>
      <c r="L46" s="89">
        <v>44652</v>
      </c>
      <c r="M46" s="90"/>
    </row>
    <row r="47" spans="1:13" ht="15" x14ac:dyDescent="0.25">
      <c r="A47" s="22">
        <f t="shared" si="3"/>
        <v>40</v>
      </c>
      <c r="B47" s="53" t="s">
        <v>110</v>
      </c>
      <c r="C47" s="175" t="s">
        <v>161</v>
      </c>
      <c r="D47" s="25">
        <v>40</v>
      </c>
      <c r="E47" s="51">
        <v>2.9</v>
      </c>
      <c r="F47" s="38">
        <v>175167956</v>
      </c>
      <c r="G47" s="28"/>
      <c r="H47" s="29">
        <f t="shared" si="0"/>
        <v>507987072.39999998</v>
      </c>
      <c r="I47" s="191">
        <f t="shared" si="1"/>
        <v>4.1032094238469142E-3</v>
      </c>
      <c r="J47" s="176">
        <v>4.1000000000000003E-3</v>
      </c>
      <c r="K47" s="45">
        <f t="shared" si="2"/>
        <v>0.50798707239999996</v>
      </c>
      <c r="L47" s="89">
        <v>44652</v>
      </c>
      <c r="M47" s="90"/>
    </row>
    <row r="48" spans="1:13" ht="15" x14ac:dyDescent="0.25">
      <c r="A48" s="22">
        <f t="shared" si="3"/>
        <v>41</v>
      </c>
      <c r="B48" s="53" t="s">
        <v>171</v>
      </c>
      <c r="C48" s="175" t="s">
        <v>172</v>
      </c>
      <c r="D48" s="25">
        <v>41</v>
      </c>
      <c r="E48" s="26">
        <v>7.02</v>
      </c>
      <c r="F48" s="38">
        <v>68500000</v>
      </c>
      <c r="G48" s="28"/>
      <c r="H48" s="29">
        <f t="shared" si="0"/>
        <v>480870000</v>
      </c>
      <c r="I48" s="192">
        <f t="shared" si="1"/>
        <v>3.8841742690876907E-3</v>
      </c>
      <c r="J48" s="176">
        <v>3.8999999999999998E-3</v>
      </c>
      <c r="K48" s="45">
        <f t="shared" si="2"/>
        <v>0.48087000000000002</v>
      </c>
      <c r="L48" s="89">
        <v>44652</v>
      </c>
      <c r="M48" s="90"/>
    </row>
    <row r="49" spans="1:20" ht="15" x14ac:dyDescent="0.25">
      <c r="A49" s="22">
        <f t="shared" si="3"/>
        <v>42</v>
      </c>
      <c r="B49" s="55" t="s">
        <v>93</v>
      </c>
      <c r="C49" s="175" t="s">
        <v>157</v>
      </c>
      <c r="D49" s="25">
        <v>42</v>
      </c>
      <c r="E49" s="51">
        <v>1.43</v>
      </c>
      <c r="F49" s="38">
        <v>312100000</v>
      </c>
      <c r="G49" s="28"/>
      <c r="H49" s="29">
        <f t="shared" si="0"/>
        <v>446303000</v>
      </c>
      <c r="I49" s="191">
        <f t="shared" si="1"/>
        <v>3.6049631476628686E-3</v>
      </c>
      <c r="J49" s="176">
        <v>3.5999999999999999E-3</v>
      </c>
      <c r="K49" s="45">
        <f t="shared" si="2"/>
        <v>0.44630300000000001</v>
      </c>
      <c r="L49" s="89">
        <v>44652</v>
      </c>
      <c r="M49" s="90"/>
    </row>
    <row r="50" spans="1:20" ht="15" x14ac:dyDescent="0.25">
      <c r="A50" s="22">
        <f t="shared" si="3"/>
        <v>43</v>
      </c>
      <c r="B50" s="55" t="s">
        <v>98</v>
      </c>
      <c r="C50" s="175" t="s">
        <v>156</v>
      </c>
      <c r="D50" s="25">
        <v>43</v>
      </c>
      <c r="E50" s="51">
        <v>14.2</v>
      </c>
      <c r="F50" s="38">
        <v>31350000</v>
      </c>
      <c r="G50" s="28"/>
      <c r="H50" s="29">
        <f t="shared" si="0"/>
        <v>445170000</v>
      </c>
      <c r="I50" s="191">
        <f t="shared" si="1"/>
        <v>3.5958114654059668E-3</v>
      </c>
      <c r="J50" s="176">
        <v>3.5000000000000001E-3</v>
      </c>
      <c r="K50" s="45">
        <f t="shared" si="2"/>
        <v>0.44517000000000001</v>
      </c>
      <c r="L50" s="89">
        <v>44652</v>
      </c>
      <c r="M50" s="90"/>
    </row>
    <row r="51" spans="1:20" ht="15" x14ac:dyDescent="0.25">
      <c r="A51" s="22">
        <f t="shared" si="3"/>
        <v>44</v>
      </c>
      <c r="B51" s="53" t="s">
        <v>106</v>
      </c>
      <c r="C51" s="175" t="s">
        <v>150</v>
      </c>
      <c r="D51" s="25">
        <v>44</v>
      </c>
      <c r="E51" s="51">
        <v>4.75</v>
      </c>
      <c r="F51" s="38">
        <v>93254324</v>
      </c>
      <c r="G51" s="28"/>
      <c r="H51" s="29">
        <f t="shared" si="0"/>
        <v>442958039</v>
      </c>
      <c r="I51" s="192">
        <f t="shared" si="1"/>
        <v>3.5779445949411311E-3</v>
      </c>
      <c r="J51" s="176">
        <v>3.5000000000000001E-3</v>
      </c>
      <c r="K51" s="45">
        <f t="shared" si="2"/>
        <v>0.44295803900000003</v>
      </c>
      <c r="L51" s="89">
        <v>44652</v>
      </c>
      <c r="M51" s="90"/>
    </row>
    <row r="52" spans="1:20" ht="15" x14ac:dyDescent="0.25">
      <c r="A52" s="22">
        <f t="shared" si="3"/>
        <v>45</v>
      </c>
      <c r="B52" s="53" t="s">
        <v>100</v>
      </c>
      <c r="C52" s="175" t="s">
        <v>152</v>
      </c>
      <c r="D52" s="25">
        <v>45</v>
      </c>
      <c r="E52" s="51">
        <v>1.82</v>
      </c>
      <c r="F52" s="38">
        <v>233014812</v>
      </c>
      <c r="G52" s="28"/>
      <c r="H52" s="29">
        <f t="shared" si="0"/>
        <v>424086957.84000003</v>
      </c>
      <c r="I52" s="192">
        <f t="shared" si="1"/>
        <v>3.425515522901833E-3</v>
      </c>
      <c r="J52" s="176">
        <v>3.5000000000000001E-3</v>
      </c>
      <c r="K52" s="45">
        <f t="shared" si="2"/>
        <v>0.42408695784000006</v>
      </c>
      <c r="L52" s="89">
        <v>44652</v>
      </c>
      <c r="M52" s="90"/>
    </row>
    <row r="53" spans="1:20" ht="15" x14ac:dyDescent="0.25">
      <c r="A53" s="22">
        <f t="shared" si="3"/>
        <v>46</v>
      </c>
      <c r="B53" s="53" t="s">
        <v>168</v>
      </c>
      <c r="C53" s="175" t="s">
        <v>169</v>
      </c>
      <c r="D53" s="25">
        <v>46</v>
      </c>
      <c r="E53" s="51">
        <v>4.43</v>
      </c>
      <c r="F53" s="38">
        <v>93500000</v>
      </c>
      <c r="G53" s="28"/>
      <c r="H53" s="29">
        <f t="shared" si="0"/>
        <v>414205000</v>
      </c>
      <c r="I53" s="191">
        <f t="shared" si="1"/>
        <v>3.3456951008120012E-3</v>
      </c>
      <c r="J53" s="176">
        <v>3.3E-3</v>
      </c>
      <c r="K53" s="45">
        <f t="shared" si="2"/>
        <v>0.41420499999999999</v>
      </c>
      <c r="L53" s="89">
        <v>44652</v>
      </c>
      <c r="M53" s="90"/>
    </row>
    <row r="54" spans="1:20" ht="15" x14ac:dyDescent="0.25">
      <c r="A54" s="22">
        <f t="shared" si="3"/>
        <v>47</v>
      </c>
      <c r="B54" s="46" t="s">
        <v>89</v>
      </c>
      <c r="C54" s="175" t="s">
        <v>159</v>
      </c>
      <c r="D54" s="25">
        <v>47</v>
      </c>
      <c r="E54" s="51">
        <v>4.7300000000000004</v>
      </c>
      <c r="F54" s="38">
        <v>81790137</v>
      </c>
      <c r="G54" s="28"/>
      <c r="H54" s="29">
        <f t="shared" si="0"/>
        <v>386867348.01000005</v>
      </c>
      <c r="I54" s="192">
        <f t="shared" si="1"/>
        <v>3.1248782387976693E-3</v>
      </c>
      <c r="J54" s="176">
        <v>3.0999999999999999E-3</v>
      </c>
      <c r="K54" s="45">
        <f t="shared" si="2"/>
        <v>0.38686734801000006</v>
      </c>
      <c r="L54" s="89">
        <v>44652</v>
      </c>
      <c r="M54" s="90"/>
    </row>
    <row r="55" spans="1:20" ht="15" x14ac:dyDescent="0.25">
      <c r="A55" s="22">
        <f t="shared" si="3"/>
        <v>48</v>
      </c>
      <c r="B55" s="55" t="s">
        <v>108</v>
      </c>
      <c r="C55" s="175" t="s">
        <v>162</v>
      </c>
      <c r="D55" s="25">
        <v>48</v>
      </c>
      <c r="E55" s="51">
        <v>2.95</v>
      </c>
      <c r="F55" s="38">
        <v>125704900</v>
      </c>
      <c r="G55" s="28"/>
      <c r="H55" s="29">
        <f t="shared" si="0"/>
        <v>370829455</v>
      </c>
      <c r="I55" s="192">
        <f t="shared" si="1"/>
        <v>2.995333930856181E-3</v>
      </c>
      <c r="J55" s="176">
        <v>2.8999999999999998E-3</v>
      </c>
      <c r="K55" s="45">
        <f t="shared" si="2"/>
        <v>0.37082945499999997</v>
      </c>
      <c r="L55" s="89">
        <v>44652</v>
      </c>
      <c r="M55" s="90"/>
    </row>
    <row r="56" spans="1:20" ht="15" x14ac:dyDescent="0.25">
      <c r="A56" s="22">
        <f t="shared" si="3"/>
        <v>49</v>
      </c>
      <c r="B56" s="55" t="s">
        <v>94</v>
      </c>
      <c r="C56" s="175" t="s">
        <v>170</v>
      </c>
      <c r="D56" s="25">
        <v>49</v>
      </c>
      <c r="E56" s="51">
        <v>3.38</v>
      </c>
      <c r="F56" s="38">
        <v>105621516</v>
      </c>
      <c r="G56" s="28"/>
      <c r="H56" s="29">
        <f t="shared" si="0"/>
        <v>357000724.07999998</v>
      </c>
      <c r="I56" s="191">
        <f t="shared" si="1"/>
        <v>2.8836338854933978E-3</v>
      </c>
      <c r="J56" s="176">
        <v>2.8999999999999998E-3</v>
      </c>
      <c r="K56" s="45">
        <f t="shared" si="2"/>
        <v>0.35700072408</v>
      </c>
      <c r="L56" s="89">
        <v>44652</v>
      </c>
      <c r="M56" s="90"/>
    </row>
    <row r="57" spans="1:20" ht="15" x14ac:dyDescent="0.25">
      <c r="A57" s="22">
        <f t="shared" si="3"/>
        <v>50</v>
      </c>
      <c r="B57" s="53" t="s">
        <v>96</v>
      </c>
      <c r="C57" s="175" t="s">
        <v>160</v>
      </c>
      <c r="D57" s="25">
        <v>50</v>
      </c>
      <c r="E57" s="51">
        <v>3.35</v>
      </c>
      <c r="F57" s="38">
        <v>97526908</v>
      </c>
      <c r="G57" s="28"/>
      <c r="H57" s="29">
        <f t="shared" si="0"/>
        <v>326715141.80000001</v>
      </c>
      <c r="I57" s="191">
        <f t="shared" si="1"/>
        <v>2.6390054424291309E-3</v>
      </c>
      <c r="J57" s="176">
        <v>2.5999999999999999E-3</v>
      </c>
      <c r="K57" s="45">
        <f t="shared" si="2"/>
        <v>0.3267151418</v>
      </c>
      <c r="L57" s="89">
        <v>44652</v>
      </c>
      <c r="M57" s="90"/>
    </row>
    <row r="58" spans="1:20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20" ht="15" x14ac:dyDescent="0.25">
      <c r="A59" s="64"/>
      <c r="B59" s="106" t="s">
        <v>112</v>
      </c>
      <c r="C59" s="54"/>
      <c r="D59" s="28"/>
      <c r="E59" s="51"/>
      <c r="F59" s="38"/>
      <c r="G59" s="28"/>
      <c r="H59" s="29"/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A60" s="22"/>
      <c r="B60" s="107" t="s">
        <v>113</v>
      </c>
      <c r="C60" s="39"/>
      <c r="D60" s="28"/>
      <c r="E60" s="26"/>
      <c r="F60" s="27"/>
      <c r="G60" s="28"/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A61" s="22"/>
      <c r="B61" s="68" t="s">
        <v>117</v>
      </c>
      <c r="C61" s="62"/>
      <c r="D61" s="28"/>
      <c r="E61" s="26"/>
      <c r="F61" s="27"/>
      <c r="G61" s="28"/>
      <c r="H61" s="29"/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15" priority="1">
      <formula>LEN(TRIM(C2))&gt;0</formula>
    </cfRule>
  </conditionalFormatting>
  <dataValidations count="1">
    <dataValidation type="custom" allowBlank="1" showDropDown="1" sqref="B2 F2 E3" xr:uid="{00000000-0002-0000-51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123033399382.41003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0.99630000000000019</v>
      </c>
      <c r="I2" s="118"/>
      <c r="J2" s="4"/>
    </row>
    <row r="3" spans="1:13" ht="15.75" customHeight="1" x14ac:dyDescent="0.25">
      <c r="A3" s="119" t="s">
        <v>2</v>
      </c>
      <c r="B3" s="120">
        <v>44659</v>
      </c>
      <c r="C3" s="12"/>
      <c r="D3" s="1"/>
      <c r="E3" s="13"/>
      <c r="F3" s="2"/>
      <c r="H3" s="121">
        <f>H1/H2</f>
        <v>123490313542.51732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23.95</v>
      </c>
      <c r="F8" s="27">
        <v>574937937</v>
      </c>
      <c r="G8" s="28"/>
      <c r="H8" s="29">
        <f t="shared" ref="H8:H57" si="0">E8*F8</f>
        <v>13769763591.15</v>
      </c>
      <c r="I8" s="192">
        <f t="shared" ref="I8:I57" si="1">H8/H$3</f>
        <v>0.1115048071070701</v>
      </c>
      <c r="J8" s="176">
        <v>0.1129</v>
      </c>
      <c r="K8" s="31">
        <f t="shared" ref="K8:K57" si="2">H8/1000000000</f>
        <v>13.769763591149999</v>
      </c>
      <c r="L8" s="89">
        <v>44659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7.63</v>
      </c>
      <c r="F9" s="38">
        <v>1203600000</v>
      </c>
      <c r="G9" s="28"/>
      <c r="H9" s="29">
        <f t="shared" si="0"/>
        <v>9183468000</v>
      </c>
      <c r="I9" s="191">
        <f t="shared" si="1"/>
        <v>7.4365897506917911E-2</v>
      </c>
      <c r="J9" s="176">
        <v>7.5999999999999998E-2</v>
      </c>
      <c r="K9" s="31">
        <f t="shared" si="2"/>
        <v>9.1834679999999995</v>
      </c>
      <c r="L9" s="89">
        <v>44659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4.84</v>
      </c>
      <c r="F10" s="38">
        <v>1862700000</v>
      </c>
      <c r="G10" s="28"/>
      <c r="H10" s="29">
        <f t="shared" si="0"/>
        <v>9015468000</v>
      </c>
      <c r="I10" s="192">
        <f t="shared" si="1"/>
        <v>7.3005466917824308E-2</v>
      </c>
      <c r="J10" s="176">
        <v>6.88E-2</v>
      </c>
      <c r="K10" s="31">
        <f t="shared" si="2"/>
        <v>9.0154680000000003</v>
      </c>
      <c r="L10" s="89">
        <v>44659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25">
        <v>4</v>
      </c>
      <c r="E11" s="26">
        <v>80.400000000000006</v>
      </c>
      <c r="F11" s="38">
        <v>85285000</v>
      </c>
      <c r="G11" s="28"/>
      <c r="H11" s="29">
        <f t="shared" si="0"/>
        <v>6856914000.000001</v>
      </c>
      <c r="I11" s="191">
        <f t="shared" si="1"/>
        <v>5.5525925907048468E-2</v>
      </c>
      <c r="J11" s="176">
        <v>5.7599999999999998E-2</v>
      </c>
      <c r="K11" s="31">
        <f t="shared" si="2"/>
        <v>6.8569140000000006</v>
      </c>
      <c r="L11" s="89">
        <v>44659</v>
      </c>
      <c r="M11" s="90"/>
    </row>
    <row r="12" spans="1:13" ht="15.75" customHeight="1" x14ac:dyDescent="0.25">
      <c r="A12" s="22">
        <f t="shared" si="3"/>
        <v>5</v>
      </c>
      <c r="B12" s="52" t="s">
        <v>33</v>
      </c>
      <c r="C12" s="175" t="s">
        <v>128</v>
      </c>
      <c r="D12" s="25">
        <v>5</v>
      </c>
      <c r="E12" s="26">
        <v>42.2</v>
      </c>
      <c r="F12" s="38">
        <v>156082020</v>
      </c>
      <c r="G12" s="28"/>
      <c r="H12" s="29">
        <f t="shared" si="0"/>
        <v>6586661244</v>
      </c>
      <c r="I12" s="192">
        <f t="shared" si="1"/>
        <v>5.3337472835326742E-2</v>
      </c>
      <c r="J12" s="176">
        <v>5.2200000000000003E-2</v>
      </c>
      <c r="K12" s="45">
        <f t="shared" si="2"/>
        <v>6.5866612440000001</v>
      </c>
      <c r="L12" s="89">
        <v>44659</v>
      </c>
      <c r="M12" s="90"/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7.85</v>
      </c>
      <c r="F13" s="35">
        <v>776001421</v>
      </c>
      <c r="G13" s="28"/>
      <c r="H13" s="29">
        <f t="shared" si="0"/>
        <v>6091611154.8499994</v>
      </c>
      <c r="I13" s="191">
        <f t="shared" si="1"/>
        <v>4.9328655666200712E-2</v>
      </c>
      <c r="J13" s="176">
        <v>5.0999999999999997E-2</v>
      </c>
      <c r="K13" s="31">
        <f t="shared" si="2"/>
        <v>6.0916111548499998</v>
      </c>
      <c r="L13" s="89">
        <v>44659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8.3800000000000008</v>
      </c>
      <c r="F14" s="38">
        <v>721500000</v>
      </c>
      <c r="G14" s="28"/>
      <c r="H14" s="29">
        <f t="shared" si="0"/>
        <v>6046170000.000001</v>
      </c>
      <c r="I14" s="191">
        <f t="shared" si="1"/>
        <v>4.8960682231309775E-2</v>
      </c>
      <c r="J14" s="176">
        <v>4.8000000000000001E-2</v>
      </c>
      <c r="K14" s="31">
        <f t="shared" si="2"/>
        <v>6.0461700000000009</v>
      </c>
      <c r="L14" s="89">
        <v>44659</v>
      </c>
      <c r="M14" s="90"/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4.9950000000000001</v>
      </c>
      <c r="F15" s="38">
        <v>1205609000</v>
      </c>
      <c r="G15" s="28"/>
      <c r="H15" s="29">
        <f t="shared" si="0"/>
        <v>6022016955</v>
      </c>
      <c r="I15" s="192">
        <f t="shared" si="1"/>
        <v>4.8765095676323138E-2</v>
      </c>
      <c r="J15" s="176">
        <v>4.9099999999999998E-2</v>
      </c>
      <c r="K15" s="45">
        <f t="shared" si="2"/>
        <v>6.0220169549999998</v>
      </c>
      <c r="L15" s="89">
        <v>44659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6.23</v>
      </c>
      <c r="F16" s="38">
        <v>806606416</v>
      </c>
      <c r="G16" s="28"/>
      <c r="H16" s="29">
        <f t="shared" si="0"/>
        <v>5025157971.6800003</v>
      </c>
      <c r="I16" s="192">
        <f t="shared" si="1"/>
        <v>4.0692729879172704E-2</v>
      </c>
      <c r="J16" s="176">
        <v>4.1500000000000002E-2</v>
      </c>
      <c r="K16" s="45">
        <f t="shared" si="2"/>
        <v>5.0251579716800006</v>
      </c>
      <c r="L16" s="89">
        <v>44659</v>
      </c>
      <c r="M16" s="90"/>
    </row>
    <row r="17" spans="1:13" ht="15.75" customHeight="1" x14ac:dyDescent="0.25">
      <c r="A17" s="22">
        <f t="shared" si="3"/>
        <v>10</v>
      </c>
      <c r="B17" s="52" t="s">
        <v>15</v>
      </c>
      <c r="C17" s="193" t="s">
        <v>127</v>
      </c>
      <c r="D17" s="25">
        <v>10</v>
      </c>
      <c r="E17" s="177">
        <v>5.49</v>
      </c>
      <c r="F17" s="35">
        <v>740931421</v>
      </c>
      <c r="G17" s="28"/>
      <c r="H17" s="29">
        <f t="shared" si="0"/>
        <v>4067713501.29</v>
      </c>
      <c r="I17" s="191">
        <f t="shared" si="1"/>
        <v>3.293953496919011E-2</v>
      </c>
      <c r="J17" s="176">
        <v>3.3700000000000001E-2</v>
      </c>
      <c r="K17" s="45">
        <f t="shared" si="2"/>
        <v>4.0677135012900001</v>
      </c>
      <c r="L17" s="89">
        <v>44659</v>
      </c>
      <c r="M17" s="90"/>
    </row>
    <row r="18" spans="1:13" ht="15.75" customHeight="1" x14ac:dyDescent="0.25">
      <c r="A18" s="22">
        <f t="shared" si="3"/>
        <v>11</v>
      </c>
      <c r="B18" s="23" t="s">
        <v>35</v>
      </c>
      <c r="C18" s="175" t="s">
        <v>129</v>
      </c>
      <c r="D18" s="25">
        <v>11</v>
      </c>
      <c r="E18" s="51">
        <v>6.23</v>
      </c>
      <c r="F18" s="38">
        <v>626000000</v>
      </c>
      <c r="G18" s="28"/>
      <c r="H18" s="29">
        <f t="shared" si="0"/>
        <v>3899980000.0000005</v>
      </c>
      <c r="I18" s="191">
        <f t="shared" si="1"/>
        <v>3.1581262433650309E-2</v>
      </c>
      <c r="J18" s="176">
        <v>0.03</v>
      </c>
      <c r="K18" s="31">
        <f t="shared" si="2"/>
        <v>3.8999800000000007</v>
      </c>
      <c r="L18" s="89">
        <v>44659</v>
      </c>
      <c r="M18" s="90"/>
    </row>
    <row r="19" spans="1:13" ht="15.75" customHeight="1" x14ac:dyDescent="0.25">
      <c r="A19" s="22">
        <f t="shared" si="3"/>
        <v>12</v>
      </c>
      <c r="B19" s="23" t="s">
        <v>23</v>
      </c>
      <c r="C19" s="175" t="s">
        <v>124</v>
      </c>
      <c r="D19" s="25">
        <v>12</v>
      </c>
      <c r="E19" s="26">
        <v>9.32</v>
      </c>
      <c r="F19" s="38">
        <v>417750000</v>
      </c>
      <c r="G19" s="28"/>
      <c r="H19" s="29">
        <f t="shared" si="0"/>
        <v>3893430000</v>
      </c>
      <c r="I19" s="192">
        <f t="shared" si="1"/>
        <v>3.152822183627791E-2</v>
      </c>
      <c r="J19" s="176">
        <v>3.1600000000000003E-2</v>
      </c>
      <c r="K19" s="31">
        <f t="shared" si="2"/>
        <v>3.8934299999999999</v>
      </c>
      <c r="L19" s="89">
        <v>44659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7.38</v>
      </c>
      <c r="F20" s="38">
        <v>449105560</v>
      </c>
      <c r="G20" s="28"/>
      <c r="H20" s="29">
        <f t="shared" si="0"/>
        <v>3314399032.7999997</v>
      </c>
      <c r="I20" s="192">
        <f t="shared" si="1"/>
        <v>2.6839344218353309E-2</v>
      </c>
      <c r="J20" s="176">
        <v>2.6800000000000001E-2</v>
      </c>
      <c r="K20" s="45">
        <f t="shared" si="2"/>
        <v>3.3143990327999999</v>
      </c>
      <c r="L20" s="89">
        <v>44659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11.7</v>
      </c>
      <c r="F21" s="38">
        <v>229040219</v>
      </c>
      <c r="G21" s="28"/>
      <c r="H21" s="29">
        <f t="shared" si="0"/>
        <v>2679770562.2999997</v>
      </c>
      <c r="I21" s="191">
        <f t="shared" si="1"/>
        <v>2.1700249075627807E-2</v>
      </c>
      <c r="J21" s="176">
        <v>2.1700000000000001E-2</v>
      </c>
      <c r="K21" s="45">
        <f t="shared" si="2"/>
        <v>2.6797705622999999</v>
      </c>
      <c r="L21" s="89">
        <v>44659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2.4</v>
      </c>
      <c r="F22" s="38">
        <v>1045607995</v>
      </c>
      <c r="G22" s="28"/>
      <c r="H22" s="29">
        <f t="shared" si="0"/>
        <v>2509459188</v>
      </c>
      <c r="I22" s="192">
        <f t="shared" si="1"/>
        <v>2.032110143712609E-2</v>
      </c>
      <c r="J22" s="176">
        <v>1.9900000000000001E-2</v>
      </c>
      <c r="K22" s="31">
        <f t="shared" si="2"/>
        <v>2.5094591880000001</v>
      </c>
      <c r="L22" s="89">
        <v>44659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2.87</v>
      </c>
      <c r="F23" s="38">
        <v>756255209</v>
      </c>
      <c r="G23" s="28"/>
      <c r="H23" s="29">
        <f t="shared" si="0"/>
        <v>2170452449.8299999</v>
      </c>
      <c r="I23" s="191">
        <f t="shared" si="1"/>
        <v>1.7575892291201611E-2</v>
      </c>
      <c r="J23" s="176">
        <v>1.7500000000000002E-2</v>
      </c>
      <c r="K23" s="45">
        <f t="shared" si="2"/>
        <v>2.17045244983</v>
      </c>
      <c r="L23" s="89">
        <v>44659</v>
      </c>
      <c r="M23" s="90"/>
    </row>
    <row r="24" spans="1:13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12.56</v>
      </c>
      <c r="F24" s="38">
        <v>164763104</v>
      </c>
      <c r="G24" s="28"/>
      <c r="H24" s="29">
        <f t="shared" si="0"/>
        <v>2069424586.24</v>
      </c>
      <c r="I24" s="192">
        <f t="shared" si="1"/>
        <v>1.6757788743709878E-2</v>
      </c>
      <c r="J24" s="176">
        <v>1.6400000000000001E-2</v>
      </c>
      <c r="K24" s="45">
        <f t="shared" si="2"/>
        <v>2.0694245862399998</v>
      </c>
      <c r="L24" s="89">
        <v>44659</v>
      </c>
      <c r="M24" s="90"/>
    </row>
    <row r="25" spans="1:13" ht="15.75" customHeight="1" x14ac:dyDescent="0.25">
      <c r="A25" s="22">
        <f t="shared" si="3"/>
        <v>18</v>
      </c>
      <c r="B25" s="53" t="s">
        <v>49</v>
      </c>
      <c r="C25" s="175" t="s">
        <v>135</v>
      </c>
      <c r="D25" s="25">
        <v>18</v>
      </c>
      <c r="E25" s="51">
        <v>1.57</v>
      </c>
      <c r="F25" s="38">
        <v>1294069100</v>
      </c>
      <c r="G25" s="28"/>
      <c r="H25" s="29">
        <f t="shared" si="0"/>
        <v>2031688487</v>
      </c>
      <c r="I25" s="191">
        <f t="shared" si="1"/>
        <v>1.645220931681007E-2</v>
      </c>
      <c r="J25" s="176">
        <v>1.6400000000000001E-2</v>
      </c>
      <c r="K25" s="45">
        <f t="shared" si="2"/>
        <v>2.0316884869999998</v>
      </c>
      <c r="L25" s="89">
        <v>44659</v>
      </c>
      <c r="M25" s="90"/>
    </row>
    <row r="26" spans="1:13" ht="15.75" customHeight="1" x14ac:dyDescent="0.25">
      <c r="A26" s="22">
        <f t="shared" si="3"/>
        <v>19</v>
      </c>
      <c r="B26" s="46" t="s">
        <v>55</v>
      </c>
      <c r="C26" s="175" t="s">
        <v>137</v>
      </c>
      <c r="D26" s="25">
        <v>19</v>
      </c>
      <c r="E26" s="51">
        <v>3.74</v>
      </c>
      <c r="F26" s="38">
        <v>519146969</v>
      </c>
      <c r="G26" s="28"/>
      <c r="H26" s="29">
        <f t="shared" si="0"/>
        <v>1941609664.0600002</v>
      </c>
      <c r="I26" s="192">
        <f t="shared" si="1"/>
        <v>1.5722768923017678E-2</v>
      </c>
      <c r="J26" s="176">
        <v>1.5699999999999999E-2</v>
      </c>
      <c r="K26" s="45">
        <f t="shared" si="2"/>
        <v>1.9416096640600002</v>
      </c>
      <c r="L26" s="89">
        <v>44659</v>
      </c>
      <c r="M26" s="90"/>
    </row>
    <row r="27" spans="1:13" ht="15.75" customHeight="1" x14ac:dyDescent="0.25">
      <c r="A27" s="22">
        <f t="shared" si="3"/>
        <v>20</v>
      </c>
      <c r="B27" s="23" t="s">
        <v>41</v>
      </c>
      <c r="C27" s="175" t="s">
        <v>133</v>
      </c>
      <c r="D27" s="25">
        <v>20</v>
      </c>
      <c r="E27" s="26">
        <v>6.2</v>
      </c>
      <c r="F27" s="38">
        <v>311095892</v>
      </c>
      <c r="G27" s="28"/>
      <c r="H27" s="29">
        <f t="shared" si="0"/>
        <v>1928794530.4000001</v>
      </c>
      <c r="I27" s="191">
        <f t="shared" si="1"/>
        <v>1.5618994519241562E-2</v>
      </c>
      <c r="J27" s="176">
        <v>1.55E-2</v>
      </c>
      <c r="K27" s="45">
        <f t="shared" si="2"/>
        <v>1.9287945304</v>
      </c>
      <c r="L27" s="89">
        <v>44659</v>
      </c>
      <c r="M27" s="90"/>
    </row>
    <row r="28" spans="1:13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1.0900000000000001</v>
      </c>
      <c r="F28" s="38">
        <v>1566664049</v>
      </c>
      <c r="G28" s="28"/>
      <c r="H28" s="29">
        <f t="shared" si="0"/>
        <v>1707663813.4100001</v>
      </c>
      <c r="I28" s="192">
        <f t="shared" si="1"/>
        <v>1.3828321950304685E-2</v>
      </c>
      <c r="J28" s="176">
        <v>1.3899999999999999E-2</v>
      </c>
      <c r="K28" s="45">
        <f t="shared" si="2"/>
        <v>1.7076638134100002</v>
      </c>
      <c r="L28" s="89">
        <v>44659</v>
      </c>
      <c r="M28" s="90"/>
    </row>
    <row r="29" spans="1:13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2.84</v>
      </c>
      <c r="F29" s="38">
        <v>508040994</v>
      </c>
      <c r="G29" s="28"/>
      <c r="H29" s="29">
        <f t="shared" si="0"/>
        <v>1442836422.96</v>
      </c>
      <c r="I29" s="191">
        <f t="shared" si="1"/>
        <v>1.1683802409840316E-2</v>
      </c>
      <c r="J29" s="176">
        <v>1.18E-2</v>
      </c>
      <c r="K29" s="45">
        <f t="shared" si="2"/>
        <v>1.4428364229600001</v>
      </c>
      <c r="L29" s="89">
        <v>44659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2.7749999999999999</v>
      </c>
      <c r="F30" s="38">
        <v>503064714</v>
      </c>
      <c r="G30" s="28"/>
      <c r="H30" s="29">
        <f t="shared" si="0"/>
        <v>1396004581.3499999</v>
      </c>
      <c r="I30" s="192">
        <f t="shared" si="1"/>
        <v>1.1304567470138943E-2</v>
      </c>
      <c r="J30" s="176">
        <v>1.1299999999999999E-2</v>
      </c>
      <c r="K30" s="45">
        <f t="shared" si="2"/>
        <v>1.3960045813499999</v>
      </c>
      <c r="L30" s="89">
        <v>44659</v>
      </c>
      <c r="M30" s="90"/>
    </row>
    <row r="31" spans="1:13" ht="15.75" customHeight="1" x14ac:dyDescent="0.25">
      <c r="A31" s="22">
        <f t="shared" si="3"/>
        <v>24</v>
      </c>
      <c r="B31" s="46" t="s">
        <v>65</v>
      </c>
      <c r="C31" s="175" t="s">
        <v>142</v>
      </c>
      <c r="D31" s="25">
        <v>24</v>
      </c>
      <c r="E31" s="51">
        <v>3.13</v>
      </c>
      <c r="F31" s="38">
        <v>430000000</v>
      </c>
      <c r="G31" s="28"/>
      <c r="H31" s="29">
        <f t="shared" si="0"/>
        <v>1345900000</v>
      </c>
      <c r="I31" s="191">
        <f t="shared" si="1"/>
        <v>1.0898830534887344E-2</v>
      </c>
      <c r="J31" s="176">
        <v>1.12E-2</v>
      </c>
      <c r="K31" s="45">
        <f t="shared" si="2"/>
        <v>1.3459000000000001</v>
      </c>
      <c r="L31" s="89">
        <v>44659</v>
      </c>
      <c r="M31" s="90"/>
    </row>
    <row r="32" spans="1:13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25">
        <v>25</v>
      </c>
      <c r="E32" s="51">
        <v>2.37</v>
      </c>
      <c r="F32" s="38">
        <v>529079106</v>
      </c>
      <c r="G32" s="28"/>
      <c r="H32" s="29">
        <f t="shared" si="0"/>
        <v>1253917481.22</v>
      </c>
      <c r="I32" s="191">
        <f t="shared" si="1"/>
        <v>1.0153974390779081E-2</v>
      </c>
      <c r="J32" s="176">
        <v>9.5999999999999992E-3</v>
      </c>
      <c r="K32" s="45">
        <f t="shared" si="2"/>
        <v>1.25391748122</v>
      </c>
      <c r="L32" s="89">
        <v>44659</v>
      </c>
      <c r="M32" s="90"/>
    </row>
    <row r="33" spans="1:13" ht="15.75" customHeight="1" x14ac:dyDescent="0.25">
      <c r="A33" s="22">
        <f t="shared" si="3"/>
        <v>26</v>
      </c>
      <c r="B33" s="52" t="s">
        <v>67</v>
      </c>
      <c r="C33" s="175" t="s">
        <v>144</v>
      </c>
      <c r="D33" s="25">
        <v>26</v>
      </c>
      <c r="E33" s="177">
        <v>1.73</v>
      </c>
      <c r="F33" s="38">
        <v>713807798</v>
      </c>
      <c r="G33" s="28"/>
      <c r="H33" s="29">
        <f t="shared" si="0"/>
        <v>1234887490.54</v>
      </c>
      <c r="I33" s="192">
        <f t="shared" si="1"/>
        <v>9.9998733108312352E-3</v>
      </c>
      <c r="J33" s="176">
        <v>9.9000000000000008E-3</v>
      </c>
      <c r="K33" s="45">
        <f t="shared" si="2"/>
        <v>1.23488749054</v>
      </c>
      <c r="L33" s="89">
        <v>44659</v>
      </c>
      <c r="M33" s="90"/>
    </row>
    <row r="34" spans="1:13" ht="15.75" customHeight="1" x14ac:dyDescent="0.25">
      <c r="A34" s="22">
        <f t="shared" si="3"/>
        <v>27</v>
      </c>
      <c r="B34" s="52" t="s">
        <v>61</v>
      </c>
      <c r="C34" s="175" t="s">
        <v>140</v>
      </c>
      <c r="D34" s="25">
        <v>27</v>
      </c>
      <c r="E34" s="51">
        <v>1.38</v>
      </c>
      <c r="F34" s="38">
        <v>844680232</v>
      </c>
      <c r="G34" s="28"/>
      <c r="H34" s="29">
        <f t="shared" si="0"/>
        <v>1165658720.1599998</v>
      </c>
      <c r="I34" s="192">
        <f t="shared" si="1"/>
        <v>9.4392724961271345E-3</v>
      </c>
      <c r="J34" s="176">
        <v>9.4000000000000004E-3</v>
      </c>
      <c r="K34" s="45">
        <f t="shared" si="2"/>
        <v>1.1656587201599999</v>
      </c>
      <c r="L34" s="89">
        <v>44659</v>
      </c>
      <c r="M34" s="90"/>
    </row>
    <row r="35" spans="1:13" ht="15.75" customHeight="1" x14ac:dyDescent="0.25">
      <c r="A35" s="22">
        <f t="shared" si="3"/>
        <v>28</v>
      </c>
      <c r="B35" s="46" t="s">
        <v>71</v>
      </c>
      <c r="C35" s="175" t="s">
        <v>143</v>
      </c>
      <c r="D35" s="25">
        <v>28</v>
      </c>
      <c r="E35" s="51">
        <v>1.98</v>
      </c>
      <c r="F35" s="38">
        <v>535851678</v>
      </c>
      <c r="G35" s="28"/>
      <c r="H35" s="29">
        <f t="shared" si="0"/>
        <v>1060986322.4399999</v>
      </c>
      <c r="I35" s="192">
        <f t="shared" si="1"/>
        <v>8.5916562360553554E-3</v>
      </c>
      <c r="J35" s="176">
        <v>8.6E-3</v>
      </c>
      <c r="K35" s="45">
        <f t="shared" si="2"/>
        <v>1.06098632244</v>
      </c>
      <c r="L35" s="89">
        <v>44659</v>
      </c>
      <c r="M35" s="90"/>
    </row>
    <row r="36" spans="1:13" ht="15" x14ac:dyDescent="0.25">
      <c r="A36" s="22">
        <f t="shared" si="3"/>
        <v>29</v>
      </c>
      <c r="B36" s="53" t="s">
        <v>83</v>
      </c>
      <c r="C36" s="175" t="s">
        <v>146</v>
      </c>
      <c r="D36" s="25">
        <v>29</v>
      </c>
      <c r="E36" s="51">
        <v>5.75</v>
      </c>
      <c r="F36" s="38">
        <v>182803340</v>
      </c>
      <c r="G36" s="28"/>
      <c r="H36" s="29">
        <f t="shared" si="0"/>
        <v>1051119205</v>
      </c>
      <c r="I36" s="191">
        <f t="shared" si="1"/>
        <v>8.511754281343719E-3</v>
      </c>
      <c r="J36" s="176">
        <v>8.8000000000000005E-3</v>
      </c>
      <c r="K36" s="45">
        <f t="shared" si="2"/>
        <v>1.051119205</v>
      </c>
      <c r="L36" s="89">
        <v>44659</v>
      </c>
      <c r="M36" s="90"/>
    </row>
    <row r="37" spans="1:13" ht="15" x14ac:dyDescent="0.25">
      <c r="A37" s="22">
        <f t="shared" si="3"/>
        <v>30</v>
      </c>
      <c r="B37" s="46" t="s">
        <v>47</v>
      </c>
      <c r="C37" s="175" t="s">
        <v>138</v>
      </c>
      <c r="D37" s="25">
        <v>30</v>
      </c>
      <c r="E37" s="51">
        <v>1.1000000000000001</v>
      </c>
      <c r="F37" s="38">
        <v>935507245</v>
      </c>
      <c r="G37" s="28"/>
      <c r="H37" s="29">
        <f t="shared" si="0"/>
        <v>1029057969.5000001</v>
      </c>
      <c r="I37" s="191">
        <f t="shared" si="1"/>
        <v>8.3331067836806393E-3</v>
      </c>
      <c r="J37" s="176">
        <v>8.6E-3</v>
      </c>
      <c r="K37" s="45">
        <f t="shared" si="2"/>
        <v>1.0290579695000002</v>
      </c>
      <c r="L37" s="89">
        <v>44659</v>
      </c>
      <c r="M37" s="90"/>
    </row>
    <row r="38" spans="1:13" ht="15" x14ac:dyDescent="0.25">
      <c r="A38" s="22">
        <f t="shared" si="3"/>
        <v>31</v>
      </c>
      <c r="B38" s="178" t="s">
        <v>63</v>
      </c>
      <c r="C38" s="175" t="s">
        <v>64</v>
      </c>
      <c r="D38" s="25">
        <v>31</v>
      </c>
      <c r="E38" s="51">
        <v>4.0999999999999996</v>
      </c>
      <c r="F38" s="38">
        <v>248600000</v>
      </c>
      <c r="G38" s="28"/>
      <c r="H38" s="29">
        <f t="shared" si="0"/>
        <v>1019259999.9999999</v>
      </c>
      <c r="I38" s="192">
        <f t="shared" si="1"/>
        <v>8.2537647752353623E-3</v>
      </c>
      <c r="J38" s="176">
        <v>8.0999999999999996E-3</v>
      </c>
      <c r="K38" s="45">
        <f t="shared" si="2"/>
        <v>1.0192599999999998</v>
      </c>
      <c r="L38" s="89">
        <v>44659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1.38</v>
      </c>
      <c r="F39" s="38">
        <v>656571829</v>
      </c>
      <c r="G39" s="28"/>
      <c r="H39" s="29">
        <f t="shared" si="0"/>
        <v>906069124.01999998</v>
      </c>
      <c r="I39" s="191">
        <f t="shared" si="1"/>
        <v>7.3371675723217216E-3</v>
      </c>
      <c r="J39" s="176">
        <v>7.1999999999999998E-3</v>
      </c>
      <c r="K39" s="45">
        <f t="shared" si="2"/>
        <v>0.90606912401999995</v>
      </c>
      <c r="L39" s="89">
        <v>44659</v>
      </c>
      <c r="M39" s="90"/>
    </row>
    <row r="40" spans="1:13" ht="15" x14ac:dyDescent="0.25">
      <c r="A40" s="22">
        <f t="shared" si="3"/>
        <v>33</v>
      </c>
      <c r="B40" s="53" t="s">
        <v>104</v>
      </c>
      <c r="C40" s="175" t="s">
        <v>145</v>
      </c>
      <c r="D40" s="25">
        <v>33</v>
      </c>
      <c r="E40" s="51">
        <v>0.96</v>
      </c>
      <c r="F40" s="38">
        <v>800990020</v>
      </c>
      <c r="G40" s="28"/>
      <c r="H40" s="29">
        <f t="shared" si="0"/>
        <v>768950419.19999993</v>
      </c>
      <c r="I40" s="192">
        <f t="shared" si="1"/>
        <v>6.2268075700953884E-3</v>
      </c>
      <c r="J40" s="176">
        <v>6.1999999999999998E-3</v>
      </c>
      <c r="K40" s="45">
        <f t="shared" si="2"/>
        <v>0.76895041919999996</v>
      </c>
      <c r="L40" s="89">
        <v>44659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1.06</v>
      </c>
      <c r="F41" s="38">
        <v>709071829</v>
      </c>
      <c r="G41" s="28"/>
      <c r="H41" s="29">
        <f t="shared" si="0"/>
        <v>751616138.74000001</v>
      </c>
      <c r="I41" s="191">
        <f t="shared" si="1"/>
        <v>6.0864380142756783E-3</v>
      </c>
      <c r="J41" s="176">
        <v>6.0000000000000001E-3</v>
      </c>
      <c r="K41" s="45">
        <f t="shared" si="2"/>
        <v>0.75161613873999999</v>
      </c>
      <c r="L41" s="89">
        <v>44659</v>
      </c>
      <c r="M41" s="90"/>
    </row>
    <row r="42" spans="1:13" ht="15" x14ac:dyDescent="0.25">
      <c r="A42" s="22">
        <f t="shared" si="3"/>
        <v>35</v>
      </c>
      <c r="B42" s="66" t="s">
        <v>91</v>
      </c>
      <c r="C42" s="175" t="s">
        <v>167</v>
      </c>
      <c r="D42" s="25">
        <v>35</v>
      </c>
      <c r="E42" s="51">
        <v>29.93</v>
      </c>
      <c r="F42" s="38">
        <v>24790422</v>
      </c>
      <c r="G42" s="28"/>
      <c r="H42" s="29">
        <f t="shared" si="0"/>
        <v>741977330.46000004</v>
      </c>
      <c r="I42" s="192">
        <f t="shared" si="1"/>
        <v>6.0083848617368653E-3</v>
      </c>
      <c r="J42" s="176">
        <v>6.0000000000000001E-3</v>
      </c>
      <c r="K42" s="45">
        <f t="shared" si="2"/>
        <v>0.74197733046000003</v>
      </c>
      <c r="L42" s="89">
        <v>44659</v>
      </c>
      <c r="M42" s="90"/>
    </row>
    <row r="43" spans="1:13" ht="15" x14ac:dyDescent="0.25">
      <c r="A43" s="22">
        <f t="shared" si="3"/>
        <v>36</v>
      </c>
      <c r="B43" s="53" t="s">
        <v>85</v>
      </c>
      <c r="C43" s="175" t="s">
        <v>154</v>
      </c>
      <c r="D43" s="25">
        <v>36</v>
      </c>
      <c r="E43" s="51">
        <v>26.18</v>
      </c>
      <c r="F43" s="38">
        <v>27324870</v>
      </c>
      <c r="G43" s="28"/>
      <c r="H43" s="29">
        <f t="shared" si="0"/>
        <v>715365096.60000002</v>
      </c>
      <c r="I43" s="191">
        <f t="shared" si="1"/>
        <v>5.7928842844317671E-3</v>
      </c>
      <c r="J43" s="176">
        <v>5.7999999999999996E-3</v>
      </c>
      <c r="K43" s="31">
        <f t="shared" si="2"/>
        <v>0.71536509660000003</v>
      </c>
      <c r="L43" s="89">
        <v>44659</v>
      </c>
      <c r="M43" s="90"/>
    </row>
    <row r="44" spans="1:13" ht="15" x14ac:dyDescent="0.25">
      <c r="A44" s="22">
        <f t="shared" si="3"/>
        <v>37</v>
      </c>
      <c r="B44" s="178" t="s">
        <v>73</v>
      </c>
      <c r="C44" s="175" t="s">
        <v>149</v>
      </c>
      <c r="D44" s="25">
        <v>37</v>
      </c>
      <c r="E44" s="51">
        <v>0.8</v>
      </c>
      <c r="F44" s="38">
        <v>878790020</v>
      </c>
      <c r="G44" s="28"/>
      <c r="H44" s="29">
        <f t="shared" si="0"/>
        <v>703032016</v>
      </c>
      <c r="I44" s="192">
        <f t="shared" si="1"/>
        <v>5.6930134504675003E-3</v>
      </c>
      <c r="J44" s="176">
        <v>5.5999999999999999E-3</v>
      </c>
      <c r="K44" s="45">
        <f t="shared" si="2"/>
        <v>0.70303201599999998</v>
      </c>
      <c r="L44" s="89">
        <v>44659</v>
      </c>
      <c r="M44" s="90"/>
    </row>
    <row r="45" spans="1:13" ht="15" x14ac:dyDescent="0.25">
      <c r="A45" s="22">
        <f t="shared" si="3"/>
        <v>38</v>
      </c>
      <c r="B45" s="53" t="s">
        <v>81</v>
      </c>
      <c r="C45" s="175" t="s">
        <v>151</v>
      </c>
      <c r="D45" s="25">
        <v>38</v>
      </c>
      <c r="E45" s="51">
        <v>5.0999999999999996</v>
      </c>
      <c r="F45" s="38">
        <v>120540521</v>
      </c>
      <c r="G45" s="28"/>
      <c r="H45" s="29">
        <f t="shared" si="0"/>
        <v>614756657.0999999</v>
      </c>
      <c r="I45" s="191">
        <f t="shared" si="1"/>
        <v>4.9781771498081193E-3</v>
      </c>
      <c r="J45" s="176">
        <v>5.0000000000000001E-3</v>
      </c>
      <c r="K45" s="45">
        <f t="shared" si="2"/>
        <v>0.61475665709999994</v>
      </c>
      <c r="L45" s="89">
        <v>44659</v>
      </c>
      <c r="M45" s="90"/>
    </row>
    <row r="46" spans="1:13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1.76</v>
      </c>
      <c r="F46" s="38">
        <v>295705033</v>
      </c>
      <c r="G46" s="28"/>
      <c r="H46" s="29">
        <f t="shared" si="0"/>
        <v>520440858.07999998</v>
      </c>
      <c r="I46" s="192">
        <f t="shared" si="1"/>
        <v>4.2144265663461439E-3</v>
      </c>
      <c r="J46" s="176">
        <v>4.1000000000000003E-3</v>
      </c>
      <c r="K46" s="45">
        <f t="shared" si="2"/>
        <v>0.52044085807999996</v>
      </c>
      <c r="L46" s="89">
        <v>44659</v>
      </c>
      <c r="M46" s="90"/>
    </row>
    <row r="47" spans="1:13" ht="15" x14ac:dyDescent="0.25">
      <c r="A47" s="22">
        <f t="shared" si="3"/>
        <v>40</v>
      </c>
      <c r="B47" s="53" t="s">
        <v>171</v>
      </c>
      <c r="C47" s="175" t="s">
        <v>172</v>
      </c>
      <c r="D47" s="25">
        <v>40</v>
      </c>
      <c r="E47" s="26">
        <v>7.38</v>
      </c>
      <c r="F47" s="38">
        <v>68500000</v>
      </c>
      <c r="G47" s="28"/>
      <c r="H47" s="29">
        <f t="shared" si="0"/>
        <v>505530000</v>
      </c>
      <c r="I47" s="192">
        <f t="shared" si="1"/>
        <v>4.0936814030028976E-3</v>
      </c>
      <c r="J47" s="176">
        <v>3.8999999999999998E-3</v>
      </c>
      <c r="K47" s="45">
        <f t="shared" si="2"/>
        <v>0.50553000000000003</v>
      </c>
      <c r="L47" s="89">
        <v>44659</v>
      </c>
      <c r="M47" s="90"/>
    </row>
    <row r="48" spans="1:13" ht="15" x14ac:dyDescent="0.25">
      <c r="A48" s="22">
        <f t="shared" si="3"/>
        <v>41</v>
      </c>
      <c r="B48" s="53" t="s">
        <v>110</v>
      </c>
      <c r="C48" s="175" t="s">
        <v>161</v>
      </c>
      <c r="D48" s="25">
        <v>41</v>
      </c>
      <c r="E48" s="51">
        <v>2.86</v>
      </c>
      <c r="F48" s="38">
        <v>175167956</v>
      </c>
      <c r="G48" s="28"/>
      <c r="H48" s="29">
        <f t="shared" si="0"/>
        <v>500980354.15999997</v>
      </c>
      <c r="I48" s="191">
        <f t="shared" si="1"/>
        <v>4.056839275798859E-3</v>
      </c>
      <c r="J48" s="176">
        <v>4.1000000000000003E-3</v>
      </c>
      <c r="K48" s="45">
        <f t="shared" si="2"/>
        <v>0.50098035415999997</v>
      </c>
      <c r="L48" s="89">
        <v>44659</v>
      </c>
      <c r="M48" s="90"/>
    </row>
    <row r="49" spans="1:20" ht="15" x14ac:dyDescent="0.25">
      <c r="A49" s="22">
        <f t="shared" si="3"/>
        <v>42</v>
      </c>
      <c r="B49" s="53" t="s">
        <v>106</v>
      </c>
      <c r="C49" s="175" t="s">
        <v>150</v>
      </c>
      <c r="D49" s="25">
        <v>42</v>
      </c>
      <c r="E49" s="51">
        <v>5.08</v>
      </c>
      <c r="F49" s="38">
        <v>93254324</v>
      </c>
      <c r="G49" s="28"/>
      <c r="H49" s="29">
        <f t="shared" si="0"/>
        <v>473731965.92000002</v>
      </c>
      <c r="I49" s="192">
        <f t="shared" si="1"/>
        <v>3.8361872468393693E-3</v>
      </c>
      <c r="J49" s="176">
        <v>3.5000000000000001E-3</v>
      </c>
      <c r="K49" s="45">
        <f t="shared" si="2"/>
        <v>0.47373196592</v>
      </c>
      <c r="L49" s="89">
        <v>44659</v>
      </c>
      <c r="M49" s="90"/>
    </row>
    <row r="50" spans="1:20" ht="15" x14ac:dyDescent="0.25">
      <c r="A50" s="22">
        <f t="shared" si="3"/>
        <v>43</v>
      </c>
      <c r="B50" s="55" t="s">
        <v>98</v>
      </c>
      <c r="C50" s="175" t="s">
        <v>156</v>
      </c>
      <c r="D50" s="25">
        <v>43</v>
      </c>
      <c r="E50" s="51">
        <v>13.9</v>
      </c>
      <c r="F50" s="38">
        <v>31350000</v>
      </c>
      <c r="G50" s="28"/>
      <c r="H50" s="29">
        <f t="shared" si="0"/>
        <v>435765000</v>
      </c>
      <c r="I50" s="191">
        <f t="shared" si="1"/>
        <v>3.5287383074784039E-3</v>
      </c>
      <c r="J50" s="176">
        <v>3.5000000000000001E-3</v>
      </c>
      <c r="K50" s="45">
        <f t="shared" si="2"/>
        <v>0.43576500000000001</v>
      </c>
      <c r="L50" s="89">
        <v>44659</v>
      </c>
      <c r="M50" s="90"/>
    </row>
    <row r="51" spans="1:20" ht="15" x14ac:dyDescent="0.25">
      <c r="A51" s="22">
        <f t="shared" si="3"/>
        <v>44</v>
      </c>
      <c r="B51" s="53" t="s">
        <v>100</v>
      </c>
      <c r="C51" s="175" t="s">
        <v>152</v>
      </c>
      <c r="D51" s="25">
        <v>44</v>
      </c>
      <c r="E51" s="51">
        <v>1.85</v>
      </c>
      <c r="F51" s="38">
        <v>233014812</v>
      </c>
      <c r="G51" s="28"/>
      <c r="H51" s="29">
        <f t="shared" si="0"/>
        <v>431077402.20000005</v>
      </c>
      <c r="I51" s="192">
        <f t="shared" si="1"/>
        <v>3.4907790727374054E-3</v>
      </c>
      <c r="J51" s="176">
        <v>3.5000000000000001E-3</v>
      </c>
      <c r="K51" s="45">
        <f t="shared" si="2"/>
        <v>0.43107740220000007</v>
      </c>
      <c r="L51" s="89">
        <v>44659</v>
      </c>
      <c r="M51" s="90"/>
    </row>
    <row r="52" spans="1:20" ht="15" x14ac:dyDescent="0.25">
      <c r="A52" s="22">
        <f t="shared" si="3"/>
        <v>45</v>
      </c>
      <c r="B52" s="55" t="s">
        <v>93</v>
      </c>
      <c r="C52" s="175" t="s">
        <v>157</v>
      </c>
      <c r="D52" s="25">
        <v>45</v>
      </c>
      <c r="E52" s="51">
        <v>1.38</v>
      </c>
      <c r="F52" s="38">
        <v>312100000</v>
      </c>
      <c r="G52" s="28"/>
      <c r="H52" s="29">
        <f t="shared" si="0"/>
        <v>430697999.99999994</v>
      </c>
      <c r="I52" s="191">
        <f t="shared" si="1"/>
        <v>3.4877067491752055E-3</v>
      </c>
      <c r="J52" s="176">
        <v>3.5999999999999999E-3</v>
      </c>
      <c r="K52" s="45">
        <f t="shared" si="2"/>
        <v>0.43069799999999991</v>
      </c>
      <c r="L52" s="89">
        <v>44659</v>
      </c>
      <c r="M52" s="90"/>
    </row>
    <row r="53" spans="1:20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4.67</v>
      </c>
      <c r="F53" s="38">
        <v>81790137</v>
      </c>
      <c r="G53" s="28"/>
      <c r="H53" s="29">
        <f t="shared" si="0"/>
        <v>381959939.79000002</v>
      </c>
      <c r="I53" s="192">
        <f t="shared" si="1"/>
        <v>3.0930356303491969E-3</v>
      </c>
      <c r="J53" s="176">
        <v>3.0999999999999999E-3</v>
      </c>
      <c r="K53" s="45">
        <f t="shared" si="2"/>
        <v>0.38195993979000004</v>
      </c>
      <c r="L53" s="89">
        <v>44659</v>
      </c>
      <c r="M53" s="90"/>
    </row>
    <row r="54" spans="1:20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2.95</v>
      </c>
      <c r="F54" s="38">
        <v>125704900</v>
      </c>
      <c r="G54" s="28"/>
      <c r="H54" s="29">
        <f t="shared" si="0"/>
        <v>370829455</v>
      </c>
      <c r="I54" s="192">
        <f t="shared" si="1"/>
        <v>3.0029031780887381E-3</v>
      </c>
      <c r="J54" s="176">
        <v>2.8999999999999998E-3</v>
      </c>
      <c r="K54" s="45">
        <f t="shared" si="2"/>
        <v>0.37082945499999997</v>
      </c>
      <c r="L54" s="89">
        <v>44659</v>
      </c>
      <c r="M54" s="90"/>
    </row>
    <row r="55" spans="1:20" ht="15" x14ac:dyDescent="0.25">
      <c r="A55" s="22">
        <f t="shared" si="3"/>
        <v>48</v>
      </c>
      <c r="B55" s="53" t="s">
        <v>168</v>
      </c>
      <c r="C55" s="175" t="s">
        <v>169</v>
      </c>
      <c r="D55" s="25">
        <v>48</v>
      </c>
      <c r="E55" s="51">
        <v>3.6</v>
      </c>
      <c r="F55" s="38">
        <v>93500000</v>
      </c>
      <c r="G55" s="28"/>
      <c r="H55" s="29">
        <f t="shared" si="0"/>
        <v>336600000</v>
      </c>
      <c r="I55" s="191">
        <f t="shared" si="1"/>
        <v>2.7257198588625312E-3</v>
      </c>
      <c r="J55" s="176">
        <v>3.3E-3</v>
      </c>
      <c r="K55" s="45">
        <f t="shared" si="2"/>
        <v>0.33660000000000001</v>
      </c>
      <c r="L55" s="89">
        <v>44659</v>
      </c>
      <c r="M55" s="90"/>
    </row>
    <row r="56" spans="1:20" ht="15" x14ac:dyDescent="0.25">
      <c r="A56" s="22">
        <f t="shared" si="3"/>
        <v>49</v>
      </c>
      <c r="B56" s="53" t="s">
        <v>96</v>
      </c>
      <c r="C56" s="175" t="s">
        <v>160</v>
      </c>
      <c r="D56" s="25">
        <v>49</v>
      </c>
      <c r="E56" s="51">
        <v>3.38</v>
      </c>
      <c r="F56" s="38">
        <v>97526908</v>
      </c>
      <c r="G56" s="28"/>
      <c r="H56" s="29">
        <f t="shared" si="0"/>
        <v>329640949.03999996</v>
      </c>
      <c r="I56" s="191">
        <f t="shared" si="1"/>
        <v>2.669366848165833E-3</v>
      </c>
      <c r="J56" s="176">
        <v>2.5999999999999999E-3</v>
      </c>
      <c r="K56" s="45">
        <f t="shared" si="2"/>
        <v>0.32964094903999996</v>
      </c>
      <c r="L56" s="89">
        <v>44659</v>
      </c>
      <c r="M56" s="90"/>
    </row>
    <row r="57" spans="1:20" ht="15" x14ac:dyDescent="0.25">
      <c r="A57" s="22">
        <f t="shared" si="3"/>
        <v>50</v>
      </c>
      <c r="B57" s="55" t="s">
        <v>94</v>
      </c>
      <c r="C57" s="175" t="s">
        <v>170</v>
      </c>
      <c r="D57" s="25">
        <v>50</v>
      </c>
      <c r="E57" s="51">
        <v>2.87</v>
      </c>
      <c r="F57" s="38">
        <v>105621516</v>
      </c>
      <c r="G57" s="28"/>
      <c r="H57" s="29">
        <f t="shared" si="0"/>
        <v>303133750.92000002</v>
      </c>
      <c r="I57" s="191">
        <f t="shared" si="1"/>
        <v>2.4547168293943319E-3</v>
      </c>
      <c r="J57" s="176">
        <v>2.8999999999999998E-3</v>
      </c>
      <c r="K57" s="45">
        <f t="shared" si="2"/>
        <v>0.30313375092</v>
      </c>
      <c r="L57" s="89">
        <v>44659</v>
      </c>
      <c r="M57" s="90"/>
    </row>
    <row r="58" spans="1:20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20" ht="15" x14ac:dyDescent="0.25">
      <c r="A59" s="64"/>
      <c r="B59" s="106" t="s">
        <v>112</v>
      </c>
      <c r="C59" s="54"/>
      <c r="D59" s="28"/>
      <c r="E59" s="51"/>
      <c r="F59" s="38"/>
      <c r="G59" s="28"/>
      <c r="H59" s="29"/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A60" s="22"/>
      <c r="B60" s="107" t="s">
        <v>113</v>
      </c>
      <c r="C60" s="39"/>
      <c r="D60" s="28"/>
      <c r="E60" s="26"/>
      <c r="F60" s="27"/>
      <c r="G60" s="28"/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A61" s="22"/>
      <c r="B61" s="68" t="s">
        <v>117</v>
      </c>
      <c r="C61" s="62"/>
      <c r="D61" s="28"/>
      <c r="E61" s="26"/>
      <c r="F61" s="27"/>
      <c r="G61" s="28"/>
      <c r="H61" s="29"/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14" priority="1">
      <formula>LEN(TRIM(C2))&gt;0</formula>
    </cfRule>
  </conditionalFormatting>
  <dataValidations count="1">
    <dataValidation type="custom" allowBlank="1" showDropDown="1" sqref="B2 F2 E3" xr:uid="{00000000-0002-0000-52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121249244205.00998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0.99630000000000019</v>
      </c>
      <c r="I2" s="118"/>
      <c r="J2" s="4"/>
    </row>
    <row r="3" spans="1:13" ht="15.75" customHeight="1" x14ac:dyDescent="0.25">
      <c r="A3" s="119" t="s">
        <v>2</v>
      </c>
      <c r="B3" s="120">
        <v>44666</v>
      </c>
      <c r="C3" s="12"/>
      <c r="D3" s="1"/>
      <c r="E3" s="13"/>
      <c r="F3" s="2"/>
      <c r="H3" s="121">
        <f>H1/H2</f>
        <v>121699532475.16808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22.8</v>
      </c>
      <c r="F8" s="27">
        <v>574937937</v>
      </c>
      <c r="G8" s="28"/>
      <c r="H8" s="29">
        <f t="shared" ref="H8:H57" si="0">E8*F8</f>
        <v>13108584963.6</v>
      </c>
      <c r="I8" s="192">
        <f t="shared" ref="I8:I57" si="1">H8/H$3</f>
        <v>0.1077126977975426</v>
      </c>
      <c r="J8" s="176">
        <v>0.1129</v>
      </c>
      <c r="K8" s="31">
        <f t="shared" ref="K8:K57" si="2">H8/1000000000</f>
        <v>13.1085849636</v>
      </c>
      <c r="L8" s="89">
        <v>44666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7.66</v>
      </c>
      <c r="F9" s="38">
        <v>1203600000</v>
      </c>
      <c r="G9" s="28"/>
      <c r="H9" s="29">
        <f t="shared" si="0"/>
        <v>9219576000</v>
      </c>
      <c r="I9" s="191">
        <f t="shared" si="1"/>
        <v>7.5756872787339502E-2</v>
      </c>
      <c r="J9" s="176">
        <v>7.5999999999999998E-2</v>
      </c>
      <c r="K9" s="31">
        <f t="shared" si="2"/>
        <v>9.219576</v>
      </c>
      <c r="L9" s="89">
        <v>44666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4.88</v>
      </c>
      <c r="F10" s="38">
        <v>1862700000</v>
      </c>
      <c r="G10" s="28"/>
      <c r="H10" s="29">
        <f t="shared" si="0"/>
        <v>9089976000</v>
      </c>
      <c r="I10" s="192">
        <f t="shared" si="1"/>
        <v>7.4691954974064875E-2</v>
      </c>
      <c r="J10" s="176">
        <v>6.88E-2</v>
      </c>
      <c r="K10" s="31">
        <f t="shared" si="2"/>
        <v>9.0899760000000001</v>
      </c>
      <c r="L10" s="89">
        <v>44666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25">
        <v>4</v>
      </c>
      <c r="E11" s="26">
        <v>80</v>
      </c>
      <c r="F11" s="38">
        <v>85285000</v>
      </c>
      <c r="G11" s="28"/>
      <c r="H11" s="29">
        <f t="shared" si="0"/>
        <v>6822800000</v>
      </c>
      <c r="I11" s="191">
        <f t="shared" si="1"/>
        <v>5.6062664015510036E-2</v>
      </c>
      <c r="J11" s="176">
        <v>5.7599999999999998E-2</v>
      </c>
      <c r="K11" s="31">
        <f t="shared" si="2"/>
        <v>6.8228</v>
      </c>
      <c r="L11" s="89">
        <v>44666</v>
      </c>
      <c r="M11" s="90"/>
    </row>
    <row r="12" spans="1:13" ht="15.75" customHeight="1" x14ac:dyDescent="0.25">
      <c r="A12" s="22">
        <f t="shared" si="3"/>
        <v>5</v>
      </c>
      <c r="B12" s="52" t="s">
        <v>33</v>
      </c>
      <c r="C12" s="175" t="s">
        <v>128</v>
      </c>
      <c r="D12" s="25">
        <v>5</v>
      </c>
      <c r="E12" s="26">
        <v>42</v>
      </c>
      <c r="F12" s="38">
        <v>156082020</v>
      </c>
      <c r="G12" s="28"/>
      <c r="H12" s="29">
        <f t="shared" si="0"/>
        <v>6555444840</v>
      </c>
      <c r="I12" s="192">
        <f t="shared" si="1"/>
        <v>5.3865817778203803E-2</v>
      </c>
      <c r="J12" s="176">
        <v>5.2200000000000003E-2</v>
      </c>
      <c r="K12" s="45">
        <f t="shared" si="2"/>
        <v>6.5554448399999998</v>
      </c>
      <c r="L12" s="89">
        <v>44666</v>
      </c>
      <c r="M12" s="90"/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7.9</v>
      </c>
      <c r="F13" s="35">
        <v>776001421</v>
      </c>
      <c r="G13" s="28"/>
      <c r="H13" s="29">
        <f t="shared" si="0"/>
        <v>6130411225.9000006</v>
      </c>
      <c r="I13" s="191">
        <f t="shared" si="1"/>
        <v>5.0373334237342839E-2</v>
      </c>
      <c r="J13" s="176">
        <v>5.0999999999999997E-2</v>
      </c>
      <c r="K13" s="31">
        <f t="shared" si="2"/>
        <v>6.1304112259000005</v>
      </c>
      <c r="L13" s="89">
        <v>44666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8.2200000000000006</v>
      </c>
      <c r="F14" s="38">
        <v>721500000</v>
      </c>
      <c r="G14" s="28"/>
      <c r="H14" s="29">
        <f t="shared" si="0"/>
        <v>5930730000</v>
      </c>
      <c r="I14" s="191">
        <f t="shared" si="1"/>
        <v>4.8732561903720731E-2</v>
      </c>
      <c r="J14" s="176">
        <v>4.8000000000000001E-2</v>
      </c>
      <c r="K14" s="31">
        <f t="shared" si="2"/>
        <v>5.9307299999999996</v>
      </c>
      <c r="L14" s="89">
        <v>44666</v>
      </c>
      <c r="M14" s="90"/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4.74</v>
      </c>
      <c r="F15" s="38">
        <v>1205609000</v>
      </c>
      <c r="G15" s="28"/>
      <c r="H15" s="29">
        <f t="shared" si="0"/>
        <v>5714586660</v>
      </c>
      <c r="I15" s="192">
        <f t="shared" si="1"/>
        <v>4.6956521062774183E-2</v>
      </c>
      <c r="J15" s="176">
        <v>4.9099999999999998E-2</v>
      </c>
      <c r="K15" s="45">
        <f t="shared" si="2"/>
        <v>5.7145866600000002</v>
      </c>
      <c r="L15" s="89">
        <v>44666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6.25</v>
      </c>
      <c r="F16" s="38">
        <v>806606416</v>
      </c>
      <c r="G16" s="28"/>
      <c r="H16" s="29">
        <f t="shared" si="0"/>
        <v>5041290100</v>
      </c>
      <c r="I16" s="192">
        <f t="shared" si="1"/>
        <v>4.1424071214313331E-2</v>
      </c>
      <c r="J16" s="176">
        <v>4.1500000000000002E-2</v>
      </c>
      <c r="K16" s="45">
        <f t="shared" si="2"/>
        <v>5.0412901000000003</v>
      </c>
      <c r="L16" s="89">
        <v>44666</v>
      </c>
      <c r="M16" s="90"/>
    </row>
    <row r="17" spans="1:13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25">
        <v>10</v>
      </c>
      <c r="E17" s="26">
        <v>9.43</v>
      </c>
      <c r="F17" s="38">
        <v>417750000</v>
      </c>
      <c r="G17" s="28"/>
      <c r="H17" s="29">
        <f t="shared" si="0"/>
        <v>3939382500</v>
      </c>
      <c r="I17" s="192">
        <f t="shared" si="1"/>
        <v>3.2369742265064193E-2</v>
      </c>
      <c r="J17" s="176">
        <v>3.1600000000000003E-2</v>
      </c>
      <c r="K17" s="45">
        <f t="shared" si="2"/>
        <v>3.9393824999999998</v>
      </c>
      <c r="L17" s="89">
        <v>44666</v>
      </c>
      <c r="M17" s="90"/>
    </row>
    <row r="18" spans="1:13" ht="15.75" customHeight="1" x14ac:dyDescent="0.25">
      <c r="A18" s="22">
        <f t="shared" si="3"/>
        <v>11</v>
      </c>
      <c r="B18" s="52" t="s">
        <v>15</v>
      </c>
      <c r="C18" s="193" t="s">
        <v>127</v>
      </c>
      <c r="D18" s="25">
        <v>11</v>
      </c>
      <c r="E18" s="177">
        <v>5.15</v>
      </c>
      <c r="F18" s="35">
        <v>740931421</v>
      </c>
      <c r="G18" s="28"/>
      <c r="H18" s="29">
        <f t="shared" si="0"/>
        <v>3815796818.1500001</v>
      </c>
      <c r="I18" s="191">
        <f t="shared" si="1"/>
        <v>3.1354243854047559E-2</v>
      </c>
      <c r="J18" s="176">
        <v>3.3700000000000001E-2</v>
      </c>
      <c r="K18" s="31">
        <f t="shared" si="2"/>
        <v>3.8157968181499999</v>
      </c>
      <c r="L18" s="89">
        <v>44666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5.9</v>
      </c>
      <c r="F19" s="38">
        <v>626000000</v>
      </c>
      <c r="G19" s="28"/>
      <c r="H19" s="29">
        <f t="shared" si="0"/>
        <v>3693400000</v>
      </c>
      <c r="I19" s="191">
        <f t="shared" si="1"/>
        <v>3.0348514286639615E-2</v>
      </c>
      <c r="J19" s="176">
        <v>0.03</v>
      </c>
      <c r="K19" s="31">
        <f t="shared" si="2"/>
        <v>3.6934</v>
      </c>
      <c r="L19" s="89">
        <v>44666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7.35</v>
      </c>
      <c r="F20" s="38">
        <v>449105560</v>
      </c>
      <c r="G20" s="28"/>
      <c r="H20" s="29">
        <f t="shared" si="0"/>
        <v>3300925866</v>
      </c>
      <c r="I20" s="192">
        <f t="shared" si="1"/>
        <v>2.7123570640450328E-2</v>
      </c>
      <c r="J20" s="176">
        <v>2.6800000000000001E-2</v>
      </c>
      <c r="K20" s="45">
        <f t="shared" si="2"/>
        <v>3.300925866</v>
      </c>
      <c r="L20" s="89">
        <v>44666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11.5</v>
      </c>
      <c r="F21" s="38">
        <v>229040219</v>
      </c>
      <c r="G21" s="28"/>
      <c r="H21" s="29">
        <f t="shared" si="0"/>
        <v>2633962518.5</v>
      </c>
      <c r="I21" s="191">
        <f t="shared" si="1"/>
        <v>2.1643160535866818E-2</v>
      </c>
      <c r="J21" s="176">
        <v>2.1700000000000001E-2</v>
      </c>
      <c r="K21" s="45">
        <f t="shared" si="2"/>
        <v>2.6339625185000002</v>
      </c>
      <c r="L21" s="89">
        <v>44666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2.3250000000000002</v>
      </c>
      <c r="F22" s="38">
        <v>1045607995</v>
      </c>
      <c r="G22" s="28"/>
      <c r="H22" s="29">
        <f t="shared" si="0"/>
        <v>2431038588.375</v>
      </c>
      <c r="I22" s="192">
        <f t="shared" si="1"/>
        <v>1.9975743036408429E-2</v>
      </c>
      <c r="J22" s="176">
        <v>1.9900000000000001E-2</v>
      </c>
      <c r="K22" s="31">
        <f t="shared" si="2"/>
        <v>2.4310385883749999</v>
      </c>
      <c r="L22" s="89">
        <v>44666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2.89</v>
      </c>
      <c r="F23" s="38">
        <v>756255209</v>
      </c>
      <c r="G23" s="28"/>
      <c r="H23" s="29">
        <f t="shared" si="0"/>
        <v>2185577554.0100002</v>
      </c>
      <c r="I23" s="191">
        <f t="shared" si="1"/>
        <v>1.7958799919432326E-2</v>
      </c>
      <c r="J23" s="176">
        <v>1.7500000000000002E-2</v>
      </c>
      <c r="K23" s="45">
        <f t="shared" si="2"/>
        <v>2.1855775540100004</v>
      </c>
      <c r="L23" s="89">
        <v>44666</v>
      </c>
      <c r="M23" s="90"/>
    </row>
    <row r="24" spans="1:13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12.32</v>
      </c>
      <c r="F24" s="38">
        <v>164763104</v>
      </c>
      <c r="G24" s="28"/>
      <c r="H24" s="29">
        <f t="shared" si="0"/>
        <v>2029881441.28</v>
      </c>
      <c r="I24" s="192">
        <f t="shared" si="1"/>
        <v>1.6679451432520358E-2</v>
      </c>
      <c r="J24" s="176">
        <v>1.6400000000000001E-2</v>
      </c>
      <c r="K24" s="45">
        <f t="shared" si="2"/>
        <v>2.0298814412800001</v>
      </c>
      <c r="L24" s="89">
        <v>44666</v>
      </c>
      <c r="M24" s="90"/>
    </row>
    <row r="25" spans="1:13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6.5</v>
      </c>
      <c r="F25" s="38">
        <v>311095892</v>
      </c>
      <c r="G25" s="28"/>
      <c r="H25" s="29">
        <f t="shared" si="0"/>
        <v>2022123298</v>
      </c>
      <c r="I25" s="191">
        <f t="shared" si="1"/>
        <v>1.6615703091649919E-2</v>
      </c>
      <c r="J25" s="176">
        <v>1.55E-2</v>
      </c>
      <c r="K25" s="45">
        <f t="shared" si="2"/>
        <v>2.0221232979999999</v>
      </c>
      <c r="L25" s="89">
        <v>44666</v>
      </c>
      <c r="M25" s="90"/>
    </row>
    <row r="26" spans="1:13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1.54</v>
      </c>
      <c r="F26" s="38">
        <v>1294069100</v>
      </c>
      <c r="G26" s="28"/>
      <c r="H26" s="29">
        <f t="shared" si="0"/>
        <v>1992866414</v>
      </c>
      <c r="I26" s="191">
        <f t="shared" si="1"/>
        <v>1.637530049186204E-2</v>
      </c>
      <c r="J26" s="176">
        <v>1.6400000000000001E-2</v>
      </c>
      <c r="K26" s="45">
        <f t="shared" si="2"/>
        <v>1.9928664140000001</v>
      </c>
      <c r="L26" s="89">
        <v>44666</v>
      </c>
      <c r="M26" s="90"/>
    </row>
    <row r="27" spans="1:13" ht="15.75" customHeight="1" x14ac:dyDescent="0.25">
      <c r="A27" s="22">
        <f t="shared" si="3"/>
        <v>20</v>
      </c>
      <c r="B27" s="46" t="s">
        <v>55</v>
      </c>
      <c r="C27" s="175" t="s">
        <v>137</v>
      </c>
      <c r="D27" s="25">
        <v>20</v>
      </c>
      <c r="E27" s="51">
        <v>3.76</v>
      </c>
      <c r="F27" s="38">
        <v>519146969</v>
      </c>
      <c r="G27" s="28"/>
      <c r="H27" s="29">
        <f t="shared" si="0"/>
        <v>1951992603.4399998</v>
      </c>
      <c r="I27" s="192">
        <f t="shared" si="1"/>
        <v>1.6039442089379349E-2</v>
      </c>
      <c r="J27" s="176">
        <v>1.5699999999999999E-2</v>
      </c>
      <c r="K27" s="45">
        <f t="shared" si="2"/>
        <v>1.9519926034399999</v>
      </c>
      <c r="L27" s="89">
        <v>44666</v>
      </c>
      <c r="M27" s="90"/>
    </row>
    <row r="28" spans="1:13" ht="15.75" customHeight="1" x14ac:dyDescent="0.25">
      <c r="A28" s="22">
        <f t="shared" si="3"/>
        <v>21</v>
      </c>
      <c r="B28" s="53" t="s">
        <v>51</v>
      </c>
      <c r="C28" s="175" t="s">
        <v>136</v>
      </c>
      <c r="D28" s="25">
        <v>21</v>
      </c>
      <c r="E28" s="51">
        <v>1.075</v>
      </c>
      <c r="F28" s="38">
        <v>1566664049</v>
      </c>
      <c r="G28" s="28"/>
      <c r="H28" s="29">
        <f t="shared" si="0"/>
        <v>1684163852.675</v>
      </c>
      <c r="I28" s="192">
        <f t="shared" si="1"/>
        <v>1.3838704376441559E-2</v>
      </c>
      <c r="J28" s="176">
        <v>1.3899999999999999E-2</v>
      </c>
      <c r="K28" s="45">
        <f t="shared" si="2"/>
        <v>1.684163852675</v>
      </c>
      <c r="L28" s="89">
        <v>44666</v>
      </c>
      <c r="M28" s="90"/>
    </row>
    <row r="29" spans="1:13" ht="15.75" customHeight="1" x14ac:dyDescent="0.25">
      <c r="A29" s="22">
        <f t="shared" si="3"/>
        <v>22</v>
      </c>
      <c r="B29" s="46" t="s">
        <v>53</v>
      </c>
      <c r="C29" s="175" t="s">
        <v>54</v>
      </c>
      <c r="D29" s="25">
        <v>22</v>
      </c>
      <c r="E29" s="51">
        <v>2.7850000000000001</v>
      </c>
      <c r="F29" s="38">
        <v>508040994</v>
      </c>
      <c r="G29" s="28"/>
      <c r="H29" s="29">
        <f t="shared" si="0"/>
        <v>1414894168.29</v>
      </c>
      <c r="I29" s="191">
        <f t="shared" si="1"/>
        <v>1.1626126571839535E-2</v>
      </c>
      <c r="J29" s="176">
        <v>1.18E-2</v>
      </c>
      <c r="K29" s="45">
        <f t="shared" si="2"/>
        <v>1.41489416829</v>
      </c>
      <c r="L29" s="89">
        <v>44666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2.7149999999999999</v>
      </c>
      <c r="F30" s="38">
        <v>503064714</v>
      </c>
      <c r="G30" s="28"/>
      <c r="H30" s="29">
        <f t="shared" si="0"/>
        <v>1365820698.51</v>
      </c>
      <c r="I30" s="192">
        <f t="shared" si="1"/>
        <v>1.1222891910358702E-2</v>
      </c>
      <c r="J30" s="176">
        <v>1.1299999999999999E-2</v>
      </c>
      <c r="K30" s="45">
        <f t="shared" si="2"/>
        <v>1.3658206985100001</v>
      </c>
      <c r="L30" s="89">
        <v>44666</v>
      </c>
      <c r="M30" s="90"/>
    </row>
    <row r="31" spans="1:13" ht="15.75" customHeight="1" x14ac:dyDescent="0.25">
      <c r="A31" s="22">
        <f t="shared" si="3"/>
        <v>24</v>
      </c>
      <c r="B31" s="46" t="s">
        <v>65</v>
      </c>
      <c r="C31" s="175" t="s">
        <v>142</v>
      </c>
      <c r="D31" s="25">
        <v>24</v>
      </c>
      <c r="E31" s="51">
        <v>3.125</v>
      </c>
      <c r="F31" s="38">
        <v>430000000</v>
      </c>
      <c r="G31" s="28"/>
      <c r="H31" s="29">
        <f t="shared" si="0"/>
        <v>1343750000</v>
      </c>
      <c r="I31" s="191">
        <f t="shared" si="1"/>
        <v>1.1041537898053821E-2</v>
      </c>
      <c r="J31" s="176">
        <v>1.12E-2</v>
      </c>
      <c r="K31" s="45">
        <f t="shared" si="2"/>
        <v>1.34375</v>
      </c>
      <c r="L31" s="89">
        <v>44666</v>
      </c>
      <c r="M31" s="90"/>
    </row>
    <row r="32" spans="1:13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25">
        <v>25</v>
      </c>
      <c r="E32" s="51">
        <v>2.3199999999999998</v>
      </c>
      <c r="F32" s="38">
        <v>529079106</v>
      </c>
      <c r="G32" s="28"/>
      <c r="H32" s="29">
        <f t="shared" si="0"/>
        <v>1227463525.9199998</v>
      </c>
      <c r="I32" s="191">
        <f t="shared" si="1"/>
        <v>1.0086016773897262E-2</v>
      </c>
      <c r="J32" s="176">
        <v>9.5999999999999992E-3</v>
      </c>
      <c r="K32" s="45">
        <f t="shared" si="2"/>
        <v>1.2274635259199997</v>
      </c>
      <c r="L32" s="89">
        <v>44666</v>
      </c>
      <c r="M32" s="90"/>
    </row>
    <row r="33" spans="1:13" ht="15.75" customHeight="1" x14ac:dyDescent="0.25">
      <c r="A33" s="22">
        <f t="shared" si="3"/>
        <v>26</v>
      </c>
      <c r="B33" s="52" t="s">
        <v>67</v>
      </c>
      <c r="C33" s="175" t="s">
        <v>144</v>
      </c>
      <c r="D33" s="25">
        <v>26</v>
      </c>
      <c r="E33" s="177">
        <v>1.7</v>
      </c>
      <c r="F33" s="38">
        <v>713807798</v>
      </c>
      <c r="G33" s="28"/>
      <c r="H33" s="29">
        <f t="shared" si="0"/>
        <v>1213473256.5999999</v>
      </c>
      <c r="I33" s="192">
        <f t="shared" si="1"/>
        <v>9.9710593123897209E-3</v>
      </c>
      <c r="J33" s="176">
        <v>9.9000000000000008E-3</v>
      </c>
      <c r="K33" s="45">
        <f t="shared" si="2"/>
        <v>1.2134732565999999</v>
      </c>
      <c r="L33" s="89">
        <v>44666</v>
      </c>
      <c r="M33" s="90"/>
    </row>
    <row r="34" spans="1:13" ht="15.75" customHeight="1" x14ac:dyDescent="0.25">
      <c r="A34" s="22">
        <f t="shared" si="3"/>
        <v>27</v>
      </c>
      <c r="B34" s="52" t="s">
        <v>61</v>
      </c>
      <c r="C34" s="175" t="s">
        <v>140</v>
      </c>
      <c r="D34" s="25">
        <v>27</v>
      </c>
      <c r="E34" s="51">
        <v>1.365</v>
      </c>
      <c r="F34" s="38">
        <v>844680232</v>
      </c>
      <c r="G34" s="28"/>
      <c r="H34" s="29">
        <f t="shared" si="0"/>
        <v>1152988516.6800001</v>
      </c>
      <c r="I34" s="192">
        <f t="shared" si="1"/>
        <v>9.4740587184692689E-3</v>
      </c>
      <c r="J34" s="176">
        <v>9.4000000000000004E-3</v>
      </c>
      <c r="K34" s="45">
        <f t="shared" si="2"/>
        <v>1.15298851668</v>
      </c>
      <c r="L34" s="89">
        <v>44666</v>
      </c>
      <c r="M34" s="90"/>
    </row>
    <row r="35" spans="1:13" ht="15.75" customHeight="1" x14ac:dyDescent="0.25">
      <c r="A35" s="22">
        <f t="shared" si="3"/>
        <v>28</v>
      </c>
      <c r="B35" s="178" t="s">
        <v>63</v>
      </c>
      <c r="C35" s="175" t="s">
        <v>64</v>
      </c>
      <c r="D35" s="25">
        <v>28</v>
      </c>
      <c r="E35" s="51">
        <v>4.32</v>
      </c>
      <c r="F35" s="38">
        <v>248600000</v>
      </c>
      <c r="G35" s="28"/>
      <c r="H35" s="29">
        <f t="shared" si="0"/>
        <v>1073952000</v>
      </c>
      <c r="I35" s="192">
        <f t="shared" si="1"/>
        <v>8.8246189460023782E-3</v>
      </c>
      <c r="J35" s="176">
        <v>8.0999999999999996E-3</v>
      </c>
      <c r="K35" s="45">
        <f t="shared" si="2"/>
        <v>1.073952</v>
      </c>
      <c r="L35" s="89">
        <v>44666</v>
      </c>
      <c r="M35" s="90"/>
    </row>
    <row r="36" spans="1:13" ht="15" x14ac:dyDescent="0.25">
      <c r="A36" s="22">
        <f t="shared" si="3"/>
        <v>29</v>
      </c>
      <c r="B36" s="53" t="s">
        <v>83</v>
      </c>
      <c r="C36" s="175" t="s">
        <v>146</v>
      </c>
      <c r="D36" s="25">
        <v>29</v>
      </c>
      <c r="E36" s="51">
        <v>5.76</v>
      </c>
      <c r="F36" s="38">
        <v>182803340</v>
      </c>
      <c r="G36" s="28"/>
      <c r="H36" s="29">
        <f t="shared" si="0"/>
        <v>1052947238.4</v>
      </c>
      <c r="I36" s="191">
        <f t="shared" si="1"/>
        <v>8.6520236929821109E-3</v>
      </c>
      <c r="J36" s="176">
        <v>8.8000000000000005E-3</v>
      </c>
      <c r="K36" s="45">
        <f t="shared" si="2"/>
        <v>1.0529472384</v>
      </c>
      <c r="L36" s="89">
        <v>44666</v>
      </c>
      <c r="M36" s="90"/>
    </row>
    <row r="37" spans="1:13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1.94</v>
      </c>
      <c r="F37" s="38">
        <v>535851678</v>
      </c>
      <c r="G37" s="28"/>
      <c r="H37" s="29">
        <f t="shared" si="0"/>
        <v>1039552255.3199999</v>
      </c>
      <c r="I37" s="192">
        <f t="shared" si="1"/>
        <v>8.5419576737660284E-3</v>
      </c>
      <c r="J37" s="176">
        <v>8.6E-3</v>
      </c>
      <c r="K37" s="45">
        <f t="shared" si="2"/>
        <v>1.0395522553199998</v>
      </c>
      <c r="L37" s="89">
        <v>44666</v>
      </c>
      <c r="M37" s="90"/>
    </row>
    <row r="38" spans="1:13" ht="15" x14ac:dyDescent="0.25">
      <c r="A38" s="22">
        <f t="shared" si="3"/>
        <v>31</v>
      </c>
      <c r="B38" s="46" t="s">
        <v>47</v>
      </c>
      <c r="C38" s="175" t="s">
        <v>138</v>
      </c>
      <c r="D38" s="25">
        <v>31</v>
      </c>
      <c r="E38" s="51">
        <v>1.08</v>
      </c>
      <c r="F38" s="38">
        <v>935507245</v>
      </c>
      <c r="G38" s="28"/>
      <c r="H38" s="29">
        <f t="shared" si="0"/>
        <v>1010347824.6</v>
      </c>
      <c r="I38" s="191">
        <f t="shared" si="1"/>
        <v>8.3019860803997276E-3</v>
      </c>
      <c r="J38" s="176">
        <v>8.6E-3</v>
      </c>
      <c r="K38" s="45">
        <f t="shared" si="2"/>
        <v>1.0103478245999999</v>
      </c>
      <c r="L38" s="89">
        <v>44666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1.34</v>
      </c>
      <c r="F39" s="38">
        <v>656571829</v>
      </c>
      <c r="G39" s="28"/>
      <c r="H39" s="29">
        <f t="shared" si="0"/>
        <v>879806250.86000001</v>
      </c>
      <c r="I39" s="191">
        <f t="shared" si="1"/>
        <v>7.2293313948393204E-3</v>
      </c>
      <c r="J39" s="176">
        <v>7.1999999999999998E-3</v>
      </c>
      <c r="K39" s="45">
        <f t="shared" si="2"/>
        <v>0.87980625085999997</v>
      </c>
      <c r="L39" s="89">
        <v>44666</v>
      </c>
      <c r="M39" s="90"/>
    </row>
    <row r="40" spans="1:13" ht="15" x14ac:dyDescent="0.25">
      <c r="A40" s="22">
        <f t="shared" si="3"/>
        <v>33</v>
      </c>
      <c r="B40" s="53" t="s">
        <v>104</v>
      </c>
      <c r="C40" s="175" t="s">
        <v>145</v>
      </c>
      <c r="D40" s="25">
        <v>33</v>
      </c>
      <c r="E40" s="51">
        <v>0.94</v>
      </c>
      <c r="F40" s="38">
        <v>800990020</v>
      </c>
      <c r="G40" s="28"/>
      <c r="H40" s="29">
        <f t="shared" si="0"/>
        <v>752930618.79999995</v>
      </c>
      <c r="I40" s="192">
        <f t="shared" si="1"/>
        <v>6.1867995996913961E-3</v>
      </c>
      <c r="J40" s="176">
        <v>6.1999999999999998E-3</v>
      </c>
      <c r="K40" s="45">
        <f t="shared" si="2"/>
        <v>0.75293061880000001</v>
      </c>
      <c r="L40" s="89">
        <v>44666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1.06</v>
      </c>
      <c r="F41" s="38">
        <v>709071829</v>
      </c>
      <c r="G41" s="28"/>
      <c r="H41" s="29">
        <f t="shared" si="0"/>
        <v>751616138.74000001</v>
      </c>
      <c r="I41" s="191">
        <f t="shared" si="1"/>
        <v>6.1759985716737407E-3</v>
      </c>
      <c r="J41" s="176">
        <v>6.0000000000000001E-3</v>
      </c>
      <c r="K41" s="45">
        <f t="shared" si="2"/>
        <v>0.75161613873999999</v>
      </c>
      <c r="L41" s="89">
        <v>44666</v>
      </c>
      <c r="M41" s="90"/>
    </row>
    <row r="42" spans="1:13" ht="15" x14ac:dyDescent="0.25">
      <c r="A42" s="22">
        <f t="shared" si="3"/>
        <v>35</v>
      </c>
      <c r="B42" s="178" t="s">
        <v>73</v>
      </c>
      <c r="C42" s="175" t="s">
        <v>149</v>
      </c>
      <c r="D42" s="25">
        <v>35</v>
      </c>
      <c r="E42" s="51">
        <v>0.85499999999999998</v>
      </c>
      <c r="F42" s="38">
        <v>878790020</v>
      </c>
      <c r="G42" s="28"/>
      <c r="H42" s="29">
        <f t="shared" si="0"/>
        <v>751365467.10000002</v>
      </c>
      <c r="I42" s="192">
        <f t="shared" si="1"/>
        <v>6.173938813226836E-3</v>
      </c>
      <c r="J42" s="176">
        <v>5.5999999999999999E-3</v>
      </c>
      <c r="K42" s="45">
        <f t="shared" si="2"/>
        <v>0.75136546710000007</v>
      </c>
      <c r="L42" s="89">
        <v>44666</v>
      </c>
      <c r="M42" s="90"/>
    </row>
    <row r="43" spans="1:13" ht="15" x14ac:dyDescent="0.25">
      <c r="A43" s="22">
        <f t="shared" si="3"/>
        <v>36</v>
      </c>
      <c r="B43" s="66" t="s">
        <v>91</v>
      </c>
      <c r="C43" s="175" t="s">
        <v>167</v>
      </c>
      <c r="D43" s="25">
        <v>36</v>
      </c>
      <c r="E43" s="51">
        <v>29.97</v>
      </c>
      <c r="F43" s="38">
        <v>24790422</v>
      </c>
      <c r="G43" s="28"/>
      <c r="H43" s="29">
        <f t="shared" si="0"/>
        <v>742968947.33999991</v>
      </c>
      <c r="I43" s="192">
        <f t="shared" si="1"/>
        <v>6.10494495935387E-3</v>
      </c>
      <c r="J43" s="176">
        <v>6.0000000000000001E-3</v>
      </c>
      <c r="K43" s="31">
        <f t="shared" si="2"/>
        <v>0.74296894733999996</v>
      </c>
      <c r="L43" s="89">
        <v>44666</v>
      </c>
      <c r="M43" s="90"/>
    </row>
    <row r="44" spans="1:13" ht="15" x14ac:dyDescent="0.25">
      <c r="A44" s="22">
        <f t="shared" si="3"/>
        <v>37</v>
      </c>
      <c r="B44" s="53" t="s">
        <v>85</v>
      </c>
      <c r="C44" s="175" t="s">
        <v>154</v>
      </c>
      <c r="D44" s="25">
        <v>37</v>
      </c>
      <c r="E44" s="51">
        <v>26.45</v>
      </c>
      <c r="F44" s="38">
        <v>27324870</v>
      </c>
      <c r="G44" s="28"/>
      <c r="H44" s="29">
        <f t="shared" si="0"/>
        <v>722742811.5</v>
      </c>
      <c r="I44" s="191">
        <f t="shared" si="1"/>
        <v>5.938747641840535E-3</v>
      </c>
      <c r="J44" s="176">
        <v>5.7999999999999996E-3</v>
      </c>
      <c r="K44" s="45">
        <f t="shared" si="2"/>
        <v>0.72274281149999997</v>
      </c>
      <c r="L44" s="89">
        <v>44666</v>
      </c>
      <c r="M44" s="90"/>
    </row>
    <row r="45" spans="1:13" ht="15" x14ac:dyDescent="0.25">
      <c r="A45" s="22">
        <f t="shared" si="3"/>
        <v>38</v>
      </c>
      <c r="B45" s="53" t="s">
        <v>81</v>
      </c>
      <c r="C45" s="175" t="s">
        <v>151</v>
      </c>
      <c r="D45" s="25">
        <v>38</v>
      </c>
      <c r="E45" s="51">
        <v>4.92</v>
      </c>
      <c r="F45" s="38">
        <v>120540521</v>
      </c>
      <c r="G45" s="28"/>
      <c r="H45" s="29">
        <f t="shared" si="0"/>
        <v>593059363.31999993</v>
      </c>
      <c r="I45" s="191">
        <f t="shared" si="1"/>
        <v>4.8731441383393108E-3</v>
      </c>
      <c r="J45" s="176">
        <v>5.0000000000000001E-3</v>
      </c>
      <c r="K45" s="45">
        <f t="shared" si="2"/>
        <v>0.59305936331999998</v>
      </c>
      <c r="L45" s="89">
        <v>44666</v>
      </c>
      <c r="M45" s="90"/>
    </row>
    <row r="46" spans="1:13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1.72</v>
      </c>
      <c r="F46" s="38">
        <v>295705033</v>
      </c>
      <c r="G46" s="28"/>
      <c r="H46" s="29">
        <f t="shared" si="0"/>
        <v>508612656.75999999</v>
      </c>
      <c r="I46" s="192">
        <f t="shared" si="1"/>
        <v>4.1792490604988875E-3</v>
      </c>
      <c r="J46" s="176">
        <v>4.1000000000000003E-3</v>
      </c>
      <c r="K46" s="45">
        <f t="shared" si="2"/>
        <v>0.50861265676</v>
      </c>
      <c r="L46" s="89">
        <v>44666</v>
      </c>
      <c r="M46" s="90"/>
    </row>
    <row r="47" spans="1:13" ht="15" x14ac:dyDescent="0.25">
      <c r="A47" s="22">
        <f t="shared" si="3"/>
        <v>40</v>
      </c>
      <c r="B47" s="53" t="s">
        <v>110</v>
      </c>
      <c r="C47" s="175" t="s">
        <v>161</v>
      </c>
      <c r="D47" s="25">
        <v>40</v>
      </c>
      <c r="E47" s="51">
        <v>2.77</v>
      </c>
      <c r="F47" s="38">
        <v>175167956</v>
      </c>
      <c r="G47" s="28"/>
      <c r="H47" s="29">
        <f t="shared" si="0"/>
        <v>485215238.12</v>
      </c>
      <c r="I47" s="191">
        <f t="shared" si="1"/>
        <v>3.9869934440299078E-3</v>
      </c>
      <c r="J47" s="176">
        <v>4.1000000000000003E-3</v>
      </c>
      <c r="K47" s="45">
        <f t="shared" si="2"/>
        <v>0.48521523812</v>
      </c>
      <c r="L47" s="89">
        <v>44666</v>
      </c>
      <c r="M47" s="90"/>
    </row>
    <row r="48" spans="1:13" ht="15" x14ac:dyDescent="0.25">
      <c r="A48" s="22">
        <f t="shared" si="3"/>
        <v>41</v>
      </c>
      <c r="B48" s="53" t="s">
        <v>171</v>
      </c>
      <c r="C48" s="175" t="s">
        <v>172</v>
      </c>
      <c r="D48" s="25">
        <v>41</v>
      </c>
      <c r="E48" s="26">
        <v>6.81</v>
      </c>
      <c r="F48" s="38">
        <v>68500000</v>
      </c>
      <c r="G48" s="28"/>
      <c r="H48" s="29">
        <f t="shared" si="0"/>
        <v>466485000</v>
      </c>
      <c r="I48" s="192">
        <f t="shared" si="1"/>
        <v>3.8330878559059622E-3</v>
      </c>
      <c r="J48" s="176">
        <v>3.8999999999999998E-3</v>
      </c>
      <c r="K48" s="45">
        <f t="shared" si="2"/>
        <v>0.46648499999999998</v>
      </c>
      <c r="L48" s="89">
        <v>44666</v>
      </c>
      <c r="M48" s="90"/>
    </row>
    <row r="49" spans="1:20" ht="15" x14ac:dyDescent="0.25">
      <c r="A49" s="22">
        <f t="shared" si="3"/>
        <v>42</v>
      </c>
      <c r="B49" s="53" t="s">
        <v>106</v>
      </c>
      <c r="C49" s="175" t="s">
        <v>150</v>
      </c>
      <c r="D49" s="25">
        <v>42</v>
      </c>
      <c r="E49" s="51">
        <v>4.67</v>
      </c>
      <c r="F49" s="38">
        <v>93254324</v>
      </c>
      <c r="G49" s="28"/>
      <c r="H49" s="29">
        <f t="shared" si="0"/>
        <v>435497693.07999998</v>
      </c>
      <c r="I49" s="192">
        <f t="shared" si="1"/>
        <v>3.5784664429081531E-3</v>
      </c>
      <c r="J49" s="176">
        <v>3.5000000000000001E-3</v>
      </c>
      <c r="K49" s="45">
        <f t="shared" si="2"/>
        <v>0.43549769307999997</v>
      </c>
      <c r="L49" s="89">
        <v>44666</v>
      </c>
      <c r="M49" s="90"/>
    </row>
    <row r="50" spans="1:20" ht="15" x14ac:dyDescent="0.25">
      <c r="A50" s="22">
        <f t="shared" si="3"/>
        <v>43</v>
      </c>
      <c r="B50" s="55" t="s">
        <v>93</v>
      </c>
      <c r="C50" s="175" t="s">
        <v>157</v>
      </c>
      <c r="D50" s="25">
        <v>43</v>
      </c>
      <c r="E50" s="51">
        <v>1.38</v>
      </c>
      <c r="F50" s="38">
        <v>312100000</v>
      </c>
      <c r="G50" s="28"/>
      <c r="H50" s="29">
        <f t="shared" si="0"/>
        <v>430697999.99999994</v>
      </c>
      <c r="I50" s="191">
        <f t="shared" si="1"/>
        <v>3.5390275643653831E-3</v>
      </c>
      <c r="J50" s="176">
        <v>3.5999999999999999E-3</v>
      </c>
      <c r="K50" s="45">
        <f t="shared" si="2"/>
        <v>0.43069799999999991</v>
      </c>
      <c r="L50" s="89">
        <v>44666</v>
      </c>
      <c r="M50" s="90"/>
    </row>
    <row r="51" spans="1:20" ht="15" x14ac:dyDescent="0.25">
      <c r="A51" s="22">
        <f t="shared" si="3"/>
        <v>44</v>
      </c>
      <c r="B51" s="55" t="s">
        <v>98</v>
      </c>
      <c r="C51" s="175" t="s">
        <v>156</v>
      </c>
      <c r="D51" s="25">
        <v>44</v>
      </c>
      <c r="E51" s="51">
        <v>13.6</v>
      </c>
      <c r="F51" s="38">
        <v>31350000</v>
      </c>
      <c r="G51" s="28"/>
      <c r="H51" s="29">
        <f t="shared" si="0"/>
        <v>426360000</v>
      </c>
      <c r="I51" s="191">
        <f t="shared" si="1"/>
        <v>3.5033823986710525E-3</v>
      </c>
      <c r="J51" s="176">
        <v>3.5000000000000001E-3</v>
      </c>
      <c r="K51" s="45">
        <f t="shared" si="2"/>
        <v>0.42636000000000002</v>
      </c>
      <c r="L51" s="89">
        <v>44666</v>
      </c>
      <c r="M51" s="90"/>
    </row>
    <row r="52" spans="1:20" ht="15" x14ac:dyDescent="0.25">
      <c r="A52" s="22">
        <f t="shared" si="3"/>
        <v>45</v>
      </c>
      <c r="B52" s="53" t="s">
        <v>100</v>
      </c>
      <c r="C52" s="175" t="s">
        <v>152</v>
      </c>
      <c r="D52" s="25">
        <v>45</v>
      </c>
      <c r="E52" s="51">
        <v>1.73</v>
      </c>
      <c r="F52" s="38">
        <v>233014812</v>
      </c>
      <c r="G52" s="28"/>
      <c r="H52" s="29">
        <f t="shared" si="0"/>
        <v>403115624.75999999</v>
      </c>
      <c r="I52" s="192">
        <f t="shared" si="1"/>
        <v>3.3123843334587409E-3</v>
      </c>
      <c r="J52" s="176">
        <v>3.5000000000000001E-3</v>
      </c>
      <c r="K52" s="45">
        <f t="shared" si="2"/>
        <v>0.40311562476000001</v>
      </c>
      <c r="L52" s="89">
        <v>44666</v>
      </c>
      <c r="M52" s="90"/>
    </row>
    <row r="53" spans="1:20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4.7</v>
      </c>
      <c r="F53" s="38">
        <v>81790137</v>
      </c>
      <c r="G53" s="28"/>
      <c r="H53" s="29">
        <f t="shared" si="0"/>
        <v>384413643.90000004</v>
      </c>
      <c r="I53" s="192">
        <f t="shared" si="1"/>
        <v>3.158710934065724E-3</v>
      </c>
      <c r="J53" s="176">
        <v>3.0999999999999999E-3</v>
      </c>
      <c r="K53" s="45">
        <f t="shared" si="2"/>
        <v>0.38441364390000005</v>
      </c>
      <c r="L53" s="89">
        <v>44666</v>
      </c>
      <c r="M53" s="90"/>
    </row>
    <row r="54" spans="1:20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2.9</v>
      </c>
      <c r="F54" s="38">
        <v>125704900</v>
      </c>
      <c r="G54" s="28"/>
      <c r="H54" s="29">
        <f t="shared" si="0"/>
        <v>364544210</v>
      </c>
      <c r="I54" s="192">
        <f t="shared" si="1"/>
        <v>2.9954446215673231E-3</v>
      </c>
      <c r="J54" s="176">
        <v>2.8999999999999998E-3</v>
      </c>
      <c r="K54" s="45">
        <f t="shared" si="2"/>
        <v>0.36454420999999998</v>
      </c>
      <c r="L54" s="89">
        <v>44666</v>
      </c>
      <c r="M54" s="90"/>
    </row>
    <row r="55" spans="1:20" ht="15" x14ac:dyDescent="0.25">
      <c r="A55" s="22">
        <f t="shared" si="3"/>
        <v>48</v>
      </c>
      <c r="B55" s="55" t="s">
        <v>94</v>
      </c>
      <c r="C55" s="175" t="s">
        <v>170</v>
      </c>
      <c r="D55" s="25">
        <v>48</v>
      </c>
      <c r="E55" s="51">
        <v>3.34</v>
      </c>
      <c r="F55" s="38">
        <v>105621516</v>
      </c>
      <c r="G55" s="28"/>
      <c r="H55" s="29">
        <f t="shared" si="0"/>
        <v>352775863.44</v>
      </c>
      <c r="I55" s="191">
        <f t="shared" si="1"/>
        <v>2.8987446070261724E-3</v>
      </c>
      <c r="J55" s="176">
        <v>2.8999999999999998E-3</v>
      </c>
      <c r="K55" s="45">
        <f t="shared" si="2"/>
        <v>0.35277586344</v>
      </c>
      <c r="L55" s="89">
        <v>44666</v>
      </c>
      <c r="M55" s="90"/>
    </row>
    <row r="56" spans="1:20" ht="15" x14ac:dyDescent="0.25">
      <c r="A56" s="22">
        <f t="shared" si="3"/>
        <v>49</v>
      </c>
      <c r="B56" s="53" t="s">
        <v>96</v>
      </c>
      <c r="C56" s="175" t="s">
        <v>160</v>
      </c>
      <c r="D56" s="25">
        <v>49</v>
      </c>
      <c r="E56" s="51">
        <v>3.38</v>
      </c>
      <c r="F56" s="38">
        <v>97526908</v>
      </c>
      <c r="G56" s="28"/>
      <c r="H56" s="29">
        <f t="shared" si="0"/>
        <v>329640949.03999996</v>
      </c>
      <c r="I56" s="191">
        <f t="shared" si="1"/>
        <v>2.7086459769864839E-3</v>
      </c>
      <c r="J56" s="176">
        <v>2.5999999999999999E-3</v>
      </c>
      <c r="K56" s="45">
        <f t="shared" si="2"/>
        <v>0.32964094903999996</v>
      </c>
      <c r="L56" s="89">
        <v>44666</v>
      </c>
      <c r="M56" s="90"/>
    </row>
    <row r="57" spans="1:20" ht="15" x14ac:dyDescent="0.25">
      <c r="A57" s="22">
        <f t="shared" si="3"/>
        <v>50</v>
      </c>
      <c r="B57" s="53" t="s">
        <v>168</v>
      </c>
      <c r="C57" s="175" t="s">
        <v>169</v>
      </c>
      <c r="D57" s="25">
        <v>50</v>
      </c>
      <c r="E57" s="51">
        <v>2.97</v>
      </c>
      <c r="F57" s="38">
        <v>93500000</v>
      </c>
      <c r="G57" s="28"/>
      <c r="H57" s="29">
        <f t="shared" si="0"/>
        <v>277695000</v>
      </c>
      <c r="I57" s="191">
        <f t="shared" si="1"/>
        <v>2.2818082728186463E-3</v>
      </c>
      <c r="J57" s="176">
        <v>3.3E-3</v>
      </c>
      <c r="K57" s="45">
        <f t="shared" si="2"/>
        <v>0.27769500000000003</v>
      </c>
      <c r="L57" s="89">
        <v>44666</v>
      </c>
      <c r="M57" s="90"/>
    </row>
    <row r="58" spans="1:20" ht="15" x14ac:dyDescent="0.25">
      <c r="A58" s="22"/>
      <c r="B58" s="36"/>
      <c r="C58" s="175"/>
      <c r="D58" s="28"/>
      <c r="E58" s="26"/>
      <c r="F58" s="27"/>
      <c r="G58" s="28"/>
      <c r="H58" s="29"/>
      <c r="I58" s="3"/>
      <c r="J58" s="63"/>
      <c r="K58" s="31"/>
    </row>
    <row r="59" spans="1:20" ht="15" x14ac:dyDescent="0.25">
      <c r="A59" s="64"/>
      <c r="B59" s="106" t="s">
        <v>112</v>
      </c>
      <c r="C59" s="54"/>
      <c r="D59" s="28"/>
      <c r="E59" s="51"/>
      <c r="F59" s="38"/>
      <c r="G59" s="28"/>
      <c r="H59" s="29"/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A60" s="22"/>
      <c r="B60" s="107" t="s">
        <v>113</v>
      </c>
      <c r="C60" s="39"/>
      <c r="D60" s="28"/>
      <c r="E60" s="26"/>
      <c r="F60" s="27"/>
      <c r="G60" s="28"/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A61" s="22"/>
      <c r="B61" s="68" t="s">
        <v>117</v>
      </c>
      <c r="C61" s="62"/>
      <c r="D61" s="28"/>
      <c r="E61" s="26"/>
      <c r="F61" s="27"/>
      <c r="G61" s="28"/>
      <c r="H61" s="29"/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13" priority="1">
      <formula>LEN(TRIM(C2))&gt;0</formula>
    </cfRule>
  </conditionalFormatting>
  <dataValidations count="1">
    <dataValidation type="custom" allowBlank="1" showDropDown="1" sqref="B2 F2 E3" xr:uid="{00000000-0002-0000-53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120538928271.375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0.9900000000000001</v>
      </c>
      <c r="I2" s="118"/>
      <c r="J2" s="4"/>
    </row>
    <row r="3" spans="1:13" ht="15.75" customHeight="1" x14ac:dyDescent="0.25">
      <c r="A3" s="119" t="s">
        <v>2</v>
      </c>
      <c r="B3" s="120">
        <v>44673</v>
      </c>
      <c r="C3" s="12"/>
      <c r="D3" s="1"/>
      <c r="E3" s="13"/>
      <c r="F3" s="2"/>
      <c r="H3" s="121">
        <f>H1/H2</f>
        <v>121756493203.40907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22.29</v>
      </c>
      <c r="F8" s="27">
        <v>574937937</v>
      </c>
      <c r="G8" s="28"/>
      <c r="H8" s="29">
        <f t="shared" ref="H8:H57" si="0">E8*F8</f>
        <v>12815366615.73</v>
      </c>
      <c r="I8" s="192">
        <f t="shared" ref="I8:I57" si="1">H8/H$3</f>
        <v>0.10525407129064046</v>
      </c>
      <c r="J8" s="176">
        <v>0.1129</v>
      </c>
      <c r="K8" s="31">
        <f t="shared" ref="K8:K57" si="2">H8/1000000000</f>
        <v>12.815366615729999</v>
      </c>
      <c r="L8" s="89">
        <v>44673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7.85</v>
      </c>
      <c r="F9" s="38">
        <v>1203600000</v>
      </c>
      <c r="G9" s="28"/>
      <c r="H9" s="29">
        <f t="shared" si="0"/>
        <v>9448260000</v>
      </c>
      <c r="I9" s="191">
        <f t="shared" si="1"/>
        <v>7.7599639669446857E-2</v>
      </c>
      <c r="J9" s="176">
        <v>7.5999999999999998E-2</v>
      </c>
      <c r="K9" s="31">
        <f t="shared" si="2"/>
        <v>9.4482599999999994</v>
      </c>
      <c r="L9" s="89">
        <v>44673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4.92</v>
      </c>
      <c r="F10" s="38">
        <v>1862700000</v>
      </c>
      <c r="G10" s="28"/>
      <c r="H10" s="29">
        <f t="shared" si="0"/>
        <v>9164484000</v>
      </c>
      <c r="I10" s="192">
        <f t="shared" si="1"/>
        <v>7.5268954935237928E-2</v>
      </c>
      <c r="J10" s="176">
        <v>6.88E-2</v>
      </c>
      <c r="K10" s="31">
        <f t="shared" si="2"/>
        <v>9.1644839999999999</v>
      </c>
      <c r="L10" s="89">
        <v>44673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25">
        <v>4</v>
      </c>
      <c r="E11" s="26">
        <v>80.5</v>
      </c>
      <c r="F11" s="38">
        <v>85285000</v>
      </c>
      <c r="G11" s="28"/>
      <c r="H11" s="29">
        <f t="shared" si="0"/>
        <v>6865442500</v>
      </c>
      <c r="I11" s="191">
        <f t="shared" si="1"/>
        <v>5.6386664229319094E-2</v>
      </c>
      <c r="J11" s="176">
        <v>5.7599999999999998E-2</v>
      </c>
      <c r="K11" s="31">
        <f t="shared" si="2"/>
        <v>6.8654425000000003</v>
      </c>
      <c r="L11" s="89">
        <v>44673</v>
      </c>
      <c r="M11" s="90"/>
    </row>
    <row r="12" spans="1:13" ht="15.75" customHeight="1" x14ac:dyDescent="0.25">
      <c r="A12" s="22">
        <f t="shared" si="3"/>
        <v>5</v>
      </c>
      <c r="B12" s="52" t="s">
        <v>33</v>
      </c>
      <c r="C12" s="175" t="s">
        <v>128</v>
      </c>
      <c r="D12" s="25">
        <v>5</v>
      </c>
      <c r="E12" s="26">
        <v>43.25</v>
      </c>
      <c r="F12" s="38">
        <v>156082020</v>
      </c>
      <c r="G12" s="28"/>
      <c r="H12" s="29">
        <f t="shared" si="0"/>
        <v>6750547365</v>
      </c>
      <c r="I12" s="192">
        <f t="shared" si="1"/>
        <v>5.5443017348753523E-2</v>
      </c>
      <c r="J12" s="176">
        <v>5.2200000000000003E-2</v>
      </c>
      <c r="K12" s="45">
        <f t="shared" si="2"/>
        <v>6.7505473650000001</v>
      </c>
      <c r="L12" s="89">
        <v>44673</v>
      </c>
      <c r="M12" s="90"/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8.11</v>
      </c>
      <c r="F13" s="35">
        <v>776001421</v>
      </c>
      <c r="G13" s="28"/>
      <c r="H13" s="29">
        <f t="shared" si="0"/>
        <v>6293371524.3099995</v>
      </c>
      <c r="I13" s="191">
        <f t="shared" si="1"/>
        <v>5.1688179896871328E-2</v>
      </c>
      <c r="J13" s="176">
        <v>5.0999999999999997E-2</v>
      </c>
      <c r="K13" s="31">
        <f t="shared" si="2"/>
        <v>6.2933715243099995</v>
      </c>
      <c r="L13" s="89">
        <v>44673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8.18</v>
      </c>
      <c r="F14" s="38">
        <v>721500000</v>
      </c>
      <c r="G14" s="28"/>
      <c r="H14" s="29">
        <f t="shared" si="0"/>
        <v>5901870000</v>
      </c>
      <c r="I14" s="191">
        <f t="shared" si="1"/>
        <v>4.8472733114448413E-2</v>
      </c>
      <c r="J14" s="176">
        <v>4.8000000000000001E-2</v>
      </c>
      <c r="K14" s="31">
        <f t="shared" si="2"/>
        <v>5.9018699999999997</v>
      </c>
      <c r="L14" s="89">
        <v>44673</v>
      </c>
      <c r="M14" s="90"/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4.83</v>
      </c>
      <c r="F15" s="38">
        <v>1205609000</v>
      </c>
      <c r="G15" s="28"/>
      <c r="H15" s="29">
        <f t="shared" si="0"/>
        <v>5823091470</v>
      </c>
      <c r="I15" s="192">
        <f t="shared" si="1"/>
        <v>4.7825716040226417E-2</v>
      </c>
      <c r="J15" s="176">
        <v>4.9099999999999998E-2</v>
      </c>
      <c r="K15" s="45">
        <f t="shared" si="2"/>
        <v>5.8230914699999996</v>
      </c>
      <c r="L15" s="89">
        <v>44673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6.24</v>
      </c>
      <c r="F16" s="38">
        <v>806606416</v>
      </c>
      <c r="G16" s="28"/>
      <c r="H16" s="29">
        <f t="shared" si="0"/>
        <v>5033224035.8400002</v>
      </c>
      <c r="I16" s="192">
        <f t="shared" si="1"/>
        <v>4.1338444492084583E-2</v>
      </c>
      <c r="J16" s="176">
        <v>4.1500000000000002E-2</v>
      </c>
      <c r="K16" s="45">
        <f t="shared" si="2"/>
        <v>5.03322403584</v>
      </c>
      <c r="L16" s="89">
        <v>44673</v>
      </c>
      <c r="M16" s="90"/>
    </row>
    <row r="17" spans="1:13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25">
        <v>10</v>
      </c>
      <c r="E17" s="26">
        <v>9.1999999999999993</v>
      </c>
      <c r="F17" s="38">
        <v>417750000</v>
      </c>
      <c r="G17" s="28"/>
      <c r="H17" s="29">
        <f t="shared" si="0"/>
        <v>3843299999.9999995</v>
      </c>
      <c r="I17" s="192">
        <f t="shared" si="1"/>
        <v>3.1565462332914747E-2</v>
      </c>
      <c r="J17" s="176">
        <v>3.1600000000000003E-2</v>
      </c>
      <c r="K17" s="45">
        <f t="shared" si="2"/>
        <v>3.8432999999999997</v>
      </c>
      <c r="L17" s="89">
        <v>44673</v>
      </c>
      <c r="M17" s="90"/>
    </row>
    <row r="18" spans="1:13" ht="15.75" customHeight="1" x14ac:dyDescent="0.25">
      <c r="A18" s="22">
        <f t="shared" si="3"/>
        <v>11</v>
      </c>
      <c r="B18" s="52" t="s">
        <v>15</v>
      </c>
      <c r="C18" s="193" t="s">
        <v>127</v>
      </c>
      <c r="D18" s="25">
        <v>11</v>
      </c>
      <c r="E18" s="177">
        <v>5.03</v>
      </c>
      <c r="F18" s="35">
        <v>740931421</v>
      </c>
      <c r="G18" s="28"/>
      <c r="H18" s="29">
        <f t="shared" si="0"/>
        <v>3726885047.6300001</v>
      </c>
      <c r="I18" s="191">
        <f t="shared" si="1"/>
        <v>3.0609333018517412E-2</v>
      </c>
      <c r="J18" s="176">
        <v>3.3700000000000001E-2</v>
      </c>
      <c r="K18" s="31">
        <f t="shared" si="2"/>
        <v>3.7268850476300002</v>
      </c>
      <c r="L18" s="89">
        <v>44673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5.91</v>
      </c>
      <c r="F19" s="38">
        <v>626000000</v>
      </c>
      <c r="G19" s="28"/>
      <c r="H19" s="29">
        <f t="shared" si="0"/>
        <v>3699660000</v>
      </c>
      <c r="I19" s="191">
        <f t="shared" si="1"/>
        <v>3.0385730589491164E-2</v>
      </c>
      <c r="J19" s="176">
        <v>0.03</v>
      </c>
      <c r="K19" s="31">
        <f t="shared" si="2"/>
        <v>3.6996600000000002</v>
      </c>
      <c r="L19" s="89">
        <v>44673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7.39</v>
      </c>
      <c r="F20" s="38">
        <v>449105560</v>
      </c>
      <c r="G20" s="28"/>
      <c r="H20" s="29">
        <f t="shared" si="0"/>
        <v>3318890088.3999996</v>
      </c>
      <c r="I20" s="192">
        <f t="shared" si="1"/>
        <v>2.7258423769280123E-2</v>
      </c>
      <c r="J20" s="176">
        <v>2.6800000000000001E-2</v>
      </c>
      <c r="K20" s="45">
        <f t="shared" si="2"/>
        <v>3.3188900883999994</v>
      </c>
      <c r="L20" s="89">
        <v>44673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11.55</v>
      </c>
      <c r="F21" s="38">
        <v>229040219</v>
      </c>
      <c r="G21" s="28"/>
      <c r="H21" s="29">
        <f t="shared" si="0"/>
        <v>2645414529.4500003</v>
      </c>
      <c r="I21" s="191">
        <f t="shared" si="1"/>
        <v>2.1727092000181976E-2</v>
      </c>
      <c r="J21" s="176">
        <v>2.1700000000000001E-2</v>
      </c>
      <c r="K21" s="45">
        <f t="shared" si="2"/>
        <v>2.6454145294500004</v>
      </c>
      <c r="L21" s="89">
        <v>44673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2.2999999999999998</v>
      </c>
      <c r="F22" s="38">
        <v>1045607995</v>
      </c>
      <c r="G22" s="28"/>
      <c r="H22" s="29">
        <f t="shared" si="0"/>
        <v>2404898388.5</v>
      </c>
      <c r="I22" s="192">
        <f t="shared" si="1"/>
        <v>1.9751705434570326E-2</v>
      </c>
      <c r="J22" s="176">
        <v>1.9900000000000001E-2</v>
      </c>
      <c r="K22" s="31">
        <f t="shared" si="2"/>
        <v>2.4048983884999999</v>
      </c>
      <c r="L22" s="89">
        <v>44673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2.87</v>
      </c>
      <c r="F23" s="38">
        <v>756255209</v>
      </c>
      <c r="G23" s="28"/>
      <c r="H23" s="29">
        <f t="shared" si="0"/>
        <v>2170452449.8299999</v>
      </c>
      <c r="I23" s="191">
        <f t="shared" si="1"/>
        <v>1.7826174134335442E-2</v>
      </c>
      <c r="J23" s="176">
        <v>1.7500000000000002E-2</v>
      </c>
      <c r="K23" s="45">
        <f t="shared" si="2"/>
        <v>2.17045244983</v>
      </c>
      <c r="L23" s="89">
        <v>44673</v>
      </c>
      <c r="M23" s="90"/>
    </row>
    <row r="24" spans="1:13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6.51</v>
      </c>
      <c r="F24" s="38">
        <v>311095892</v>
      </c>
      <c r="G24" s="28"/>
      <c r="H24" s="29">
        <f t="shared" si="0"/>
        <v>2025234256.9199998</v>
      </c>
      <c r="I24" s="191">
        <f t="shared" si="1"/>
        <v>1.6633480512095556E-2</v>
      </c>
      <c r="J24" s="176">
        <v>1.55E-2</v>
      </c>
      <c r="K24" s="45">
        <f t="shared" si="2"/>
        <v>2.0252342569199997</v>
      </c>
      <c r="L24" s="89">
        <v>44673</v>
      </c>
      <c r="M24" s="90"/>
    </row>
    <row r="25" spans="1:13" ht="15.75" customHeight="1" x14ac:dyDescent="0.25">
      <c r="A25" s="22">
        <f t="shared" si="3"/>
        <v>18</v>
      </c>
      <c r="B25" s="53" t="s">
        <v>49</v>
      </c>
      <c r="C25" s="175" t="s">
        <v>135</v>
      </c>
      <c r="D25" s="25">
        <v>18</v>
      </c>
      <c r="E25" s="51">
        <v>1.54</v>
      </c>
      <c r="F25" s="38">
        <v>1294069100</v>
      </c>
      <c r="G25" s="28"/>
      <c r="H25" s="29">
        <f t="shared" si="0"/>
        <v>1992866414</v>
      </c>
      <c r="I25" s="191">
        <f t="shared" si="1"/>
        <v>1.6367639717338719E-2</v>
      </c>
      <c r="J25" s="176">
        <v>1.6400000000000001E-2</v>
      </c>
      <c r="K25" s="45">
        <f t="shared" si="2"/>
        <v>1.9928664140000001</v>
      </c>
      <c r="L25" s="89">
        <v>44673</v>
      </c>
      <c r="M25" s="90"/>
    </row>
    <row r="26" spans="1:13" ht="15.75" customHeight="1" x14ac:dyDescent="0.25">
      <c r="A26" s="22">
        <f t="shared" si="3"/>
        <v>19</v>
      </c>
      <c r="B26" s="46" t="s">
        <v>59</v>
      </c>
      <c r="C26" s="175" t="s">
        <v>134</v>
      </c>
      <c r="D26" s="25">
        <v>19</v>
      </c>
      <c r="E26" s="51">
        <v>12</v>
      </c>
      <c r="F26" s="38">
        <v>164763104</v>
      </c>
      <c r="G26" s="28"/>
      <c r="H26" s="29">
        <f t="shared" si="0"/>
        <v>1977157248</v>
      </c>
      <c r="I26" s="192">
        <f t="shared" si="1"/>
        <v>1.6238618540835581E-2</v>
      </c>
      <c r="J26" s="176">
        <v>1.6400000000000001E-2</v>
      </c>
      <c r="K26" s="45">
        <f t="shared" si="2"/>
        <v>1.9771572479999999</v>
      </c>
      <c r="L26" s="89">
        <v>44673</v>
      </c>
      <c r="M26" s="90"/>
    </row>
    <row r="27" spans="1:13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25">
        <v>20</v>
      </c>
      <c r="E27" s="51">
        <v>1.085</v>
      </c>
      <c r="F27" s="38">
        <v>1566664049</v>
      </c>
      <c r="G27" s="28"/>
      <c r="H27" s="29">
        <f t="shared" si="0"/>
        <v>1699830493.165</v>
      </c>
      <c r="I27" s="192">
        <f t="shared" si="1"/>
        <v>1.3960902194556686E-2</v>
      </c>
      <c r="J27" s="176">
        <v>1.3899999999999999E-2</v>
      </c>
      <c r="K27" s="45">
        <f t="shared" si="2"/>
        <v>1.6998304931649999</v>
      </c>
      <c r="L27" s="89">
        <v>44673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2.8650000000000002</v>
      </c>
      <c r="F28" s="38">
        <v>508040994</v>
      </c>
      <c r="G28" s="28"/>
      <c r="H28" s="29">
        <f t="shared" si="0"/>
        <v>1455537447.8100002</v>
      </c>
      <c r="I28" s="191">
        <f t="shared" si="1"/>
        <v>1.1954495481225361E-2</v>
      </c>
      <c r="J28" s="176">
        <v>1.18E-2</v>
      </c>
      <c r="K28" s="45">
        <f t="shared" si="2"/>
        <v>1.4555374478100003</v>
      </c>
      <c r="L28" s="89">
        <v>44673</v>
      </c>
      <c r="M28" s="90"/>
    </row>
    <row r="29" spans="1:13" ht="15.75" customHeight="1" x14ac:dyDescent="0.25">
      <c r="A29" s="22">
        <f t="shared" si="3"/>
        <v>22</v>
      </c>
      <c r="B29" s="46" t="s">
        <v>57</v>
      </c>
      <c r="C29" s="175" t="s">
        <v>139</v>
      </c>
      <c r="D29" s="25">
        <v>22</v>
      </c>
      <c r="E29" s="51">
        <v>2.68</v>
      </c>
      <c r="F29" s="38">
        <v>503064714</v>
      </c>
      <c r="G29" s="28"/>
      <c r="H29" s="29">
        <f t="shared" si="0"/>
        <v>1348213433.52</v>
      </c>
      <c r="I29" s="192">
        <f t="shared" si="1"/>
        <v>1.1073031080713247E-2</v>
      </c>
      <c r="J29" s="176">
        <v>1.1299999999999999E-2</v>
      </c>
      <c r="K29" s="45">
        <f t="shared" si="2"/>
        <v>1.34821343352</v>
      </c>
      <c r="L29" s="89">
        <v>44673</v>
      </c>
      <c r="M29" s="90"/>
    </row>
    <row r="30" spans="1:13" ht="15.75" customHeight="1" x14ac:dyDescent="0.25">
      <c r="A30" s="22">
        <f t="shared" si="3"/>
        <v>23</v>
      </c>
      <c r="B30" s="46" t="s">
        <v>65</v>
      </c>
      <c r="C30" s="175" t="s">
        <v>142</v>
      </c>
      <c r="D30" s="25">
        <v>23</v>
      </c>
      <c r="E30" s="51">
        <v>3.12</v>
      </c>
      <c r="F30" s="38">
        <v>430000000</v>
      </c>
      <c r="G30" s="28"/>
      <c r="H30" s="29">
        <f t="shared" si="0"/>
        <v>1341600000</v>
      </c>
      <c r="I30" s="191">
        <f t="shared" si="1"/>
        <v>1.1018714195050719E-2</v>
      </c>
      <c r="J30" s="176">
        <v>1.12E-2</v>
      </c>
      <c r="K30" s="45">
        <f t="shared" si="2"/>
        <v>1.3415999999999999</v>
      </c>
      <c r="L30" s="89">
        <v>44673</v>
      </c>
      <c r="M30" s="90"/>
    </row>
    <row r="31" spans="1:13" ht="15.75" customHeight="1" x14ac:dyDescent="0.25">
      <c r="A31" s="22">
        <f t="shared" si="3"/>
        <v>24</v>
      </c>
      <c r="B31" s="46" t="s">
        <v>77</v>
      </c>
      <c r="C31" s="175" t="s">
        <v>141</v>
      </c>
      <c r="D31" s="25">
        <v>24</v>
      </c>
      <c r="E31" s="51">
        <v>2.35</v>
      </c>
      <c r="F31" s="38">
        <v>529079106</v>
      </c>
      <c r="G31" s="28"/>
      <c r="H31" s="29">
        <f t="shared" si="0"/>
        <v>1243335899.1000001</v>
      </c>
      <c r="I31" s="191">
        <f t="shared" si="1"/>
        <v>1.0211659899097586E-2</v>
      </c>
      <c r="J31" s="176">
        <v>9.5999999999999992E-3</v>
      </c>
      <c r="K31" s="45">
        <f t="shared" si="2"/>
        <v>1.2433358991000001</v>
      </c>
      <c r="L31" s="89">
        <v>44673</v>
      </c>
      <c r="M31" s="90"/>
    </row>
    <row r="32" spans="1:13" ht="15.75" customHeight="1" x14ac:dyDescent="0.25">
      <c r="A32" s="22">
        <f t="shared" si="3"/>
        <v>25</v>
      </c>
      <c r="B32" s="52" t="s">
        <v>67</v>
      </c>
      <c r="C32" s="175" t="s">
        <v>144</v>
      </c>
      <c r="D32" s="25">
        <v>25</v>
      </c>
      <c r="E32" s="177">
        <v>1.66</v>
      </c>
      <c r="F32" s="38">
        <v>713807798</v>
      </c>
      <c r="G32" s="28"/>
      <c r="H32" s="29">
        <f t="shared" si="0"/>
        <v>1184920944.6799998</v>
      </c>
      <c r="I32" s="192">
        <f t="shared" si="1"/>
        <v>9.7318911994323364E-3</v>
      </c>
      <c r="J32" s="176">
        <v>9.9000000000000008E-3</v>
      </c>
      <c r="K32" s="45">
        <f t="shared" si="2"/>
        <v>1.1849209446799998</v>
      </c>
      <c r="L32" s="89">
        <v>44673</v>
      </c>
      <c r="M32" s="90"/>
    </row>
    <row r="33" spans="1:13" ht="15.75" customHeight="1" x14ac:dyDescent="0.25">
      <c r="A33" s="22">
        <f t="shared" si="3"/>
        <v>26</v>
      </c>
      <c r="B33" s="52" t="s">
        <v>61</v>
      </c>
      <c r="C33" s="175" t="s">
        <v>140</v>
      </c>
      <c r="D33" s="25">
        <v>26</v>
      </c>
      <c r="E33" s="51">
        <v>1.34</v>
      </c>
      <c r="F33" s="38">
        <v>844680232</v>
      </c>
      <c r="G33" s="28"/>
      <c r="H33" s="29">
        <f t="shared" si="0"/>
        <v>1131871510.8800001</v>
      </c>
      <c r="I33" s="192">
        <f t="shared" si="1"/>
        <v>9.2961901340988095E-3</v>
      </c>
      <c r="J33" s="176">
        <v>9.4000000000000004E-3</v>
      </c>
      <c r="K33" s="45">
        <f t="shared" si="2"/>
        <v>1.1318715108800002</v>
      </c>
      <c r="L33" s="89">
        <v>44673</v>
      </c>
      <c r="M33" s="90"/>
    </row>
    <row r="34" spans="1:13" ht="15.75" customHeight="1" x14ac:dyDescent="0.25">
      <c r="A34" s="22">
        <f t="shared" si="3"/>
        <v>27</v>
      </c>
      <c r="B34" s="52" t="s">
        <v>173</v>
      </c>
      <c r="C34" s="193" t="s">
        <v>174</v>
      </c>
      <c r="D34" s="25">
        <v>27</v>
      </c>
      <c r="E34" s="177">
        <v>3.2</v>
      </c>
      <c r="F34" s="27">
        <v>346000000</v>
      </c>
      <c r="G34" s="28"/>
      <c r="H34" s="29">
        <f t="shared" si="0"/>
        <v>1107200000</v>
      </c>
      <c r="I34" s="192">
        <f t="shared" si="1"/>
        <v>9.0935601943650541E-3</v>
      </c>
      <c r="J34" s="176">
        <v>9.4000000000000004E-3</v>
      </c>
      <c r="K34" s="45">
        <f t="shared" si="2"/>
        <v>1.1072</v>
      </c>
      <c r="L34" s="89">
        <v>44673</v>
      </c>
      <c r="M34" s="90"/>
    </row>
    <row r="35" spans="1:13" ht="15.75" customHeight="1" x14ac:dyDescent="0.25">
      <c r="A35" s="22">
        <f t="shared" si="3"/>
        <v>28</v>
      </c>
      <c r="B35" s="178" t="s">
        <v>63</v>
      </c>
      <c r="C35" s="175" t="s">
        <v>64</v>
      </c>
      <c r="D35" s="25">
        <v>28</v>
      </c>
      <c r="E35" s="51">
        <v>4.25</v>
      </c>
      <c r="F35" s="38">
        <v>248600000</v>
      </c>
      <c r="G35" s="28"/>
      <c r="H35" s="29">
        <f t="shared" si="0"/>
        <v>1056550000</v>
      </c>
      <c r="I35" s="192">
        <f t="shared" si="1"/>
        <v>8.6775659531759374E-3</v>
      </c>
      <c r="J35" s="176">
        <v>8.0999999999999996E-3</v>
      </c>
      <c r="K35" s="45">
        <f t="shared" si="2"/>
        <v>1.0565500000000001</v>
      </c>
      <c r="L35" s="89">
        <v>44673</v>
      </c>
      <c r="M35" s="90"/>
    </row>
    <row r="36" spans="1:13" ht="15" x14ac:dyDescent="0.25">
      <c r="A36" s="22">
        <f t="shared" si="3"/>
        <v>29</v>
      </c>
      <c r="B36" s="46" t="s">
        <v>71</v>
      </c>
      <c r="C36" s="175" t="s">
        <v>143</v>
      </c>
      <c r="D36" s="25">
        <v>29</v>
      </c>
      <c r="E36" s="51">
        <v>1.96</v>
      </c>
      <c r="F36" s="38">
        <v>535851678</v>
      </c>
      <c r="G36" s="28"/>
      <c r="H36" s="29">
        <f t="shared" si="0"/>
        <v>1050269288.88</v>
      </c>
      <c r="I36" s="192">
        <f t="shared" si="1"/>
        <v>8.6259817546272214E-3</v>
      </c>
      <c r="J36" s="176">
        <v>8.6E-3</v>
      </c>
      <c r="K36" s="45">
        <f t="shared" si="2"/>
        <v>1.05026928888</v>
      </c>
      <c r="L36" s="89">
        <v>44673</v>
      </c>
      <c r="M36" s="90"/>
    </row>
    <row r="37" spans="1:13" ht="15" x14ac:dyDescent="0.25">
      <c r="A37" s="22">
        <f t="shared" si="3"/>
        <v>30</v>
      </c>
      <c r="B37" s="53" t="s">
        <v>83</v>
      </c>
      <c r="C37" s="175" t="s">
        <v>146</v>
      </c>
      <c r="D37" s="25">
        <v>30</v>
      </c>
      <c r="E37" s="51">
        <v>5.71</v>
      </c>
      <c r="F37" s="38">
        <v>182803340</v>
      </c>
      <c r="G37" s="28"/>
      <c r="H37" s="29">
        <f t="shared" si="0"/>
        <v>1043807071.4</v>
      </c>
      <c r="I37" s="191">
        <f t="shared" si="1"/>
        <v>8.5729068235908621E-3</v>
      </c>
      <c r="J37" s="176">
        <v>8.8000000000000005E-3</v>
      </c>
      <c r="K37" s="45">
        <f t="shared" si="2"/>
        <v>1.0438070714000001</v>
      </c>
      <c r="L37" s="89">
        <v>44673</v>
      </c>
      <c r="M37" s="90"/>
    </row>
    <row r="38" spans="1:13" ht="15" x14ac:dyDescent="0.25">
      <c r="A38" s="22">
        <f t="shared" si="3"/>
        <v>31</v>
      </c>
      <c r="B38" s="46" t="s">
        <v>47</v>
      </c>
      <c r="C38" s="175" t="s">
        <v>138</v>
      </c>
      <c r="D38" s="25">
        <v>31</v>
      </c>
      <c r="E38" s="51">
        <v>1.03</v>
      </c>
      <c r="F38" s="38">
        <v>935507245</v>
      </c>
      <c r="G38" s="28"/>
      <c r="H38" s="29">
        <f t="shared" si="0"/>
        <v>963572462.35000002</v>
      </c>
      <c r="I38" s="191">
        <f t="shared" si="1"/>
        <v>7.913930805646929E-3</v>
      </c>
      <c r="J38" s="176">
        <v>8.6E-3</v>
      </c>
      <c r="K38" s="45">
        <f t="shared" si="2"/>
        <v>0.96357246235000005</v>
      </c>
      <c r="L38" s="89">
        <v>44673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1.33</v>
      </c>
      <c r="F39" s="38">
        <v>656571829</v>
      </c>
      <c r="G39" s="28"/>
      <c r="H39" s="29">
        <f t="shared" si="0"/>
        <v>873240532.57000005</v>
      </c>
      <c r="I39" s="191">
        <f t="shared" si="1"/>
        <v>7.1720243380461466E-3</v>
      </c>
      <c r="J39" s="176">
        <v>7.1999999999999998E-3</v>
      </c>
      <c r="K39" s="45">
        <f t="shared" si="2"/>
        <v>0.87324053257000001</v>
      </c>
      <c r="L39" s="89">
        <v>44673</v>
      </c>
      <c r="M39" s="90"/>
    </row>
    <row r="40" spans="1:13" ht="15" x14ac:dyDescent="0.25">
      <c r="A40" s="22">
        <f t="shared" si="3"/>
        <v>33</v>
      </c>
      <c r="B40" s="178" t="s">
        <v>73</v>
      </c>
      <c r="C40" s="175" t="s">
        <v>149</v>
      </c>
      <c r="D40" s="25">
        <v>33</v>
      </c>
      <c r="E40" s="51">
        <v>0.89500000000000002</v>
      </c>
      <c r="F40" s="38">
        <v>878790020</v>
      </c>
      <c r="G40" s="28"/>
      <c r="H40" s="29">
        <f t="shared" si="0"/>
        <v>786517067.89999998</v>
      </c>
      <c r="I40" s="192">
        <f t="shared" si="1"/>
        <v>6.4597546069762972E-3</v>
      </c>
      <c r="J40" s="176">
        <v>5.5999999999999999E-3</v>
      </c>
      <c r="K40" s="45">
        <f t="shared" si="2"/>
        <v>0.78651706789999998</v>
      </c>
      <c r="L40" s="89">
        <v>44673</v>
      </c>
      <c r="M40" s="90"/>
    </row>
    <row r="41" spans="1:13" ht="15" x14ac:dyDescent="0.25">
      <c r="A41" s="22">
        <f t="shared" si="3"/>
        <v>34</v>
      </c>
      <c r="B41" s="66" t="s">
        <v>91</v>
      </c>
      <c r="C41" s="175" t="s">
        <v>167</v>
      </c>
      <c r="D41" s="25">
        <v>34</v>
      </c>
      <c r="E41" s="51">
        <v>30.46</v>
      </c>
      <c r="F41" s="38">
        <v>24790422</v>
      </c>
      <c r="G41" s="28"/>
      <c r="H41" s="29">
        <f t="shared" si="0"/>
        <v>755116254.12</v>
      </c>
      <c r="I41" s="192">
        <f t="shared" si="1"/>
        <v>6.2018561331138719E-3</v>
      </c>
      <c r="J41" s="176">
        <v>6.0000000000000001E-3</v>
      </c>
      <c r="K41" s="45">
        <f t="shared" si="2"/>
        <v>0.75511625412000005</v>
      </c>
      <c r="L41" s="89">
        <v>44673</v>
      </c>
      <c r="M41" s="90"/>
    </row>
    <row r="42" spans="1:13" ht="15" x14ac:dyDescent="0.25">
      <c r="A42" s="22">
        <f t="shared" si="3"/>
        <v>35</v>
      </c>
      <c r="B42" s="46" t="s">
        <v>75</v>
      </c>
      <c r="C42" s="175" t="s">
        <v>148</v>
      </c>
      <c r="D42" s="25">
        <v>35</v>
      </c>
      <c r="E42" s="51">
        <v>1.05</v>
      </c>
      <c r="F42" s="38">
        <v>709071829</v>
      </c>
      <c r="G42" s="28"/>
      <c r="H42" s="29">
        <f t="shared" si="0"/>
        <v>744525420.45000005</v>
      </c>
      <c r="I42" s="191">
        <f t="shared" si="1"/>
        <v>6.114872405253817E-3</v>
      </c>
      <c r="J42" s="176">
        <v>6.0000000000000001E-3</v>
      </c>
      <c r="K42" s="45">
        <f t="shared" si="2"/>
        <v>0.74452542045000003</v>
      </c>
      <c r="L42" s="89">
        <v>44673</v>
      </c>
      <c r="M42" s="90"/>
    </row>
    <row r="43" spans="1:13" ht="15" x14ac:dyDescent="0.25">
      <c r="A43" s="22">
        <f t="shared" si="3"/>
        <v>36</v>
      </c>
      <c r="B43" s="53" t="s">
        <v>104</v>
      </c>
      <c r="C43" s="175" t="s">
        <v>145</v>
      </c>
      <c r="D43" s="25">
        <v>36</v>
      </c>
      <c r="E43" s="51">
        <v>0.92</v>
      </c>
      <c r="F43" s="38">
        <v>800990020</v>
      </c>
      <c r="G43" s="28"/>
      <c r="H43" s="29">
        <f t="shared" si="0"/>
        <v>736910818.39999998</v>
      </c>
      <c r="I43" s="192">
        <f t="shared" si="1"/>
        <v>6.0523328079833951E-3</v>
      </c>
      <c r="J43" s="176">
        <v>6.1999999999999998E-3</v>
      </c>
      <c r="K43" s="31">
        <f t="shared" si="2"/>
        <v>0.73691081839999995</v>
      </c>
      <c r="L43" s="89">
        <v>44673</v>
      </c>
      <c r="M43" s="90"/>
    </row>
    <row r="44" spans="1:13" ht="15" x14ac:dyDescent="0.25">
      <c r="A44" s="22">
        <f t="shared" si="3"/>
        <v>37</v>
      </c>
      <c r="B44" s="53" t="s">
        <v>85</v>
      </c>
      <c r="C44" s="175" t="s">
        <v>154</v>
      </c>
      <c r="D44" s="25">
        <v>37</v>
      </c>
      <c r="E44" s="51">
        <v>26.52</v>
      </c>
      <c r="F44" s="38">
        <v>27324870</v>
      </c>
      <c r="G44" s="28"/>
      <c r="H44" s="29">
        <f t="shared" si="0"/>
        <v>724655552.39999998</v>
      </c>
      <c r="I44" s="191">
        <f t="shared" si="1"/>
        <v>5.9516789070901913E-3</v>
      </c>
      <c r="J44" s="176">
        <v>5.7999999999999996E-3</v>
      </c>
      <c r="K44" s="45">
        <f t="shared" si="2"/>
        <v>0.72465555240000001</v>
      </c>
      <c r="L44" s="89">
        <v>44673</v>
      </c>
      <c r="M44" s="90"/>
    </row>
    <row r="45" spans="1:13" ht="15" x14ac:dyDescent="0.25">
      <c r="A45" s="22">
        <f t="shared" si="3"/>
        <v>38</v>
      </c>
      <c r="B45" s="53" t="s">
        <v>81</v>
      </c>
      <c r="C45" s="175" t="s">
        <v>151</v>
      </c>
      <c r="D45" s="25">
        <v>38</v>
      </c>
      <c r="E45" s="51">
        <v>4.8899999999999997</v>
      </c>
      <c r="F45" s="38">
        <v>120540521</v>
      </c>
      <c r="G45" s="28"/>
      <c r="H45" s="29">
        <f t="shared" si="0"/>
        <v>589443147.68999994</v>
      </c>
      <c r="I45" s="191">
        <f t="shared" si="1"/>
        <v>4.841163967372674E-3</v>
      </c>
      <c r="J45" s="176">
        <v>5.0000000000000001E-3</v>
      </c>
      <c r="K45" s="45">
        <f t="shared" si="2"/>
        <v>0.58944314768999995</v>
      </c>
      <c r="L45" s="89">
        <v>44673</v>
      </c>
      <c r="M45" s="90"/>
    </row>
    <row r="46" spans="1:13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1.7</v>
      </c>
      <c r="F46" s="38">
        <v>295705033</v>
      </c>
      <c r="G46" s="28"/>
      <c r="H46" s="29">
        <f t="shared" si="0"/>
        <v>502698556.09999996</v>
      </c>
      <c r="I46" s="192">
        <f t="shared" si="1"/>
        <v>4.128720718493269E-3</v>
      </c>
      <c r="J46" s="176">
        <v>4.1000000000000003E-3</v>
      </c>
      <c r="K46" s="45">
        <f t="shared" si="2"/>
        <v>0.50269855609999992</v>
      </c>
      <c r="L46" s="89">
        <v>44673</v>
      </c>
      <c r="M46" s="90"/>
    </row>
    <row r="47" spans="1:13" ht="15" x14ac:dyDescent="0.25">
      <c r="A47" s="22">
        <f t="shared" si="3"/>
        <v>40</v>
      </c>
      <c r="B47" s="53" t="s">
        <v>110</v>
      </c>
      <c r="C47" s="175" t="s">
        <v>161</v>
      </c>
      <c r="D47" s="25">
        <v>40</v>
      </c>
      <c r="E47" s="51">
        <v>2.68</v>
      </c>
      <c r="F47" s="38">
        <v>175167956</v>
      </c>
      <c r="G47" s="28"/>
      <c r="H47" s="29">
        <f t="shared" si="0"/>
        <v>469450122.08000004</v>
      </c>
      <c r="I47" s="191">
        <f t="shared" si="1"/>
        <v>3.8556475283476367E-3</v>
      </c>
      <c r="J47" s="176">
        <v>4.1000000000000003E-3</v>
      </c>
      <c r="K47" s="45">
        <f t="shared" si="2"/>
        <v>0.46945012208000003</v>
      </c>
      <c r="L47" s="89">
        <v>44673</v>
      </c>
      <c r="M47" s="90"/>
    </row>
    <row r="48" spans="1:13" ht="15" x14ac:dyDescent="0.25">
      <c r="A48" s="22">
        <f t="shared" si="3"/>
        <v>41</v>
      </c>
      <c r="B48" s="53" t="s">
        <v>171</v>
      </c>
      <c r="C48" s="175" t="s">
        <v>172</v>
      </c>
      <c r="D48" s="25">
        <v>41</v>
      </c>
      <c r="E48" s="26">
        <v>6.8</v>
      </c>
      <c r="F48" s="38">
        <v>68500000</v>
      </c>
      <c r="G48" s="28"/>
      <c r="H48" s="29">
        <f t="shared" si="0"/>
        <v>465800000</v>
      </c>
      <c r="I48" s="192">
        <f t="shared" si="1"/>
        <v>3.8256686583591423E-3</v>
      </c>
      <c r="J48" s="176">
        <v>3.8999999999999998E-3</v>
      </c>
      <c r="K48" s="45">
        <f t="shared" si="2"/>
        <v>0.46579999999999999</v>
      </c>
      <c r="L48" s="89">
        <v>44673</v>
      </c>
      <c r="M48" s="90"/>
    </row>
    <row r="49" spans="1:20" ht="15" x14ac:dyDescent="0.25">
      <c r="A49" s="22">
        <f t="shared" si="3"/>
        <v>42</v>
      </c>
      <c r="B49" s="53" t="s">
        <v>106</v>
      </c>
      <c r="C49" s="175" t="s">
        <v>150</v>
      </c>
      <c r="D49" s="25">
        <v>42</v>
      </c>
      <c r="E49" s="51">
        <v>4.8</v>
      </c>
      <c r="F49" s="38">
        <v>93254324</v>
      </c>
      <c r="G49" s="28"/>
      <c r="H49" s="29">
        <f t="shared" si="0"/>
        <v>447620755.19999999</v>
      </c>
      <c r="I49" s="192">
        <f t="shared" si="1"/>
        <v>3.6763604422492269E-3</v>
      </c>
      <c r="J49" s="176">
        <v>3.5000000000000001E-3</v>
      </c>
      <c r="K49" s="45">
        <f t="shared" si="2"/>
        <v>0.4476207552</v>
      </c>
      <c r="L49" s="89">
        <v>44673</v>
      </c>
      <c r="M49" s="90"/>
    </row>
    <row r="50" spans="1:20" ht="15" x14ac:dyDescent="0.25">
      <c r="A50" s="22">
        <f t="shared" si="3"/>
        <v>43</v>
      </c>
      <c r="B50" s="53" t="s">
        <v>100</v>
      </c>
      <c r="C50" s="175" t="s">
        <v>152</v>
      </c>
      <c r="D50" s="25">
        <v>43</v>
      </c>
      <c r="E50" s="51">
        <v>1.77</v>
      </c>
      <c r="F50" s="38">
        <v>233014812</v>
      </c>
      <c r="G50" s="28"/>
      <c r="H50" s="29">
        <f t="shared" si="0"/>
        <v>412436217.24000001</v>
      </c>
      <c r="I50" s="192">
        <f t="shared" si="1"/>
        <v>3.3873858090752908E-3</v>
      </c>
      <c r="J50" s="176">
        <v>3.5000000000000001E-3</v>
      </c>
      <c r="K50" s="45">
        <f t="shared" si="2"/>
        <v>0.41243621724000001</v>
      </c>
      <c r="L50" s="89">
        <v>44673</v>
      </c>
      <c r="M50" s="90"/>
    </row>
    <row r="51" spans="1:20" ht="15" x14ac:dyDescent="0.25">
      <c r="A51" s="22">
        <f t="shared" si="3"/>
        <v>44</v>
      </c>
      <c r="B51" s="55" t="s">
        <v>93</v>
      </c>
      <c r="C51" s="175" t="s">
        <v>157</v>
      </c>
      <c r="D51" s="25">
        <v>44</v>
      </c>
      <c r="E51" s="51">
        <v>1.31</v>
      </c>
      <c r="F51" s="38">
        <v>312100000</v>
      </c>
      <c r="G51" s="28"/>
      <c r="H51" s="29">
        <f t="shared" si="0"/>
        <v>408851000</v>
      </c>
      <c r="I51" s="191">
        <f t="shared" si="1"/>
        <v>3.3579400099587671E-3</v>
      </c>
      <c r="J51" s="176">
        <v>3.5999999999999999E-3</v>
      </c>
      <c r="K51" s="45">
        <f t="shared" si="2"/>
        <v>0.40885100000000002</v>
      </c>
      <c r="L51" s="89">
        <v>44673</v>
      </c>
      <c r="M51" s="90"/>
    </row>
    <row r="52" spans="1:20" ht="15" x14ac:dyDescent="0.25">
      <c r="A52" s="22">
        <f t="shared" si="3"/>
        <v>45</v>
      </c>
      <c r="B52" s="55" t="s">
        <v>98</v>
      </c>
      <c r="C52" s="175" t="s">
        <v>156</v>
      </c>
      <c r="D52" s="25">
        <v>45</v>
      </c>
      <c r="E52" s="51">
        <v>13</v>
      </c>
      <c r="F52" s="38">
        <v>31350000</v>
      </c>
      <c r="G52" s="28"/>
      <c r="H52" s="29">
        <f t="shared" si="0"/>
        <v>407550000</v>
      </c>
      <c r="I52" s="191">
        <f t="shared" si="1"/>
        <v>3.3472547482058146E-3</v>
      </c>
      <c r="J52" s="176">
        <v>3.5000000000000001E-3</v>
      </c>
      <c r="K52" s="45">
        <f t="shared" si="2"/>
        <v>0.40755000000000002</v>
      </c>
      <c r="L52" s="89">
        <v>44673</v>
      </c>
      <c r="M52" s="90"/>
    </row>
    <row r="53" spans="1:20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4.55</v>
      </c>
      <c r="F53" s="38">
        <v>81790137</v>
      </c>
      <c r="G53" s="28"/>
      <c r="H53" s="29">
        <f t="shared" si="0"/>
        <v>372145123.34999996</v>
      </c>
      <c r="I53" s="192">
        <f t="shared" si="1"/>
        <v>3.0564704481779561E-3</v>
      </c>
      <c r="J53" s="176">
        <v>3.0999999999999999E-3</v>
      </c>
      <c r="K53" s="45">
        <f t="shared" si="2"/>
        <v>0.37214512334999994</v>
      </c>
      <c r="L53" s="89">
        <v>44673</v>
      </c>
      <c r="M53" s="90"/>
    </row>
    <row r="54" spans="1:20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2.85</v>
      </c>
      <c r="F54" s="38">
        <v>125704900</v>
      </c>
      <c r="G54" s="28"/>
      <c r="H54" s="29">
        <f t="shared" si="0"/>
        <v>358258965</v>
      </c>
      <c r="I54" s="192">
        <f t="shared" si="1"/>
        <v>2.9424218419422175E-3</v>
      </c>
      <c r="J54" s="176">
        <v>2.8999999999999998E-3</v>
      </c>
      <c r="K54" s="45">
        <f t="shared" si="2"/>
        <v>0.35825896499999998</v>
      </c>
      <c r="L54" s="89">
        <v>44673</v>
      </c>
      <c r="M54" s="90"/>
    </row>
    <row r="55" spans="1:20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3.45</v>
      </c>
      <c r="F55" s="38">
        <v>97526908</v>
      </c>
      <c r="G55" s="28"/>
      <c r="H55" s="29">
        <f t="shared" si="0"/>
        <v>336467832.60000002</v>
      </c>
      <c r="I55" s="191">
        <f t="shared" si="1"/>
        <v>2.7634487799996789E-3</v>
      </c>
      <c r="J55" s="176">
        <v>2.5999999999999999E-3</v>
      </c>
      <c r="K55" s="45">
        <f t="shared" si="2"/>
        <v>0.33646783260000002</v>
      </c>
      <c r="L55" s="89">
        <v>44673</v>
      </c>
      <c r="M55" s="90"/>
    </row>
    <row r="56" spans="1:20" ht="15" x14ac:dyDescent="0.25">
      <c r="A56" s="22">
        <f t="shared" si="3"/>
        <v>49</v>
      </c>
      <c r="B56" s="55" t="s">
        <v>94</v>
      </c>
      <c r="C56" s="175" t="s">
        <v>170</v>
      </c>
      <c r="D56" s="25">
        <v>49</v>
      </c>
      <c r="E56" s="51">
        <v>3.18</v>
      </c>
      <c r="F56" s="38">
        <v>105621516</v>
      </c>
      <c r="G56" s="28"/>
      <c r="H56" s="29">
        <f t="shared" si="0"/>
        <v>335876420.88</v>
      </c>
      <c r="I56" s="191">
        <f t="shared" si="1"/>
        <v>2.7585914479228428E-3</v>
      </c>
      <c r="J56" s="176">
        <v>2.8999999999999998E-3</v>
      </c>
      <c r="K56" s="45">
        <f t="shared" si="2"/>
        <v>0.33587642087999997</v>
      </c>
      <c r="L56" s="89">
        <v>44673</v>
      </c>
      <c r="M56" s="90"/>
    </row>
    <row r="57" spans="1:20" ht="15" x14ac:dyDescent="0.25">
      <c r="A57" s="22">
        <f t="shared" si="3"/>
        <v>50</v>
      </c>
      <c r="B57" s="53" t="s">
        <v>168</v>
      </c>
      <c r="C57" s="175" t="s">
        <v>169</v>
      </c>
      <c r="D57" s="25">
        <v>50</v>
      </c>
      <c r="E57" s="51">
        <v>3.04</v>
      </c>
      <c r="F57" s="38">
        <v>93500000</v>
      </c>
      <c r="G57" s="28"/>
      <c r="H57" s="29">
        <f t="shared" si="0"/>
        <v>284240000</v>
      </c>
      <c r="I57" s="191">
        <f t="shared" si="1"/>
        <v>2.3344956192614913E-3</v>
      </c>
      <c r="J57" s="176">
        <v>3.3E-3</v>
      </c>
      <c r="K57" s="45">
        <f t="shared" si="2"/>
        <v>0.28423999999999999</v>
      </c>
      <c r="L57" s="89">
        <v>44673</v>
      </c>
      <c r="M57" s="90"/>
    </row>
    <row r="58" spans="1:20" ht="15" x14ac:dyDescent="0.25">
      <c r="A58" s="64"/>
      <c r="B58" s="106"/>
      <c r="C58" s="54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64"/>
      <c r="B59" s="106" t="s">
        <v>112</v>
      </c>
      <c r="C59" s="54"/>
      <c r="D59" s="28"/>
      <c r="E59" s="51"/>
      <c r="F59" s="38"/>
      <c r="G59" s="28"/>
      <c r="H59" s="29"/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A60" s="22"/>
      <c r="B60" s="107" t="s">
        <v>113</v>
      </c>
      <c r="C60" s="39"/>
      <c r="D60" s="28"/>
      <c r="E60" s="26"/>
      <c r="F60" s="27"/>
      <c r="G60" s="28"/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A61" s="22"/>
      <c r="B61" s="68" t="s">
        <v>117</v>
      </c>
      <c r="C61" s="62"/>
      <c r="D61" s="28"/>
      <c r="E61" s="26"/>
      <c r="F61" s="27"/>
      <c r="G61" s="28"/>
      <c r="H61" s="29"/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12" priority="1">
      <formula>LEN(TRIM(C2))&gt;0</formula>
    </cfRule>
  </conditionalFormatting>
  <dataValidations count="1">
    <dataValidation type="custom" allowBlank="1" showDropDown="1" sqref="B2 F2 E3" xr:uid="{00000000-0002-0000-54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120386209155.83002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0.99020000000000019</v>
      </c>
      <c r="I2" s="118"/>
      <c r="J2" s="4"/>
    </row>
    <row r="3" spans="1:13" ht="15.75" customHeight="1" x14ac:dyDescent="0.25">
      <c r="A3" s="119" t="s">
        <v>2</v>
      </c>
      <c r="B3" s="120">
        <v>44680</v>
      </c>
      <c r="C3" s="12"/>
      <c r="D3" s="1"/>
      <c r="E3" s="13"/>
      <c r="F3" s="2"/>
      <c r="H3" s="121">
        <f>H1/H2</f>
        <v>121577670325.01514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21.5</v>
      </c>
      <c r="F8" s="27">
        <v>574937937</v>
      </c>
      <c r="G8" s="28"/>
      <c r="H8" s="29">
        <f t="shared" ref="H8:H57" si="0">E8*F8</f>
        <v>12361165645.5</v>
      </c>
      <c r="I8" s="192">
        <f t="shared" ref="I8:I57" si="1">H8/H$3</f>
        <v>0.10167299317756902</v>
      </c>
      <c r="J8" s="176">
        <v>0.1129</v>
      </c>
      <c r="K8" s="31">
        <f t="shared" ref="K8:K57" si="2">H8/1000000000</f>
        <v>12.3611656455</v>
      </c>
      <c r="L8" s="89">
        <v>44680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7.84</v>
      </c>
      <c r="F9" s="38">
        <v>1203600000</v>
      </c>
      <c r="G9" s="28"/>
      <c r="H9" s="29">
        <f t="shared" si="0"/>
        <v>9436224000</v>
      </c>
      <c r="I9" s="191">
        <f t="shared" si="1"/>
        <v>7.7614778888047631E-2</v>
      </c>
      <c r="J9" s="176">
        <v>7.5999999999999998E-2</v>
      </c>
      <c r="K9" s="31">
        <f t="shared" si="2"/>
        <v>9.4362239999999993</v>
      </c>
      <c r="L9" s="89">
        <v>44680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4.92</v>
      </c>
      <c r="F10" s="38">
        <v>1862700000</v>
      </c>
      <c r="G10" s="28"/>
      <c r="H10" s="29">
        <f t="shared" si="0"/>
        <v>9164484000</v>
      </c>
      <c r="I10" s="192">
        <f t="shared" si="1"/>
        <v>7.5379664501717028E-2</v>
      </c>
      <c r="J10" s="176">
        <v>6.88E-2</v>
      </c>
      <c r="K10" s="31">
        <f t="shared" si="2"/>
        <v>9.1644839999999999</v>
      </c>
      <c r="L10" s="89">
        <v>44680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25">
        <v>4</v>
      </c>
      <c r="E11" s="26">
        <v>81.3</v>
      </c>
      <c r="F11" s="38">
        <v>85285000</v>
      </c>
      <c r="G11" s="28"/>
      <c r="H11" s="29">
        <f t="shared" si="0"/>
        <v>6933670500</v>
      </c>
      <c r="I11" s="191">
        <f t="shared" si="1"/>
        <v>5.7030789300898187E-2</v>
      </c>
      <c r="J11" s="176">
        <v>5.7599999999999998E-2</v>
      </c>
      <c r="K11" s="31">
        <f t="shared" si="2"/>
        <v>6.9336704999999998</v>
      </c>
      <c r="L11" s="89">
        <v>44680</v>
      </c>
      <c r="M11" s="90"/>
    </row>
    <row r="12" spans="1:13" ht="15.75" customHeight="1" x14ac:dyDescent="0.25">
      <c r="A12" s="22">
        <f t="shared" si="3"/>
        <v>5</v>
      </c>
      <c r="B12" s="52" t="s">
        <v>33</v>
      </c>
      <c r="C12" s="175" t="s">
        <v>128</v>
      </c>
      <c r="D12" s="25">
        <v>5</v>
      </c>
      <c r="E12" s="26">
        <v>42.4</v>
      </c>
      <c r="F12" s="38">
        <v>156082020</v>
      </c>
      <c r="G12" s="28"/>
      <c r="H12" s="29">
        <f t="shared" si="0"/>
        <v>6617877648</v>
      </c>
      <c r="I12" s="192">
        <f t="shared" si="1"/>
        <v>5.4433331633254228E-2</v>
      </c>
      <c r="J12" s="176">
        <v>5.2200000000000003E-2</v>
      </c>
      <c r="K12" s="45">
        <f t="shared" si="2"/>
        <v>6.6178776480000003</v>
      </c>
      <c r="L12" s="89">
        <v>44680</v>
      </c>
      <c r="M12" s="90"/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8.18</v>
      </c>
      <c r="F13" s="35">
        <v>776001421</v>
      </c>
      <c r="G13" s="28"/>
      <c r="H13" s="29">
        <f t="shared" si="0"/>
        <v>6347691623.7799997</v>
      </c>
      <c r="I13" s="191">
        <f t="shared" si="1"/>
        <v>5.2210999000150561E-2</v>
      </c>
      <c r="J13" s="176">
        <v>5.0999999999999997E-2</v>
      </c>
      <c r="K13" s="31">
        <f t="shared" si="2"/>
        <v>6.3476916237799994</v>
      </c>
      <c r="L13" s="89">
        <v>44680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8.4</v>
      </c>
      <c r="F14" s="38">
        <v>721500000</v>
      </c>
      <c r="G14" s="28"/>
      <c r="H14" s="29">
        <f t="shared" si="0"/>
        <v>6060600000</v>
      </c>
      <c r="I14" s="191">
        <f t="shared" si="1"/>
        <v>4.9849614520479958E-2</v>
      </c>
      <c r="J14" s="176">
        <v>4.8000000000000001E-2</v>
      </c>
      <c r="K14" s="31">
        <f t="shared" si="2"/>
        <v>6.0606</v>
      </c>
      <c r="L14" s="89">
        <v>44680</v>
      </c>
      <c r="M14" s="90"/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4.74</v>
      </c>
      <c r="F15" s="38">
        <v>1205609000</v>
      </c>
      <c r="G15" s="28"/>
      <c r="H15" s="29">
        <f t="shared" si="0"/>
        <v>5714586660</v>
      </c>
      <c r="I15" s="192">
        <f t="shared" si="1"/>
        <v>4.7003587457492176E-2</v>
      </c>
      <c r="J15" s="176">
        <v>4.9099999999999998E-2</v>
      </c>
      <c r="K15" s="45">
        <f t="shared" si="2"/>
        <v>5.7145866600000002</v>
      </c>
      <c r="L15" s="89">
        <v>44680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6.19</v>
      </c>
      <c r="F16" s="38">
        <v>806606416</v>
      </c>
      <c r="G16" s="28"/>
      <c r="H16" s="29">
        <f t="shared" si="0"/>
        <v>4992893715.04</v>
      </c>
      <c r="I16" s="192">
        <f t="shared" si="1"/>
        <v>4.1067522528540262E-2</v>
      </c>
      <c r="J16" s="176">
        <v>4.1500000000000002E-2</v>
      </c>
      <c r="K16" s="45">
        <f t="shared" si="2"/>
        <v>4.9928937150400001</v>
      </c>
      <c r="L16" s="89">
        <v>44680</v>
      </c>
      <c r="M16" s="90"/>
    </row>
    <row r="17" spans="1:13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25">
        <v>10</v>
      </c>
      <c r="E17" s="26">
        <v>9.2100000000000009</v>
      </c>
      <c r="F17" s="38">
        <v>417750000</v>
      </c>
      <c r="G17" s="28"/>
      <c r="H17" s="29">
        <f t="shared" si="0"/>
        <v>3847477500.0000005</v>
      </c>
      <c r="I17" s="192">
        <f t="shared" si="1"/>
        <v>3.1646251237702532E-2</v>
      </c>
      <c r="J17" s="176">
        <v>3.1600000000000003E-2</v>
      </c>
      <c r="K17" s="45">
        <f t="shared" si="2"/>
        <v>3.8474775000000005</v>
      </c>
      <c r="L17" s="89">
        <v>44680</v>
      </c>
      <c r="M17" s="90"/>
    </row>
    <row r="18" spans="1:13" ht="15.75" customHeight="1" x14ac:dyDescent="0.25">
      <c r="A18" s="22">
        <f t="shared" si="3"/>
        <v>11</v>
      </c>
      <c r="B18" s="23" t="s">
        <v>35</v>
      </c>
      <c r="C18" s="175" t="s">
        <v>129</v>
      </c>
      <c r="D18" s="25">
        <v>11</v>
      </c>
      <c r="E18" s="51">
        <v>6.06</v>
      </c>
      <c r="F18" s="38">
        <v>626000000</v>
      </c>
      <c r="G18" s="28"/>
      <c r="H18" s="29">
        <f t="shared" si="0"/>
        <v>3793559999.9999995</v>
      </c>
      <c r="I18" s="191">
        <f t="shared" si="1"/>
        <v>3.1202769306720776E-2</v>
      </c>
      <c r="J18" s="176">
        <v>0.03</v>
      </c>
      <c r="K18" s="31">
        <f t="shared" si="2"/>
        <v>3.7935599999999994</v>
      </c>
      <c r="L18" s="89">
        <v>44680</v>
      </c>
      <c r="M18" s="90"/>
    </row>
    <row r="19" spans="1:13" ht="15.75" customHeight="1" x14ac:dyDescent="0.25">
      <c r="A19" s="22">
        <f t="shared" si="3"/>
        <v>12</v>
      </c>
      <c r="B19" s="52" t="s">
        <v>15</v>
      </c>
      <c r="C19" s="193" t="s">
        <v>127</v>
      </c>
      <c r="D19" s="25">
        <v>12</v>
      </c>
      <c r="E19" s="177">
        <v>4.92</v>
      </c>
      <c r="F19" s="35">
        <v>740931421</v>
      </c>
      <c r="G19" s="28"/>
      <c r="H19" s="29">
        <f t="shared" si="0"/>
        <v>3645382591.3200002</v>
      </c>
      <c r="I19" s="191">
        <f t="shared" si="1"/>
        <v>2.998398128188139E-2</v>
      </c>
      <c r="J19" s="176">
        <v>3.3700000000000001E-2</v>
      </c>
      <c r="K19" s="31">
        <f t="shared" si="2"/>
        <v>3.6453825913200002</v>
      </c>
      <c r="L19" s="89">
        <v>44680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7.35</v>
      </c>
      <c r="F20" s="38">
        <v>449105560</v>
      </c>
      <c r="G20" s="28"/>
      <c r="H20" s="29">
        <f t="shared" si="0"/>
        <v>3300925866</v>
      </c>
      <c r="I20" s="192">
        <f t="shared" si="1"/>
        <v>2.7150757677586623E-2</v>
      </c>
      <c r="J20" s="176">
        <v>2.6800000000000001E-2</v>
      </c>
      <c r="K20" s="45">
        <f t="shared" si="2"/>
        <v>3.300925866</v>
      </c>
      <c r="L20" s="89">
        <v>44680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11.72</v>
      </c>
      <c r="F21" s="38">
        <v>229040219</v>
      </c>
      <c r="G21" s="28"/>
      <c r="H21" s="29">
        <f t="shared" si="0"/>
        <v>2684351366.6800003</v>
      </c>
      <c r="I21" s="191">
        <f t="shared" si="1"/>
        <v>2.2079312422288482E-2</v>
      </c>
      <c r="J21" s="176">
        <v>2.1700000000000001E-2</v>
      </c>
      <c r="K21" s="45">
        <f t="shared" si="2"/>
        <v>2.6843513666800005</v>
      </c>
      <c r="L21" s="89">
        <v>44680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2.2599999999999998</v>
      </c>
      <c r="F22" s="38">
        <v>1045607995</v>
      </c>
      <c r="G22" s="28"/>
      <c r="H22" s="29">
        <f t="shared" si="0"/>
        <v>2363074068.6999998</v>
      </c>
      <c r="I22" s="192">
        <f t="shared" si="1"/>
        <v>1.9436744119070253E-2</v>
      </c>
      <c r="J22" s="176">
        <v>1.9900000000000001E-2</v>
      </c>
      <c r="K22" s="31">
        <f t="shared" si="2"/>
        <v>2.3630740687</v>
      </c>
      <c r="L22" s="89">
        <v>44680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2.9</v>
      </c>
      <c r="F23" s="38">
        <v>756255209</v>
      </c>
      <c r="G23" s="28"/>
      <c r="H23" s="29">
        <f t="shared" si="0"/>
        <v>2193140106.0999999</v>
      </c>
      <c r="I23" s="191">
        <f t="shared" si="1"/>
        <v>1.8039004203954975E-2</v>
      </c>
      <c r="J23" s="176">
        <v>1.7500000000000002E-2</v>
      </c>
      <c r="K23" s="45">
        <f t="shared" si="2"/>
        <v>2.1931401061</v>
      </c>
      <c r="L23" s="89">
        <v>44680</v>
      </c>
      <c r="M23" s="90"/>
    </row>
    <row r="24" spans="1:13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12.28</v>
      </c>
      <c r="F24" s="38">
        <v>164763104</v>
      </c>
      <c r="G24" s="28"/>
      <c r="H24" s="29">
        <f t="shared" si="0"/>
        <v>2023290917.1199999</v>
      </c>
      <c r="I24" s="192">
        <f t="shared" si="1"/>
        <v>1.6641961568362926E-2</v>
      </c>
      <c r="J24" s="176">
        <v>1.6400000000000001E-2</v>
      </c>
      <c r="K24" s="45">
        <f t="shared" si="2"/>
        <v>2.0232909171199998</v>
      </c>
      <c r="L24" s="89">
        <v>44680</v>
      </c>
      <c r="M24" s="90"/>
    </row>
    <row r="25" spans="1:13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6.49</v>
      </c>
      <c r="F25" s="38">
        <v>311095892</v>
      </c>
      <c r="G25" s="28"/>
      <c r="H25" s="29">
        <f t="shared" si="0"/>
        <v>2019012339.0800002</v>
      </c>
      <c r="I25" s="191">
        <f t="shared" si="1"/>
        <v>1.6606769431282479E-2</v>
      </c>
      <c r="J25" s="176">
        <v>1.55E-2</v>
      </c>
      <c r="K25" s="45">
        <f t="shared" si="2"/>
        <v>2.0190123390800001</v>
      </c>
      <c r="L25" s="89">
        <v>44680</v>
      </c>
      <c r="M25" s="90"/>
    </row>
    <row r="26" spans="1:13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1.52</v>
      </c>
      <c r="F26" s="38">
        <v>1294069100</v>
      </c>
      <c r="G26" s="28"/>
      <c r="H26" s="29">
        <f t="shared" si="0"/>
        <v>1966985032</v>
      </c>
      <c r="I26" s="191">
        <f t="shared" si="1"/>
        <v>1.6178834704939103E-2</v>
      </c>
      <c r="J26" s="176">
        <v>1.6400000000000001E-2</v>
      </c>
      <c r="K26" s="45">
        <f t="shared" si="2"/>
        <v>1.966985032</v>
      </c>
      <c r="L26" s="89">
        <v>44680</v>
      </c>
      <c r="M26" s="90"/>
    </row>
    <row r="27" spans="1:13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25">
        <v>20</v>
      </c>
      <c r="E27" s="51">
        <v>1.06</v>
      </c>
      <c r="F27" s="38">
        <v>1566664049</v>
      </c>
      <c r="G27" s="28"/>
      <c r="H27" s="29">
        <f t="shared" si="0"/>
        <v>1660663891.9400001</v>
      </c>
      <c r="I27" s="192">
        <f t="shared" si="1"/>
        <v>1.3659283711396394E-2</v>
      </c>
      <c r="J27" s="176">
        <v>1.3899999999999999E-2</v>
      </c>
      <c r="K27" s="45">
        <f t="shared" si="2"/>
        <v>1.6606638919400001</v>
      </c>
      <c r="L27" s="89">
        <v>44680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2.8650000000000002</v>
      </c>
      <c r="F28" s="38">
        <v>508040994</v>
      </c>
      <c r="G28" s="28"/>
      <c r="H28" s="29">
        <f t="shared" si="0"/>
        <v>1455537447.8100002</v>
      </c>
      <c r="I28" s="191">
        <f t="shared" si="1"/>
        <v>1.1972078786498322E-2</v>
      </c>
      <c r="J28" s="176">
        <v>1.18E-2</v>
      </c>
      <c r="K28" s="45">
        <f t="shared" si="2"/>
        <v>1.4555374478100003</v>
      </c>
      <c r="L28" s="89">
        <v>44680</v>
      </c>
      <c r="M28" s="90"/>
    </row>
    <row r="29" spans="1:13" ht="15.75" customHeight="1" x14ac:dyDescent="0.25">
      <c r="A29" s="22">
        <f t="shared" si="3"/>
        <v>22</v>
      </c>
      <c r="B29" s="46" t="s">
        <v>57</v>
      </c>
      <c r="C29" s="175" t="s">
        <v>139</v>
      </c>
      <c r="D29" s="25">
        <v>22</v>
      </c>
      <c r="E29" s="51">
        <v>2.68</v>
      </c>
      <c r="F29" s="38">
        <v>503064714</v>
      </c>
      <c r="G29" s="28"/>
      <c r="H29" s="29">
        <f t="shared" si="0"/>
        <v>1348213433.52</v>
      </c>
      <c r="I29" s="192">
        <f t="shared" si="1"/>
        <v>1.1089317881448162E-2</v>
      </c>
      <c r="J29" s="176">
        <v>1.1299999999999999E-2</v>
      </c>
      <c r="K29" s="45">
        <f t="shared" si="2"/>
        <v>1.34821343352</v>
      </c>
      <c r="L29" s="89">
        <v>44680</v>
      </c>
      <c r="M29" s="90"/>
    </row>
    <row r="30" spans="1:13" ht="15.75" customHeight="1" x14ac:dyDescent="0.25">
      <c r="A30" s="22">
        <f t="shared" si="3"/>
        <v>23</v>
      </c>
      <c r="B30" s="46" t="s">
        <v>65</v>
      </c>
      <c r="C30" s="175" t="s">
        <v>142</v>
      </c>
      <c r="D30" s="25">
        <v>23</v>
      </c>
      <c r="E30" s="51">
        <v>3.1021999999999998</v>
      </c>
      <c r="F30" s="38">
        <v>430000000</v>
      </c>
      <c r="G30" s="28"/>
      <c r="H30" s="29">
        <f t="shared" si="0"/>
        <v>1333946000</v>
      </c>
      <c r="I30" s="191">
        <f t="shared" si="1"/>
        <v>1.097196546400293E-2</v>
      </c>
      <c r="J30" s="176">
        <v>1.12E-2</v>
      </c>
      <c r="K30" s="45">
        <f t="shared" si="2"/>
        <v>1.3339460000000001</v>
      </c>
      <c r="L30" s="89">
        <v>44680</v>
      </c>
      <c r="M30" s="90"/>
    </row>
    <row r="31" spans="1:13" ht="15.75" customHeight="1" x14ac:dyDescent="0.25">
      <c r="A31" s="22">
        <f t="shared" si="3"/>
        <v>24</v>
      </c>
      <c r="B31" s="46" t="s">
        <v>47</v>
      </c>
      <c r="C31" s="175" t="s">
        <v>138</v>
      </c>
      <c r="D31" s="25">
        <v>24</v>
      </c>
      <c r="E31" s="51">
        <v>1.32</v>
      </c>
      <c r="F31" s="38">
        <v>935507245</v>
      </c>
      <c r="G31" s="28"/>
      <c r="H31" s="29">
        <f t="shared" si="0"/>
        <v>1234869563.4000001</v>
      </c>
      <c r="I31" s="191">
        <f t="shared" si="1"/>
        <v>1.015704249060545E-2</v>
      </c>
      <c r="J31" s="176">
        <v>8.6E-3</v>
      </c>
      <c r="K31" s="45">
        <f t="shared" si="2"/>
        <v>1.2348695634000002</v>
      </c>
      <c r="L31" s="89">
        <v>44680</v>
      </c>
      <c r="M31" s="90"/>
    </row>
    <row r="32" spans="1:13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25">
        <v>25</v>
      </c>
      <c r="E32" s="51">
        <v>2.2999999999999998</v>
      </c>
      <c r="F32" s="38">
        <v>529079106</v>
      </c>
      <c r="G32" s="28"/>
      <c r="H32" s="29">
        <f t="shared" si="0"/>
        <v>1216881943.8</v>
      </c>
      <c r="I32" s="191">
        <f t="shared" si="1"/>
        <v>1.0009090818625607E-2</v>
      </c>
      <c r="J32" s="176">
        <v>9.5999999999999992E-3</v>
      </c>
      <c r="K32" s="45">
        <f t="shared" si="2"/>
        <v>1.2168819438</v>
      </c>
      <c r="L32" s="89">
        <v>44680</v>
      </c>
      <c r="M32" s="90"/>
    </row>
    <row r="33" spans="1:13" ht="15.75" customHeight="1" x14ac:dyDescent="0.25">
      <c r="A33" s="22">
        <f t="shared" si="3"/>
        <v>26</v>
      </c>
      <c r="B33" s="52" t="s">
        <v>173</v>
      </c>
      <c r="C33" s="193" t="s">
        <v>174</v>
      </c>
      <c r="D33" s="25">
        <v>26</v>
      </c>
      <c r="E33" s="177">
        <v>3.45</v>
      </c>
      <c r="F33" s="27">
        <v>346000000</v>
      </c>
      <c r="G33" s="28"/>
      <c r="H33" s="29">
        <f t="shared" si="0"/>
        <v>1193700000</v>
      </c>
      <c r="I33" s="191">
        <f t="shared" si="1"/>
        <v>9.8184148191758115E-3</v>
      </c>
      <c r="J33" s="176">
        <v>9.5999999999999992E-3</v>
      </c>
      <c r="K33" s="45">
        <f t="shared" si="2"/>
        <v>1.1937</v>
      </c>
      <c r="L33" s="89">
        <v>44680</v>
      </c>
      <c r="M33" s="90"/>
    </row>
    <row r="34" spans="1:13" ht="15.75" customHeight="1" x14ac:dyDescent="0.25">
      <c r="A34" s="22">
        <f t="shared" si="3"/>
        <v>27</v>
      </c>
      <c r="B34" s="52" t="s">
        <v>67</v>
      </c>
      <c r="C34" s="175" t="s">
        <v>144</v>
      </c>
      <c r="D34" s="25">
        <v>27</v>
      </c>
      <c r="E34" s="177">
        <v>1.64</v>
      </c>
      <c r="F34" s="38">
        <v>713807798</v>
      </c>
      <c r="G34" s="28"/>
      <c r="H34" s="29">
        <f t="shared" si="0"/>
        <v>1170644788.72</v>
      </c>
      <c r="I34" s="192">
        <f t="shared" si="1"/>
        <v>9.6287812193678358E-3</v>
      </c>
      <c r="J34" s="176">
        <v>9.9000000000000008E-3</v>
      </c>
      <c r="K34" s="45">
        <f t="shared" si="2"/>
        <v>1.17064478872</v>
      </c>
      <c r="L34" s="89">
        <v>44680</v>
      </c>
      <c r="M34" s="90"/>
    </row>
    <row r="35" spans="1:13" ht="15.75" customHeight="1" x14ac:dyDescent="0.25">
      <c r="A35" s="22">
        <f t="shared" si="3"/>
        <v>28</v>
      </c>
      <c r="B35" s="52" t="s">
        <v>61</v>
      </c>
      <c r="C35" s="175" t="s">
        <v>140</v>
      </c>
      <c r="D35" s="25">
        <v>28</v>
      </c>
      <c r="E35" s="51">
        <v>1.3049999999999999</v>
      </c>
      <c r="F35" s="38">
        <v>844680232</v>
      </c>
      <c r="G35" s="28"/>
      <c r="H35" s="29">
        <f t="shared" si="0"/>
        <v>1102307702.76</v>
      </c>
      <c r="I35" s="192">
        <f t="shared" si="1"/>
        <v>9.0666953875097843E-3</v>
      </c>
      <c r="J35" s="176">
        <v>9.4000000000000004E-3</v>
      </c>
      <c r="K35" s="45">
        <f t="shared" si="2"/>
        <v>1.1023077027599999</v>
      </c>
      <c r="L35" s="89">
        <v>44680</v>
      </c>
      <c r="M35" s="90"/>
    </row>
    <row r="36" spans="1:13" ht="15" x14ac:dyDescent="0.25">
      <c r="A36" s="22">
        <f t="shared" si="3"/>
        <v>29</v>
      </c>
      <c r="B36" s="178" t="s">
        <v>63</v>
      </c>
      <c r="C36" s="175" t="s">
        <v>64</v>
      </c>
      <c r="D36" s="25">
        <v>29</v>
      </c>
      <c r="E36" s="51">
        <v>4.42</v>
      </c>
      <c r="F36" s="38">
        <v>248600000</v>
      </c>
      <c r="G36" s="28"/>
      <c r="H36" s="29">
        <f t="shared" si="0"/>
        <v>1098812000</v>
      </c>
      <c r="I36" s="192">
        <f t="shared" si="1"/>
        <v>9.0379425519713594E-3</v>
      </c>
      <c r="J36" s="176">
        <v>8.0999999999999996E-3</v>
      </c>
      <c r="K36" s="45">
        <f t="shared" si="2"/>
        <v>1.0988119999999999</v>
      </c>
      <c r="L36" s="89">
        <v>44680</v>
      </c>
      <c r="M36" s="90"/>
    </row>
    <row r="37" spans="1:13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1.98</v>
      </c>
      <c r="F37" s="38">
        <v>535851678</v>
      </c>
      <c r="G37" s="28"/>
      <c r="H37" s="29">
        <f t="shared" si="0"/>
        <v>1060986322.4399999</v>
      </c>
      <c r="I37" s="192">
        <f t="shared" si="1"/>
        <v>8.7268189923663756E-3</v>
      </c>
      <c r="J37" s="176">
        <v>8.6E-3</v>
      </c>
      <c r="K37" s="45">
        <f t="shared" si="2"/>
        <v>1.06098632244</v>
      </c>
      <c r="L37" s="89">
        <v>44680</v>
      </c>
      <c r="M37" s="90"/>
    </row>
    <row r="38" spans="1:13" ht="15" x14ac:dyDescent="0.25">
      <c r="A38" s="22">
        <f t="shared" si="3"/>
        <v>31</v>
      </c>
      <c r="B38" s="53" t="s">
        <v>83</v>
      </c>
      <c r="C38" s="175" t="s">
        <v>146</v>
      </c>
      <c r="D38" s="25">
        <v>31</v>
      </c>
      <c r="E38" s="51">
        <v>5.72</v>
      </c>
      <c r="F38" s="38">
        <v>182803340</v>
      </c>
      <c r="G38" s="28"/>
      <c r="H38" s="29">
        <f t="shared" si="0"/>
        <v>1045635104.8</v>
      </c>
      <c r="I38" s="191">
        <f t="shared" si="1"/>
        <v>8.6005522396069133E-3</v>
      </c>
      <c r="J38" s="176">
        <v>8.8000000000000005E-3</v>
      </c>
      <c r="K38" s="45">
        <f t="shared" si="2"/>
        <v>1.0456351047999999</v>
      </c>
      <c r="L38" s="89">
        <v>44680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1.38</v>
      </c>
      <c r="F39" s="38">
        <v>656571829</v>
      </c>
      <c r="G39" s="28"/>
      <c r="H39" s="29">
        <f t="shared" si="0"/>
        <v>906069124.01999998</v>
      </c>
      <c r="I39" s="191">
        <f t="shared" si="1"/>
        <v>7.4525948852103667E-3</v>
      </c>
      <c r="J39" s="176">
        <v>7.1999999999999998E-3</v>
      </c>
      <c r="K39" s="45">
        <f t="shared" si="2"/>
        <v>0.90606912401999995</v>
      </c>
      <c r="L39" s="89">
        <v>44680</v>
      </c>
      <c r="M39" s="90"/>
    </row>
    <row r="40" spans="1:13" ht="15" x14ac:dyDescent="0.25">
      <c r="A40" s="22">
        <f t="shared" si="3"/>
        <v>33</v>
      </c>
      <c r="B40" s="178" t="s">
        <v>73</v>
      </c>
      <c r="C40" s="175" t="s">
        <v>149</v>
      </c>
      <c r="D40" s="25">
        <v>33</v>
      </c>
      <c r="E40" s="51">
        <v>0.88500000000000001</v>
      </c>
      <c r="F40" s="38">
        <v>878790020</v>
      </c>
      <c r="G40" s="28"/>
      <c r="H40" s="29">
        <f t="shared" si="0"/>
        <v>777729167.70000005</v>
      </c>
      <c r="I40" s="192">
        <f t="shared" si="1"/>
        <v>6.396973766818255E-3</v>
      </c>
      <c r="J40" s="176">
        <v>5.5999999999999999E-3</v>
      </c>
      <c r="K40" s="45">
        <f t="shared" si="2"/>
        <v>0.7777291677</v>
      </c>
      <c r="L40" s="89">
        <v>44680</v>
      </c>
      <c r="M40" s="90"/>
    </row>
    <row r="41" spans="1:13" ht="15" x14ac:dyDescent="0.25">
      <c r="A41" s="22">
        <f t="shared" si="3"/>
        <v>34</v>
      </c>
      <c r="B41" s="66" t="s">
        <v>91</v>
      </c>
      <c r="C41" s="175" t="s">
        <v>167</v>
      </c>
      <c r="D41" s="25">
        <v>34</v>
      </c>
      <c r="E41" s="51">
        <v>29.85</v>
      </c>
      <c r="F41" s="38">
        <v>24790422</v>
      </c>
      <c r="G41" s="28"/>
      <c r="H41" s="29">
        <f t="shared" si="0"/>
        <v>739994096.70000005</v>
      </c>
      <c r="I41" s="192">
        <f t="shared" si="1"/>
        <v>6.0865954638032165E-3</v>
      </c>
      <c r="J41" s="176">
        <v>6.0000000000000001E-3</v>
      </c>
      <c r="K41" s="45">
        <f t="shared" si="2"/>
        <v>0.73999409670000005</v>
      </c>
      <c r="L41" s="89">
        <v>44680</v>
      </c>
      <c r="M41" s="90"/>
    </row>
    <row r="42" spans="1:13" ht="15" x14ac:dyDescent="0.25">
      <c r="A42" s="22">
        <f t="shared" si="3"/>
        <v>35</v>
      </c>
      <c r="B42" s="46" t="s">
        <v>75</v>
      </c>
      <c r="C42" s="175" t="s">
        <v>148</v>
      </c>
      <c r="D42" s="25">
        <v>35</v>
      </c>
      <c r="E42" s="51">
        <v>1.03</v>
      </c>
      <c r="F42" s="38">
        <v>709071829</v>
      </c>
      <c r="G42" s="28"/>
      <c r="H42" s="29">
        <f t="shared" si="0"/>
        <v>730343983.87</v>
      </c>
      <c r="I42" s="191">
        <f t="shared" si="1"/>
        <v>6.0072214076611445E-3</v>
      </c>
      <c r="J42" s="176">
        <v>6.0000000000000001E-3</v>
      </c>
      <c r="K42" s="45">
        <f t="shared" si="2"/>
        <v>0.73034398386999999</v>
      </c>
      <c r="L42" s="89">
        <v>44680</v>
      </c>
      <c r="M42" s="90"/>
    </row>
    <row r="43" spans="1:13" ht="15" x14ac:dyDescent="0.25">
      <c r="A43" s="22">
        <f t="shared" si="3"/>
        <v>36</v>
      </c>
      <c r="B43" s="53" t="s">
        <v>104</v>
      </c>
      <c r="C43" s="175" t="s">
        <v>145</v>
      </c>
      <c r="D43" s="25">
        <v>36</v>
      </c>
      <c r="E43" s="51">
        <v>0.9</v>
      </c>
      <c r="F43" s="38">
        <v>800990020</v>
      </c>
      <c r="G43" s="28"/>
      <c r="H43" s="29">
        <f t="shared" si="0"/>
        <v>720891018</v>
      </c>
      <c r="I43" s="192">
        <f t="shared" si="1"/>
        <v>5.9294689236340263E-3</v>
      </c>
      <c r="J43" s="176">
        <v>6.1999999999999998E-3</v>
      </c>
      <c r="K43" s="31">
        <f t="shared" si="2"/>
        <v>0.72089101799999999</v>
      </c>
      <c r="L43" s="89">
        <v>44680</v>
      </c>
      <c r="M43" s="90"/>
    </row>
    <row r="44" spans="1:13" ht="15" x14ac:dyDescent="0.25">
      <c r="A44" s="22">
        <f t="shared" si="3"/>
        <v>37</v>
      </c>
      <c r="B44" s="53" t="s">
        <v>85</v>
      </c>
      <c r="C44" s="175" t="s">
        <v>154</v>
      </c>
      <c r="D44" s="25">
        <v>37</v>
      </c>
      <c r="E44" s="51">
        <v>26.11</v>
      </c>
      <c r="F44" s="38">
        <v>27324870</v>
      </c>
      <c r="G44" s="28"/>
      <c r="H44" s="29">
        <f t="shared" si="0"/>
        <v>713452355.69999993</v>
      </c>
      <c r="I44" s="191">
        <f t="shared" si="1"/>
        <v>5.868284478496081E-3</v>
      </c>
      <c r="J44" s="176">
        <v>5.7999999999999996E-3</v>
      </c>
      <c r="K44" s="45">
        <f t="shared" si="2"/>
        <v>0.71345235569999987</v>
      </c>
      <c r="L44" s="89">
        <v>44680</v>
      </c>
      <c r="M44" s="90"/>
    </row>
    <row r="45" spans="1:13" ht="15" x14ac:dyDescent="0.25">
      <c r="A45" s="22">
        <f t="shared" si="3"/>
        <v>38</v>
      </c>
      <c r="B45" s="53" t="s">
        <v>81</v>
      </c>
      <c r="C45" s="175" t="s">
        <v>151</v>
      </c>
      <c r="D45" s="25">
        <v>38</v>
      </c>
      <c r="E45" s="51">
        <v>4.8499999999999996</v>
      </c>
      <c r="F45" s="38">
        <v>120540521</v>
      </c>
      <c r="G45" s="28"/>
      <c r="H45" s="29">
        <f t="shared" si="0"/>
        <v>584621526.8499999</v>
      </c>
      <c r="I45" s="191">
        <f t="shared" si="1"/>
        <v>4.8086258380105797E-3</v>
      </c>
      <c r="J45" s="176">
        <v>5.0000000000000001E-3</v>
      </c>
      <c r="K45" s="45">
        <f t="shared" si="2"/>
        <v>0.58462152684999991</v>
      </c>
      <c r="L45" s="89">
        <v>44680</v>
      </c>
      <c r="M45" s="90"/>
    </row>
    <row r="46" spans="1:13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1.67</v>
      </c>
      <c r="F46" s="38">
        <v>295705033</v>
      </c>
      <c r="G46" s="28"/>
      <c r="H46" s="29">
        <f t="shared" si="0"/>
        <v>493827405.10999995</v>
      </c>
      <c r="I46" s="192">
        <f t="shared" si="1"/>
        <v>4.0618265162496109E-3</v>
      </c>
      <c r="J46" s="176">
        <v>4.1000000000000003E-3</v>
      </c>
      <c r="K46" s="45">
        <f t="shared" si="2"/>
        <v>0.49382740510999995</v>
      </c>
      <c r="L46" s="89">
        <v>44680</v>
      </c>
      <c r="M46" s="90"/>
    </row>
    <row r="47" spans="1:13" ht="15" x14ac:dyDescent="0.25">
      <c r="A47" s="22">
        <f t="shared" si="3"/>
        <v>40</v>
      </c>
      <c r="B47" s="53" t="s">
        <v>106</v>
      </c>
      <c r="C47" s="175" t="s">
        <v>150</v>
      </c>
      <c r="D47" s="25">
        <v>40</v>
      </c>
      <c r="E47" s="51">
        <v>5.0999999999999996</v>
      </c>
      <c r="F47" s="38">
        <v>93254324</v>
      </c>
      <c r="G47" s="28"/>
      <c r="H47" s="29">
        <f t="shared" si="0"/>
        <v>475597052.39999998</v>
      </c>
      <c r="I47" s="192">
        <f t="shared" si="1"/>
        <v>3.911878317199041E-3</v>
      </c>
      <c r="J47" s="176">
        <v>3.5000000000000001E-3</v>
      </c>
      <c r="K47" s="45">
        <f t="shared" si="2"/>
        <v>0.4755970524</v>
      </c>
      <c r="L47" s="89">
        <v>44680</v>
      </c>
      <c r="M47" s="90"/>
    </row>
    <row r="48" spans="1:13" ht="15" x14ac:dyDescent="0.25">
      <c r="A48" s="22">
        <f t="shared" si="3"/>
        <v>41</v>
      </c>
      <c r="B48" s="53" t="s">
        <v>110</v>
      </c>
      <c r="C48" s="175" t="s">
        <v>161</v>
      </c>
      <c r="D48" s="25">
        <v>41</v>
      </c>
      <c r="E48" s="51">
        <v>2.68</v>
      </c>
      <c r="F48" s="38">
        <v>175167956</v>
      </c>
      <c r="G48" s="28"/>
      <c r="H48" s="29">
        <f t="shared" si="0"/>
        <v>469450122.08000004</v>
      </c>
      <c r="I48" s="191">
        <f t="shared" si="1"/>
        <v>3.8613186189948617E-3</v>
      </c>
      <c r="J48" s="176">
        <v>4.1000000000000003E-3</v>
      </c>
      <c r="K48" s="45">
        <f t="shared" si="2"/>
        <v>0.46945012208000003</v>
      </c>
      <c r="L48" s="89">
        <v>44680</v>
      </c>
      <c r="M48" s="90"/>
    </row>
    <row r="49" spans="1:20" ht="15" x14ac:dyDescent="0.25">
      <c r="A49" s="22">
        <f t="shared" si="3"/>
        <v>42</v>
      </c>
      <c r="B49" s="53" t="s">
        <v>171</v>
      </c>
      <c r="C49" s="175" t="s">
        <v>172</v>
      </c>
      <c r="D49" s="25">
        <v>42</v>
      </c>
      <c r="E49" s="26">
        <v>6.74</v>
      </c>
      <c r="F49" s="38">
        <v>68500000</v>
      </c>
      <c r="G49" s="28"/>
      <c r="H49" s="29">
        <f t="shared" si="0"/>
        <v>461690000</v>
      </c>
      <c r="I49" s="192">
        <f t="shared" si="1"/>
        <v>3.7974901046035694E-3</v>
      </c>
      <c r="J49" s="176">
        <v>3.8999999999999998E-3</v>
      </c>
      <c r="K49" s="45">
        <f t="shared" si="2"/>
        <v>0.46168999999999999</v>
      </c>
      <c r="L49" s="89">
        <v>44680</v>
      </c>
      <c r="M49" s="90"/>
    </row>
    <row r="50" spans="1:20" ht="15" x14ac:dyDescent="0.25">
      <c r="A50" s="22">
        <f t="shared" si="3"/>
        <v>43</v>
      </c>
      <c r="B50" s="53" t="s">
        <v>100</v>
      </c>
      <c r="C50" s="175" t="s">
        <v>152</v>
      </c>
      <c r="D50" s="25">
        <v>43</v>
      </c>
      <c r="E50" s="51">
        <v>1.87</v>
      </c>
      <c r="F50" s="38">
        <v>233014812</v>
      </c>
      <c r="G50" s="28"/>
      <c r="H50" s="29">
        <f t="shared" si="0"/>
        <v>435737698.44</v>
      </c>
      <c r="I50" s="192">
        <f t="shared" si="1"/>
        <v>3.5840273734077718E-3</v>
      </c>
      <c r="J50" s="176">
        <v>3.5000000000000001E-3</v>
      </c>
      <c r="K50" s="45">
        <f t="shared" si="2"/>
        <v>0.43573769843999999</v>
      </c>
      <c r="L50" s="89">
        <v>44680</v>
      </c>
      <c r="M50" s="90"/>
    </row>
    <row r="51" spans="1:20" ht="15" x14ac:dyDescent="0.25">
      <c r="A51" s="22">
        <f t="shared" si="3"/>
        <v>44</v>
      </c>
      <c r="B51" s="55" t="s">
        <v>98</v>
      </c>
      <c r="C51" s="175" t="s">
        <v>156</v>
      </c>
      <c r="D51" s="25">
        <v>44</v>
      </c>
      <c r="E51" s="51">
        <v>12.83</v>
      </c>
      <c r="F51" s="38">
        <v>31350000</v>
      </c>
      <c r="G51" s="28"/>
      <c r="H51" s="29">
        <f t="shared" si="0"/>
        <v>402220500</v>
      </c>
      <c r="I51" s="191">
        <f t="shared" si="1"/>
        <v>3.30834189308562E-3</v>
      </c>
      <c r="J51" s="176">
        <v>3.5000000000000001E-3</v>
      </c>
      <c r="K51" s="45">
        <f t="shared" si="2"/>
        <v>0.40222049999999998</v>
      </c>
      <c r="L51" s="89">
        <v>44680</v>
      </c>
      <c r="M51" s="90"/>
    </row>
    <row r="52" spans="1:20" ht="15" x14ac:dyDescent="0.25">
      <c r="A52" s="22">
        <f t="shared" si="3"/>
        <v>45</v>
      </c>
      <c r="B52" s="55" t="s">
        <v>93</v>
      </c>
      <c r="C52" s="175" t="s">
        <v>157</v>
      </c>
      <c r="D52" s="25">
        <v>45</v>
      </c>
      <c r="E52" s="51">
        <v>1.28</v>
      </c>
      <c r="F52" s="38">
        <v>312100000</v>
      </c>
      <c r="G52" s="28"/>
      <c r="H52" s="29">
        <f t="shared" si="0"/>
        <v>399488000</v>
      </c>
      <c r="I52" s="191">
        <f t="shared" si="1"/>
        <v>3.2858665487835361E-3</v>
      </c>
      <c r="J52" s="176">
        <v>3.5999999999999999E-3</v>
      </c>
      <c r="K52" s="45">
        <f t="shared" si="2"/>
        <v>0.39948800000000001</v>
      </c>
      <c r="L52" s="89">
        <v>44680</v>
      </c>
      <c r="M52" s="90"/>
    </row>
    <row r="53" spans="1:20" ht="15" x14ac:dyDescent="0.25">
      <c r="A53" s="22">
        <f t="shared" si="3"/>
        <v>46</v>
      </c>
      <c r="B53" s="55" t="s">
        <v>108</v>
      </c>
      <c r="C53" s="175" t="s">
        <v>162</v>
      </c>
      <c r="D53" s="25">
        <v>46</v>
      </c>
      <c r="E53" s="51">
        <v>3</v>
      </c>
      <c r="F53" s="38">
        <v>125704900</v>
      </c>
      <c r="G53" s="28"/>
      <c r="H53" s="29">
        <f t="shared" si="0"/>
        <v>377114700</v>
      </c>
      <c r="I53" s="192">
        <f t="shared" si="1"/>
        <v>3.1018418019678651E-3</v>
      </c>
      <c r="J53" s="176">
        <v>2.8999999999999998E-3</v>
      </c>
      <c r="K53" s="45">
        <f t="shared" si="2"/>
        <v>0.37711470000000002</v>
      </c>
      <c r="L53" s="89">
        <v>44680</v>
      </c>
      <c r="M53" s="90"/>
    </row>
    <row r="54" spans="1:20" ht="15" x14ac:dyDescent="0.25">
      <c r="A54" s="22">
        <f t="shared" si="3"/>
        <v>47</v>
      </c>
      <c r="B54" s="46" t="s">
        <v>89</v>
      </c>
      <c r="C54" s="175" t="s">
        <v>159</v>
      </c>
      <c r="D54" s="25">
        <v>47</v>
      </c>
      <c r="E54" s="51">
        <v>4.53</v>
      </c>
      <c r="F54" s="38">
        <v>81790137</v>
      </c>
      <c r="G54" s="28"/>
      <c r="H54" s="29">
        <f t="shared" si="0"/>
        <v>370509320.61000001</v>
      </c>
      <c r="I54" s="192">
        <f t="shared" si="1"/>
        <v>3.0475112709390855E-3</v>
      </c>
      <c r="J54" s="176">
        <v>3.0999999999999999E-3</v>
      </c>
      <c r="K54" s="45">
        <f t="shared" si="2"/>
        <v>0.37050932061000003</v>
      </c>
      <c r="L54" s="89">
        <v>44680</v>
      </c>
      <c r="M54" s="90"/>
    </row>
    <row r="55" spans="1:20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3.53</v>
      </c>
      <c r="F55" s="38">
        <v>97526908</v>
      </c>
      <c r="G55" s="28"/>
      <c r="H55" s="29">
        <f t="shared" si="0"/>
        <v>344269985.24000001</v>
      </c>
      <c r="I55" s="191">
        <f t="shared" si="1"/>
        <v>2.8316876307932096E-3</v>
      </c>
      <c r="J55" s="176">
        <v>2.5999999999999999E-3</v>
      </c>
      <c r="K55" s="45">
        <f t="shared" si="2"/>
        <v>0.34426998524000002</v>
      </c>
      <c r="L55" s="89">
        <v>44680</v>
      </c>
      <c r="M55" s="90"/>
    </row>
    <row r="56" spans="1:20" ht="15" x14ac:dyDescent="0.25">
      <c r="A56" s="22">
        <f t="shared" si="3"/>
        <v>49</v>
      </c>
      <c r="B56" s="55" t="s">
        <v>94</v>
      </c>
      <c r="C56" s="175" t="s">
        <v>170</v>
      </c>
      <c r="D56" s="25">
        <v>49</v>
      </c>
      <c r="E56" s="51">
        <v>2.85</v>
      </c>
      <c r="F56" s="38">
        <v>105621516</v>
      </c>
      <c r="G56" s="28"/>
      <c r="H56" s="29">
        <f t="shared" si="0"/>
        <v>301021320.60000002</v>
      </c>
      <c r="I56" s="191">
        <f t="shared" si="1"/>
        <v>2.4759589470276563E-3</v>
      </c>
      <c r="J56" s="176">
        <v>2.8999999999999998E-3</v>
      </c>
      <c r="K56" s="45">
        <f t="shared" si="2"/>
        <v>0.30102132060000003</v>
      </c>
      <c r="L56" s="89">
        <v>44680</v>
      </c>
      <c r="M56" s="90"/>
    </row>
    <row r="57" spans="1:20" ht="15" x14ac:dyDescent="0.25">
      <c r="A57" s="22">
        <f t="shared" si="3"/>
        <v>50</v>
      </c>
      <c r="B57" s="53" t="s">
        <v>168</v>
      </c>
      <c r="C57" s="175" t="s">
        <v>169</v>
      </c>
      <c r="D57" s="25">
        <v>50</v>
      </c>
      <c r="E57" s="51">
        <v>3.14</v>
      </c>
      <c r="F57" s="38">
        <v>93500000</v>
      </c>
      <c r="G57" s="28"/>
      <c r="H57" s="29">
        <f t="shared" si="0"/>
        <v>293590000</v>
      </c>
      <c r="I57" s="191">
        <f t="shared" si="1"/>
        <v>2.4148348888010612E-3</v>
      </c>
      <c r="J57" s="176">
        <v>3.3E-3</v>
      </c>
      <c r="K57" s="45">
        <f t="shared" si="2"/>
        <v>0.29359000000000002</v>
      </c>
      <c r="L57" s="89">
        <v>44680</v>
      </c>
      <c r="M57" s="90"/>
    </row>
    <row r="58" spans="1:20" ht="15" x14ac:dyDescent="0.25">
      <c r="A58" s="64"/>
      <c r="B58" s="106"/>
      <c r="C58" s="54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64"/>
      <c r="B59" s="106" t="s">
        <v>112</v>
      </c>
      <c r="C59" s="54"/>
      <c r="D59" s="28"/>
      <c r="E59" s="51"/>
      <c r="F59" s="38"/>
      <c r="G59" s="28"/>
      <c r="H59" s="29"/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A60" s="22"/>
      <c r="B60" s="107" t="s">
        <v>113</v>
      </c>
      <c r="C60" s="39"/>
      <c r="D60" s="28"/>
      <c r="E60" s="26"/>
      <c r="F60" s="27"/>
      <c r="G60" s="28"/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A61" s="22"/>
      <c r="B61" s="68" t="s">
        <v>117</v>
      </c>
      <c r="C61" s="62"/>
      <c r="D61" s="28"/>
      <c r="E61" s="26"/>
      <c r="F61" s="27"/>
      <c r="G61" s="28"/>
      <c r="H61" s="29"/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11" priority="1">
      <formula>LEN(TRIM(C2))&gt;0</formula>
    </cfRule>
  </conditionalFormatting>
  <dataValidations count="1">
    <dataValidation type="custom" allowBlank="1" showDropDown="1" sqref="B2 F2 E3" xr:uid="{00000000-0002-0000-55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117639424693.19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0.99020000000000019</v>
      </c>
      <c r="I2" s="118"/>
      <c r="J2" s="4"/>
    </row>
    <row r="3" spans="1:13" ht="15.75" customHeight="1" x14ac:dyDescent="0.25">
      <c r="A3" s="119" t="s">
        <v>2</v>
      </c>
      <c r="B3" s="120">
        <v>44687</v>
      </c>
      <c r="C3" s="12"/>
      <c r="D3" s="1"/>
      <c r="E3" s="13"/>
      <c r="F3" s="2"/>
      <c r="H3" s="121">
        <f>H1/H2</f>
        <v>118803700962.62369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21.95</v>
      </c>
      <c r="F8" s="27">
        <v>574937937</v>
      </c>
      <c r="G8" s="28"/>
      <c r="H8" s="29">
        <f t="shared" ref="H8:H57" si="0">E8*F8</f>
        <v>12619887717.15</v>
      </c>
      <c r="I8" s="192">
        <f t="shared" ref="I8:I57" si="1">H8/H$3</f>
        <v>0.10622470188130155</v>
      </c>
      <c r="J8" s="176">
        <v>0.1129</v>
      </c>
      <c r="K8" s="31">
        <f t="shared" ref="K8:K57" si="2">H8/1000000000</f>
        <v>12.61988771715</v>
      </c>
      <c r="L8" s="89">
        <v>44687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7.65</v>
      </c>
      <c r="F9" s="38">
        <v>1203600000</v>
      </c>
      <c r="G9" s="28"/>
      <c r="H9" s="29">
        <f t="shared" si="0"/>
        <v>9207540000</v>
      </c>
      <c r="I9" s="191">
        <f t="shared" si="1"/>
        <v>7.7502131039644498E-2</v>
      </c>
      <c r="J9" s="176">
        <v>7.5999999999999998E-2</v>
      </c>
      <c r="K9" s="31">
        <f t="shared" si="2"/>
        <v>9.2075399999999998</v>
      </c>
      <c r="L9" s="89">
        <v>44687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4.8899999999999997</v>
      </c>
      <c r="F10" s="38">
        <v>1862700000</v>
      </c>
      <c r="G10" s="28"/>
      <c r="H10" s="29">
        <f t="shared" si="0"/>
        <v>9108603000</v>
      </c>
      <c r="I10" s="192">
        <f t="shared" si="1"/>
        <v>7.6669353952749486E-2</v>
      </c>
      <c r="J10" s="176">
        <v>6.88E-2</v>
      </c>
      <c r="K10" s="31">
        <f t="shared" si="2"/>
        <v>9.1086030000000004</v>
      </c>
      <c r="L10" s="89">
        <v>44687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25">
        <v>4</v>
      </c>
      <c r="E11" s="26">
        <v>80.290000000000006</v>
      </c>
      <c r="F11" s="38">
        <v>85285000</v>
      </c>
      <c r="G11" s="28"/>
      <c r="H11" s="29">
        <f t="shared" si="0"/>
        <v>6847532650.000001</v>
      </c>
      <c r="I11" s="191">
        <f t="shared" si="1"/>
        <v>5.7637368150292502E-2</v>
      </c>
      <c r="J11" s="176">
        <v>5.7599999999999998E-2</v>
      </c>
      <c r="K11" s="31">
        <f t="shared" si="2"/>
        <v>6.8475326500000007</v>
      </c>
      <c r="L11" s="89">
        <v>44687</v>
      </c>
      <c r="M11" s="90"/>
    </row>
    <row r="12" spans="1:13" ht="15.75" customHeight="1" x14ac:dyDescent="0.25">
      <c r="A12" s="22">
        <f t="shared" si="3"/>
        <v>5</v>
      </c>
      <c r="B12" s="52" t="s">
        <v>33</v>
      </c>
      <c r="C12" s="175" t="s">
        <v>128</v>
      </c>
      <c r="D12" s="25">
        <v>5</v>
      </c>
      <c r="E12" s="26">
        <v>41.8</v>
      </c>
      <c r="F12" s="38">
        <v>156082020</v>
      </c>
      <c r="G12" s="28"/>
      <c r="H12" s="29">
        <f t="shared" si="0"/>
        <v>6524228436</v>
      </c>
      <c r="I12" s="192">
        <f t="shared" si="1"/>
        <v>5.4916036984845776E-2</v>
      </c>
      <c r="J12" s="176">
        <v>5.2200000000000003E-2</v>
      </c>
      <c r="K12" s="45">
        <f t="shared" si="2"/>
        <v>6.5242284359999996</v>
      </c>
      <c r="L12" s="89">
        <v>44687</v>
      </c>
      <c r="M12" s="90"/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7.85</v>
      </c>
      <c r="F13" s="35">
        <v>776001421</v>
      </c>
      <c r="G13" s="28"/>
      <c r="H13" s="29">
        <f t="shared" si="0"/>
        <v>6091611154.8499994</v>
      </c>
      <c r="I13" s="191">
        <f t="shared" si="1"/>
        <v>5.1274590820756118E-2</v>
      </c>
      <c r="J13" s="176">
        <v>5.0999999999999997E-2</v>
      </c>
      <c r="K13" s="31">
        <f t="shared" si="2"/>
        <v>6.0916111548499998</v>
      </c>
      <c r="L13" s="89">
        <v>44687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8.15</v>
      </c>
      <c r="F14" s="38">
        <v>721500000</v>
      </c>
      <c r="G14" s="28"/>
      <c r="H14" s="29">
        <f t="shared" si="0"/>
        <v>5880225000</v>
      </c>
      <c r="I14" s="191">
        <f t="shared" si="1"/>
        <v>4.9495301512954989E-2</v>
      </c>
      <c r="J14" s="176">
        <v>4.8000000000000001E-2</v>
      </c>
      <c r="K14" s="31">
        <f t="shared" si="2"/>
        <v>5.8802250000000003</v>
      </c>
      <c r="L14" s="89">
        <v>44687</v>
      </c>
      <c r="M14" s="90"/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4.63</v>
      </c>
      <c r="F15" s="38">
        <v>1205609000</v>
      </c>
      <c r="G15" s="28"/>
      <c r="H15" s="29">
        <f t="shared" si="0"/>
        <v>5581969670</v>
      </c>
      <c r="I15" s="192">
        <f t="shared" si="1"/>
        <v>4.6984812971071661E-2</v>
      </c>
      <c r="J15" s="176">
        <v>4.9099999999999998E-2</v>
      </c>
      <c r="K15" s="45">
        <f t="shared" si="2"/>
        <v>5.5819696700000003</v>
      </c>
      <c r="L15" s="89">
        <v>44687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6</v>
      </c>
      <c r="F16" s="38">
        <v>806606416</v>
      </c>
      <c r="G16" s="28"/>
      <c r="H16" s="29">
        <f t="shared" si="0"/>
        <v>4839638496</v>
      </c>
      <c r="I16" s="192">
        <f t="shared" si="1"/>
        <v>4.0736428720537732E-2</v>
      </c>
      <c r="J16" s="176">
        <v>4.1500000000000002E-2</v>
      </c>
      <c r="K16" s="45">
        <f t="shared" si="2"/>
        <v>4.8396384960000001</v>
      </c>
      <c r="L16" s="89">
        <v>44687</v>
      </c>
      <c r="M16" s="90"/>
    </row>
    <row r="17" spans="1:13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25">
        <v>10</v>
      </c>
      <c r="E17" s="26">
        <v>8.82</v>
      </c>
      <c r="F17" s="38">
        <v>417750000</v>
      </c>
      <c r="G17" s="28"/>
      <c r="H17" s="29">
        <f t="shared" si="0"/>
        <v>3684555000</v>
      </c>
      <c r="I17" s="192">
        <f t="shared" si="1"/>
        <v>3.1013806557753463E-2</v>
      </c>
      <c r="J17" s="176">
        <v>3.1600000000000003E-2</v>
      </c>
      <c r="K17" s="45">
        <f t="shared" si="2"/>
        <v>3.684555</v>
      </c>
      <c r="L17" s="89">
        <v>44687</v>
      </c>
      <c r="M17" s="90"/>
    </row>
    <row r="18" spans="1:13" ht="15.75" customHeight="1" x14ac:dyDescent="0.25">
      <c r="A18" s="22">
        <f t="shared" si="3"/>
        <v>11</v>
      </c>
      <c r="B18" s="23" t="s">
        <v>35</v>
      </c>
      <c r="C18" s="175" t="s">
        <v>129</v>
      </c>
      <c r="D18" s="25">
        <v>11</v>
      </c>
      <c r="E18" s="51">
        <v>5.75</v>
      </c>
      <c r="F18" s="38">
        <v>626000000</v>
      </c>
      <c r="G18" s="28"/>
      <c r="H18" s="29">
        <f t="shared" si="0"/>
        <v>3599500000</v>
      </c>
      <c r="I18" s="191">
        <f t="shared" si="1"/>
        <v>3.0297877682551513E-2</v>
      </c>
      <c r="J18" s="176">
        <v>0.03</v>
      </c>
      <c r="K18" s="31">
        <f t="shared" si="2"/>
        <v>3.5994999999999999</v>
      </c>
      <c r="L18" s="89">
        <v>44687</v>
      </c>
      <c r="M18" s="90"/>
    </row>
    <row r="19" spans="1:13" ht="15.75" customHeight="1" x14ac:dyDescent="0.25">
      <c r="A19" s="22">
        <f t="shared" si="3"/>
        <v>12</v>
      </c>
      <c r="B19" s="52" t="s">
        <v>15</v>
      </c>
      <c r="C19" s="193" t="s">
        <v>127</v>
      </c>
      <c r="D19" s="25">
        <v>12</v>
      </c>
      <c r="E19" s="177">
        <v>4.67</v>
      </c>
      <c r="F19" s="35">
        <v>740931421</v>
      </c>
      <c r="G19" s="28"/>
      <c r="H19" s="29">
        <f t="shared" si="0"/>
        <v>3460149736.0700002</v>
      </c>
      <c r="I19" s="191">
        <f t="shared" si="1"/>
        <v>2.912493220357321E-2</v>
      </c>
      <c r="J19" s="176">
        <v>3.3700000000000001E-2</v>
      </c>
      <c r="K19" s="31">
        <f t="shared" si="2"/>
        <v>3.46014973607</v>
      </c>
      <c r="L19" s="89">
        <v>44687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7.18</v>
      </c>
      <c r="F20" s="38">
        <v>449105560</v>
      </c>
      <c r="G20" s="28"/>
      <c r="H20" s="29">
        <f t="shared" si="0"/>
        <v>3224577920.7999997</v>
      </c>
      <c r="I20" s="192">
        <f t="shared" si="1"/>
        <v>2.7142066237603742E-2</v>
      </c>
      <c r="J20" s="176">
        <v>2.6800000000000001E-2</v>
      </c>
      <c r="K20" s="45">
        <f t="shared" si="2"/>
        <v>3.2245779207999998</v>
      </c>
      <c r="L20" s="89">
        <v>44687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11.03</v>
      </c>
      <c r="F21" s="38">
        <v>229040219</v>
      </c>
      <c r="G21" s="28"/>
      <c r="H21" s="29">
        <f t="shared" si="0"/>
        <v>2526313615.5699997</v>
      </c>
      <c r="I21" s="191">
        <f t="shared" si="1"/>
        <v>2.1264603670594337E-2</v>
      </c>
      <c r="J21" s="176">
        <v>2.1700000000000001E-2</v>
      </c>
      <c r="K21" s="45">
        <f t="shared" si="2"/>
        <v>2.5263136155699999</v>
      </c>
      <c r="L21" s="89">
        <v>44687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2.2149999999999999</v>
      </c>
      <c r="F22" s="38">
        <v>1045607995</v>
      </c>
      <c r="G22" s="28"/>
      <c r="H22" s="29">
        <f t="shared" si="0"/>
        <v>2316021708.9249997</v>
      </c>
      <c r="I22" s="192">
        <f t="shared" si="1"/>
        <v>1.9494524919334233E-2</v>
      </c>
      <c r="J22" s="176">
        <v>1.9900000000000001E-2</v>
      </c>
      <c r="K22" s="31">
        <f t="shared" si="2"/>
        <v>2.3160217089249997</v>
      </c>
      <c r="L22" s="89">
        <v>44687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2.89</v>
      </c>
      <c r="F23" s="38">
        <v>756255209</v>
      </c>
      <c r="G23" s="28"/>
      <c r="H23" s="29">
        <f t="shared" si="0"/>
        <v>2185577554.0100002</v>
      </c>
      <c r="I23" s="191">
        <f t="shared" si="1"/>
        <v>1.8396544352583723E-2</v>
      </c>
      <c r="J23" s="176">
        <v>1.7500000000000002E-2</v>
      </c>
      <c r="K23" s="45">
        <f t="shared" si="2"/>
        <v>2.1855775540100004</v>
      </c>
      <c r="L23" s="89">
        <v>44687</v>
      </c>
      <c r="M23" s="90"/>
    </row>
    <row r="24" spans="1:13" ht="15.75" customHeight="1" x14ac:dyDescent="0.25">
      <c r="A24" s="22">
        <f t="shared" si="3"/>
        <v>17</v>
      </c>
      <c r="B24" s="46" t="s">
        <v>59</v>
      </c>
      <c r="C24" s="175" t="s">
        <v>134</v>
      </c>
      <c r="D24" s="25">
        <v>17</v>
      </c>
      <c r="E24" s="51">
        <v>11.81</v>
      </c>
      <c r="F24" s="38">
        <v>164763104</v>
      </c>
      <c r="G24" s="28"/>
      <c r="H24" s="29">
        <f t="shared" si="0"/>
        <v>1945852258.24</v>
      </c>
      <c r="I24" s="192">
        <f t="shared" si="1"/>
        <v>1.6378717518675416E-2</v>
      </c>
      <c r="J24" s="176">
        <v>1.6400000000000001E-2</v>
      </c>
      <c r="K24" s="45">
        <f t="shared" si="2"/>
        <v>1.94585225824</v>
      </c>
      <c r="L24" s="89">
        <v>44687</v>
      </c>
      <c r="M24" s="90"/>
    </row>
    <row r="25" spans="1:13" ht="15.75" customHeight="1" x14ac:dyDescent="0.25">
      <c r="A25" s="22">
        <f t="shared" si="3"/>
        <v>18</v>
      </c>
      <c r="B25" s="23" t="s">
        <v>41</v>
      </c>
      <c r="C25" s="175" t="s">
        <v>133</v>
      </c>
      <c r="D25" s="25">
        <v>18</v>
      </c>
      <c r="E25" s="26">
        <v>6.25</v>
      </c>
      <c r="F25" s="38">
        <v>311095892</v>
      </c>
      <c r="G25" s="28"/>
      <c r="H25" s="29">
        <f t="shared" si="0"/>
        <v>1944349325</v>
      </c>
      <c r="I25" s="191">
        <f t="shared" si="1"/>
        <v>1.6366066959578162E-2</v>
      </c>
      <c r="J25" s="176">
        <v>1.55E-2</v>
      </c>
      <c r="K25" s="45">
        <f t="shared" si="2"/>
        <v>1.9443493249999999</v>
      </c>
      <c r="L25" s="89">
        <v>44687</v>
      </c>
      <c r="M25" s="90"/>
    </row>
    <row r="26" spans="1:13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1.4</v>
      </c>
      <c r="F26" s="38">
        <v>1294069100</v>
      </c>
      <c r="G26" s="28"/>
      <c r="H26" s="29">
        <f t="shared" si="0"/>
        <v>1811696740</v>
      </c>
      <c r="I26" s="191">
        <f t="shared" si="1"/>
        <v>1.5249497493095522E-2</v>
      </c>
      <c r="J26" s="176">
        <v>1.6400000000000001E-2</v>
      </c>
      <c r="K26" s="45">
        <f t="shared" si="2"/>
        <v>1.8116967399999999</v>
      </c>
      <c r="L26" s="89">
        <v>44687</v>
      </c>
      <c r="M26" s="90"/>
    </row>
    <row r="27" spans="1:13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25">
        <v>20</v>
      </c>
      <c r="E27" s="51">
        <v>1.0249999999999999</v>
      </c>
      <c r="F27" s="38">
        <v>1566664049</v>
      </c>
      <c r="G27" s="28"/>
      <c r="H27" s="29">
        <f t="shared" si="0"/>
        <v>1605830650.2249999</v>
      </c>
      <c r="I27" s="192">
        <f t="shared" si="1"/>
        <v>1.3516671932048677E-2</v>
      </c>
      <c r="J27" s="176">
        <v>1.3899999999999999E-2</v>
      </c>
      <c r="K27" s="45">
        <f t="shared" si="2"/>
        <v>1.6058306502249999</v>
      </c>
      <c r="L27" s="89">
        <v>44687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2.72</v>
      </c>
      <c r="F28" s="38">
        <v>508040994</v>
      </c>
      <c r="G28" s="28"/>
      <c r="H28" s="29">
        <f t="shared" si="0"/>
        <v>1381871503.6800001</v>
      </c>
      <c r="I28" s="191">
        <f t="shared" si="1"/>
        <v>1.1631552657730288E-2</v>
      </c>
      <c r="J28" s="176">
        <v>1.18E-2</v>
      </c>
      <c r="K28" s="45">
        <f t="shared" si="2"/>
        <v>1.38187150368</v>
      </c>
      <c r="L28" s="89">
        <v>44687</v>
      </c>
      <c r="M28" s="90"/>
    </row>
    <row r="29" spans="1:13" ht="15.75" customHeight="1" x14ac:dyDescent="0.25">
      <c r="A29" s="22">
        <f t="shared" si="3"/>
        <v>22</v>
      </c>
      <c r="B29" s="46" t="s">
        <v>57</v>
      </c>
      <c r="C29" s="175" t="s">
        <v>139</v>
      </c>
      <c r="D29" s="25">
        <v>22</v>
      </c>
      <c r="E29" s="51">
        <v>2.58</v>
      </c>
      <c r="F29" s="38">
        <v>503064714</v>
      </c>
      <c r="G29" s="28"/>
      <c r="H29" s="29">
        <f t="shared" si="0"/>
        <v>1297906962.1200001</v>
      </c>
      <c r="I29" s="192">
        <f t="shared" si="1"/>
        <v>1.092480243968434E-2</v>
      </c>
      <c r="J29" s="176">
        <v>1.1299999999999999E-2</v>
      </c>
      <c r="K29" s="45">
        <f t="shared" si="2"/>
        <v>1.2979069621200001</v>
      </c>
      <c r="L29" s="89">
        <v>44687</v>
      </c>
      <c r="M29" s="90"/>
    </row>
    <row r="30" spans="1:13" ht="15.75" customHeight="1" x14ac:dyDescent="0.25">
      <c r="A30" s="22">
        <f t="shared" si="3"/>
        <v>23</v>
      </c>
      <c r="B30" s="46" t="s">
        <v>65</v>
      </c>
      <c r="C30" s="175" t="s">
        <v>142</v>
      </c>
      <c r="D30" s="25">
        <v>23</v>
      </c>
      <c r="E30" s="51">
        <v>3</v>
      </c>
      <c r="F30" s="38">
        <v>430000000</v>
      </c>
      <c r="G30" s="28"/>
      <c r="H30" s="29">
        <f t="shared" si="0"/>
        <v>1290000000</v>
      </c>
      <c r="I30" s="191">
        <f t="shared" si="1"/>
        <v>1.0858247592857745E-2</v>
      </c>
      <c r="J30" s="176">
        <v>1.12E-2</v>
      </c>
      <c r="K30" s="45">
        <f t="shared" si="2"/>
        <v>1.29</v>
      </c>
      <c r="L30" s="89">
        <v>44687</v>
      </c>
      <c r="M30" s="90"/>
    </row>
    <row r="31" spans="1:13" ht="15.75" customHeight="1" x14ac:dyDescent="0.25">
      <c r="A31" s="22">
        <f t="shared" si="3"/>
        <v>24</v>
      </c>
      <c r="B31" s="46" t="s">
        <v>47</v>
      </c>
      <c r="C31" s="175" t="s">
        <v>138</v>
      </c>
      <c r="D31" s="25">
        <v>24</v>
      </c>
      <c r="E31" s="51">
        <v>1.36</v>
      </c>
      <c r="F31" s="38">
        <v>935507245</v>
      </c>
      <c r="G31" s="28"/>
      <c r="H31" s="29">
        <f t="shared" si="0"/>
        <v>1272289853.2</v>
      </c>
      <c r="I31" s="191">
        <f t="shared" si="1"/>
        <v>1.07091769270746E-2</v>
      </c>
      <c r="J31" s="176">
        <v>8.6E-3</v>
      </c>
      <c r="K31" s="45">
        <f t="shared" si="2"/>
        <v>1.2722898532</v>
      </c>
      <c r="L31" s="89">
        <v>44687</v>
      </c>
      <c r="M31" s="90"/>
    </row>
    <row r="32" spans="1:13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25">
        <v>25</v>
      </c>
      <c r="E32" s="51">
        <v>2.27</v>
      </c>
      <c r="F32" s="38">
        <v>529079106</v>
      </c>
      <c r="G32" s="28"/>
      <c r="H32" s="29">
        <f t="shared" si="0"/>
        <v>1201009570.6200001</v>
      </c>
      <c r="I32" s="191">
        <f t="shared" si="1"/>
        <v>1.010919323967731E-2</v>
      </c>
      <c r="J32" s="176">
        <v>9.5999999999999992E-3</v>
      </c>
      <c r="K32" s="45">
        <f t="shared" si="2"/>
        <v>1.2010095706200001</v>
      </c>
      <c r="L32" s="89">
        <v>44687</v>
      </c>
      <c r="M32" s="90"/>
    </row>
    <row r="33" spans="1:13" ht="15.75" customHeight="1" x14ac:dyDescent="0.25">
      <c r="A33" s="22">
        <f t="shared" si="3"/>
        <v>26</v>
      </c>
      <c r="B33" s="52" t="s">
        <v>173</v>
      </c>
      <c r="C33" s="193" t="s">
        <v>174</v>
      </c>
      <c r="D33" s="25">
        <v>26</v>
      </c>
      <c r="E33" s="177">
        <v>3.34</v>
      </c>
      <c r="F33" s="27">
        <v>346000000</v>
      </c>
      <c r="G33" s="28"/>
      <c r="H33" s="29">
        <f t="shared" si="0"/>
        <v>1155640000</v>
      </c>
      <c r="I33" s="191">
        <f t="shared" si="1"/>
        <v>9.7273063939613373E-3</v>
      </c>
      <c r="J33" s="176">
        <v>9.5999999999999992E-3</v>
      </c>
      <c r="K33" s="45">
        <f t="shared" si="2"/>
        <v>1.15564</v>
      </c>
      <c r="L33" s="89">
        <v>44687</v>
      </c>
      <c r="M33" s="90"/>
    </row>
    <row r="34" spans="1:13" ht="15.75" customHeight="1" x14ac:dyDescent="0.25">
      <c r="A34" s="22">
        <f t="shared" si="3"/>
        <v>27</v>
      </c>
      <c r="B34" s="52" t="s">
        <v>67</v>
      </c>
      <c r="C34" s="175" t="s">
        <v>144</v>
      </c>
      <c r="D34" s="25">
        <v>27</v>
      </c>
      <c r="E34" s="177">
        <v>1.54</v>
      </c>
      <c r="F34" s="38">
        <v>713807798</v>
      </c>
      <c r="G34" s="28"/>
      <c r="H34" s="29">
        <f t="shared" si="0"/>
        <v>1099264008.9200001</v>
      </c>
      <c r="I34" s="192">
        <f t="shared" si="1"/>
        <v>9.2527757974967019E-3</v>
      </c>
      <c r="J34" s="176">
        <v>9.9000000000000008E-3</v>
      </c>
      <c r="K34" s="45">
        <f t="shared" si="2"/>
        <v>1.0992640089200001</v>
      </c>
      <c r="L34" s="89">
        <v>44687</v>
      </c>
      <c r="M34" s="90"/>
    </row>
    <row r="35" spans="1:13" ht="15.75" customHeight="1" x14ac:dyDescent="0.25">
      <c r="A35" s="22">
        <f t="shared" si="3"/>
        <v>28</v>
      </c>
      <c r="B35" s="178" t="s">
        <v>63</v>
      </c>
      <c r="C35" s="175" t="s">
        <v>64</v>
      </c>
      <c r="D35" s="25">
        <v>28</v>
      </c>
      <c r="E35" s="51">
        <v>4.41</v>
      </c>
      <c r="F35" s="38">
        <v>248600000</v>
      </c>
      <c r="G35" s="28"/>
      <c r="H35" s="29">
        <f t="shared" si="0"/>
        <v>1096326000</v>
      </c>
      <c r="I35" s="192">
        <f t="shared" si="1"/>
        <v>9.228045853090977E-3</v>
      </c>
      <c r="J35" s="176">
        <v>8.0999999999999996E-3</v>
      </c>
      <c r="K35" s="45">
        <f t="shared" si="2"/>
        <v>1.0963259999999999</v>
      </c>
      <c r="L35" s="89">
        <v>44687</v>
      </c>
      <c r="M35" s="90"/>
    </row>
    <row r="36" spans="1:13" ht="15" x14ac:dyDescent="0.25">
      <c r="A36" s="22">
        <f t="shared" si="3"/>
        <v>29</v>
      </c>
      <c r="B36" s="52" t="s">
        <v>61</v>
      </c>
      <c r="C36" s="175" t="s">
        <v>140</v>
      </c>
      <c r="D36" s="25">
        <v>29</v>
      </c>
      <c r="E36" s="51">
        <v>1.29</v>
      </c>
      <c r="F36" s="38">
        <v>844680232</v>
      </c>
      <c r="G36" s="28"/>
      <c r="H36" s="29">
        <f t="shared" si="0"/>
        <v>1089637499.28</v>
      </c>
      <c r="I36" s="192">
        <f t="shared" si="1"/>
        <v>9.171747095848521E-3</v>
      </c>
      <c r="J36" s="176">
        <v>9.4000000000000004E-3</v>
      </c>
      <c r="K36" s="45">
        <f t="shared" si="2"/>
        <v>1.08963749928</v>
      </c>
      <c r="L36" s="89">
        <v>44687</v>
      </c>
      <c r="M36" s="90"/>
    </row>
    <row r="37" spans="1:13" ht="15" x14ac:dyDescent="0.25">
      <c r="A37" s="22">
        <f t="shared" si="3"/>
        <v>30</v>
      </c>
      <c r="B37" s="53" t="s">
        <v>83</v>
      </c>
      <c r="C37" s="175" t="s">
        <v>146</v>
      </c>
      <c r="D37" s="25">
        <v>30</v>
      </c>
      <c r="E37" s="51">
        <v>5.52</v>
      </c>
      <c r="F37" s="38">
        <v>182803340</v>
      </c>
      <c r="G37" s="28"/>
      <c r="H37" s="29">
        <f t="shared" si="0"/>
        <v>1009074436.8</v>
      </c>
      <c r="I37" s="191">
        <f t="shared" si="1"/>
        <v>8.4936279646495218E-3</v>
      </c>
      <c r="J37" s="176">
        <v>8.8000000000000005E-3</v>
      </c>
      <c r="K37" s="45">
        <f t="shared" si="2"/>
        <v>1.0090744368</v>
      </c>
      <c r="L37" s="89">
        <v>44687</v>
      </c>
      <c r="M37" s="90"/>
    </row>
    <row r="38" spans="1:13" ht="15" x14ac:dyDescent="0.25">
      <c r="A38" s="22">
        <f t="shared" si="3"/>
        <v>31</v>
      </c>
      <c r="B38" s="46" t="s">
        <v>71</v>
      </c>
      <c r="C38" s="175" t="s">
        <v>143</v>
      </c>
      <c r="D38" s="25">
        <v>31</v>
      </c>
      <c r="E38" s="51">
        <v>1.84</v>
      </c>
      <c r="F38" s="38">
        <v>535851678</v>
      </c>
      <c r="G38" s="28"/>
      <c r="H38" s="29">
        <f t="shared" si="0"/>
        <v>985967087.5200001</v>
      </c>
      <c r="I38" s="192">
        <f t="shared" si="1"/>
        <v>8.2991277168224832E-3</v>
      </c>
      <c r="J38" s="176">
        <v>8.6E-3</v>
      </c>
      <c r="K38" s="45">
        <f t="shared" si="2"/>
        <v>0.98596708752000006</v>
      </c>
      <c r="L38" s="89">
        <v>44687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1.32</v>
      </c>
      <c r="F39" s="38">
        <v>656571829</v>
      </c>
      <c r="G39" s="28"/>
      <c r="H39" s="29">
        <f t="shared" si="0"/>
        <v>866674814.28000009</v>
      </c>
      <c r="I39" s="191">
        <f t="shared" si="1"/>
        <v>7.2950152836792591E-3</v>
      </c>
      <c r="J39" s="176">
        <v>7.1999999999999998E-3</v>
      </c>
      <c r="K39" s="45">
        <f t="shared" si="2"/>
        <v>0.86667481428000004</v>
      </c>
      <c r="L39" s="89">
        <v>44687</v>
      </c>
      <c r="M39" s="90"/>
    </row>
    <row r="40" spans="1:13" ht="15" x14ac:dyDescent="0.25">
      <c r="A40" s="22">
        <f t="shared" si="3"/>
        <v>33</v>
      </c>
      <c r="B40" s="66" t="s">
        <v>91</v>
      </c>
      <c r="C40" s="175" t="s">
        <v>167</v>
      </c>
      <c r="D40" s="25">
        <v>33</v>
      </c>
      <c r="E40" s="51">
        <v>29.7</v>
      </c>
      <c r="F40" s="38">
        <v>24790422</v>
      </c>
      <c r="G40" s="28"/>
      <c r="H40" s="29">
        <f t="shared" si="0"/>
        <v>736275533.39999998</v>
      </c>
      <c r="I40" s="192">
        <f t="shared" si="1"/>
        <v>6.1974124327291488E-3</v>
      </c>
      <c r="J40" s="176">
        <v>6.0000000000000001E-3</v>
      </c>
      <c r="K40" s="45">
        <f t="shared" si="2"/>
        <v>0.73627553339999996</v>
      </c>
      <c r="L40" s="89">
        <v>44687</v>
      </c>
      <c r="M40" s="90"/>
    </row>
    <row r="41" spans="1:13" ht="15" x14ac:dyDescent="0.25">
      <c r="A41" s="22">
        <f t="shared" si="3"/>
        <v>34</v>
      </c>
      <c r="B41" s="53" t="s">
        <v>85</v>
      </c>
      <c r="C41" s="175" t="s">
        <v>154</v>
      </c>
      <c r="D41" s="25">
        <v>34</v>
      </c>
      <c r="E41" s="51">
        <v>26.26</v>
      </c>
      <c r="F41" s="38">
        <v>27324870</v>
      </c>
      <c r="G41" s="28"/>
      <c r="H41" s="29">
        <f t="shared" si="0"/>
        <v>717551086.20000005</v>
      </c>
      <c r="I41" s="191">
        <f t="shared" si="1"/>
        <v>6.0398041507624886E-3</v>
      </c>
      <c r="J41" s="176">
        <v>5.7999999999999996E-3</v>
      </c>
      <c r="K41" s="45">
        <f t="shared" si="2"/>
        <v>0.71755108620000008</v>
      </c>
      <c r="L41" s="89">
        <v>44687</v>
      </c>
      <c r="M41" s="90"/>
    </row>
    <row r="42" spans="1:13" ht="15" x14ac:dyDescent="0.25">
      <c r="A42" s="22">
        <f t="shared" si="3"/>
        <v>35</v>
      </c>
      <c r="B42" s="53" t="s">
        <v>104</v>
      </c>
      <c r="C42" s="175" t="s">
        <v>145</v>
      </c>
      <c r="D42" s="25">
        <v>35</v>
      </c>
      <c r="E42" s="51">
        <v>0.88</v>
      </c>
      <c r="F42" s="38">
        <v>800990020</v>
      </c>
      <c r="G42" s="28"/>
      <c r="H42" s="29">
        <f t="shared" si="0"/>
        <v>704871217.60000002</v>
      </c>
      <c r="I42" s="192">
        <f t="shared" si="1"/>
        <v>5.9330745750231844E-3</v>
      </c>
      <c r="J42" s="176">
        <v>6.1999999999999998E-3</v>
      </c>
      <c r="K42" s="45">
        <f t="shared" si="2"/>
        <v>0.70487121760000004</v>
      </c>
      <c r="L42" s="89">
        <v>44687</v>
      </c>
      <c r="M42" s="90"/>
    </row>
    <row r="43" spans="1:13" ht="15" x14ac:dyDescent="0.25">
      <c r="A43" s="22">
        <f t="shared" si="3"/>
        <v>36</v>
      </c>
      <c r="B43" s="178" t="s">
        <v>73</v>
      </c>
      <c r="C43" s="175" t="s">
        <v>149</v>
      </c>
      <c r="D43" s="25">
        <v>36</v>
      </c>
      <c r="E43" s="51">
        <v>0.79500000000000004</v>
      </c>
      <c r="F43" s="38">
        <v>878790020</v>
      </c>
      <c r="G43" s="28"/>
      <c r="H43" s="29">
        <f t="shared" si="0"/>
        <v>698638065.89999998</v>
      </c>
      <c r="I43" s="192">
        <f t="shared" si="1"/>
        <v>5.8806086025871823E-3</v>
      </c>
      <c r="J43" s="176">
        <v>5.5999999999999999E-3</v>
      </c>
      <c r="K43" s="31">
        <f t="shared" si="2"/>
        <v>0.69863806589999999</v>
      </c>
      <c r="L43" s="89">
        <v>44687</v>
      </c>
      <c r="M43" s="90"/>
    </row>
    <row r="44" spans="1:13" ht="15" x14ac:dyDescent="0.25">
      <c r="A44" s="22">
        <f t="shared" si="3"/>
        <v>37</v>
      </c>
      <c r="B44" s="46" t="s">
        <v>75</v>
      </c>
      <c r="C44" s="175" t="s">
        <v>148</v>
      </c>
      <c r="D44" s="25">
        <v>37</v>
      </c>
      <c r="E44" s="51">
        <v>0.97</v>
      </c>
      <c r="F44" s="38">
        <v>709071829</v>
      </c>
      <c r="G44" s="28"/>
      <c r="H44" s="29">
        <f t="shared" si="0"/>
        <v>687799674.13</v>
      </c>
      <c r="I44" s="191">
        <f t="shared" si="1"/>
        <v>5.789379190690243E-3</v>
      </c>
      <c r="J44" s="176">
        <v>6.0000000000000001E-3</v>
      </c>
      <c r="K44" s="45">
        <f t="shared" si="2"/>
        <v>0.68779967412999998</v>
      </c>
      <c r="L44" s="89">
        <v>44687</v>
      </c>
      <c r="M44" s="90"/>
    </row>
    <row r="45" spans="1:13" ht="15" x14ac:dyDescent="0.25">
      <c r="A45" s="22">
        <f t="shared" si="3"/>
        <v>38</v>
      </c>
      <c r="B45" s="53" t="s">
        <v>81</v>
      </c>
      <c r="C45" s="175" t="s">
        <v>151</v>
      </c>
      <c r="D45" s="25">
        <v>38</v>
      </c>
      <c r="E45" s="51">
        <v>4.7699999999999996</v>
      </c>
      <c r="F45" s="38">
        <v>120540521</v>
      </c>
      <c r="G45" s="28"/>
      <c r="H45" s="29">
        <f t="shared" si="0"/>
        <v>574978285.16999996</v>
      </c>
      <c r="I45" s="191">
        <f t="shared" si="1"/>
        <v>4.8397337836376944E-3</v>
      </c>
      <c r="J45" s="176">
        <v>5.0000000000000001E-3</v>
      </c>
      <c r="K45" s="45">
        <f t="shared" si="2"/>
        <v>0.57497828516999994</v>
      </c>
      <c r="L45" s="89">
        <v>44687</v>
      </c>
      <c r="M45" s="90"/>
    </row>
    <row r="46" spans="1:13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1.63</v>
      </c>
      <c r="F46" s="38">
        <v>295705033</v>
      </c>
      <c r="G46" s="28"/>
      <c r="H46" s="29">
        <f t="shared" si="0"/>
        <v>481999203.78999996</v>
      </c>
      <c r="I46" s="192">
        <f t="shared" si="1"/>
        <v>4.0571059645830359E-3</v>
      </c>
      <c r="J46" s="176">
        <v>4.1000000000000003E-3</v>
      </c>
      <c r="K46" s="45">
        <f t="shared" si="2"/>
        <v>0.48199920378999994</v>
      </c>
      <c r="L46" s="89">
        <v>44687</v>
      </c>
      <c r="M46" s="90"/>
    </row>
    <row r="47" spans="1:13" ht="15" x14ac:dyDescent="0.25">
      <c r="A47" s="22">
        <f t="shared" si="3"/>
        <v>40</v>
      </c>
      <c r="B47" s="53" t="s">
        <v>171</v>
      </c>
      <c r="C47" s="175" t="s">
        <v>172</v>
      </c>
      <c r="D47" s="25">
        <v>40</v>
      </c>
      <c r="E47" s="26">
        <v>6.95</v>
      </c>
      <c r="F47" s="38">
        <v>68500000</v>
      </c>
      <c r="G47" s="28"/>
      <c r="H47" s="29">
        <f t="shared" si="0"/>
        <v>476075000</v>
      </c>
      <c r="I47" s="192">
        <f t="shared" si="1"/>
        <v>4.0072404827672485E-3</v>
      </c>
      <c r="J47" s="176">
        <v>3.8999999999999998E-3</v>
      </c>
      <c r="K47" s="45">
        <f t="shared" si="2"/>
        <v>0.47607500000000003</v>
      </c>
      <c r="L47" s="89">
        <v>44687</v>
      </c>
      <c r="M47" s="90"/>
    </row>
    <row r="48" spans="1:13" ht="15" x14ac:dyDescent="0.25">
      <c r="A48" s="22">
        <f t="shared" si="3"/>
        <v>41</v>
      </c>
      <c r="B48" s="53" t="s">
        <v>106</v>
      </c>
      <c r="C48" s="175" t="s">
        <v>150</v>
      </c>
      <c r="D48" s="25">
        <v>41</v>
      </c>
      <c r="E48" s="51">
        <v>5</v>
      </c>
      <c r="F48" s="38">
        <v>93254324</v>
      </c>
      <c r="G48" s="28"/>
      <c r="H48" s="29">
        <f t="shared" si="0"/>
        <v>466271620</v>
      </c>
      <c r="I48" s="192">
        <f t="shared" si="1"/>
        <v>3.9247230197541711E-3</v>
      </c>
      <c r="J48" s="176">
        <v>3.5000000000000001E-3</v>
      </c>
      <c r="K48" s="45">
        <f t="shared" si="2"/>
        <v>0.46627162</v>
      </c>
      <c r="L48" s="89">
        <v>44687</v>
      </c>
      <c r="M48" s="90"/>
    </row>
    <row r="49" spans="1:20" ht="15" x14ac:dyDescent="0.25">
      <c r="A49" s="22">
        <f t="shared" si="3"/>
        <v>42</v>
      </c>
      <c r="B49" s="53" t="s">
        <v>110</v>
      </c>
      <c r="C49" s="175" t="s">
        <v>161</v>
      </c>
      <c r="D49" s="25">
        <v>42</v>
      </c>
      <c r="E49" s="51">
        <v>2.6</v>
      </c>
      <c r="F49" s="38">
        <v>175167956</v>
      </c>
      <c r="G49" s="28"/>
      <c r="H49" s="29">
        <f t="shared" si="0"/>
        <v>455436685.60000002</v>
      </c>
      <c r="I49" s="191">
        <f t="shared" si="1"/>
        <v>3.8335227093917131E-3</v>
      </c>
      <c r="J49" s="176">
        <v>4.1000000000000003E-3</v>
      </c>
      <c r="K49" s="45">
        <f t="shared" si="2"/>
        <v>0.4554366856</v>
      </c>
      <c r="L49" s="89">
        <v>44687</v>
      </c>
      <c r="M49" s="90"/>
    </row>
    <row r="50" spans="1:20" ht="15" x14ac:dyDescent="0.25">
      <c r="A50" s="22">
        <f t="shared" si="3"/>
        <v>43</v>
      </c>
      <c r="B50" s="53" t="s">
        <v>100</v>
      </c>
      <c r="C50" s="175" t="s">
        <v>152</v>
      </c>
      <c r="D50" s="25">
        <v>43</v>
      </c>
      <c r="E50" s="51">
        <v>1.86</v>
      </c>
      <c r="F50" s="38">
        <v>233014812</v>
      </c>
      <c r="G50" s="28"/>
      <c r="H50" s="29">
        <f t="shared" si="0"/>
        <v>433407550.32000005</v>
      </c>
      <c r="I50" s="192">
        <f t="shared" si="1"/>
        <v>3.6480980542546609E-3</v>
      </c>
      <c r="J50" s="176">
        <v>3.5000000000000001E-3</v>
      </c>
      <c r="K50" s="45">
        <f t="shared" si="2"/>
        <v>0.43340755032000006</v>
      </c>
      <c r="L50" s="89">
        <v>44687</v>
      </c>
      <c r="M50" s="90"/>
    </row>
    <row r="51" spans="1:20" ht="15" x14ac:dyDescent="0.25">
      <c r="A51" s="22">
        <f t="shared" si="3"/>
        <v>44</v>
      </c>
      <c r="B51" s="55" t="s">
        <v>98</v>
      </c>
      <c r="C51" s="175" t="s">
        <v>156</v>
      </c>
      <c r="D51" s="25">
        <v>44</v>
      </c>
      <c r="E51" s="51">
        <v>12.69</v>
      </c>
      <c r="F51" s="38">
        <v>31350000</v>
      </c>
      <c r="G51" s="28"/>
      <c r="H51" s="29">
        <f t="shared" si="0"/>
        <v>397831500</v>
      </c>
      <c r="I51" s="191">
        <f t="shared" si="1"/>
        <v>3.3486456800294463E-3</v>
      </c>
      <c r="J51" s="176">
        <v>3.5000000000000001E-3</v>
      </c>
      <c r="K51" s="45">
        <f t="shared" si="2"/>
        <v>0.3978315</v>
      </c>
      <c r="L51" s="89">
        <v>44687</v>
      </c>
      <c r="M51" s="90"/>
    </row>
    <row r="52" spans="1:20" ht="15" x14ac:dyDescent="0.25">
      <c r="A52" s="22">
        <f t="shared" si="3"/>
        <v>45</v>
      </c>
      <c r="B52" s="55" t="s">
        <v>93</v>
      </c>
      <c r="C52" s="175" t="s">
        <v>157</v>
      </c>
      <c r="D52" s="25">
        <v>45</v>
      </c>
      <c r="E52" s="51">
        <v>1.25</v>
      </c>
      <c r="F52" s="38">
        <v>312100000</v>
      </c>
      <c r="G52" s="28"/>
      <c r="H52" s="29">
        <f t="shared" si="0"/>
        <v>390125000</v>
      </c>
      <c r="I52" s="191">
        <f t="shared" si="1"/>
        <v>3.2837781722198666E-3</v>
      </c>
      <c r="J52" s="176">
        <v>3.5999999999999999E-3</v>
      </c>
      <c r="K52" s="45">
        <f t="shared" si="2"/>
        <v>0.390125</v>
      </c>
      <c r="L52" s="89">
        <v>44687</v>
      </c>
      <c r="M52" s="90"/>
    </row>
    <row r="53" spans="1:20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4.5</v>
      </c>
      <c r="F53" s="38">
        <v>81790137</v>
      </c>
      <c r="G53" s="28"/>
      <c r="H53" s="29">
        <f t="shared" si="0"/>
        <v>368055616.5</v>
      </c>
      <c r="I53" s="192">
        <f t="shared" si="1"/>
        <v>3.0980147379061226E-3</v>
      </c>
      <c r="J53" s="176">
        <v>3.0999999999999999E-3</v>
      </c>
      <c r="K53" s="45">
        <f t="shared" si="2"/>
        <v>0.36805561650000002</v>
      </c>
      <c r="L53" s="89">
        <v>44687</v>
      </c>
      <c r="M53" s="90"/>
    </row>
    <row r="54" spans="1:20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2.81</v>
      </c>
      <c r="F54" s="38">
        <v>125704900</v>
      </c>
      <c r="G54" s="28"/>
      <c r="H54" s="29">
        <f t="shared" si="0"/>
        <v>353230769</v>
      </c>
      <c r="I54" s="192">
        <f t="shared" si="1"/>
        <v>2.9732303466802638E-3</v>
      </c>
      <c r="J54" s="176">
        <v>2.8999999999999998E-3</v>
      </c>
      <c r="K54" s="45">
        <f t="shared" si="2"/>
        <v>0.353230769</v>
      </c>
      <c r="L54" s="89">
        <v>44687</v>
      </c>
      <c r="M54" s="90"/>
    </row>
    <row r="55" spans="1:20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3.36</v>
      </c>
      <c r="F55" s="38">
        <v>97526908</v>
      </c>
      <c r="G55" s="28"/>
      <c r="H55" s="29">
        <f t="shared" si="0"/>
        <v>327690410.88</v>
      </c>
      <c r="I55" s="191">
        <f t="shared" si="1"/>
        <v>2.7582508644498644E-3</v>
      </c>
      <c r="J55" s="176">
        <v>2.5999999999999999E-3</v>
      </c>
      <c r="K55" s="45">
        <f t="shared" si="2"/>
        <v>0.32769041088</v>
      </c>
      <c r="L55" s="89">
        <v>44687</v>
      </c>
      <c r="M55" s="90"/>
    </row>
    <row r="56" spans="1:20" ht="15" x14ac:dyDescent="0.25">
      <c r="A56" s="22">
        <f t="shared" si="3"/>
        <v>49</v>
      </c>
      <c r="B56" s="53" t="s">
        <v>168</v>
      </c>
      <c r="C56" s="175" t="s">
        <v>169</v>
      </c>
      <c r="D56" s="25">
        <v>49</v>
      </c>
      <c r="E56" s="51">
        <v>3.4</v>
      </c>
      <c r="F56" s="38">
        <v>93500000</v>
      </c>
      <c r="G56" s="28"/>
      <c r="H56" s="29">
        <f t="shared" si="0"/>
        <v>317900000</v>
      </c>
      <c r="I56" s="191">
        <f t="shared" si="1"/>
        <v>2.675842565712773E-3</v>
      </c>
      <c r="J56" s="176">
        <v>3.3E-3</v>
      </c>
      <c r="K56" s="45">
        <f t="shared" si="2"/>
        <v>0.31790000000000002</v>
      </c>
      <c r="L56" s="89">
        <v>44687</v>
      </c>
      <c r="M56" s="90"/>
    </row>
    <row r="57" spans="1:20" ht="15" x14ac:dyDescent="0.25">
      <c r="A57" s="22">
        <f t="shared" si="3"/>
        <v>50</v>
      </c>
      <c r="B57" s="55" t="s">
        <v>94</v>
      </c>
      <c r="C57" s="175" t="s">
        <v>170</v>
      </c>
      <c r="D57" s="25">
        <v>50</v>
      </c>
      <c r="E57" s="51">
        <v>2.84</v>
      </c>
      <c r="F57" s="38">
        <v>105621516</v>
      </c>
      <c r="G57" s="28"/>
      <c r="H57" s="29">
        <f t="shared" si="0"/>
        <v>299965105.44</v>
      </c>
      <c r="I57" s="191">
        <f t="shared" si="1"/>
        <v>2.5248801427017052E-3</v>
      </c>
      <c r="J57" s="176">
        <v>2.8999999999999998E-3</v>
      </c>
      <c r="K57" s="45">
        <f t="shared" si="2"/>
        <v>0.29996510543999999</v>
      </c>
      <c r="L57" s="89">
        <v>44687</v>
      </c>
      <c r="M57" s="90"/>
    </row>
    <row r="58" spans="1:20" ht="15" x14ac:dyDescent="0.25">
      <c r="A58" s="64"/>
      <c r="B58" s="106"/>
      <c r="C58" s="54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64"/>
      <c r="B59" s="106" t="s">
        <v>112</v>
      </c>
      <c r="C59" s="54"/>
      <c r="D59" s="28"/>
      <c r="E59" s="51"/>
      <c r="F59" s="38"/>
      <c r="G59" s="28"/>
      <c r="H59" s="29"/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A60" s="22"/>
      <c r="B60" s="107" t="s">
        <v>113</v>
      </c>
      <c r="C60" s="39"/>
      <c r="D60" s="28"/>
      <c r="E60" s="26"/>
      <c r="F60" s="27"/>
      <c r="G60" s="28"/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A61" s="22"/>
      <c r="B61" s="68" t="s">
        <v>117</v>
      </c>
      <c r="C61" s="62"/>
      <c r="D61" s="28"/>
      <c r="E61" s="26"/>
      <c r="F61" s="27"/>
      <c r="G61" s="28"/>
      <c r="H61" s="29"/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10" priority="1">
      <formula>LEN(TRIM(C2))&gt;0</formula>
    </cfRule>
  </conditionalFormatting>
  <dataValidations count="1">
    <dataValidation type="custom" allowBlank="1" showDropDown="1" sqref="B2 F2 E3" xr:uid="{00000000-0002-0000-56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113231024719.94002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0.99020000000000008</v>
      </c>
      <c r="I2" s="118"/>
      <c r="J2" s="4"/>
    </row>
    <row r="3" spans="1:13" ht="15.75" customHeight="1" x14ac:dyDescent="0.25">
      <c r="A3" s="119" t="s">
        <v>2</v>
      </c>
      <c r="B3" s="120">
        <v>44694</v>
      </c>
      <c r="C3" s="12"/>
      <c r="D3" s="1"/>
      <c r="E3" s="13"/>
      <c r="F3" s="2"/>
      <c r="H3" s="121">
        <f>H1/H2</f>
        <v>114351671096.68755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21.05</v>
      </c>
      <c r="F8" s="27">
        <v>574937937</v>
      </c>
      <c r="G8" s="28"/>
      <c r="H8" s="29">
        <f t="shared" ref="H8:H57" si="0">E8*F8</f>
        <v>12102443573.85</v>
      </c>
      <c r="I8" s="192">
        <f t="shared" ref="I8:I57" si="1">H8/H$3</f>
        <v>0.10583530138022246</v>
      </c>
      <c r="J8" s="176">
        <v>0.1129</v>
      </c>
      <c r="K8" s="31">
        <f t="shared" ref="K8:K57" si="2">H8/1000000000</f>
        <v>12.10244357385</v>
      </c>
      <c r="L8" s="89">
        <v>44694</v>
      </c>
      <c r="M8" s="90"/>
    </row>
    <row r="9" spans="1:13" ht="15.75" customHeight="1" x14ac:dyDescent="0.25">
      <c r="A9" s="22">
        <f t="shared" ref="A9:A57" si="3">A8+1</f>
        <v>2</v>
      </c>
      <c r="B9" s="23" t="s">
        <v>19</v>
      </c>
      <c r="C9" s="175" t="s">
        <v>122</v>
      </c>
      <c r="D9" s="25">
        <v>2</v>
      </c>
      <c r="E9" s="26">
        <v>4.9000000000000004</v>
      </c>
      <c r="F9" s="38">
        <v>1862700000</v>
      </c>
      <c r="G9" s="28"/>
      <c r="H9" s="29">
        <f t="shared" si="0"/>
        <v>9127230000</v>
      </c>
      <c r="I9" s="192">
        <f t="shared" si="1"/>
        <v>7.9817198231258643E-2</v>
      </c>
      <c r="J9" s="176">
        <v>6.88E-2</v>
      </c>
      <c r="K9" s="31">
        <f t="shared" si="2"/>
        <v>9.1272300000000008</v>
      </c>
      <c r="L9" s="89">
        <v>44694</v>
      </c>
      <c r="M9" s="90"/>
    </row>
    <row r="10" spans="1:13" ht="15.75" customHeight="1" x14ac:dyDescent="0.25">
      <c r="A10" s="22">
        <f t="shared" si="3"/>
        <v>3</v>
      </c>
      <c r="B10" s="33" t="s">
        <v>17</v>
      </c>
      <c r="C10" s="175" t="s">
        <v>121</v>
      </c>
      <c r="D10" s="25">
        <v>3</v>
      </c>
      <c r="E10" s="26">
        <v>7.3</v>
      </c>
      <c r="F10" s="38">
        <v>1203600000</v>
      </c>
      <c r="G10" s="28"/>
      <c r="H10" s="29">
        <f t="shared" si="0"/>
        <v>8786280000</v>
      </c>
      <c r="I10" s="191">
        <f t="shared" si="1"/>
        <v>7.6835606473743212E-2</v>
      </c>
      <c r="J10" s="176">
        <v>7.5999999999999998E-2</v>
      </c>
      <c r="K10" s="31">
        <f t="shared" si="2"/>
        <v>8.7862799999999996</v>
      </c>
      <c r="L10" s="89">
        <v>44694</v>
      </c>
      <c r="M10" s="90"/>
    </row>
    <row r="11" spans="1:13" ht="15.75" customHeight="1" x14ac:dyDescent="0.25">
      <c r="A11" s="22">
        <f t="shared" si="3"/>
        <v>4</v>
      </c>
      <c r="B11" s="52" t="s">
        <v>33</v>
      </c>
      <c r="C11" s="175" t="s">
        <v>128</v>
      </c>
      <c r="D11" s="25">
        <v>4</v>
      </c>
      <c r="E11" s="26">
        <v>39.99</v>
      </c>
      <c r="F11" s="38">
        <v>156082020</v>
      </c>
      <c r="G11" s="28"/>
      <c r="H11" s="29">
        <f t="shared" si="0"/>
        <v>6241719979.8000002</v>
      </c>
      <c r="I11" s="192">
        <f t="shared" si="1"/>
        <v>5.4583548451359758E-2</v>
      </c>
      <c r="J11" s="176">
        <v>5.2200000000000003E-2</v>
      </c>
      <c r="K11" s="31">
        <f t="shared" si="2"/>
        <v>6.2417199798</v>
      </c>
      <c r="L11" s="89">
        <v>44694</v>
      </c>
      <c r="M11" s="90"/>
    </row>
    <row r="12" spans="1:13" ht="15.75" customHeight="1" x14ac:dyDescent="0.25">
      <c r="A12" s="22">
        <f t="shared" si="3"/>
        <v>5</v>
      </c>
      <c r="B12" s="23" t="s">
        <v>27</v>
      </c>
      <c r="C12" s="175" t="s">
        <v>123</v>
      </c>
      <c r="D12" s="25">
        <v>5</v>
      </c>
      <c r="E12" s="26">
        <v>72.239999999999995</v>
      </c>
      <c r="F12" s="38">
        <v>85285000</v>
      </c>
      <c r="G12" s="28"/>
      <c r="H12" s="29">
        <f t="shared" si="0"/>
        <v>6160988400</v>
      </c>
      <c r="I12" s="191">
        <f t="shared" si="1"/>
        <v>5.3877554572776744E-2</v>
      </c>
      <c r="J12" s="176">
        <v>5.7599999999999998E-2</v>
      </c>
      <c r="K12" s="45">
        <f t="shared" si="2"/>
        <v>6.1609883999999999</v>
      </c>
      <c r="L12" s="89">
        <v>44694</v>
      </c>
      <c r="M12" s="90"/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7.4</v>
      </c>
      <c r="F13" s="35">
        <v>776001421</v>
      </c>
      <c r="G13" s="28"/>
      <c r="H13" s="29">
        <f t="shared" si="0"/>
        <v>5742410515.4000006</v>
      </c>
      <c r="I13" s="191">
        <f t="shared" si="1"/>
        <v>5.0217110605621423E-2</v>
      </c>
      <c r="J13" s="176">
        <v>5.0999999999999997E-2</v>
      </c>
      <c r="K13" s="31">
        <f t="shared" si="2"/>
        <v>5.7424105154000005</v>
      </c>
      <c r="L13" s="89">
        <v>44694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7.75</v>
      </c>
      <c r="F14" s="38">
        <v>721500000</v>
      </c>
      <c r="G14" s="28"/>
      <c r="H14" s="29">
        <f t="shared" si="0"/>
        <v>5591625000</v>
      </c>
      <c r="I14" s="191">
        <f t="shared" si="1"/>
        <v>4.889849834614244E-2</v>
      </c>
      <c r="J14" s="176">
        <v>4.8000000000000001E-2</v>
      </c>
      <c r="K14" s="31">
        <f t="shared" si="2"/>
        <v>5.5916249999999996</v>
      </c>
      <c r="L14" s="89">
        <v>44694</v>
      </c>
      <c r="M14" s="90"/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4.47</v>
      </c>
      <c r="F15" s="38">
        <v>1205609000</v>
      </c>
      <c r="G15" s="28"/>
      <c r="H15" s="29">
        <f t="shared" si="0"/>
        <v>5389072230</v>
      </c>
      <c r="I15" s="192">
        <f t="shared" si="1"/>
        <v>4.7127183873363669E-2</v>
      </c>
      <c r="J15" s="176">
        <v>4.9099999999999998E-2</v>
      </c>
      <c r="K15" s="45">
        <f t="shared" si="2"/>
        <v>5.38907223</v>
      </c>
      <c r="L15" s="89">
        <v>44694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5.88</v>
      </c>
      <c r="F16" s="38">
        <v>806606416</v>
      </c>
      <c r="G16" s="28"/>
      <c r="H16" s="29">
        <f t="shared" si="0"/>
        <v>4742845726.0799999</v>
      </c>
      <c r="I16" s="192">
        <f t="shared" si="1"/>
        <v>4.1475963408263539E-2</v>
      </c>
      <c r="J16" s="176">
        <v>4.1500000000000002E-2</v>
      </c>
      <c r="K16" s="45">
        <f t="shared" si="2"/>
        <v>4.7428457260799997</v>
      </c>
      <c r="L16" s="89">
        <v>44694</v>
      </c>
      <c r="M16" s="90"/>
    </row>
    <row r="17" spans="1:13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25">
        <v>10</v>
      </c>
      <c r="E17" s="26">
        <v>9.39</v>
      </c>
      <c r="F17" s="38">
        <v>417750000</v>
      </c>
      <c r="G17" s="28"/>
      <c r="H17" s="29">
        <f t="shared" si="0"/>
        <v>3922672500</v>
      </c>
      <c r="I17" s="192">
        <f t="shared" si="1"/>
        <v>3.4303587016959902E-2</v>
      </c>
      <c r="J17" s="176">
        <v>3.1600000000000003E-2</v>
      </c>
      <c r="K17" s="45">
        <f t="shared" si="2"/>
        <v>3.9226725</v>
      </c>
      <c r="L17" s="89">
        <v>44694</v>
      </c>
      <c r="M17" s="90"/>
    </row>
    <row r="18" spans="1:13" ht="15.75" customHeight="1" x14ac:dyDescent="0.25">
      <c r="A18" s="22">
        <f t="shared" si="3"/>
        <v>11</v>
      </c>
      <c r="B18" s="23" t="s">
        <v>35</v>
      </c>
      <c r="C18" s="175" t="s">
        <v>129</v>
      </c>
      <c r="D18" s="25">
        <v>11</v>
      </c>
      <c r="E18" s="51">
        <v>5.65</v>
      </c>
      <c r="F18" s="38">
        <v>626000000</v>
      </c>
      <c r="G18" s="28"/>
      <c r="H18" s="29">
        <f t="shared" si="0"/>
        <v>3536900000</v>
      </c>
      <c r="I18" s="191">
        <f t="shared" si="1"/>
        <v>3.0930024599373381E-2</v>
      </c>
      <c r="J18" s="176">
        <v>0.03</v>
      </c>
      <c r="K18" s="31">
        <f t="shared" si="2"/>
        <v>3.5369000000000002</v>
      </c>
      <c r="L18" s="89">
        <v>44694</v>
      </c>
      <c r="M18" s="90"/>
    </row>
    <row r="19" spans="1:13" ht="15.75" customHeight="1" x14ac:dyDescent="0.25">
      <c r="A19" s="22">
        <f t="shared" si="3"/>
        <v>12</v>
      </c>
      <c r="B19" s="52" t="s">
        <v>15</v>
      </c>
      <c r="C19" s="193" t="s">
        <v>127</v>
      </c>
      <c r="D19" s="25">
        <v>12</v>
      </c>
      <c r="E19" s="177">
        <v>4.45</v>
      </c>
      <c r="F19" s="35">
        <v>740931421</v>
      </c>
      <c r="G19" s="28"/>
      <c r="H19" s="29">
        <f t="shared" si="0"/>
        <v>3297144823.4500003</v>
      </c>
      <c r="I19" s="191">
        <f t="shared" si="1"/>
        <v>2.8833376826318279E-2</v>
      </c>
      <c r="J19" s="176">
        <v>3.3700000000000001E-2</v>
      </c>
      <c r="K19" s="31">
        <f t="shared" si="2"/>
        <v>3.2971448234500005</v>
      </c>
      <c r="L19" s="89">
        <v>44694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7.11</v>
      </c>
      <c r="F20" s="38">
        <v>449105560</v>
      </c>
      <c r="G20" s="28"/>
      <c r="H20" s="29">
        <f t="shared" si="0"/>
        <v>3193140531.6000004</v>
      </c>
      <c r="I20" s="192">
        <f t="shared" si="1"/>
        <v>2.7923864172479915E-2</v>
      </c>
      <c r="J20" s="176">
        <v>2.6800000000000001E-2</v>
      </c>
      <c r="K20" s="45">
        <f t="shared" si="2"/>
        <v>3.1931405316000006</v>
      </c>
      <c r="L20" s="89">
        <v>44694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10.64</v>
      </c>
      <c r="F21" s="38">
        <v>229040219</v>
      </c>
      <c r="G21" s="28"/>
      <c r="H21" s="29">
        <f t="shared" si="0"/>
        <v>2436987930.1600003</v>
      </c>
      <c r="I21" s="191">
        <f t="shared" si="1"/>
        <v>2.1311345140723467E-2</v>
      </c>
      <c r="J21" s="176">
        <v>2.1700000000000001E-2</v>
      </c>
      <c r="K21" s="45">
        <f t="shared" si="2"/>
        <v>2.4369879301600004</v>
      </c>
      <c r="L21" s="89">
        <v>44694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2.12</v>
      </c>
      <c r="F22" s="38">
        <v>1045607995</v>
      </c>
      <c r="G22" s="28"/>
      <c r="H22" s="29">
        <f t="shared" si="0"/>
        <v>2216688949.4000001</v>
      </c>
      <c r="I22" s="192">
        <f t="shared" si="1"/>
        <v>1.9384840887246218E-2</v>
      </c>
      <c r="J22" s="176">
        <v>1.9900000000000001E-2</v>
      </c>
      <c r="K22" s="31">
        <f t="shared" si="2"/>
        <v>2.2166889493999999</v>
      </c>
      <c r="L22" s="89">
        <v>44694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2.75</v>
      </c>
      <c r="F23" s="38">
        <v>756255209</v>
      </c>
      <c r="G23" s="28"/>
      <c r="H23" s="29">
        <f t="shared" si="0"/>
        <v>2079701824.75</v>
      </c>
      <c r="I23" s="191">
        <f t="shared" si="1"/>
        <v>1.8186894907653371E-2</v>
      </c>
      <c r="J23" s="176">
        <v>1.7500000000000002E-2</v>
      </c>
      <c r="K23" s="45">
        <f t="shared" si="2"/>
        <v>2.0797018247499999</v>
      </c>
      <c r="L23" s="89">
        <v>44694</v>
      </c>
      <c r="M23" s="90"/>
    </row>
    <row r="24" spans="1:13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6.25</v>
      </c>
      <c r="F24" s="38">
        <v>311095892</v>
      </c>
      <c r="G24" s="28"/>
      <c r="H24" s="29">
        <f t="shared" si="0"/>
        <v>1944349325</v>
      </c>
      <c r="I24" s="191">
        <f t="shared" si="1"/>
        <v>1.700324364613787E-2</v>
      </c>
      <c r="J24" s="176">
        <v>1.55E-2</v>
      </c>
      <c r="K24" s="45">
        <f t="shared" si="2"/>
        <v>1.9443493249999999</v>
      </c>
      <c r="L24" s="89">
        <v>44694</v>
      </c>
      <c r="M24" s="90"/>
    </row>
    <row r="25" spans="1:13" ht="15.75" customHeight="1" x14ac:dyDescent="0.25">
      <c r="A25" s="22">
        <f t="shared" si="3"/>
        <v>18</v>
      </c>
      <c r="B25" s="53" t="s">
        <v>49</v>
      </c>
      <c r="C25" s="175" t="s">
        <v>135</v>
      </c>
      <c r="D25" s="25">
        <v>18</v>
      </c>
      <c r="E25" s="51">
        <v>1.385</v>
      </c>
      <c r="F25" s="38">
        <v>1294069100</v>
      </c>
      <c r="G25" s="28"/>
      <c r="H25" s="29">
        <f t="shared" si="0"/>
        <v>1792285703.5</v>
      </c>
      <c r="I25" s="191">
        <f t="shared" si="1"/>
        <v>1.5673454408764803E-2</v>
      </c>
      <c r="J25" s="176">
        <v>1.6400000000000001E-2</v>
      </c>
      <c r="K25" s="45">
        <f t="shared" si="2"/>
        <v>1.7922857034999999</v>
      </c>
      <c r="L25" s="89">
        <v>44694</v>
      </c>
      <c r="M25" s="90"/>
    </row>
    <row r="26" spans="1:13" ht="15.75" customHeight="1" x14ac:dyDescent="0.25">
      <c r="A26" s="22">
        <f t="shared" si="3"/>
        <v>19</v>
      </c>
      <c r="B26" s="46" t="s">
        <v>59</v>
      </c>
      <c r="C26" s="175" t="s">
        <v>134</v>
      </c>
      <c r="D26" s="25">
        <v>19</v>
      </c>
      <c r="E26" s="51">
        <v>10.8</v>
      </c>
      <c r="F26" s="38">
        <v>164763104</v>
      </c>
      <c r="G26" s="28"/>
      <c r="H26" s="29">
        <f t="shared" si="0"/>
        <v>1779441523.2</v>
      </c>
      <c r="I26" s="192">
        <f t="shared" si="1"/>
        <v>1.5561132654506048E-2</v>
      </c>
      <c r="J26" s="176">
        <v>1.6400000000000001E-2</v>
      </c>
      <c r="K26" s="45">
        <f t="shared" si="2"/>
        <v>1.7794415232</v>
      </c>
      <c r="L26" s="89">
        <v>44694</v>
      </c>
      <c r="M26" s="90"/>
    </row>
    <row r="27" spans="1:13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25">
        <v>20</v>
      </c>
      <c r="E27" s="51">
        <v>0.99</v>
      </c>
      <c r="F27" s="38">
        <v>1566664049</v>
      </c>
      <c r="G27" s="28"/>
      <c r="H27" s="29">
        <f t="shared" si="0"/>
        <v>1550997408.51</v>
      </c>
      <c r="I27" s="192">
        <f t="shared" si="1"/>
        <v>1.3563399586863827E-2</v>
      </c>
      <c r="J27" s="176">
        <v>1.3899999999999999E-2</v>
      </c>
      <c r="K27" s="45">
        <f t="shared" si="2"/>
        <v>1.55099740851</v>
      </c>
      <c r="L27" s="89">
        <v>44694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2.67</v>
      </c>
      <c r="F28" s="38">
        <v>508040994</v>
      </c>
      <c r="G28" s="28"/>
      <c r="H28" s="29">
        <f t="shared" si="0"/>
        <v>1356469453.98</v>
      </c>
      <c r="I28" s="191">
        <f t="shared" si="1"/>
        <v>1.1862261748960949E-2</v>
      </c>
      <c r="J28" s="176">
        <v>1.18E-2</v>
      </c>
      <c r="K28" s="45">
        <f t="shared" si="2"/>
        <v>1.35646945398</v>
      </c>
      <c r="L28" s="89">
        <v>44694</v>
      </c>
      <c r="M28" s="90"/>
    </row>
    <row r="29" spans="1:13" ht="15.75" customHeight="1" x14ac:dyDescent="0.25">
      <c r="A29" s="22">
        <f t="shared" si="3"/>
        <v>22</v>
      </c>
      <c r="B29" s="46" t="s">
        <v>65</v>
      </c>
      <c r="C29" s="175" t="s">
        <v>142</v>
      </c>
      <c r="D29" s="25">
        <v>22</v>
      </c>
      <c r="E29" s="51">
        <v>2.93</v>
      </c>
      <c r="F29" s="38">
        <v>430000000</v>
      </c>
      <c r="G29" s="28"/>
      <c r="H29" s="29">
        <f t="shared" si="0"/>
        <v>1259900000</v>
      </c>
      <c r="I29" s="191">
        <f t="shared" si="1"/>
        <v>1.1017766403559762E-2</v>
      </c>
      <c r="J29" s="176">
        <v>1.12E-2</v>
      </c>
      <c r="K29" s="45">
        <f t="shared" si="2"/>
        <v>1.2599</v>
      </c>
      <c r="L29" s="89">
        <v>44694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2.37</v>
      </c>
      <c r="F30" s="38">
        <v>503064714</v>
      </c>
      <c r="G30" s="28"/>
      <c r="H30" s="29">
        <f t="shared" si="0"/>
        <v>1192263372.1800001</v>
      </c>
      <c r="I30" s="192">
        <f t="shared" si="1"/>
        <v>1.0426287265814488E-2</v>
      </c>
      <c r="J30" s="176">
        <v>1.1299999999999999E-2</v>
      </c>
      <c r="K30" s="45">
        <f t="shared" si="2"/>
        <v>1.19226337218</v>
      </c>
      <c r="L30" s="89">
        <v>44694</v>
      </c>
      <c r="M30" s="90"/>
    </row>
    <row r="31" spans="1:13" ht="15.75" customHeight="1" x14ac:dyDescent="0.25">
      <c r="A31" s="22">
        <f t="shared" si="3"/>
        <v>24</v>
      </c>
      <c r="B31" s="46" t="s">
        <v>47</v>
      </c>
      <c r="C31" s="175" t="s">
        <v>138</v>
      </c>
      <c r="D31" s="25">
        <v>24</v>
      </c>
      <c r="E31" s="51">
        <v>1.27</v>
      </c>
      <c r="F31" s="38">
        <v>935507245</v>
      </c>
      <c r="G31" s="28"/>
      <c r="H31" s="29">
        <f t="shared" si="0"/>
        <v>1188094201.1500001</v>
      </c>
      <c r="I31" s="191">
        <f t="shared" si="1"/>
        <v>1.0389828060714855E-2</v>
      </c>
      <c r="J31" s="176">
        <v>8.6E-3</v>
      </c>
      <c r="K31" s="45">
        <f t="shared" si="2"/>
        <v>1.1880942011500002</v>
      </c>
      <c r="L31" s="89">
        <v>44694</v>
      </c>
      <c r="M31" s="90"/>
    </row>
    <row r="32" spans="1:13" ht="15.75" customHeight="1" x14ac:dyDescent="0.25">
      <c r="A32" s="22">
        <f t="shared" si="3"/>
        <v>25</v>
      </c>
      <c r="B32" s="46" t="s">
        <v>77</v>
      </c>
      <c r="C32" s="175" t="s">
        <v>141</v>
      </c>
      <c r="D32" s="25">
        <v>25</v>
      </c>
      <c r="E32" s="51">
        <v>2.2400000000000002</v>
      </c>
      <c r="F32" s="38">
        <v>529079106</v>
      </c>
      <c r="G32" s="28"/>
      <c r="H32" s="29">
        <f t="shared" si="0"/>
        <v>1185137197.4400001</v>
      </c>
      <c r="I32" s="191">
        <f t="shared" si="1"/>
        <v>1.0363969201971114E-2</v>
      </c>
      <c r="J32" s="176">
        <v>9.5999999999999992E-3</v>
      </c>
      <c r="K32" s="45">
        <f t="shared" si="2"/>
        <v>1.18513719744</v>
      </c>
      <c r="L32" s="89">
        <v>44694</v>
      </c>
      <c r="M32" s="90"/>
    </row>
    <row r="33" spans="1:13" ht="15.75" customHeight="1" x14ac:dyDescent="0.25">
      <c r="A33" s="22">
        <f t="shared" si="3"/>
        <v>26</v>
      </c>
      <c r="B33" s="52" t="s">
        <v>173</v>
      </c>
      <c r="C33" s="193" t="s">
        <v>174</v>
      </c>
      <c r="D33" s="25">
        <v>26</v>
      </c>
      <c r="E33" s="177">
        <v>3.39</v>
      </c>
      <c r="F33" s="27">
        <v>346000000</v>
      </c>
      <c r="G33" s="28"/>
      <c r="H33" s="29">
        <f t="shared" si="0"/>
        <v>1172940000</v>
      </c>
      <c r="I33" s="191">
        <f t="shared" si="1"/>
        <v>1.0257305282475902E-2</v>
      </c>
      <c r="J33" s="176">
        <v>9.5999999999999992E-3</v>
      </c>
      <c r="K33" s="45">
        <f t="shared" si="2"/>
        <v>1.1729400000000001</v>
      </c>
      <c r="L33" s="89">
        <v>44694</v>
      </c>
      <c r="M33" s="90"/>
    </row>
    <row r="34" spans="1:13" ht="15.75" customHeight="1" x14ac:dyDescent="0.25">
      <c r="A34" s="22">
        <f t="shared" si="3"/>
        <v>27</v>
      </c>
      <c r="B34" s="52" t="s">
        <v>67</v>
      </c>
      <c r="C34" s="175" t="s">
        <v>144</v>
      </c>
      <c r="D34" s="25">
        <v>27</v>
      </c>
      <c r="E34" s="177">
        <v>1.5</v>
      </c>
      <c r="F34" s="38">
        <v>713807798</v>
      </c>
      <c r="G34" s="28"/>
      <c r="H34" s="29">
        <f t="shared" si="0"/>
        <v>1070711697</v>
      </c>
      <c r="I34" s="192">
        <f t="shared" si="1"/>
        <v>9.36332356782686E-3</v>
      </c>
      <c r="J34" s="176">
        <v>9.9000000000000008E-3</v>
      </c>
      <c r="K34" s="45">
        <f t="shared" si="2"/>
        <v>1.0707116969999999</v>
      </c>
      <c r="L34" s="89">
        <v>44694</v>
      </c>
      <c r="M34" s="90"/>
    </row>
    <row r="35" spans="1:13" ht="15.75" customHeight="1" x14ac:dyDescent="0.25">
      <c r="A35" s="22">
        <f t="shared" si="3"/>
        <v>28</v>
      </c>
      <c r="B35" s="52" t="s">
        <v>61</v>
      </c>
      <c r="C35" s="175" t="s">
        <v>140</v>
      </c>
      <c r="D35" s="25">
        <v>28</v>
      </c>
      <c r="E35" s="51">
        <v>1.21</v>
      </c>
      <c r="F35" s="38">
        <v>844680232</v>
      </c>
      <c r="G35" s="28"/>
      <c r="H35" s="29">
        <f t="shared" si="0"/>
        <v>1022063080.72</v>
      </c>
      <c r="I35" s="192">
        <f t="shared" si="1"/>
        <v>8.9378937003536836E-3</v>
      </c>
      <c r="J35" s="176">
        <v>9.4000000000000004E-3</v>
      </c>
      <c r="K35" s="45">
        <f t="shared" si="2"/>
        <v>1.02206308072</v>
      </c>
      <c r="L35" s="89">
        <v>44694</v>
      </c>
      <c r="M35" s="90"/>
    </row>
    <row r="36" spans="1:13" ht="15" x14ac:dyDescent="0.25">
      <c r="A36" s="22">
        <f t="shared" si="3"/>
        <v>29</v>
      </c>
      <c r="B36" s="178" t="s">
        <v>63</v>
      </c>
      <c r="C36" s="175" t="s">
        <v>64</v>
      </c>
      <c r="D36" s="25">
        <v>29</v>
      </c>
      <c r="E36" s="51">
        <v>4.0999999999999996</v>
      </c>
      <c r="F36" s="38">
        <v>248600000</v>
      </c>
      <c r="G36" s="28"/>
      <c r="H36" s="29">
        <f t="shared" si="0"/>
        <v>1019259999.9999999</v>
      </c>
      <c r="I36" s="192">
        <f t="shared" si="1"/>
        <v>8.9133808909376312E-3</v>
      </c>
      <c r="J36" s="176">
        <v>8.0999999999999996E-3</v>
      </c>
      <c r="K36" s="45">
        <f t="shared" si="2"/>
        <v>1.0192599999999998</v>
      </c>
      <c r="L36" s="89">
        <v>44694</v>
      </c>
      <c r="M36" s="90"/>
    </row>
    <row r="37" spans="1:13" ht="15" x14ac:dyDescent="0.25">
      <c r="A37" s="22">
        <f t="shared" si="3"/>
        <v>30</v>
      </c>
      <c r="B37" s="53" t="s">
        <v>83</v>
      </c>
      <c r="C37" s="175" t="s">
        <v>146</v>
      </c>
      <c r="D37" s="25">
        <v>30</v>
      </c>
      <c r="E37" s="51">
        <v>5.39</v>
      </c>
      <c r="F37" s="38">
        <v>182803340</v>
      </c>
      <c r="G37" s="28"/>
      <c r="H37" s="29">
        <f t="shared" si="0"/>
        <v>985310002.5999999</v>
      </c>
      <c r="I37" s="191">
        <f t="shared" si="1"/>
        <v>8.6164897561216459E-3</v>
      </c>
      <c r="J37" s="176">
        <v>8.8000000000000005E-3</v>
      </c>
      <c r="K37" s="45">
        <f t="shared" si="2"/>
        <v>0.9853100025999999</v>
      </c>
      <c r="L37" s="89">
        <v>44694</v>
      </c>
      <c r="M37" s="90"/>
    </row>
    <row r="38" spans="1:13" ht="15" x14ac:dyDescent="0.25">
      <c r="A38" s="22">
        <f t="shared" si="3"/>
        <v>31</v>
      </c>
      <c r="B38" s="46" t="s">
        <v>71</v>
      </c>
      <c r="C38" s="175" t="s">
        <v>143</v>
      </c>
      <c r="D38" s="25">
        <v>31</v>
      </c>
      <c r="E38" s="51">
        <v>1.7</v>
      </c>
      <c r="F38" s="38">
        <v>535851678</v>
      </c>
      <c r="G38" s="28"/>
      <c r="H38" s="29">
        <f t="shared" si="0"/>
        <v>910947852.60000002</v>
      </c>
      <c r="I38" s="192">
        <f t="shared" si="1"/>
        <v>7.9661962423773248E-3</v>
      </c>
      <c r="J38" s="176">
        <v>8.6E-3</v>
      </c>
      <c r="K38" s="45">
        <f t="shared" si="2"/>
        <v>0.9109478526</v>
      </c>
      <c r="L38" s="89">
        <v>44694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1.18</v>
      </c>
      <c r="F39" s="38">
        <v>656571829</v>
      </c>
      <c r="G39" s="28"/>
      <c r="H39" s="29">
        <f t="shared" si="0"/>
        <v>774754758.21999991</v>
      </c>
      <c r="I39" s="191">
        <f t="shared" si="1"/>
        <v>6.7751940202511168E-3</v>
      </c>
      <c r="J39" s="176">
        <v>7.1999999999999998E-3</v>
      </c>
      <c r="K39" s="45">
        <f t="shared" si="2"/>
        <v>0.77475475821999995</v>
      </c>
      <c r="L39" s="89">
        <v>44694</v>
      </c>
      <c r="M39" s="90"/>
    </row>
    <row r="40" spans="1:13" ht="15" x14ac:dyDescent="0.25">
      <c r="A40" s="22">
        <f t="shared" si="3"/>
        <v>33</v>
      </c>
      <c r="B40" s="53" t="s">
        <v>85</v>
      </c>
      <c r="C40" s="175" t="s">
        <v>154</v>
      </c>
      <c r="D40" s="25">
        <v>33</v>
      </c>
      <c r="E40" s="51">
        <v>26.34</v>
      </c>
      <c r="F40" s="38">
        <v>27324870</v>
      </c>
      <c r="G40" s="28"/>
      <c r="H40" s="29">
        <f t="shared" si="0"/>
        <v>719737075.79999995</v>
      </c>
      <c r="I40" s="191">
        <f t="shared" si="1"/>
        <v>6.2940669681288879E-3</v>
      </c>
      <c r="J40" s="176">
        <v>5.7999999999999996E-3</v>
      </c>
      <c r="K40" s="45">
        <f t="shared" si="2"/>
        <v>0.7197370757999999</v>
      </c>
      <c r="L40" s="89">
        <v>44694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0.99</v>
      </c>
      <c r="F41" s="38">
        <v>709071829</v>
      </c>
      <c r="G41" s="28"/>
      <c r="H41" s="29">
        <f t="shared" si="0"/>
        <v>701981110.71000004</v>
      </c>
      <c r="I41" s="191">
        <f t="shared" si="1"/>
        <v>6.1387918862720889E-3</v>
      </c>
      <c r="J41" s="176">
        <v>6.0000000000000001E-3</v>
      </c>
      <c r="K41" s="45">
        <f t="shared" si="2"/>
        <v>0.70198111071000002</v>
      </c>
      <c r="L41" s="89">
        <v>44694</v>
      </c>
      <c r="M41" s="90"/>
    </row>
    <row r="42" spans="1:13" ht="15" x14ac:dyDescent="0.25">
      <c r="A42" s="22">
        <f t="shared" si="3"/>
        <v>35</v>
      </c>
      <c r="B42" s="66" t="s">
        <v>91</v>
      </c>
      <c r="C42" s="175" t="s">
        <v>167</v>
      </c>
      <c r="D42" s="25">
        <v>35</v>
      </c>
      <c r="E42" s="51">
        <v>27.89</v>
      </c>
      <c r="F42" s="38">
        <v>24790422</v>
      </c>
      <c r="G42" s="28"/>
      <c r="H42" s="29">
        <f t="shared" si="0"/>
        <v>691404869.58000004</v>
      </c>
      <c r="I42" s="192">
        <f t="shared" si="1"/>
        <v>6.0463031536758024E-3</v>
      </c>
      <c r="J42" s="176">
        <v>6.0000000000000001E-3</v>
      </c>
      <c r="K42" s="45">
        <f t="shared" si="2"/>
        <v>0.69140486958000003</v>
      </c>
      <c r="L42" s="89">
        <v>44694</v>
      </c>
      <c r="M42" s="90"/>
    </row>
    <row r="43" spans="1:13" ht="15" x14ac:dyDescent="0.25">
      <c r="A43" s="22">
        <f t="shared" si="3"/>
        <v>36</v>
      </c>
      <c r="B43" s="53" t="s">
        <v>104</v>
      </c>
      <c r="C43" s="175" t="s">
        <v>145</v>
      </c>
      <c r="D43" s="25">
        <v>36</v>
      </c>
      <c r="E43" s="51">
        <v>0.79</v>
      </c>
      <c r="F43" s="38">
        <v>800990020</v>
      </c>
      <c r="G43" s="28"/>
      <c r="H43" s="29">
        <f t="shared" si="0"/>
        <v>632782115.80000007</v>
      </c>
      <c r="I43" s="192">
        <f t="shared" si="1"/>
        <v>5.5336499216086226E-3</v>
      </c>
      <c r="J43" s="176">
        <v>6.1999999999999998E-3</v>
      </c>
      <c r="K43" s="31">
        <f t="shared" si="2"/>
        <v>0.6327821158000001</v>
      </c>
      <c r="L43" s="89">
        <v>44694</v>
      </c>
      <c r="M43" s="90"/>
    </row>
    <row r="44" spans="1:13" ht="15" x14ac:dyDescent="0.25">
      <c r="A44" s="22">
        <f t="shared" si="3"/>
        <v>37</v>
      </c>
      <c r="B44" s="178" t="s">
        <v>73</v>
      </c>
      <c r="C44" s="175" t="s">
        <v>149</v>
      </c>
      <c r="D44" s="25">
        <v>37</v>
      </c>
      <c r="E44" s="51">
        <v>0.7</v>
      </c>
      <c r="F44" s="38">
        <v>878790020</v>
      </c>
      <c r="G44" s="28"/>
      <c r="H44" s="29">
        <f t="shared" si="0"/>
        <v>615153014</v>
      </c>
      <c r="I44" s="192">
        <f t="shared" si="1"/>
        <v>5.3794842532722664E-3</v>
      </c>
      <c r="J44" s="176">
        <v>5.5999999999999999E-3</v>
      </c>
      <c r="K44" s="45">
        <f t="shared" si="2"/>
        <v>0.615153014</v>
      </c>
      <c r="L44" s="89">
        <v>44694</v>
      </c>
      <c r="M44" s="90"/>
    </row>
    <row r="45" spans="1:13" ht="15" x14ac:dyDescent="0.25">
      <c r="A45" s="22">
        <f t="shared" si="3"/>
        <v>38</v>
      </c>
      <c r="B45" s="53" t="s">
        <v>81</v>
      </c>
      <c r="C45" s="175" t="s">
        <v>151</v>
      </c>
      <c r="D45" s="25">
        <v>38</v>
      </c>
      <c r="E45" s="51">
        <v>4.6500000000000004</v>
      </c>
      <c r="F45" s="38">
        <v>120540521</v>
      </c>
      <c r="G45" s="28"/>
      <c r="H45" s="29">
        <f t="shared" si="0"/>
        <v>560513422.6500001</v>
      </c>
      <c r="I45" s="191">
        <f t="shared" si="1"/>
        <v>4.9016635898225767E-3</v>
      </c>
      <c r="J45" s="176">
        <v>5.0000000000000001E-3</v>
      </c>
      <c r="K45" s="45">
        <f t="shared" si="2"/>
        <v>0.56051342265000015</v>
      </c>
      <c r="L45" s="89">
        <v>44694</v>
      </c>
      <c r="M45" s="90"/>
    </row>
    <row r="46" spans="1:13" ht="15" x14ac:dyDescent="0.25">
      <c r="A46" s="22">
        <f t="shared" si="3"/>
        <v>39</v>
      </c>
      <c r="B46" s="53" t="s">
        <v>171</v>
      </c>
      <c r="C46" s="175" t="s">
        <v>172</v>
      </c>
      <c r="D46" s="25">
        <v>39</v>
      </c>
      <c r="E46" s="26">
        <v>6.95</v>
      </c>
      <c r="F46" s="38">
        <v>68500000</v>
      </c>
      <c r="G46" s="28"/>
      <c r="H46" s="29">
        <f t="shared" si="0"/>
        <v>476075000</v>
      </c>
      <c r="I46" s="192">
        <f t="shared" si="1"/>
        <v>4.1632535443882164E-3</v>
      </c>
      <c r="J46" s="176">
        <v>3.8999999999999998E-3</v>
      </c>
      <c r="K46" s="45">
        <f t="shared" si="2"/>
        <v>0.47607500000000003</v>
      </c>
      <c r="L46" s="89">
        <v>44694</v>
      </c>
      <c r="M46" s="90"/>
    </row>
    <row r="47" spans="1:13" ht="15" x14ac:dyDescent="0.25">
      <c r="A47" s="22">
        <f t="shared" si="3"/>
        <v>40</v>
      </c>
      <c r="B47" s="53" t="s">
        <v>106</v>
      </c>
      <c r="C47" s="175" t="s">
        <v>150</v>
      </c>
      <c r="D47" s="25">
        <v>40</v>
      </c>
      <c r="E47" s="51">
        <v>4.8</v>
      </c>
      <c r="F47" s="38">
        <v>93254324</v>
      </c>
      <c r="G47" s="28"/>
      <c r="H47" s="29">
        <f t="shared" si="0"/>
        <v>447620755.19999999</v>
      </c>
      <c r="I47" s="192">
        <f t="shared" si="1"/>
        <v>3.9144225082773307E-3</v>
      </c>
      <c r="J47" s="176">
        <v>3.5000000000000001E-3</v>
      </c>
      <c r="K47" s="45">
        <f t="shared" si="2"/>
        <v>0.4476207552</v>
      </c>
      <c r="L47" s="89">
        <v>44694</v>
      </c>
      <c r="M47" s="90"/>
    </row>
    <row r="48" spans="1:13" ht="15" x14ac:dyDescent="0.25">
      <c r="A48" s="22">
        <f t="shared" si="3"/>
        <v>41</v>
      </c>
      <c r="B48" s="53" t="s">
        <v>79</v>
      </c>
      <c r="C48" s="175" t="s">
        <v>153</v>
      </c>
      <c r="D48" s="25">
        <v>41</v>
      </c>
      <c r="E48" s="51">
        <v>1.5</v>
      </c>
      <c r="F48" s="38">
        <v>295705033</v>
      </c>
      <c r="G48" s="28"/>
      <c r="H48" s="29">
        <f t="shared" si="0"/>
        <v>443557549.5</v>
      </c>
      <c r="I48" s="192">
        <f t="shared" si="1"/>
        <v>3.8788899650181734E-3</v>
      </c>
      <c r="J48" s="176">
        <v>4.1000000000000003E-3</v>
      </c>
      <c r="K48" s="45">
        <f t="shared" si="2"/>
        <v>0.44355754949999998</v>
      </c>
      <c r="L48" s="89">
        <v>44694</v>
      </c>
      <c r="M48" s="90"/>
    </row>
    <row r="49" spans="1:20" ht="15" x14ac:dyDescent="0.25">
      <c r="A49" s="22">
        <f t="shared" si="3"/>
        <v>42</v>
      </c>
      <c r="B49" s="53" t="s">
        <v>110</v>
      </c>
      <c r="C49" s="175" t="s">
        <v>161</v>
      </c>
      <c r="D49" s="25">
        <v>42</v>
      </c>
      <c r="E49" s="51">
        <v>2.4900000000000002</v>
      </c>
      <c r="F49" s="38">
        <v>175167956</v>
      </c>
      <c r="G49" s="28"/>
      <c r="H49" s="29">
        <f t="shared" si="0"/>
        <v>436168210.44000006</v>
      </c>
      <c r="I49" s="191">
        <f t="shared" si="1"/>
        <v>3.8142705415402946E-3</v>
      </c>
      <c r="J49" s="176">
        <v>4.1000000000000003E-3</v>
      </c>
      <c r="K49" s="45">
        <f t="shared" si="2"/>
        <v>0.43616821044000004</v>
      </c>
      <c r="L49" s="89">
        <v>44694</v>
      </c>
      <c r="M49" s="90"/>
    </row>
    <row r="50" spans="1:20" ht="15" x14ac:dyDescent="0.25">
      <c r="A50" s="22">
        <f t="shared" si="3"/>
        <v>43</v>
      </c>
      <c r="B50" s="55" t="s">
        <v>93</v>
      </c>
      <c r="C50" s="175" t="s">
        <v>157</v>
      </c>
      <c r="D50" s="25">
        <v>43</v>
      </c>
      <c r="E50" s="51">
        <v>1.29</v>
      </c>
      <c r="F50" s="38">
        <v>312100000</v>
      </c>
      <c r="G50" s="28"/>
      <c r="H50" s="29">
        <f t="shared" si="0"/>
        <v>402609000</v>
      </c>
      <c r="I50" s="191">
        <f t="shared" si="1"/>
        <v>3.5207968203593877E-3</v>
      </c>
      <c r="J50" s="176">
        <v>3.5999999999999999E-3</v>
      </c>
      <c r="K50" s="45">
        <f t="shared" si="2"/>
        <v>0.40260899999999999</v>
      </c>
      <c r="L50" s="89">
        <v>44694</v>
      </c>
      <c r="M50" s="90"/>
    </row>
    <row r="51" spans="1:20" ht="15" x14ac:dyDescent="0.25">
      <c r="A51" s="22">
        <f t="shared" si="3"/>
        <v>44</v>
      </c>
      <c r="B51" s="53" t="s">
        <v>100</v>
      </c>
      <c r="C51" s="175" t="s">
        <v>152</v>
      </c>
      <c r="D51" s="25">
        <v>44</v>
      </c>
      <c r="E51" s="51">
        <v>1.71</v>
      </c>
      <c r="F51" s="38">
        <v>233014812</v>
      </c>
      <c r="G51" s="28"/>
      <c r="H51" s="29">
        <f t="shared" si="0"/>
        <v>398455328.51999998</v>
      </c>
      <c r="I51" s="192">
        <f t="shared" si="1"/>
        <v>3.484473158097487E-3</v>
      </c>
      <c r="J51" s="176">
        <v>3.5000000000000001E-3</v>
      </c>
      <c r="K51" s="45">
        <f t="shared" si="2"/>
        <v>0.39845532851999999</v>
      </c>
      <c r="L51" s="89">
        <v>44694</v>
      </c>
      <c r="M51" s="90"/>
    </row>
    <row r="52" spans="1:20" ht="15" x14ac:dyDescent="0.25">
      <c r="A52" s="22">
        <f t="shared" si="3"/>
        <v>45</v>
      </c>
      <c r="B52" s="55" t="s">
        <v>98</v>
      </c>
      <c r="C52" s="175" t="s">
        <v>156</v>
      </c>
      <c r="D52" s="25">
        <v>45</v>
      </c>
      <c r="E52" s="51">
        <v>11.9</v>
      </c>
      <c r="F52" s="38">
        <v>31350000</v>
      </c>
      <c r="G52" s="28"/>
      <c r="H52" s="29">
        <f t="shared" si="0"/>
        <v>373065000</v>
      </c>
      <c r="I52" s="191">
        <f t="shared" si="1"/>
        <v>3.2624359261401881E-3</v>
      </c>
      <c r="J52" s="176">
        <v>3.5000000000000001E-3</v>
      </c>
      <c r="K52" s="45">
        <f t="shared" si="2"/>
        <v>0.37306499999999998</v>
      </c>
      <c r="L52" s="89">
        <v>44694</v>
      </c>
      <c r="M52" s="90"/>
    </row>
    <row r="53" spans="1:20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4.3499999999999996</v>
      </c>
      <c r="F53" s="38">
        <v>81790137</v>
      </c>
      <c r="G53" s="28"/>
      <c r="H53" s="29">
        <f t="shared" si="0"/>
        <v>355787095.94999999</v>
      </c>
      <c r="I53" s="192">
        <f t="shared" si="1"/>
        <v>3.1113414656544196E-3</v>
      </c>
      <c r="J53" s="176">
        <v>3.0999999999999999E-3</v>
      </c>
      <c r="K53" s="45">
        <f t="shared" si="2"/>
        <v>0.35578709594999997</v>
      </c>
      <c r="L53" s="89">
        <v>44694</v>
      </c>
      <c r="M53" s="90"/>
    </row>
    <row r="54" spans="1:20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2.72</v>
      </c>
      <c r="F54" s="38">
        <v>125704900</v>
      </c>
      <c r="G54" s="28"/>
      <c r="H54" s="29">
        <f t="shared" si="0"/>
        <v>341917328</v>
      </c>
      <c r="I54" s="192">
        <f t="shared" si="1"/>
        <v>2.990050995502281E-3</v>
      </c>
      <c r="J54" s="176">
        <v>2.8999999999999998E-3</v>
      </c>
      <c r="K54" s="45">
        <f t="shared" si="2"/>
        <v>0.34191732800000002</v>
      </c>
      <c r="L54" s="89">
        <v>44694</v>
      </c>
      <c r="M54" s="90"/>
    </row>
    <row r="55" spans="1:20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3.11</v>
      </c>
      <c r="F55" s="38">
        <v>97526908</v>
      </c>
      <c r="G55" s="28"/>
      <c r="H55" s="29">
        <f t="shared" si="0"/>
        <v>303308683.88</v>
      </c>
      <c r="I55" s="191">
        <f t="shared" si="1"/>
        <v>2.6524202136367905E-3</v>
      </c>
      <c r="J55" s="176">
        <v>2.5999999999999999E-3</v>
      </c>
      <c r="K55" s="45">
        <f t="shared" si="2"/>
        <v>0.30330868387999999</v>
      </c>
      <c r="L55" s="89">
        <v>44694</v>
      </c>
      <c r="M55" s="90"/>
    </row>
    <row r="56" spans="1:20" ht="15" x14ac:dyDescent="0.25">
      <c r="A56" s="22">
        <f t="shared" si="3"/>
        <v>49</v>
      </c>
      <c r="B56" s="55" t="s">
        <v>94</v>
      </c>
      <c r="C56" s="175" t="s">
        <v>170</v>
      </c>
      <c r="D56" s="25">
        <v>49</v>
      </c>
      <c r="E56" s="51">
        <v>2.77</v>
      </c>
      <c r="F56" s="38">
        <v>105621516</v>
      </c>
      <c r="G56" s="28"/>
      <c r="H56" s="29">
        <f t="shared" si="0"/>
        <v>292571599.31999999</v>
      </c>
      <c r="I56" s="191">
        <f t="shared" si="1"/>
        <v>2.5585249127896216E-3</v>
      </c>
      <c r="J56" s="176">
        <v>2.8999999999999998E-3</v>
      </c>
      <c r="K56" s="45">
        <f t="shared" si="2"/>
        <v>0.29257159931999999</v>
      </c>
      <c r="L56" s="89">
        <v>44694</v>
      </c>
      <c r="M56" s="90"/>
    </row>
    <row r="57" spans="1:20" ht="15" x14ac:dyDescent="0.25">
      <c r="A57" s="22">
        <f t="shared" si="3"/>
        <v>50</v>
      </c>
      <c r="B57" s="53" t="s">
        <v>168</v>
      </c>
      <c r="C57" s="175" t="s">
        <v>169</v>
      </c>
      <c r="D57" s="25">
        <v>50</v>
      </c>
      <c r="E57" s="51">
        <v>2.84</v>
      </c>
      <c r="F57" s="38">
        <v>93500000</v>
      </c>
      <c r="G57" s="28"/>
      <c r="H57" s="29">
        <f t="shared" si="0"/>
        <v>265540000</v>
      </c>
      <c r="I57" s="191">
        <f t="shared" si="1"/>
        <v>2.3221348446712115E-3</v>
      </c>
      <c r="J57" s="176">
        <v>3.3E-3</v>
      </c>
      <c r="K57" s="45">
        <f t="shared" si="2"/>
        <v>0.26554</v>
      </c>
      <c r="L57" s="89">
        <v>44694</v>
      </c>
      <c r="M57" s="90"/>
    </row>
    <row r="58" spans="1:20" ht="15" x14ac:dyDescent="0.25">
      <c r="A58" s="22"/>
      <c r="B58" s="179"/>
      <c r="C58" s="106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423101183.05774397</v>
      </c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-1143516710.9668756</v>
      </c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1166387045.186213</v>
      </c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9" priority="1">
      <formula>LEN(TRIM(C2))&gt;0</formula>
    </cfRule>
  </conditionalFormatting>
  <dataValidations count="1">
    <dataValidation type="custom" allowBlank="1" showDropDown="1" sqref="B2 F2 E3" xr:uid="{00000000-0002-0000-57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114224161100.48503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0.99050000000000005</v>
      </c>
      <c r="I2" s="118"/>
      <c r="J2" s="4"/>
    </row>
    <row r="3" spans="1:13" ht="15.75" customHeight="1" x14ac:dyDescent="0.25">
      <c r="A3" s="119" t="s">
        <v>2</v>
      </c>
      <c r="B3" s="120">
        <v>44701</v>
      </c>
      <c r="C3" s="12"/>
      <c r="D3" s="1"/>
      <c r="E3" s="13"/>
      <c r="F3" s="2"/>
      <c r="H3" s="121">
        <f>H1/H2</f>
        <v>115319698233.70523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23" t="s">
        <v>13</v>
      </c>
      <c r="C8" s="175" t="s">
        <v>120</v>
      </c>
      <c r="D8" s="25">
        <v>1</v>
      </c>
      <c r="E8" s="26">
        <v>20.85</v>
      </c>
      <c r="F8" s="27">
        <v>574937937</v>
      </c>
      <c r="G8" s="28"/>
      <c r="H8" s="29">
        <f t="shared" ref="H8:H57" si="0">E8*F8</f>
        <v>11987455986.450001</v>
      </c>
      <c r="I8" s="192">
        <f t="shared" ref="I8:I57" si="1">H8/H$3</f>
        <v>0.1039497689471611</v>
      </c>
      <c r="J8" s="176">
        <v>0.1129</v>
      </c>
      <c r="K8" s="31">
        <f t="shared" ref="K8:K57" si="2">H8/1000000000</f>
        <v>11.987455986450001</v>
      </c>
      <c r="L8" s="89">
        <v>44701</v>
      </c>
      <c r="M8" s="90"/>
    </row>
    <row r="9" spans="1:13" ht="15.75" customHeight="1" x14ac:dyDescent="0.25">
      <c r="A9" s="22">
        <f t="shared" ref="A9:A57" si="3">A8+1</f>
        <v>2</v>
      </c>
      <c r="B9" s="23" t="s">
        <v>19</v>
      </c>
      <c r="C9" s="175" t="s">
        <v>122</v>
      </c>
      <c r="D9" s="25">
        <v>2</v>
      </c>
      <c r="E9" s="26">
        <v>4.78</v>
      </c>
      <c r="F9" s="38">
        <v>1862700000</v>
      </c>
      <c r="G9" s="28"/>
      <c r="H9" s="29">
        <f t="shared" si="0"/>
        <v>8903706000</v>
      </c>
      <c r="I9" s="192">
        <f t="shared" si="1"/>
        <v>7.7208890903927602E-2</v>
      </c>
      <c r="J9" s="176">
        <v>6.88E-2</v>
      </c>
      <c r="K9" s="31">
        <f t="shared" si="2"/>
        <v>8.9037059999999997</v>
      </c>
      <c r="L9" s="89">
        <v>44701</v>
      </c>
      <c r="M9" s="90"/>
    </row>
    <row r="10" spans="1:13" ht="15.75" customHeight="1" x14ac:dyDescent="0.25">
      <c r="A10" s="22">
        <f t="shared" si="3"/>
        <v>3</v>
      </c>
      <c r="B10" s="33" t="s">
        <v>17</v>
      </c>
      <c r="C10" s="175" t="s">
        <v>121</v>
      </c>
      <c r="D10" s="25">
        <v>3</v>
      </c>
      <c r="E10" s="26">
        <v>7.38</v>
      </c>
      <c r="F10" s="38">
        <v>1203600000</v>
      </c>
      <c r="G10" s="28"/>
      <c r="H10" s="29">
        <f t="shared" si="0"/>
        <v>8882568000</v>
      </c>
      <c r="I10" s="191">
        <f t="shared" si="1"/>
        <v>7.7025591777032887E-2</v>
      </c>
      <c r="J10" s="176">
        <v>7.5999999999999998E-2</v>
      </c>
      <c r="K10" s="31">
        <f t="shared" si="2"/>
        <v>8.8825679999999991</v>
      </c>
      <c r="L10" s="89">
        <v>44701</v>
      </c>
      <c r="M10" s="90"/>
    </row>
    <row r="11" spans="1:13" ht="15.75" customHeight="1" x14ac:dyDescent="0.25">
      <c r="A11" s="22">
        <f t="shared" si="3"/>
        <v>4</v>
      </c>
      <c r="B11" s="23" t="s">
        <v>27</v>
      </c>
      <c r="C11" s="175" t="s">
        <v>123</v>
      </c>
      <c r="D11" s="25">
        <v>4</v>
      </c>
      <c r="E11" s="26">
        <v>75.099999999999994</v>
      </c>
      <c r="F11" s="38">
        <v>85285000</v>
      </c>
      <c r="G11" s="28"/>
      <c r="H11" s="29">
        <f t="shared" si="0"/>
        <v>6404903499.999999</v>
      </c>
      <c r="I11" s="191">
        <f t="shared" si="1"/>
        <v>5.5540411552412447E-2</v>
      </c>
      <c r="J11" s="176">
        <v>5.7599999999999998E-2</v>
      </c>
      <c r="K11" s="31">
        <f t="shared" si="2"/>
        <v>6.4049034999999988</v>
      </c>
      <c r="L11" s="89">
        <v>44701</v>
      </c>
      <c r="M11" s="90"/>
    </row>
    <row r="12" spans="1:13" ht="15.75" customHeight="1" x14ac:dyDescent="0.25">
      <c r="A12" s="22">
        <f t="shared" si="3"/>
        <v>5</v>
      </c>
      <c r="B12" s="52" t="s">
        <v>33</v>
      </c>
      <c r="C12" s="175" t="s">
        <v>128</v>
      </c>
      <c r="D12" s="25">
        <v>5</v>
      </c>
      <c r="E12" s="26">
        <v>40</v>
      </c>
      <c r="F12" s="38">
        <v>156082020</v>
      </c>
      <c r="G12" s="28"/>
      <c r="H12" s="29">
        <f t="shared" si="0"/>
        <v>6243280800</v>
      </c>
      <c r="I12" s="192">
        <f t="shared" si="1"/>
        <v>5.4138892969937E-2</v>
      </c>
      <c r="J12" s="176">
        <v>5.2200000000000003E-2</v>
      </c>
      <c r="K12" s="45">
        <f t="shared" si="2"/>
        <v>6.2432808</v>
      </c>
      <c r="L12" s="89">
        <v>44701</v>
      </c>
      <c r="M12" s="90"/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7.68</v>
      </c>
      <c r="F13" s="35">
        <v>776001421</v>
      </c>
      <c r="G13" s="28"/>
      <c r="H13" s="29">
        <f t="shared" si="0"/>
        <v>5959690913.2799997</v>
      </c>
      <c r="I13" s="191">
        <f t="shared" si="1"/>
        <v>5.1679730389184476E-2</v>
      </c>
      <c r="J13" s="176">
        <v>5.0999999999999997E-2</v>
      </c>
      <c r="K13" s="31">
        <f t="shared" si="2"/>
        <v>5.9596909132799993</v>
      </c>
      <c r="L13" s="89">
        <v>44701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8.15</v>
      </c>
      <c r="F14" s="38">
        <v>721500000</v>
      </c>
      <c r="G14" s="28"/>
      <c r="H14" s="29">
        <f t="shared" si="0"/>
        <v>5880225000</v>
      </c>
      <c r="I14" s="191">
        <f t="shared" si="1"/>
        <v>5.0990638113561665E-2</v>
      </c>
      <c r="J14" s="176">
        <v>4.8000000000000001E-2</v>
      </c>
      <c r="K14" s="31">
        <f t="shared" si="2"/>
        <v>5.8802250000000003</v>
      </c>
      <c r="L14" s="89">
        <v>44701</v>
      </c>
      <c r="M14" s="90"/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4.5</v>
      </c>
      <c r="F15" s="38">
        <v>1205609000</v>
      </c>
      <c r="G15" s="28"/>
      <c r="H15" s="29">
        <f t="shared" si="0"/>
        <v>5425240500</v>
      </c>
      <c r="I15" s="192">
        <f t="shared" si="1"/>
        <v>4.7045219360575208E-2</v>
      </c>
      <c r="J15" s="176">
        <v>4.9099999999999998E-2</v>
      </c>
      <c r="K15" s="45">
        <f t="shared" si="2"/>
        <v>5.4252405000000001</v>
      </c>
      <c r="L15" s="89">
        <v>44701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5.75</v>
      </c>
      <c r="F16" s="38">
        <v>806606416</v>
      </c>
      <c r="G16" s="28"/>
      <c r="H16" s="29">
        <f t="shared" si="0"/>
        <v>4637986892</v>
      </c>
      <c r="I16" s="192">
        <f t="shared" si="1"/>
        <v>4.0218513948941513E-2</v>
      </c>
      <c r="J16" s="176">
        <v>4.1500000000000002E-2</v>
      </c>
      <c r="K16" s="45">
        <f t="shared" si="2"/>
        <v>4.6379868919999998</v>
      </c>
      <c r="L16" s="89">
        <v>44701</v>
      </c>
      <c r="M16" s="90"/>
    </row>
    <row r="17" spans="1:13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25">
        <v>10</v>
      </c>
      <c r="E17" s="26">
        <v>9.85</v>
      </c>
      <c r="F17" s="38">
        <v>417750000</v>
      </c>
      <c r="G17" s="28"/>
      <c r="H17" s="29">
        <f t="shared" si="0"/>
        <v>4114837500</v>
      </c>
      <c r="I17" s="192">
        <f t="shared" si="1"/>
        <v>3.5682000239550836E-2</v>
      </c>
      <c r="J17" s="176">
        <v>3.1600000000000003E-2</v>
      </c>
      <c r="K17" s="45">
        <f t="shared" si="2"/>
        <v>4.1148375000000001</v>
      </c>
      <c r="L17" s="89">
        <v>44701</v>
      </c>
      <c r="M17" s="90"/>
    </row>
    <row r="18" spans="1:13" ht="15.75" customHeight="1" x14ac:dyDescent="0.25">
      <c r="A18" s="22">
        <f t="shared" si="3"/>
        <v>11</v>
      </c>
      <c r="B18" s="23" t="s">
        <v>35</v>
      </c>
      <c r="C18" s="175" t="s">
        <v>129</v>
      </c>
      <c r="D18" s="25">
        <v>11</v>
      </c>
      <c r="E18" s="51">
        <v>5.76</v>
      </c>
      <c r="F18" s="38">
        <v>626000000</v>
      </c>
      <c r="G18" s="28"/>
      <c r="H18" s="29">
        <f t="shared" si="0"/>
        <v>3605760000</v>
      </c>
      <c r="I18" s="191">
        <f t="shared" si="1"/>
        <v>3.1267511580654841E-2</v>
      </c>
      <c r="J18" s="176">
        <v>0.03</v>
      </c>
      <c r="K18" s="31">
        <f t="shared" si="2"/>
        <v>3.6057600000000001</v>
      </c>
      <c r="L18" s="89">
        <v>44701</v>
      </c>
      <c r="M18" s="90"/>
    </row>
    <row r="19" spans="1:13" ht="15.75" customHeight="1" x14ac:dyDescent="0.25">
      <c r="A19" s="22">
        <f t="shared" si="3"/>
        <v>12</v>
      </c>
      <c r="B19" s="52" t="s">
        <v>15</v>
      </c>
      <c r="C19" s="193" t="s">
        <v>127</v>
      </c>
      <c r="D19" s="25">
        <v>12</v>
      </c>
      <c r="E19" s="177">
        <v>4.7300000000000004</v>
      </c>
      <c r="F19" s="35">
        <v>740931421</v>
      </c>
      <c r="G19" s="28"/>
      <c r="H19" s="29">
        <f t="shared" si="0"/>
        <v>3504605621.3300004</v>
      </c>
      <c r="I19" s="191">
        <f t="shared" si="1"/>
        <v>3.039034679251083E-2</v>
      </c>
      <c r="J19" s="176">
        <v>3.3700000000000001E-2</v>
      </c>
      <c r="K19" s="31">
        <f t="shared" si="2"/>
        <v>3.5046056213300005</v>
      </c>
      <c r="L19" s="89">
        <v>44701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7.28</v>
      </c>
      <c r="F20" s="38">
        <v>449105560</v>
      </c>
      <c r="G20" s="28"/>
      <c r="H20" s="29">
        <f t="shared" si="0"/>
        <v>3269488476.8000002</v>
      </c>
      <c r="I20" s="192">
        <f t="shared" si="1"/>
        <v>2.8351517796847702E-2</v>
      </c>
      <c r="J20" s="176">
        <v>2.6800000000000001E-2</v>
      </c>
      <c r="K20" s="45">
        <f t="shared" si="2"/>
        <v>3.2694884768000003</v>
      </c>
      <c r="L20" s="89">
        <v>44701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10.98</v>
      </c>
      <c r="F21" s="38">
        <v>229040219</v>
      </c>
      <c r="G21" s="28"/>
      <c r="H21" s="29">
        <f t="shared" si="0"/>
        <v>2514861604.6199999</v>
      </c>
      <c r="I21" s="191">
        <f t="shared" si="1"/>
        <v>2.1807736606485197E-2</v>
      </c>
      <c r="J21" s="176">
        <v>2.1700000000000001E-2</v>
      </c>
      <c r="K21" s="45">
        <f t="shared" si="2"/>
        <v>2.5148616046200001</v>
      </c>
      <c r="L21" s="89">
        <v>44701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2.08</v>
      </c>
      <c r="F22" s="38">
        <v>1045607995</v>
      </c>
      <c r="G22" s="28"/>
      <c r="H22" s="29">
        <f t="shared" si="0"/>
        <v>2174864629.5999999</v>
      </c>
      <c r="I22" s="192">
        <f t="shared" si="1"/>
        <v>1.8859437398044961E-2</v>
      </c>
      <c r="J22" s="176">
        <v>1.9900000000000001E-2</v>
      </c>
      <c r="K22" s="31">
        <f t="shared" si="2"/>
        <v>2.1748646296</v>
      </c>
      <c r="L22" s="89">
        <v>44701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2.77</v>
      </c>
      <c r="F23" s="38">
        <v>756255209</v>
      </c>
      <c r="G23" s="28"/>
      <c r="H23" s="29">
        <f t="shared" si="0"/>
        <v>2094826928.9300001</v>
      </c>
      <c r="I23" s="191">
        <f t="shared" si="1"/>
        <v>1.8165386842104409E-2</v>
      </c>
      <c r="J23" s="176">
        <v>1.7500000000000002E-2</v>
      </c>
      <c r="K23" s="45">
        <f t="shared" si="2"/>
        <v>2.0948269289299999</v>
      </c>
      <c r="L23" s="89">
        <v>44701</v>
      </c>
      <c r="M23" s="90"/>
    </row>
    <row r="24" spans="1:13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6.26</v>
      </c>
      <c r="F24" s="38">
        <v>311095892</v>
      </c>
      <c r="G24" s="28"/>
      <c r="H24" s="29">
        <f t="shared" si="0"/>
        <v>1947460283.9199998</v>
      </c>
      <c r="I24" s="191">
        <f t="shared" si="1"/>
        <v>1.6887490287854422E-2</v>
      </c>
      <c r="J24" s="176">
        <v>1.55E-2</v>
      </c>
      <c r="K24" s="45">
        <f t="shared" si="2"/>
        <v>1.9474602839199999</v>
      </c>
      <c r="L24" s="89">
        <v>44701</v>
      </c>
      <c r="M24" s="90"/>
    </row>
    <row r="25" spans="1:13" ht="15.75" customHeight="1" x14ac:dyDescent="0.25">
      <c r="A25" s="22">
        <f t="shared" si="3"/>
        <v>18</v>
      </c>
      <c r="B25" s="46" t="s">
        <v>59</v>
      </c>
      <c r="C25" s="175" t="s">
        <v>134</v>
      </c>
      <c r="D25" s="25">
        <v>18</v>
      </c>
      <c r="E25" s="51">
        <v>10.85</v>
      </c>
      <c r="F25" s="38">
        <v>164763104</v>
      </c>
      <c r="G25" s="28"/>
      <c r="H25" s="29">
        <f t="shared" si="0"/>
        <v>1787679678.3999999</v>
      </c>
      <c r="I25" s="192">
        <f t="shared" si="1"/>
        <v>1.5501945511313377E-2</v>
      </c>
      <c r="J25" s="176">
        <v>1.6400000000000001E-2</v>
      </c>
      <c r="K25" s="45">
        <f t="shared" si="2"/>
        <v>1.7876796783999997</v>
      </c>
      <c r="L25" s="89">
        <v>44701</v>
      </c>
      <c r="M25" s="90"/>
    </row>
    <row r="26" spans="1:13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1.36</v>
      </c>
      <c r="F26" s="38">
        <v>1294069100</v>
      </c>
      <c r="G26" s="28"/>
      <c r="H26" s="29">
        <f t="shared" si="0"/>
        <v>1759933976.0000002</v>
      </c>
      <c r="I26" s="191">
        <f t="shared" si="1"/>
        <v>1.5261347392995631E-2</v>
      </c>
      <c r="J26" s="176">
        <v>1.6400000000000001E-2</v>
      </c>
      <c r="K26" s="45">
        <f t="shared" si="2"/>
        <v>1.7599339760000003</v>
      </c>
      <c r="L26" s="89">
        <v>44701</v>
      </c>
      <c r="M26" s="90"/>
    </row>
    <row r="27" spans="1:13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25">
        <v>20</v>
      </c>
      <c r="E27" s="51">
        <v>1.0149999999999999</v>
      </c>
      <c r="F27" s="38">
        <v>1566664049</v>
      </c>
      <c r="G27" s="28"/>
      <c r="H27" s="29">
        <f t="shared" si="0"/>
        <v>1590164009.7349999</v>
      </c>
      <c r="I27" s="192">
        <f t="shared" si="1"/>
        <v>1.3789179421128873E-2</v>
      </c>
      <c r="J27" s="176">
        <v>1.3899999999999999E-2</v>
      </c>
      <c r="K27" s="45">
        <f t="shared" si="2"/>
        <v>1.5901640097349998</v>
      </c>
      <c r="L27" s="89">
        <v>44701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2.7</v>
      </c>
      <c r="F28" s="38">
        <v>508040994</v>
      </c>
      <c r="G28" s="28"/>
      <c r="H28" s="29">
        <f t="shared" si="0"/>
        <v>1371710683.8000002</v>
      </c>
      <c r="I28" s="191">
        <f t="shared" si="1"/>
        <v>1.189485148513059E-2</v>
      </c>
      <c r="J28" s="176">
        <v>1.18E-2</v>
      </c>
      <c r="K28" s="45">
        <f t="shared" si="2"/>
        <v>1.3717106838000002</v>
      </c>
      <c r="L28" s="89">
        <v>44701</v>
      </c>
      <c r="M28" s="90"/>
    </row>
    <row r="29" spans="1:13" ht="15.75" customHeight="1" x14ac:dyDescent="0.25">
      <c r="A29" s="22">
        <f t="shared" si="3"/>
        <v>22</v>
      </c>
      <c r="B29" s="46" t="s">
        <v>65</v>
      </c>
      <c r="C29" s="175" t="s">
        <v>142</v>
      </c>
      <c r="D29" s="25">
        <v>22</v>
      </c>
      <c r="E29" s="51">
        <v>2.97</v>
      </c>
      <c r="F29" s="38">
        <v>430000000</v>
      </c>
      <c r="G29" s="28"/>
      <c r="H29" s="29">
        <f t="shared" si="0"/>
        <v>1277100000</v>
      </c>
      <c r="I29" s="191">
        <f t="shared" si="1"/>
        <v>1.1074430644206575E-2</v>
      </c>
      <c r="J29" s="176">
        <v>1.12E-2</v>
      </c>
      <c r="K29" s="45">
        <f t="shared" si="2"/>
        <v>1.2770999999999999</v>
      </c>
      <c r="L29" s="89">
        <v>44701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2.38</v>
      </c>
      <c r="F30" s="38">
        <v>503064714</v>
      </c>
      <c r="G30" s="28"/>
      <c r="H30" s="29">
        <f t="shared" si="0"/>
        <v>1197294019.3199999</v>
      </c>
      <c r="I30" s="192">
        <f t="shared" si="1"/>
        <v>1.0382389458681909E-2</v>
      </c>
      <c r="J30" s="176">
        <v>1.1299999999999999E-2</v>
      </c>
      <c r="K30" s="45">
        <f t="shared" si="2"/>
        <v>1.1972940193199999</v>
      </c>
      <c r="L30" s="89">
        <v>44701</v>
      </c>
      <c r="M30" s="90"/>
    </row>
    <row r="31" spans="1:13" ht="15.75" customHeight="1" x14ac:dyDescent="0.25">
      <c r="A31" s="22">
        <f t="shared" si="3"/>
        <v>24</v>
      </c>
      <c r="B31" s="46" t="s">
        <v>77</v>
      </c>
      <c r="C31" s="175" t="s">
        <v>141</v>
      </c>
      <c r="D31" s="25">
        <v>24</v>
      </c>
      <c r="E31" s="51">
        <v>2.17</v>
      </c>
      <c r="F31" s="38">
        <v>529079106</v>
      </c>
      <c r="G31" s="28"/>
      <c r="H31" s="29">
        <f t="shared" si="0"/>
        <v>1148101660.02</v>
      </c>
      <c r="I31" s="191">
        <f t="shared" si="1"/>
        <v>9.9558156811447238E-3</v>
      </c>
      <c r="J31" s="176">
        <v>9.5999999999999992E-3</v>
      </c>
      <c r="K31" s="45">
        <f t="shared" si="2"/>
        <v>1.14810166002</v>
      </c>
      <c r="L31" s="89">
        <v>44701</v>
      </c>
      <c r="M31" s="90"/>
    </row>
    <row r="32" spans="1:13" ht="15.75" customHeight="1" x14ac:dyDescent="0.25">
      <c r="A32" s="22">
        <f t="shared" si="3"/>
        <v>25</v>
      </c>
      <c r="B32" s="52" t="s">
        <v>67</v>
      </c>
      <c r="C32" s="175" t="s">
        <v>144</v>
      </c>
      <c r="D32" s="25">
        <v>25</v>
      </c>
      <c r="E32" s="177">
        <v>1.6</v>
      </c>
      <c r="F32" s="38">
        <v>713807798</v>
      </c>
      <c r="G32" s="28"/>
      <c r="H32" s="29">
        <f t="shared" si="0"/>
        <v>1142092476.8</v>
      </c>
      <c r="I32" s="192">
        <f t="shared" si="1"/>
        <v>9.9037067759703279E-3</v>
      </c>
      <c r="J32" s="176">
        <v>9.9000000000000008E-3</v>
      </c>
      <c r="K32" s="45">
        <f t="shared" si="2"/>
        <v>1.1420924768</v>
      </c>
      <c r="L32" s="89">
        <v>44701</v>
      </c>
      <c r="M32" s="90"/>
    </row>
    <row r="33" spans="1:13" ht="15.75" customHeight="1" x14ac:dyDescent="0.25">
      <c r="A33" s="22">
        <f t="shared" si="3"/>
        <v>26</v>
      </c>
      <c r="B33" s="52" t="s">
        <v>173</v>
      </c>
      <c r="C33" s="193" t="s">
        <v>174</v>
      </c>
      <c r="D33" s="25">
        <v>26</v>
      </c>
      <c r="E33" s="177">
        <v>3.3</v>
      </c>
      <c r="F33" s="27">
        <v>346000000</v>
      </c>
      <c r="G33" s="28"/>
      <c r="H33" s="29">
        <f t="shared" si="0"/>
        <v>1141800000</v>
      </c>
      <c r="I33" s="192">
        <f t="shared" si="1"/>
        <v>9.9011705501175062E-3</v>
      </c>
      <c r="J33" s="176">
        <v>9.9000000000000008E-3</v>
      </c>
      <c r="K33" s="45">
        <f t="shared" si="2"/>
        <v>1.1417999999999999</v>
      </c>
      <c r="L33" s="89">
        <v>44701</v>
      </c>
      <c r="M33" s="90"/>
    </row>
    <row r="34" spans="1:13" ht="15.75" customHeight="1" x14ac:dyDescent="0.25">
      <c r="A34" s="22">
        <f t="shared" si="3"/>
        <v>27</v>
      </c>
      <c r="B34" s="46" t="s">
        <v>47</v>
      </c>
      <c r="C34" s="175" t="s">
        <v>138</v>
      </c>
      <c r="D34" s="25">
        <v>27</v>
      </c>
      <c r="E34" s="51">
        <v>1.2</v>
      </c>
      <c r="F34" s="38">
        <v>935507245</v>
      </c>
      <c r="G34" s="28"/>
      <c r="H34" s="29">
        <f t="shared" si="0"/>
        <v>1122608694</v>
      </c>
      <c r="I34" s="191">
        <f t="shared" si="1"/>
        <v>9.7347522686448366E-3</v>
      </c>
      <c r="J34" s="176">
        <v>8.6E-3</v>
      </c>
      <c r="K34" s="45">
        <f t="shared" si="2"/>
        <v>1.122608694</v>
      </c>
      <c r="L34" s="89">
        <v>44701</v>
      </c>
      <c r="M34" s="90"/>
    </row>
    <row r="35" spans="1:13" ht="15.75" customHeight="1" x14ac:dyDescent="0.25">
      <c r="A35" s="22">
        <f t="shared" si="3"/>
        <v>28</v>
      </c>
      <c r="B35" s="52" t="s">
        <v>61</v>
      </c>
      <c r="C35" s="175" t="s">
        <v>140</v>
      </c>
      <c r="D35" s="25">
        <v>28</v>
      </c>
      <c r="E35" s="51">
        <v>1.2549999999999999</v>
      </c>
      <c r="F35" s="38">
        <v>844680232</v>
      </c>
      <c r="G35" s="28"/>
      <c r="H35" s="29">
        <f t="shared" si="0"/>
        <v>1060073691.16</v>
      </c>
      <c r="I35" s="192">
        <f t="shared" si="1"/>
        <v>9.192477151749652E-3</v>
      </c>
      <c r="J35" s="176">
        <v>9.4000000000000004E-3</v>
      </c>
      <c r="K35" s="45">
        <f t="shared" si="2"/>
        <v>1.0600736911599999</v>
      </c>
      <c r="L35" s="89">
        <v>44701</v>
      </c>
      <c r="M35" s="90"/>
    </row>
    <row r="36" spans="1:13" ht="15" x14ac:dyDescent="0.25">
      <c r="A36" s="22">
        <f t="shared" si="3"/>
        <v>29</v>
      </c>
      <c r="B36" s="178" t="s">
        <v>63</v>
      </c>
      <c r="C36" s="175" t="s">
        <v>64</v>
      </c>
      <c r="D36" s="25">
        <v>29</v>
      </c>
      <c r="E36" s="51">
        <v>4.2</v>
      </c>
      <c r="F36" s="38">
        <v>248600000</v>
      </c>
      <c r="G36" s="28"/>
      <c r="H36" s="29">
        <f t="shared" si="0"/>
        <v>1044120000</v>
      </c>
      <c r="I36" s="192">
        <f t="shared" si="1"/>
        <v>9.0541339943849102E-3</v>
      </c>
      <c r="J36" s="176">
        <v>8.0999999999999996E-3</v>
      </c>
      <c r="K36" s="45">
        <f t="shared" si="2"/>
        <v>1.0441199999999999</v>
      </c>
      <c r="L36" s="89">
        <v>44701</v>
      </c>
      <c r="M36" s="90"/>
    </row>
    <row r="37" spans="1:13" ht="15" x14ac:dyDescent="0.25">
      <c r="A37" s="22">
        <f t="shared" si="3"/>
        <v>30</v>
      </c>
      <c r="B37" s="53" t="s">
        <v>83</v>
      </c>
      <c r="C37" s="175" t="s">
        <v>146</v>
      </c>
      <c r="D37" s="25">
        <v>30</v>
      </c>
      <c r="E37" s="51">
        <v>5.25</v>
      </c>
      <c r="F37" s="38">
        <v>182803340</v>
      </c>
      <c r="G37" s="28"/>
      <c r="H37" s="29">
        <f t="shared" si="0"/>
        <v>959717535</v>
      </c>
      <c r="I37" s="191">
        <f t="shared" si="1"/>
        <v>8.3222341863490694E-3</v>
      </c>
      <c r="J37" s="176">
        <v>8.8000000000000005E-3</v>
      </c>
      <c r="K37" s="45">
        <f t="shared" si="2"/>
        <v>0.95971753500000001</v>
      </c>
      <c r="L37" s="89">
        <v>44701</v>
      </c>
      <c r="M37" s="90"/>
    </row>
    <row r="38" spans="1:13" ht="15" x14ac:dyDescent="0.25">
      <c r="A38" s="22">
        <f t="shared" si="3"/>
        <v>31</v>
      </c>
      <c r="B38" s="46" t="s">
        <v>71</v>
      </c>
      <c r="C38" s="175" t="s">
        <v>143</v>
      </c>
      <c r="D38" s="25">
        <v>31</v>
      </c>
      <c r="E38" s="51">
        <v>1.7</v>
      </c>
      <c r="F38" s="38">
        <v>535851678</v>
      </c>
      <c r="G38" s="28"/>
      <c r="H38" s="29">
        <f t="shared" si="0"/>
        <v>910947852.60000002</v>
      </c>
      <c r="I38" s="192">
        <f t="shared" si="1"/>
        <v>7.8993256707443529E-3</v>
      </c>
      <c r="J38" s="176">
        <v>8.6E-3</v>
      </c>
      <c r="K38" s="45">
        <f t="shared" si="2"/>
        <v>0.9109478526</v>
      </c>
      <c r="L38" s="89">
        <v>44701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1.1499999999999999</v>
      </c>
      <c r="F39" s="38">
        <v>656571829</v>
      </c>
      <c r="G39" s="28"/>
      <c r="H39" s="29">
        <f t="shared" si="0"/>
        <v>755057603.3499999</v>
      </c>
      <c r="I39" s="191">
        <f t="shared" si="1"/>
        <v>6.5475162952630273E-3</v>
      </c>
      <c r="J39" s="176">
        <v>7.1999999999999998E-3</v>
      </c>
      <c r="K39" s="45">
        <f t="shared" si="2"/>
        <v>0.75505760334999994</v>
      </c>
      <c r="L39" s="89">
        <v>44701</v>
      </c>
      <c r="M39" s="90"/>
    </row>
    <row r="40" spans="1:13" ht="15" x14ac:dyDescent="0.25">
      <c r="A40" s="22">
        <f t="shared" si="3"/>
        <v>33</v>
      </c>
      <c r="B40" s="46" t="s">
        <v>75</v>
      </c>
      <c r="C40" s="175" t="s">
        <v>148</v>
      </c>
      <c r="D40" s="25">
        <v>33</v>
      </c>
      <c r="E40" s="51">
        <v>1.04</v>
      </c>
      <c r="F40" s="38">
        <v>709071829</v>
      </c>
      <c r="G40" s="28"/>
      <c r="H40" s="29">
        <f t="shared" si="0"/>
        <v>737434702.15999997</v>
      </c>
      <c r="I40" s="191">
        <f t="shared" si="1"/>
        <v>6.3946985073228815E-3</v>
      </c>
      <c r="J40" s="176">
        <v>6.0000000000000001E-3</v>
      </c>
      <c r="K40" s="45">
        <f t="shared" si="2"/>
        <v>0.73743470215999996</v>
      </c>
      <c r="L40" s="89">
        <v>44701</v>
      </c>
      <c r="M40" s="90"/>
    </row>
    <row r="41" spans="1:13" ht="15" x14ac:dyDescent="0.25">
      <c r="A41" s="22">
        <f t="shared" si="3"/>
        <v>34</v>
      </c>
      <c r="B41" s="53" t="s">
        <v>85</v>
      </c>
      <c r="C41" s="175" t="s">
        <v>154</v>
      </c>
      <c r="D41" s="25">
        <v>34</v>
      </c>
      <c r="E41" s="51">
        <v>25.98</v>
      </c>
      <c r="F41" s="38">
        <v>27324870</v>
      </c>
      <c r="G41" s="28"/>
      <c r="H41" s="29">
        <f t="shared" si="0"/>
        <v>709900122.60000002</v>
      </c>
      <c r="I41" s="191">
        <f t="shared" si="1"/>
        <v>6.1559311502994629E-3</v>
      </c>
      <c r="J41" s="176">
        <v>5.7999999999999996E-3</v>
      </c>
      <c r="K41" s="45">
        <f t="shared" si="2"/>
        <v>0.70990012260000002</v>
      </c>
      <c r="L41" s="89">
        <v>44701</v>
      </c>
      <c r="M41" s="90"/>
    </row>
    <row r="42" spans="1:13" ht="15" x14ac:dyDescent="0.25">
      <c r="A42" s="22">
        <f t="shared" si="3"/>
        <v>35</v>
      </c>
      <c r="B42" s="66" t="s">
        <v>91</v>
      </c>
      <c r="C42" s="175" t="s">
        <v>167</v>
      </c>
      <c r="D42" s="25">
        <v>35</v>
      </c>
      <c r="E42" s="51">
        <v>28.15</v>
      </c>
      <c r="F42" s="38">
        <v>24790422</v>
      </c>
      <c r="G42" s="28"/>
      <c r="H42" s="29">
        <f t="shared" si="0"/>
        <v>697850379.29999995</v>
      </c>
      <c r="I42" s="192">
        <f t="shared" si="1"/>
        <v>6.051441254084332E-3</v>
      </c>
      <c r="J42" s="176">
        <v>6.0000000000000001E-3</v>
      </c>
      <c r="K42" s="45">
        <f t="shared" si="2"/>
        <v>0.69785037929999993</v>
      </c>
      <c r="L42" s="89">
        <v>44701</v>
      </c>
      <c r="M42" s="90"/>
    </row>
    <row r="43" spans="1:13" ht="15" x14ac:dyDescent="0.25">
      <c r="A43" s="22">
        <f t="shared" si="3"/>
        <v>36</v>
      </c>
      <c r="B43" s="53" t="s">
        <v>104</v>
      </c>
      <c r="C43" s="175" t="s">
        <v>145</v>
      </c>
      <c r="D43" s="25">
        <v>36</v>
      </c>
      <c r="E43" s="51">
        <v>0.81</v>
      </c>
      <c r="F43" s="38">
        <v>800990020</v>
      </c>
      <c r="G43" s="28"/>
      <c r="H43" s="29">
        <f t="shared" si="0"/>
        <v>648801916.20000005</v>
      </c>
      <c r="I43" s="192">
        <f t="shared" si="1"/>
        <v>5.6261152789798975E-3</v>
      </c>
      <c r="J43" s="176">
        <v>6.1999999999999998E-3</v>
      </c>
      <c r="K43" s="31">
        <f t="shared" si="2"/>
        <v>0.64880191620000005</v>
      </c>
      <c r="L43" s="89">
        <v>44701</v>
      </c>
      <c r="M43" s="90"/>
    </row>
    <row r="44" spans="1:13" ht="15" x14ac:dyDescent="0.25">
      <c r="A44" s="22">
        <f t="shared" si="3"/>
        <v>37</v>
      </c>
      <c r="B44" s="178" t="s">
        <v>73</v>
      </c>
      <c r="C44" s="175" t="s">
        <v>149</v>
      </c>
      <c r="D44" s="25">
        <v>37</v>
      </c>
      <c r="E44" s="51">
        <v>0.66</v>
      </c>
      <c r="F44" s="38">
        <v>878790020</v>
      </c>
      <c r="G44" s="28"/>
      <c r="H44" s="29">
        <f t="shared" si="0"/>
        <v>580001413.20000005</v>
      </c>
      <c r="I44" s="192">
        <f t="shared" si="1"/>
        <v>5.0295085929255344E-3</v>
      </c>
      <c r="J44" s="176">
        <v>5.5999999999999999E-3</v>
      </c>
      <c r="K44" s="45">
        <f t="shared" si="2"/>
        <v>0.58000141320000009</v>
      </c>
      <c r="L44" s="89">
        <v>44701</v>
      </c>
      <c r="M44" s="90"/>
    </row>
    <row r="45" spans="1:13" ht="15" x14ac:dyDescent="0.25">
      <c r="A45" s="22">
        <f t="shared" si="3"/>
        <v>38</v>
      </c>
      <c r="B45" s="53" t="s">
        <v>81</v>
      </c>
      <c r="C45" s="175" t="s">
        <v>151</v>
      </c>
      <c r="D45" s="25">
        <v>38</v>
      </c>
      <c r="E45" s="51">
        <v>4.8</v>
      </c>
      <c r="F45" s="38">
        <v>120540521</v>
      </c>
      <c r="G45" s="28"/>
      <c r="H45" s="29">
        <f t="shared" si="0"/>
        <v>578594500.79999995</v>
      </c>
      <c r="I45" s="191">
        <f t="shared" si="1"/>
        <v>5.0173084881598344E-3</v>
      </c>
      <c r="J45" s="176">
        <v>5.0000000000000001E-3</v>
      </c>
      <c r="K45" s="45">
        <f t="shared" si="2"/>
        <v>0.57859450079999997</v>
      </c>
      <c r="L45" s="89">
        <v>44701</v>
      </c>
      <c r="M45" s="90"/>
    </row>
    <row r="46" spans="1:13" ht="15" x14ac:dyDescent="0.25">
      <c r="A46" s="22">
        <f t="shared" si="3"/>
        <v>39</v>
      </c>
      <c r="B46" s="53" t="s">
        <v>171</v>
      </c>
      <c r="C46" s="175" t="s">
        <v>172</v>
      </c>
      <c r="D46" s="25">
        <v>39</v>
      </c>
      <c r="E46" s="26">
        <v>6.91</v>
      </c>
      <c r="F46" s="38">
        <v>68500000</v>
      </c>
      <c r="G46" s="28"/>
      <c r="H46" s="29">
        <f t="shared" si="0"/>
        <v>473335000</v>
      </c>
      <c r="I46" s="192">
        <f t="shared" si="1"/>
        <v>4.1045459470484061E-3</v>
      </c>
      <c r="J46" s="176">
        <v>3.8999999999999998E-3</v>
      </c>
      <c r="K46" s="45">
        <f t="shared" si="2"/>
        <v>0.47333500000000001</v>
      </c>
      <c r="L46" s="89">
        <v>44701</v>
      </c>
      <c r="M46" s="90"/>
    </row>
    <row r="47" spans="1:13" ht="15" x14ac:dyDescent="0.25">
      <c r="A47" s="22">
        <f t="shared" si="3"/>
        <v>40</v>
      </c>
      <c r="B47" s="53" t="s">
        <v>79</v>
      </c>
      <c r="C47" s="175" t="s">
        <v>153</v>
      </c>
      <c r="D47" s="25">
        <v>40</v>
      </c>
      <c r="E47" s="51">
        <v>1.55</v>
      </c>
      <c r="F47" s="38">
        <v>295705033</v>
      </c>
      <c r="G47" s="28"/>
      <c r="H47" s="29">
        <f t="shared" si="0"/>
        <v>458342801.15000004</v>
      </c>
      <c r="I47" s="192">
        <f t="shared" si="1"/>
        <v>3.9745404139120205E-3</v>
      </c>
      <c r="J47" s="176">
        <v>4.1000000000000003E-3</v>
      </c>
      <c r="K47" s="45">
        <f t="shared" si="2"/>
        <v>0.45834280115000003</v>
      </c>
      <c r="L47" s="89">
        <v>44701</v>
      </c>
      <c r="M47" s="90"/>
    </row>
    <row r="48" spans="1:13" ht="15" x14ac:dyDescent="0.25">
      <c r="A48" s="22">
        <f t="shared" si="3"/>
        <v>41</v>
      </c>
      <c r="B48" s="53" t="s">
        <v>110</v>
      </c>
      <c r="C48" s="175" t="s">
        <v>161</v>
      </c>
      <c r="D48" s="25">
        <v>41</v>
      </c>
      <c r="E48" s="51">
        <v>2.52</v>
      </c>
      <c r="F48" s="38">
        <v>175167956</v>
      </c>
      <c r="G48" s="28"/>
      <c r="H48" s="29">
        <f t="shared" si="0"/>
        <v>441423249.12</v>
      </c>
      <c r="I48" s="191">
        <f t="shared" si="1"/>
        <v>3.8278217501525025E-3</v>
      </c>
      <c r="J48" s="176">
        <v>4.1000000000000003E-3</v>
      </c>
      <c r="K48" s="45">
        <f t="shared" si="2"/>
        <v>0.44142324912000003</v>
      </c>
      <c r="L48" s="89">
        <v>44701</v>
      </c>
      <c r="M48" s="90"/>
    </row>
    <row r="49" spans="1:20" ht="15" x14ac:dyDescent="0.25">
      <c r="A49" s="22">
        <f t="shared" si="3"/>
        <v>42</v>
      </c>
      <c r="B49" s="55" t="s">
        <v>93</v>
      </c>
      <c r="C49" s="175" t="s">
        <v>157</v>
      </c>
      <c r="D49" s="25">
        <v>42</v>
      </c>
      <c r="E49" s="51">
        <v>1.3</v>
      </c>
      <c r="F49" s="38">
        <v>312100000</v>
      </c>
      <c r="G49" s="28"/>
      <c r="H49" s="29">
        <f t="shared" si="0"/>
        <v>405730000</v>
      </c>
      <c r="I49" s="191">
        <f t="shared" si="1"/>
        <v>3.51830611954736E-3</v>
      </c>
      <c r="J49" s="176">
        <v>3.5999999999999999E-3</v>
      </c>
      <c r="K49" s="45">
        <f t="shared" si="2"/>
        <v>0.40572999999999998</v>
      </c>
      <c r="L49" s="89">
        <v>44701</v>
      </c>
      <c r="M49" s="90"/>
    </row>
    <row r="50" spans="1:20" ht="15" x14ac:dyDescent="0.25">
      <c r="A50" s="22">
        <f t="shared" si="3"/>
        <v>43</v>
      </c>
      <c r="B50" s="53" t="s">
        <v>106</v>
      </c>
      <c r="C50" s="175" t="s">
        <v>150</v>
      </c>
      <c r="D50" s="25">
        <v>43</v>
      </c>
      <c r="E50" s="51">
        <v>4.05</v>
      </c>
      <c r="F50" s="38">
        <v>93254324</v>
      </c>
      <c r="G50" s="28"/>
      <c r="H50" s="29">
        <f t="shared" si="0"/>
        <v>377680012.19999999</v>
      </c>
      <c r="I50" s="192">
        <f t="shared" si="1"/>
        <v>3.2750693765656509E-3</v>
      </c>
      <c r="J50" s="176">
        <v>3.5000000000000001E-3</v>
      </c>
      <c r="K50" s="45">
        <f t="shared" si="2"/>
        <v>0.37768001219999997</v>
      </c>
      <c r="L50" s="89">
        <v>44701</v>
      </c>
      <c r="M50" s="90"/>
    </row>
    <row r="51" spans="1:20" ht="15" x14ac:dyDescent="0.25">
      <c r="A51" s="22">
        <f t="shared" si="3"/>
        <v>44</v>
      </c>
      <c r="B51" s="55" t="s">
        <v>98</v>
      </c>
      <c r="C51" s="175" t="s">
        <v>156</v>
      </c>
      <c r="D51" s="25">
        <v>44</v>
      </c>
      <c r="E51" s="51">
        <v>11.75</v>
      </c>
      <c r="F51" s="38">
        <v>31350000</v>
      </c>
      <c r="G51" s="28"/>
      <c r="H51" s="29">
        <f t="shared" si="0"/>
        <v>368362500</v>
      </c>
      <c r="I51" s="191">
        <f t="shared" si="1"/>
        <v>3.1942721464071288E-3</v>
      </c>
      <c r="J51" s="176">
        <v>3.5000000000000001E-3</v>
      </c>
      <c r="K51" s="45">
        <f t="shared" si="2"/>
        <v>0.36836249999999998</v>
      </c>
      <c r="L51" s="89">
        <v>44701</v>
      </c>
      <c r="M51" s="90"/>
    </row>
    <row r="52" spans="1:20" ht="15" x14ac:dyDescent="0.25">
      <c r="A52" s="22">
        <f t="shared" si="3"/>
        <v>45</v>
      </c>
      <c r="B52" s="53" t="s">
        <v>100</v>
      </c>
      <c r="C52" s="175" t="s">
        <v>152</v>
      </c>
      <c r="D52" s="25">
        <v>45</v>
      </c>
      <c r="E52" s="51">
        <v>1.55</v>
      </c>
      <c r="F52" s="38">
        <v>233014812</v>
      </c>
      <c r="G52" s="28"/>
      <c r="H52" s="29">
        <f t="shared" si="0"/>
        <v>361172958.60000002</v>
      </c>
      <c r="I52" s="192">
        <f t="shared" si="1"/>
        <v>3.1319277116737864E-3</v>
      </c>
      <c r="J52" s="176">
        <v>3.5000000000000001E-3</v>
      </c>
      <c r="K52" s="45">
        <f t="shared" si="2"/>
        <v>0.36117295860000004</v>
      </c>
      <c r="L52" s="89">
        <v>44701</v>
      </c>
      <c r="M52" s="90"/>
    </row>
    <row r="53" spans="1:20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4.3600000000000003</v>
      </c>
      <c r="F53" s="38">
        <v>81790137</v>
      </c>
      <c r="G53" s="28"/>
      <c r="H53" s="29">
        <f t="shared" si="0"/>
        <v>356604997.32000005</v>
      </c>
      <c r="I53" s="192">
        <f t="shared" si="1"/>
        <v>3.0923164279992262E-3</v>
      </c>
      <c r="J53" s="176">
        <v>3.0999999999999999E-3</v>
      </c>
      <c r="K53" s="45">
        <f t="shared" si="2"/>
        <v>0.35660499732000006</v>
      </c>
      <c r="L53" s="89">
        <v>44701</v>
      </c>
      <c r="M53" s="90"/>
    </row>
    <row r="54" spans="1:20" ht="15" x14ac:dyDescent="0.25">
      <c r="A54" s="22">
        <f t="shared" si="3"/>
        <v>47</v>
      </c>
      <c r="B54" s="55" t="s">
        <v>108</v>
      </c>
      <c r="C54" s="175" t="s">
        <v>162</v>
      </c>
      <c r="D54" s="25">
        <v>47</v>
      </c>
      <c r="E54" s="51">
        <v>2.77</v>
      </c>
      <c r="F54" s="38">
        <v>125704900</v>
      </c>
      <c r="G54" s="28"/>
      <c r="H54" s="29">
        <f t="shared" si="0"/>
        <v>348202573</v>
      </c>
      <c r="I54" s="192">
        <f t="shared" si="1"/>
        <v>3.0194544239470493E-3</v>
      </c>
      <c r="J54" s="176">
        <v>2.8999999999999998E-3</v>
      </c>
      <c r="K54" s="45">
        <f t="shared" si="2"/>
        <v>0.34820257300000002</v>
      </c>
      <c r="L54" s="89">
        <v>44701</v>
      </c>
      <c r="M54" s="90"/>
    </row>
    <row r="55" spans="1:20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3.18</v>
      </c>
      <c r="F55" s="38">
        <v>97526908</v>
      </c>
      <c r="G55" s="28"/>
      <c r="H55" s="29">
        <f t="shared" si="0"/>
        <v>310135567.44</v>
      </c>
      <c r="I55" s="191">
        <f t="shared" si="1"/>
        <v>2.6893546565781305E-3</v>
      </c>
      <c r="J55" s="176">
        <v>2.5999999999999999E-3</v>
      </c>
      <c r="K55" s="45">
        <f t="shared" si="2"/>
        <v>0.31013556743999998</v>
      </c>
      <c r="L55" s="89">
        <v>44701</v>
      </c>
      <c r="M55" s="90"/>
    </row>
    <row r="56" spans="1:20" ht="15" x14ac:dyDescent="0.25">
      <c r="A56" s="22">
        <f t="shared" si="3"/>
        <v>49</v>
      </c>
      <c r="B56" s="55" t="s">
        <v>94</v>
      </c>
      <c r="C56" s="175" t="s">
        <v>170</v>
      </c>
      <c r="D56" s="25">
        <v>49</v>
      </c>
      <c r="E56" s="51">
        <v>2.83</v>
      </c>
      <c r="F56" s="38">
        <v>105621516</v>
      </c>
      <c r="G56" s="28"/>
      <c r="H56" s="29">
        <f t="shared" si="0"/>
        <v>298908890.28000003</v>
      </c>
      <c r="I56" s="191">
        <f t="shared" si="1"/>
        <v>2.5920020157721504E-3</v>
      </c>
      <c r="J56" s="176">
        <v>2.8999999999999998E-3</v>
      </c>
      <c r="K56" s="45">
        <f t="shared" si="2"/>
        <v>0.29890889028000001</v>
      </c>
      <c r="L56" s="89">
        <v>44701</v>
      </c>
      <c r="M56" s="90"/>
    </row>
    <row r="57" spans="1:20" ht="15" x14ac:dyDescent="0.25">
      <c r="A57" s="22">
        <f t="shared" si="3"/>
        <v>50</v>
      </c>
      <c r="B57" s="53" t="s">
        <v>168</v>
      </c>
      <c r="C57" s="175" t="s">
        <v>169</v>
      </c>
      <c r="D57" s="25">
        <v>50</v>
      </c>
      <c r="E57" s="51">
        <v>2.69</v>
      </c>
      <c r="F57" s="38">
        <v>93500000</v>
      </c>
      <c r="G57" s="28"/>
      <c r="H57" s="29">
        <f t="shared" si="0"/>
        <v>251515000</v>
      </c>
      <c r="I57" s="191">
        <f t="shared" si="1"/>
        <v>2.1810237440119148E-3</v>
      </c>
      <c r="J57" s="176">
        <v>3.3E-3</v>
      </c>
      <c r="K57" s="45">
        <f t="shared" si="2"/>
        <v>0.25151499999999999</v>
      </c>
      <c r="L57" s="89">
        <v>44701</v>
      </c>
      <c r="M57" s="90"/>
    </row>
    <row r="58" spans="1:20" ht="15" x14ac:dyDescent="0.25">
      <c r="A58" s="22"/>
      <c r="B58" s="179"/>
      <c r="C58" s="106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426682883.4647094</v>
      </c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-1153196982.3370523</v>
      </c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1176260921.9837935</v>
      </c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8" priority="1">
      <formula>LEN(TRIM(C2))&gt;0</formula>
    </cfRule>
  </conditionalFormatting>
  <dataValidations count="1">
    <dataValidation type="custom" allowBlank="1" showDropDown="1" sqref="B2 F2 E3" xr:uid="{00000000-0002-0000-58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112148726022.35501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0.9919</v>
      </c>
      <c r="I2" s="118"/>
      <c r="J2" s="4"/>
    </row>
    <row r="3" spans="1:13" ht="15.75" customHeight="1" x14ac:dyDescent="0.25">
      <c r="A3" s="119" t="s">
        <v>2</v>
      </c>
      <c r="B3" s="120">
        <v>44708</v>
      </c>
      <c r="C3" s="12"/>
      <c r="D3" s="1"/>
      <c r="E3" s="13"/>
      <c r="F3" s="2"/>
      <c r="H3" s="121">
        <f>H1/H2</f>
        <v>113064548868.18733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197" t="s">
        <v>13</v>
      </c>
      <c r="C8" s="175" t="s">
        <v>120</v>
      </c>
      <c r="D8" s="25">
        <v>1</v>
      </c>
      <c r="E8" s="26">
        <v>19.5</v>
      </c>
      <c r="F8" s="27">
        <v>574937937</v>
      </c>
      <c r="G8" s="28"/>
      <c r="H8" s="29">
        <f t="shared" ref="H8:H57" si="0">E8*F8</f>
        <v>11211289771.5</v>
      </c>
      <c r="I8" s="192">
        <f t="shared" ref="I8:I57" si="1">H8/H$3</f>
        <v>9.9158311634624935E-2</v>
      </c>
      <c r="J8" s="176">
        <v>0.1129</v>
      </c>
      <c r="K8" s="31">
        <f t="shared" ref="K8:K57" si="2">H8/1000000000</f>
        <v>11.211289771500001</v>
      </c>
      <c r="L8" s="89">
        <v>44708</v>
      </c>
      <c r="M8" s="90"/>
    </row>
    <row r="9" spans="1:13" ht="15.75" customHeight="1" x14ac:dyDescent="0.25">
      <c r="A9" s="22">
        <f t="shared" ref="A9:A57" si="3">A8+1</f>
        <v>2</v>
      </c>
      <c r="B9" s="23" t="s">
        <v>19</v>
      </c>
      <c r="C9" s="175" t="s">
        <v>122</v>
      </c>
      <c r="D9" s="25">
        <v>2</v>
      </c>
      <c r="E9" s="26">
        <v>4.6950000000000003</v>
      </c>
      <c r="F9" s="38">
        <v>1862700000</v>
      </c>
      <c r="G9" s="28"/>
      <c r="H9" s="29">
        <f t="shared" si="0"/>
        <v>8745376500</v>
      </c>
      <c r="I9" s="192">
        <f t="shared" si="1"/>
        <v>7.7348528672727609E-2</v>
      </c>
      <c r="J9" s="176">
        <v>6.88E-2</v>
      </c>
      <c r="K9" s="31">
        <f t="shared" si="2"/>
        <v>8.7453765000000008</v>
      </c>
      <c r="L9" s="89">
        <v>44708</v>
      </c>
      <c r="M9" s="90"/>
    </row>
    <row r="10" spans="1:13" ht="15.75" customHeight="1" x14ac:dyDescent="0.25">
      <c r="A10" s="22">
        <f t="shared" si="3"/>
        <v>3</v>
      </c>
      <c r="B10" s="33" t="s">
        <v>17</v>
      </c>
      <c r="C10" s="175" t="s">
        <v>121</v>
      </c>
      <c r="D10" s="25">
        <v>3</v>
      </c>
      <c r="E10" s="26">
        <v>7.26</v>
      </c>
      <c r="F10" s="38">
        <v>1203600000</v>
      </c>
      <c r="G10" s="28"/>
      <c r="H10" s="29">
        <f t="shared" si="0"/>
        <v>8738136000</v>
      </c>
      <c r="I10" s="191">
        <f t="shared" si="1"/>
        <v>7.7284490032212258E-2</v>
      </c>
      <c r="J10" s="176">
        <v>7.5999999999999998E-2</v>
      </c>
      <c r="K10" s="31">
        <f t="shared" si="2"/>
        <v>8.7381360000000008</v>
      </c>
      <c r="L10" s="89">
        <v>44708</v>
      </c>
      <c r="M10" s="90"/>
    </row>
    <row r="11" spans="1:13" ht="15.75" customHeight="1" x14ac:dyDescent="0.25">
      <c r="A11" s="22">
        <f t="shared" si="3"/>
        <v>4</v>
      </c>
      <c r="B11" s="197" t="s">
        <v>27</v>
      </c>
      <c r="C11" s="175" t="s">
        <v>123</v>
      </c>
      <c r="D11" s="25">
        <v>4</v>
      </c>
      <c r="E11" s="26">
        <v>75.510000000000005</v>
      </c>
      <c r="F11" s="38">
        <v>85285000</v>
      </c>
      <c r="G11" s="28"/>
      <c r="H11" s="29">
        <f t="shared" si="0"/>
        <v>6439870350</v>
      </c>
      <c r="I11" s="191">
        <f t="shared" si="1"/>
        <v>5.6957467344673315E-2</v>
      </c>
      <c r="J11" s="176">
        <v>5.7599999999999998E-2</v>
      </c>
      <c r="K11" s="31">
        <f t="shared" si="2"/>
        <v>6.4398703499999996</v>
      </c>
      <c r="L11" s="89">
        <v>44708</v>
      </c>
    </row>
    <row r="12" spans="1:13" ht="15.75" customHeight="1" x14ac:dyDescent="0.25">
      <c r="A12" s="22">
        <f t="shared" si="3"/>
        <v>5</v>
      </c>
      <c r="B12" s="52" t="s">
        <v>33</v>
      </c>
      <c r="C12" s="175" t="s">
        <v>128</v>
      </c>
      <c r="D12" s="25">
        <v>5</v>
      </c>
      <c r="E12" s="26">
        <v>39.9</v>
      </c>
      <c r="F12" s="38">
        <v>156082020</v>
      </c>
      <c r="G12" s="28"/>
      <c r="H12" s="29">
        <f t="shared" si="0"/>
        <v>6227672598</v>
      </c>
      <c r="I12" s="192">
        <f t="shared" si="1"/>
        <v>5.5080683205664505E-2</v>
      </c>
      <c r="J12" s="176">
        <v>5.2200000000000003E-2</v>
      </c>
      <c r="K12" s="45">
        <f t="shared" si="2"/>
        <v>6.2276725979999998</v>
      </c>
      <c r="L12" s="89">
        <v>44708</v>
      </c>
      <c r="M12" s="90"/>
    </row>
    <row r="13" spans="1:13" ht="15.75" customHeight="1" x14ac:dyDescent="0.25">
      <c r="A13" s="22">
        <f t="shared" si="3"/>
        <v>6</v>
      </c>
      <c r="B13" s="23" t="s">
        <v>31</v>
      </c>
      <c r="C13" s="175" t="s">
        <v>126</v>
      </c>
      <c r="D13" s="25">
        <v>6</v>
      </c>
      <c r="E13" s="51">
        <v>7.94</v>
      </c>
      <c r="F13" s="38">
        <v>721500000</v>
      </c>
      <c r="G13" s="28"/>
      <c r="H13" s="29">
        <f t="shared" si="0"/>
        <v>5728710000</v>
      </c>
      <c r="I13" s="191">
        <f t="shared" si="1"/>
        <v>5.0667605870683946E-2</v>
      </c>
      <c r="J13" s="176">
        <v>4.8000000000000001E-2</v>
      </c>
      <c r="K13" s="31">
        <f t="shared" si="2"/>
        <v>5.7287100000000004</v>
      </c>
      <c r="L13" s="89">
        <v>44708</v>
      </c>
      <c r="M13" s="90"/>
    </row>
    <row r="14" spans="1:13" ht="15.75" customHeight="1" x14ac:dyDescent="0.25">
      <c r="A14" s="22">
        <f t="shared" si="3"/>
        <v>7</v>
      </c>
      <c r="B14" s="52" t="s">
        <v>25</v>
      </c>
      <c r="C14" s="175" t="s">
        <v>26</v>
      </c>
      <c r="D14" s="25">
        <v>7</v>
      </c>
      <c r="E14" s="26">
        <v>7.37</v>
      </c>
      <c r="F14" s="35">
        <v>776001421</v>
      </c>
      <c r="G14" s="28"/>
      <c r="H14" s="29">
        <f t="shared" si="0"/>
        <v>5719130472.7700005</v>
      </c>
      <c r="I14" s="191">
        <f t="shared" si="1"/>
        <v>5.0582879691471329E-2</v>
      </c>
      <c r="J14" s="176">
        <v>5.0999999999999997E-2</v>
      </c>
      <c r="K14" s="31">
        <f t="shared" si="2"/>
        <v>5.7191304727700008</v>
      </c>
      <c r="L14" s="89">
        <v>44708</v>
      </c>
      <c r="M14" s="90"/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4.42</v>
      </c>
      <c r="F15" s="38">
        <v>1205609000</v>
      </c>
      <c r="G15" s="28"/>
      <c r="H15" s="29">
        <f t="shared" si="0"/>
        <v>5328791780</v>
      </c>
      <c r="I15" s="192">
        <f t="shared" si="1"/>
        <v>4.7130527060364434E-2</v>
      </c>
      <c r="J15" s="176">
        <v>4.9099999999999998E-2</v>
      </c>
      <c r="K15" s="45">
        <f t="shared" si="2"/>
        <v>5.3287917800000004</v>
      </c>
      <c r="L15" s="89">
        <v>44708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5.43</v>
      </c>
      <c r="F16" s="38">
        <v>806606416</v>
      </c>
      <c r="G16" s="28"/>
      <c r="H16" s="29">
        <f t="shared" si="0"/>
        <v>4379872838.8800001</v>
      </c>
      <c r="I16" s="192">
        <f t="shared" si="1"/>
        <v>3.8737808470682832E-2</v>
      </c>
      <c r="J16" s="176">
        <v>4.1500000000000002E-2</v>
      </c>
      <c r="K16" s="45">
        <f t="shared" si="2"/>
        <v>4.3798728388799999</v>
      </c>
      <c r="L16" s="89">
        <v>44708</v>
      </c>
      <c r="M16" s="90"/>
    </row>
    <row r="17" spans="1:13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25">
        <v>10</v>
      </c>
      <c r="E17" s="26">
        <v>10.1</v>
      </c>
      <c r="F17" s="38">
        <v>417750000</v>
      </c>
      <c r="G17" s="28"/>
      <c r="H17" s="29">
        <f t="shared" si="0"/>
        <v>4219275000</v>
      </c>
      <c r="I17" s="192">
        <f t="shared" si="1"/>
        <v>3.7317400035964468E-2</v>
      </c>
      <c r="J17" s="176">
        <v>3.1600000000000003E-2</v>
      </c>
      <c r="K17" s="45">
        <f t="shared" si="2"/>
        <v>4.2192749999999997</v>
      </c>
      <c r="L17" s="89">
        <v>44708</v>
      </c>
      <c r="M17" s="90"/>
    </row>
    <row r="18" spans="1:13" ht="15.75" customHeight="1" x14ac:dyDescent="0.25">
      <c r="A18" s="22">
        <f t="shared" si="3"/>
        <v>11</v>
      </c>
      <c r="B18" s="23" t="s">
        <v>35</v>
      </c>
      <c r="C18" s="175" t="s">
        <v>129</v>
      </c>
      <c r="D18" s="25">
        <v>11</v>
      </c>
      <c r="E18" s="51">
        <v>5.6</v>
      </c>
      <c r="F18" s="38">
        <v>626000000</v>
      </c>
      <c r="G18" s="28"/>
      <c r="H18" s="29">
        <f t="shared" si="0"/>
        <v>3505600000</v>
      </c>
      <c r="I18" s="191">
        <f t="shared" si="1"/>
        <v>3.100529772676041E-2</v>
      </c>
      <c r="J18" s="176">
        <v>0.03</v>
      </c>
      <c r="K18" s="31">
        <f t="shared" si="2"/>
        <v>3.5055999999999998</v>
      </c>
      <c r="L18" s="89">
        <v>44708</v>
      </c>
      <c r="M18" s="90"/>
    </row>
    <row r="19" spans="1:13" ht="15.75" customHeight="1" x14ac:dyDescent="0.25">
      <c r="A19" s="22">
        <f t="shared" si="3"/>
        <v>12</v>
      </c>
      <c r="B19" s="52" t="s">
        <v>15</v>
      </c>
      <c r="C19" s="193" t="s">
        <v>127</v>
      </c>
      <c r="D19" s="25">
        <v>12</v>
      </c>
      <c r="E19" s="177">
        <v>4.6900000000000004</v>
      </c>
      <c r="F19" s="35">
        <v>740931421</v>
      </c>
      <c r="G19" s="28"/>
      <c r="H19" s="29">
        <f t="shared" si="0"/>
        <v>3474968364.4900002</v>
      </c>
      <c r="I19" s="191">
        <f t="shared" si="1"/>
        <v>3.0734376064606956E-2</v>
      </c>
      <c r="J19" s="176">
        <v>3.3700000000000001E-2</v>
      </c>
      <c r="K19" s="31">
        <f t="shared" si="2"/>
        <v>3.4749683644900005</v>
      </c>
      <c r="L19" s="89">
        <v>44708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7.22</v>
      </c>
      <c r="F20" s="38">
        <v>449105560</v>
      </c>
      <c r="G20" s="28"/>
      <c r="H20" s="29">
        <f t="shared" si="0"/>
        <v>3242542143.1999998</v>
      </c>
      <c r="I20" s="192">
        <f t="shared" si="1"/>
        <v>2.8678681122057216E-2</v>
      </c>
      <c r="J20" s="176">
        <v>2.6800000000000001E-2</v>
      </c>
      <c r="K20" s="45">
        <f t="shared" si="2"/>
        <v>3.2425421431999997</v>
      </c>
      <c r="L20" s="89">
        <v>44708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10.56</v>
      </c>
      <c r="F21" s="38">
        <v>229040219</v>
      </c>
      <c r="G21" s="28"/>
      <c r="H21" s="29">
        <f t="shared" si="0"/>
        <v>2418664712.6400003</v>
      </c>
      <c r="I21" s="191">
        <f t="shared" si="1"/>
        <v>2.1391892833355953E-2</v>
      </c>
      <c r="J21" s="176">
        <v>2.1700000000000001E-2</v>
      </c>
      <c r="K21" s="45">
        <f t="shared" si="2"/>
        <v>2.4186647126400005</v>
      </c>
      <c r="L21" s="89">
        <v>44708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2.0299999999999998</v>
      </c>
      <c r="F22" s="38">
        <v>1045607995</v>
      </c>
      <c r="G22" s="28"/>
      <c r="H22" s="29">
        <f t="shared" si="0"/>
        <v>2122584229.8499999</v>
      </c>
      <c r="I22" s="192">
        <f t="shared" si="1"/>
        <v>1.8773207438562783E-2</v>
      </c>
      <c r="J22" s="176">
        <v>1.9900000000000001E-2</v>
      </c>
      <c r="K22" s="31">
        <f t="shared" si="2"/>
        <v>2.1225842298499997</v>
      </c>
      <c r="L22" s="89">
        <v>44708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2.71</v>
      </c>
      <c r="F23" s="38">
        <v>756255209</v>
      </c>
      <c r="G23" s="28"/>
      <c r="H23" s="29">
        <f t="shared" si="0"/>
        <v>2049451616.3899999</v>
      </c>
      <c r="I23" s="191">
        <f t="shared" si="1"/>
        <v>1.8126385652316952E-2</v>
      </c>
      <c r="J23" s="176">
        <v>1.7500000000000002E-2</v>
      </c>
      <c r="K23" s="45">
        <f t="shared" si="2"/>
        <v>2.0494516163899998</v>
      </c>
      <c r="L23" s="89">
        <v>44708</v>
      </c>
      <c r="M23" s="90"/>
    </row>
    <row r="24" spans="1:13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6.2</v>
      </c>
      <c r="F24" s="38">
        <v>311095892</v>
      </c>
      <c r="G24" s="28"/>
      <c r="H24" s="29">
        <f t="shared" si="0"/>
        <v>1928794530.4000001</v>
      </c>
      <c r="I24" s="191">
        <f t="shared" si="1"/>
        <v>1.705923341761725E-2</v>
      </c>
      <c r="J24" s="176">
        <v>1.55E-2</v>
      </c>
      <c r="K24" s="45">
        <f t="shared" si="2"/>
        <v>1.9287945304</v>
      </c>
      <c r="L24" s="89">
        <v>44708</v>
      </c>
      <c r="M24" s="90"/>
    </row>
    <row r="25" spans="1:13" ht="15.75" customHeight="1" x14ac:dyDescent="0.25">
      <c r="A25" s="22">
        <f t="shared" si="3"/>
        <v>18</v>
      </c>
      <c r="B25" s="46" t="s">
        <v>59</v>
      </c>
      <c r="C25" s="175" t="s">
        <v>134</v>
      </c>
      <c r="D25" s="25">
        <v>18</v>
      </c>
      <c r="E25" s="51">
        <v>10.75</v>
      </c>
      <c r="F25" s="38">
        <v>164763104</v>
      </c>
      <c r="G25" s="28"/>
      <c r="H25" s="29">
        <f t="shared" si="0"/>
        <v>1771203368</v>
      </c>
      <c r="I25" s="192">
        <f t="shared" si="1"/>
        <v>1.5665417548916243E-2</v>
      </c>
      <c r="J25" s="176">
        <v>1.6400000000000001E-2</v>
      </c>
      <c r="K25" s="45">
        <f t="shared" si="2"/>
        <v>1.7712033679999999</v>
      </c>
      <c r="L25" s="89">
        <v>44708</v>
      </c>
      <c r="M25" s="90"/>
    </row>
    <row r="26" spans="1:13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1.345</v>
      </c>
      <c r="F26" s="38">
        <v>1294069100</v>
      </c>
      <c r="G26" s="28"/>
      <c r="H26" s="29">
        <f t="shared" si="0"/>
        <v>1740522939.5</v>
      </c>
      <c r="I26" s="191">
        <f t="shared" si="1"/>
        <v>1.5394064336904866E-2</v>
      </c>
      <c r="J26" s="176">
        <v>1.6400000000000001E-2</v>
      </c>
      <c r="K26" s="45">
        <f t="shared" si="2"/>
        <v>1.7405229394999999</v>
      </c>
      <c r="L26" s="89">
        <v>44708</v>
      </c>
      <c r="M26" s="90"/>
    </row>
    <row r="27" spans="1:13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25">
        <v>20</v>
      </c>
      <c r="E27" s="51">
        <v>1.0049999999999999</v>
      </c>
      <c r="F27" s="38">
        <v>1566664049</v>
      </c>
      <c r="G27" s="28"/>
      <c r="H27" s="29">
        <f t="shared" si="0"/>
        <v>1574497369.2449999</v>
      </c>
      <c r="I27" s="192">
        <f t="shared" si="1"/>
        <v>1.3925650303355273E-2</v>
      </c>
      <c r="J27" s="176">
        <v>1.3899999999999999E-2</v>
      </c>
      <c r="K27" s="45">
        <f t="shared" si="2"/>
        <v>1.5744973692449999</v>
      </c>
      <c r="L27" s="89">
        <v>44708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2.68</v>
      </c>
      <c r="F28" s="38">
        <v>508040994</v>
      </c>
      <c r="G28" s="28"/>
      <c r="H28" s="29">
        <f t="shared" si="0"/>
        <v>1361549863.9200001</v>
      </c>
      <c r="I28" s="191">
        <f t="shared" si="1"/>
        <v>1.2042234967101131E-2</v>
      </c>
      <c r="J28" s="176">
        <v>1.18E-2</v>
      </c>
      <c r="K28" s="45">
        <f t="shared" si="2"/>
        <v>1.3615498639200001</v>
      </c>
      <c r="L28" s="89">
        <v>44708</v>
      </c>
      <c r="M28" s="90"/>
    </row>
    <row r="29" spans="1:13" ht="15.75" customHeight="1" x14ac:dyDescent="0.25">
      <c r="A29" s="22">
        <f t="shared" si="3"/>
        <v>22</v>
      </c>
      <c r="B29" s="46" t="s">
        <v>47</v>
      </c>
      <c r="C29" s="175" t="s">
        <v>138</v>
      </c>
      <c r="D29" s="25">
        <v>22</v>
      </c>
      <c r="E29" s="51">
        <v>1.44</v>
      </c>
      <c r="F29" s="38">
        <v>935507245</v>
      </c>
      <c r="G29" s="28"/>
      <c r="H29" s="29">
        <f t="shared" si="0"/>
        <v>1347130432.8</v>
      </c>
      <c r="I29" s="191">
        <f t="shared" si="1"/>
        <v>1.1914702232354977E-2</v>
      </c>
      <c r="J29" s="176">
        <v>8.6E-3</v>
      </c>
      <c r="K29" s="45">
        <f t="shared" si="2"/>
        <v>1.3471304328</v>
      </c>
      <c r="L29" s="89">
        <v>44708</v>
      </c>
      <c r="M29" s="90"/>
    </row>
    <row r="30" spans="1:13" ht="15.75" customHeight="1" x14ac:dyDescent="0.25">
      <c r="A30" s="22">
        <f t="shared" si="3"/>
        <v>23</v>
      </c>
      <c r="B30" s="46" t="s">
        <v>65</v>
      </c>
      <c r="C30" s="175" t="s">
        <v>142</v>
      </c>
      <c r="D30" s="25">
        <v>23</v>
      </c>
      <c r="E30" s="51">
        <v>2.93</v>
      </c>
      <c r="F30" s="38">
        <v>430000000</v>
      </c>
      <c r="G30" s="28"/>
      <c r="H30" s="29">
        <f t="shared" si="0"/>
        <v>1259900000</v>
      </c>
      <c r="I30" s="191">
        <f t="shared" si="1"/>
        <v>1.114319220845089E-2</v>
      </c>
      <c r="J30" s="176">
        <v>1.12E-2</v>
      </c>
      <c r="K30" s="45">
        <f t="shared" si="2"/>
        <v>1.2599</v>
      </c>
      <c r="L30" s="89">
        <v>44708</v>
      </c>
      <c r="M30" s="90"/>
    </row>
    <row r="31" spans="1:13" ht="15.75" customHeight="1" x14ac:dyDescent="0.25">
      <c r="A31" s="22">
        <f t="shared" si="3"/>
        <v>24</v>
      </c>
      <c r="B31" s="46" t="s">
        <v>57</v>
      </c>
      <c r="C31" s="175" t="s">
        <v>139</v>
      </c>
      <c r="D31" s="25">
        <v>24</v>
      </c>
      <c r="E31" s="51">
        <v>2.415</v>
      </c>
      <c r="F31" s="38">
        <v>503064714</v>
      </c>
      <c r="G31" s="28"/>
      <c r="H31" s="29">
        <f t="shared" si="0"/>
        <v>1214901284.3099999</v>
      </c>
      <c r="I31" s="192">
        <f t="shared" si="1"/>
        <v>1.074520082971678E-2</v>
      </c>
      <c r="J31" s="176">
        <v>1.1299999999999999E-2</v>
      </c>
      <c r="K31" s="45">
        <f t="shared" si="2"/>
        <v>1.21490128431</v>
      </c>
      <c r="L31" s="89">
        <v>44708</v>
      </c>
      <c r="M31" s="90"/>
    </row>
    <row r="32" spans="1:13" ht="15.75" customHeight="1" x14ac:dyDescent="0.25">
      <c r="A32" s="22">
        <f t="shared" si="3"/>
        <v>25</v>
      </c>
      <c r="B32" s="52" t="s">
        <v>173</v>
      </c>
      <c r="C32" s="193" t="s">
        <v>174</v>
      </c>
      <c r="D32" s="25">
        <v>25</v>
      </c>
      <c r="E32" s="177">
        <v>3.35</v>
      </c>
      <c r="F32" s="27">
        <v>346000000</v>
      </c>
      <c r="G32" s="28"/>
      <c r="H32" s="29">
        <f t="shared" si="0"/>
        <v>1159100000</v>
      </c>
      <c r="I32" s="192">
        <f t="shared" si="1"/>
        <v>1.025166607573254E-2</v>
      </c>
      <c r="J32" s="176">
        <v>1.1299999999999999E-2</v>
      </c>
      <c r="K32" s="45">
        <f t="shared" si="2"/>
        <v>1.1591</v>
      </c>
      <c r="L32" s="89">
        <v>44708</v>
      </c>
      <c r="M32" s="90"/>
    </row>
    <row r="33" spans="1:13" ht="15.75" customHeight="1" x14ac:dyDescent="0.25">
      <c r="A33" s="22">
        <f t="shared" si="3"/>
        <v>26</v>
      </c>
      <c r="B33" s="198" t="s">
        <v>67</v>
      </c>
      <c r="C33" s="175" t="s">
        <v>144</v>
      </c>
      <c r="D33" s="25">
        <v>26</v>
      </c>
      <c r="E33" s="177">
        <v>1.59</v>
      </c>
      <c r="F33" s="38">
        <v>713807798</v>
      </c>
      <c r="G33" s="28"/>
      <c r="H33" s="29">
        <f t="shared" si="0"/>
        <v>1134954398.8200002</v>
      </c>
      <c r="I33" s="192">
        <f t="shared" si="1"/>
        <v>1.0038110178488841E-2</v>
      </c>
      <c r="J33" s="176">
        <v>9.9000000000000008E-3</v>
      </c>
      <c r="K33" s="45">
        <f t="shared" si="2"/>
        <v>1.1349543988200002</v>
      </c>
      <c r="L33" s="89">
        <v>44708</v>
      </c>
      <c r="M33" s="90"/>
    </row>
    <row r="34" spans="1:13" ht="15.75" customHeight="1" x14ac:dyDescent="0.25">
      <c r="A34" s="22">
        <f t="shared" si="3"/>
        <v>27</v>
      </c>
      <c r="B34" s="46" t="s">
        <v>77</v>
      </c>
      <c r="C34" s="175" t="s">
        <v>141</v>
      </c>
      <c r="D34" s="25">
        <v>27</v>
      </c>
      <c r="E34" s="51">
        <v>2.13</v>
      </c>
      <c r="F34" s="38">
        <v>529079106</v>
      </c>
      <c r="G34" s="28"/>
      <c r="H34" s="29">
        <f t="shared" si="0"/>
        <v>1126938495.78</v>
      </c>
      <c r="I34" s="191">
        <f t="shared" si="1"/>
        <v>9.9672134816882786E-3</v>
      </c>
      <c r="J34" s="176">
        <v>9.5999999999999992E-3</v>
      </c>
      <c r="K34" s="45">
        <f t="shared" si="2"/>
        <v>1.1269384957799999</v>
      </c>
      <c r="L34" s="89">
        <v>44708</v>
      </c>
      <c r="M34" s="90"/>
    </row>
    <row r="35" spans="1:13" ht="15.75" customHeight="1" x14ac:dyDescent="0.25">
      <c r="A35" s="22">
        <f t="shared" si="3"/>
        <v>28</v>
      </c>
      <c r="B35" s="178" t="s">
        <v>63</v>
      </c>
      <c r="C35" s="175" t="s">
        <v>64</v>
      </c>
      <c r="D35" s="25">
        <v>28</v>
      </c>
      <c r="E35" s="51">
        <v>4.21</v>
      </c>
      <c r="F35" s="38">
        <v>248600000</v>
      </c>
      <c r="G35" s="28"/>
      <c r="H35" s="29">
        <f t="shared" si="0"/>
        <v>1046606000</v>
      </c>
      <c r="I35" s="192">
        <f t="shared" si="1"/>
        <v>9.2567122982125192E-3</v>
      </c>
      <c r="J35" s="176">
        <v>8.0999999999999996E-3</v>
      </c>
      <c r="K35" s="45">
        <f t="shared" si="2"/>
        <v>1.0466059999999999</v>
      </c>
      <c r="L35" s="89">
        <v>44708</v>
      </c>
      <c r="M35" s="90"/>
    </row>
    <row r="36" spans="1:13" ht="15" x14ac:dyDescent="0.25">
      <c r="A36" s="22">
        <f t="shared" si="3"/>
        <v>29</v>
      </c>
      <c r="B36" s="52" t="s">
        <v>61</v>
      </c>
      <c r="C36" s="175" t="s">
        <v>140</v>
      </c>
      <c r="D36" s="25">
        <v>29</v>
      </c>
      <c r="E36" s="51">
        <v>1.2250000000000001</v>
      </c>
      <c r="F36" s="38">
        <v>844680232</v>
      </c>
      <c r="G36" s="28"/>
      <c r="H36" s="29">
        <f t="shared" si="0"/>
        <v>1034733284.2</v>
      </c>
      <c r="I36" s="192">
        <f t="shared" si="1"/>
        <v>9.1517040005732533E-3</v>
      </c>
      <c r="J36" s="176">
        <v>9.4000000000000004E-3</v>
      </c>
      <c r="K36" s="45">
        <f t="shared" si="2"/>
        <v>1.0347332842000001</v>
      </c>
      <c r="L36" s="89">
        <v>44708</v>
      </c>
      <c r="M36" s="90"/>
    </row>
    <row r="37" spans="1:13" ht="15" x14ac:dyDescent="0.25">
      <c r="A37" s="22">
        <f t="shared" si="3"/>
        <v>30</v>
      </c>
      <c r="B37" s="53" t="s">
        <v>83</v>
      </c>
      <c r="C37" s="175" t="s">
        <v>146</v>
      </c>
      <c r="D37" s="25">
        <v>30</v>
      </c>
      <c r="E37" s="51">
        <v>5.25</v>
      </c>
      <c r="F37" s="38">
        <v>182803340</v>
      </c>
      <c r="G37" s="28"/>
      <c r="H37" s="29">
        <f t="shared" si="0"/>
        <v>959717535</v>
      </c>
      <c r="I37" s="191">
        <f t="shared" si="1"/>
        <v>8.4882268103227999E-3</v>
      </c>
      <c r="J37" s="176">
        <v>8.8000000000000005E-3</v>
      </c>
      <c r="K37" s="45">
        <f t="shared" si="2"/>
        <v>0.95971753500000001</v>
      </c>
      <c r="L37" s="89">
        <v>44708</v>
      </c>
      <c r="M37" s="90"/>
    </row>
    <row r="38" spans="1:13" ht="15" x14ac:dyDescent="0.25">
      <c r="A38" s="22">
        <f t="shared" si="3"/>
        <v>31</v>
      </c>
      <c r="B38" s="46" t="s">
        <v>71</v>
      </c>
      <c r="C38" s="175" t="s">
        <v>143</v>
      </c>
      <c r="D38" s="25">
        <v>31</v>
      </c>
      <c r="E38" s="51">
        <v>1.69</v>
      </c>
      <c r="F38" s="38">
        <v>535851678</v>
      </c>
      <c r="G38" s="28"/>
      <c r="H38" s="29">
        <f t="shared" si="0"/>
        <v>905589335.81999993</v>
      </c>
      <c r="I38" s="192">
        <f t="shared" si="1"/>
        <v>8.0094896666129383E-3</v>
      </c>
      <c r="J38" s="176">
        <v>8.6E-3</v>
      </c>
      <c r="K38" s="45">
        <f t="shared" si="2"/>
        <v>0.9055893358199999</v>
      </c>
      <c r="L38" s="89">
        <v>44708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1.1499999999999999</v>
      </c>
      <c r="F39" s="38">
        <v>656571829</v>
      </c>
      <c r="G39" s="28"/>
      <c r="H39" s="29">
        <f t="shared" si="0"/>
        <v>755057603.3499999</v>
      </c>
      <c r="I39" s="191">
        <f t="shared" si="1"/>
        <v>6.6781109632362261E-3</v>
      </c>
      <c r="J39" s="176">
        <v>7.1999999999999998E-3</v>
      </c>
      <c r="K39" s="45">
        <f t="shared" si="2"/>
        <v>0.75505760334999994</v>
      </c>
      <c r="L39" s="89">
        <v>44708</v>
      </c>
      <c r="M39" s="90"/>
    </row>
    <row r="40" spans="1:13" ht="15" x14ac:dyDescent="0.25">
      <c r="A40" s="22">
        <f t="shared" si="3"/>
        <v>33</v>
      </c>
      <c r="B40" s="46" t="s">
        <v>75</v>
      </c>
      <c r="C40" s="175" t="s">
        <v>148</v>
      </c>
      <c r="D40" s="25">
        <v>33</v>
      </c>
      <c r="E40" s="51">
        <v>1.02</v>
      </c>
      <c r="F40" s="38">
        <v>709071829</v>
      </c>
      <c r="G40" s="28"/>
      <c r="H40" s="29">
        <f t="shared" si="0"/>
        <v>723253265.58000004</v>
      </c>
      <c r="I40" s="191">
        <f t="shared" si="1"/>
        <v>6.3968173297465824E-3</v>
      </c>
      <c r="J40" s="176">
        <v>6.0000000000000001E-3</v>
      </c>
      <c r="K40" s="45">
        <f t="shared" si="2"/>
        <v>0.72325326558000003</v>
      </c>
      <c r="L40" s="89">
        <v>44708</v>
      </c>
      <c r="M40" s="90"/>
    </row>
    <row r="41" spans="1:13" ht="15" x14ac:dyDescent="0.25">
      <c r="A41" s="22">
        <f t="shared" si="3"/>
        <v>34</v>
      </c>
      <c r="B41" s="53" t="s">
        <v>85</v>
      </c>
      <c r="C41" s="175" t="s">
        <v>154</v>
      </c>
      <c r="D41" s="25">
        <v>34</v>
      </c>
      <c r="E41" s="51">
        <v>26.35</v>
      </c>
      <c r="F41" s="38">
        <v>27324870</v>
      </c>
      <c r="G41" s="28"/>
      <c r="H41" s="29">
        <f t="shared" si="0"/>
        <v>720010324.5</v>
      </c>
      <c r="I41" s="191">
        <f t="shared" si="1"/>
        <v>6.3681351202258887E-3</v>
      </c>
      <c r="J41" s="176">
        <v>5.7999999999999996E-3</v>
      </c>
      <c r="K41" s="45">
        <f t="shared" si="2"/>
        <v>0.72001032450000002</v>
      </c>
      <c r="L41" s="89">
        <v>44708</v>
      </c>
      <c r="M41" s="90"/>
    </row>
    <row r="42" spans="1:13" ht="15" x14ac:dyDescent="0.25">
      <c r="A42" s="22">
        <f t="shared" si="3"/>
        <v>35</v>
      </c>
      <c r="B42" s="66" t="s">
        <v>91</v>
      </c>
      <c r="C42" s="175" t="s">
        <v>167</v>
      </c>
      <c r="D42" s="25">
        <v>35</v>
      </c>
      <c r="E42" s="51">
        <v>28.22</v>
      </c>
      <c r="F42" s="38">
        <v>24790422</v>
      </c>
      <c r="G42" s="28"/>
      <c r="H42" s="29">
        <f t="shared" si="0"/>
        <v>699585708.83999991</v>
      </c>
      <c r="I42" s="192">
        <f t="shared" si="1"/>
        <v>6.1874894990788798E-3</v>
      </c>
      <c r="J42" s="176">
        <v>6.0000000000000001E-3</v>
      </c>
      <c r="K42" s="45">
        <f t="shared" si="2"/>
        <v>0.69958570883999993</v>
      </c>
      <c r="L42" s="89">
        <v>44708</v>
      </c>
      <c r="M42" s="90"/>
    </row>
    <row r="43" spans="1:13" ht="15" x14ac:dyDescent="0.25">
      <c r="A43" s="22">
        <f t="shared" si="3"/>
        <v>36</v>
      </c>
      <c r="B43" s="199" t="s">
        <v>104</v>
      </c>
      <c r="C43" s="175" t="s">
        <v>145</v>
      </c>
      <c r="D43" s="25">
        <v>36</v>
      </c>
      <c r="E43" s="51">
        <v>0.77</v>
      </c>
      <c r="F43" s="38">
        <v>800990020</v>
      </c>
      <c r="G43" s="28"/>
      <c r="H43" s="29">
        <f t="shared" si="0"/>
        <v>616762315.39999998</v>
      </c>
      <c r="I43" s="192">
        <f t="shared" si="1"/>
        <v>5.4549575580850945E-3</v>
      </c>
      <c r="J43" s="176">
        <v>6.1999999999999998E-3</v>
      </c>
      <c r="K43" s="31">
        <f t="shared" si="2"/>
        <v>0.61676231539999993</v>
      </c>
      <c r="L43" s="89">
        <v>44708</v>
      </c>
      <c r="M43" s="90"/>
    </row>
    <row r="44" spans="1:13" ht="15" x14ac:dyDescent="0.25">
      <c r="A44" s="22">
        <f t="shared" si="3"/>
        <v>37</v>
      </c>
      <c r="B44" s="178" t="s">
        <v>73</v>
      </c>
      <c r="C44" s="175" t="s">
        <v>149</v>
      </c>
      <c r="D44" s="25">
        <v>37</v>
      </c>
      <c r="E44" s="51">
        <v>0.65500000000000003</v>
      </c>
      <c r="F44" s="38">
        <v>878790020</v>
      </c>
      <c r="G44" s="28"/>
      <c r="H44" s="29">
        <f t="shared" si="0"/>
        <v>575607463.10000002</v>
      </c>
      <c r="I44" s="192">
        <f t="shared" si="1"/>
        <v>5.0909632494182903E-3</v>
      </c>
      <c r="J44" s="176">
        <v>5.5999999999999999E-3</v>
      </c>
      <c r="K44" s="45">
        <f t="shared" si="2"/>
        <v>0.57560746309999999</v>
      </c>
      <c r="L44" s="89">
        <v>44708</v>
      </c>
      <c r="M44" s="90"/>
    </row>
    <row r="45" spans="1:13" ht="15" x14ac:dyDescent="0.25">
      <c r="A45" s="22">
        <f t="shared" si="3"/>
        <v>38</v>
      </c>
      <c r="B45" s="53" t="s">
        <v>81</v>
      </c>
      <c r="C45" s="175" t="s">
        <v>151</v>
      </c>
      <c r="D45" s="25">
        <v>38</v>
      </c>
      <c r="E45" s="51">
        <v>4.55</v>
      </c>
      <c r="F45" s="38">
        <v>120540521</v>
      </c>
      <c r="G45" s="28"/>
      <c r="H45" s="29">
        <f t="shared" si="0"/>
        <v>548459370.54999995</v>
      </c>
      <c r="I45" s="191">
        <f t="shared" si="1"/>
        <v>4.8508518013847439E-3</v>
      </c>
      <c r="J45" s="176">
        <v>5.0000000000000001E-3</v>
      </c>
      <c r="K45" s="45">
        <f t="shared" si="2"/>
        <v>0.54845937054999994</v>
      </c>
      <c r="L45" s="89">
        <v>44708</v>
      </c>
      <c r="M45" s="90"/>
    </row>
    <row r="46" spans="1:13" ht="15" x14ac:dyDescent="0.25">
      <c r="A46" s="22">
        <f t="shared" si="3"/>
        <v>39</v>
      </c>
      <c r="B46" s="53" t="s">
        <v>171</v>
      </c>
      <c r="C46" s="175" t="s">
        <v>172</v>
      </c>
      <c r="D46" s="25">
        <v>39</v>
      </c>
      <c r="E46" s="26">
        <v>6.94</v>
      </c>
      <c r="F46" s="38">
        <v>68500000</v>
      </c>
      <c r="G46" s="28"/>
      <c r="H46" s="29">
        <f t="shared" si="0"/>
        <v>475390000</v>
      </c>
      <c r="I46" s="192">
        <f t="shared" si="1"/>
        <v>4.2045893673906412E-3</v>
      </c>
      <c r="J46" s="176">
        <v>3.8999999999999998E-3</v>
      </c>
      <c r="K46" s="45">
        <f t="shared" si="2"/>
        <v>0.47538999999999998</v>
      </c>
      <c r="L46" s="89">
        <v>44708</v>
      </c>
      <c r="M46" s="90"/>
    </row>
    <row r="47" spans="1:13" ht="15" x14ac:dyDescent="0.25">
      <c r="A47" s="22">
        <f t="shared" si="3"/>
        <v>40</v>
      </c>
      <c r="B47" s="53" t="s">
        <v>79</v>
      </c>
      <c r="C47" s="175" t="s">
        <v>153</v>
      </c>
      <c r="D47" s="25">
        <v>40</v>
      </c>
      <c r="E47" s="51">
        <v>1.51</v>
      </c>
      <c r="F47" s="38">
        <v>295705033</v>
      </c>
      <c r="G47" s="28"/>
      <c r="H47" s="29">
        <f t="shared" si="0"/>
        <v>446514599.82999998</v>
      </c>
      <c r="I47" s="192">
        <f t="shared" si="1"/>
        <v>3.9492007379833506E-3</v>
      </c>
      <c r="J47" s="176">
        <v>4.1000000000000003E-3</v>
      </c>
      <c r="K47" s="45">
        <f t="shared" si="2"/>
        <v>0.44651459982999997</v>
      </c>
      <c r="L47" s="89">
        <v>44708</v>
      </c>
      <c r="M47" s="90"/>
    </row>
    <row r="48" spans="1:13" ht="15" x14ac:dyDescent="0.25">
      <c r="A48" s="22">
        <f t="shared" si="3"/>
        <v>41</v>
      </c>
      <c r="B48" s="53" t="s">
        <v>110</v>
      </c>
      <c r="C48" s="175" t="s">
        <v>161</v>
      </c>
      <c r="D48" s="25">
        <v>41</v>
      </c>
      <c r="E48" s="51">
        <v>2.5099999999999998</v>
      </c>
      <c r="F48" s="38">
        <v>175167956</v>
      </c>
      <c r="G48" s="28"/>
      <c r="H48" s="29">
        <f t="shared" si="0"/>
        <v>439671569.55999994</v>
      </c>
      <c r="I48" s="191">
        <f t="shared" si="1"/>
        <v>3.888677520595575E-3</v>
      </c>
      <c r="J48" s="176">
        <v>4.1000000000000003E-3</v>
      </c>
      <c r="K48" s="45">
        <f t="shared" si="2"/>
        <v>0.43967156955999992</v>
      </c>
      <c r="L48" s="89">
        <v>44708</v>
      </c>
      <c r="M48" s="90"/>
    </row>
    <row r="49" spans="1:20" ht="15" x14ac:dyDescent="0.25">
      <c r="A49" s="22">
        <f t="shared" si="3"/>
        <v>42</v>
      </c>
      <c r="B49" s="55" t="s">
        <v>93</v>
      </c>
      <c r="C49" s="175" t="s">
        <v>157</v>
      </c>
      <c r="D49" s="25">
        <v>42</v>
      </c>
      <c r="E49" s="51">
        <v>1.28</v>
      </c>
      <c r="F49" s="38">
        <v>312100000</v>
      </c>
      <c r="G49" s="28"/>
      <c r="H49" s="29">
        <f t="shared" si="0"/>
        <v>399488000</v>
      </c>
      <c r="I49" s="191">
        <f t="shared" si="1"/>
        <v>3.5332737272558371E-3</v>
      </c>
      <c r="J49" s="176">
        <v>3.5999999999999999E-3</v>
      </c>
      <c r="K49" s="45">
        <f t="shared" si="2"/>
        <v>0.39948800000000001</v>
      </c>
      <c r="L49" s="89">
        <v>44708</v>
      </c>
      <c r="M49" s="90"/>
    </row>
    <row r="50" spans="1:20" ht="15" x14ac:dyDescent="0.25">
      <c r="A50" s="22">
        <f t="shared" si="3"/>
        <v>43</v>
      </c>
      <c r="B50" s="55" t="s">
        <v>98</v>
      </c>
      <c r="C50" s="175" t="s">
        <v>156</v>
      </c>
      <c r="D50" s="25">
        <v>43</v>
      </c>
      <c r="E50" s="51">
        <v>11.73</v>
      </c>
      <c r="F50" s="38">
        <v>31350000</v>
      </c>
      <c r="G50" s="28"/>
      <c r="H50" s="29">
        <f t="shared" si="0"/>
        <v>367735500</v>
      </c>
      <c r="I50" s="191">
        <f t="shared" si="1"/>
        <v>3.2524385731969143E-3</v>
      </c>
      <c r="J50" s="176">
        <v>3.5000000000000001E-3</v>
      </c>
      <c r="K50" s="45">
        <f t="shared" si="2"/>
        <v>0.36773549999999999</v>
      </c>
      <c r="L50" s="89">
        <v>44708</v>
      </c>
      <c r="M50" s="90"/>
    </row>
    <row r="51" spans="1:20" ht="15" x14ac:dyDescent="0.25">
      <c r="A51" s="22">
        <f t="shared" si="3"/>
        <v>44</v>
      </c>
      <c r="B51" s="53" t="s">
        <v>100</v>
      </c>
      <c r="C51" s="175" t="s">
        <v>152</v>
      </c>
      <c r="D51" s="25">
        <v>44</v>
      </c>
      <c r="E51" s="51">
        <v>1.54</v>
      </c>
      <c r="F51" s="38">
        <v>233014812</v>
      </c>
      <c r="G51" s="28"/>
      <c r="H51" s="29">
        <f t="shared" si="0"/>
        <v>358842810.48000002</v>
      </c>
      <c r="I51" s="192">
        <f t="shared" si="1"/>
        <v>3.1737871337402614E-3</v>
      </c>
      <c r="J51" s="176">
        <v>3.5000000000000001E-3</v>
      </c>
      <c r="K51" s="45">
        <f t="shared" si="2"/>
        <v>0.35884281048</v>
      </c>
      <c r="L51" s="89">
        <v>44708</v>
      </c>
      <c r="M51" s="90"/>
    </row>
    <row r="52" spans="1:20" ht="15" x14ac:dyDescent="0.25">
      <c r="A52" s="22">
        <f t="shared" si="3"/>
        <v>45</v>
      </c>
      <c r="B52" s="55" t="s">
        <v>108</v>
      </c>
      <c r="C52" s="175" t="s">
        <v>162</v>
      </c>
      <c r="D52" s="25">
        <v>45</v>
      </c>
      <c r="E52" s="51">
        <v>2.78</v>
      </c>
      <c r="F52" s="38">
        <v>125704900</v>
      </c>
      <c r="G52" s="28"/>
      <c r="H52" s="29">
        <f t="shared" si="0"/>
        <v>349459622</v>
      </c>
      <c r="I52" s="192">
        <f t="shared" si="1"/>
        <v>3.0907974736396485E-3</v>
      </c>
      <c r="J52" s="176">
        <v>2.8999999999999998E-3</v>
      </c>
      <c r="K52" s="45">
        <f t="shared" si="2"/>
        <v>0.34945962200000003</v>
      </c>
      <c r="L52" s="89">
        <v>44708</v>
      </c>
      <c r="M52" s="90"/>
    </row>
    <row r="53" spans="1:20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4.21</v>
      </c>
      <c r="F53" s="38">
        <v>81790137</v>
      </c>
      <c r="G53" s="28"/>
      <c r="H53" s="29">
        <f t="shared" si="0"/>
        <v>344336476.76999998</v>
      </c>
      <c r="I53" s="192">
        <f t="shared" si="1"/>
        <v>3.0454857885775814E-3</v>
      </c>
      <c r="J53" s="176">
        <v>3.0999999999999999E-3</v>
      </c>
      <c r="K53" s="45">
        <f t="shared" si="2"/>
        <v>0.34433647676999996</v>
      </c>
      <c r="L53" s="89">
        <v>44708</v>
      </c>
      <c r="M53" s="90"/>
    </row>
    <row r="54" spans="1:20" ht="15" x14ac:dyDescent="0.25">
      <c r="A54" s="22">
        <f t="shared" si="3"/>
        <v>47</v>
      </c>
      <c r="B54" s="53" t="s">
        <v>106</v>
      </c>
      <c r="C54" s="175" t="s">
        <v>150</v>
      </c>
      <c r="D54" s="25">
        <v>47</v>
      </c>
      <c r="E54" s="51">
        <v>3.67</v>
      </c>
      <c r="F54" s="38">
        <v>93254324</v>
      </c>
      <c r="G54" s="28"/>
      <c r="H54" s="29">
        <f t="shared" si="0"/>
        <v>342243369.07999998</v>
      </c>
      <c r="I54" s="192">
        <f t="shared" si="1"/>
        <v>3.0269732865515027E-3</v>
      </c>
      <c r="J54" s="176">
        <v>3.5000000000000001E-3</v>
      </c>
      <c r="K54" s="45">
        <f t="shared" si="2"/>
        <v>0.34224336907999997</v>
      </c>
      <c r="L54" s="89">
        <v>44708</v>
      </c>
      <c r="M54" s="90"/>
    </row>
    <row r="55" spans="1:20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3.4</v>
      </c>
      <c r="F55" s="38">
        <v>97526908</v>
      </c>
      <c r="G55" s="28"/>
      <c r="H55" s="29">
        <f t="shared" si="0"/>
        <v>331591487.19999999</v>
      </c>
      <c r="I55" s="191">
        <f t="shared" si="1"/>
        <v>2.9327626609696668E-3</v>
      </c>
      <c r="J55" s="176">
        <v>2.5999999999999999E-3</v>
      </c>
      <c r="K55" s="45">
        <f t="shared" si="2"/>
        <v>0.33159148719999998</v>
      </c>
      <c r="L55" s="89">
        <v>44708</v>
      </c>
      <c r="M55" s="90"/>
    </row>
    <row r="56" spans="1:20" ht="15" x14ac:dyDescent="0.25">
      <c r="A56" s="22">
        <f t="shared" si="3"/>
        <v>49</v>
      </c>
      <c r="B56" s="55" t="s">
        <v>94</v>
      </c>
      <c r="C56" s="175" t="s">
        <v>170</v>
      </c>
      <c r="D56" s="25">
        <v>49</v>
      </c>
      <c r="E56" s="51">
        <v>2.85</v>
      </c>
      <c r="F56" s="38">
        <v>105621516</v>
      </c>
      <c r="G56" s="28"/>
      <c r="H56" s="29">
        <f t="shared" si="0"/>
        <v>301021320.60000002</v>
      </c>
      <c r="I56" s="191">
        <f t="shared" si="1"/>
        <v>2.662384660915563E-3</v>
      </c>
      <c r="J56" s="176">
        <v>2.8999999999999998E-3</v>
      </c>
      <c r="K56" s="45">
        <f t="shared" si="2"/>
        <v>0.30102132060000003</v>
      </c>
      <c r="L56" s="89">
        <v>44708</v>
      </c>
      <c r="M56" s="90"/>
    </row>
    <row r="57" spans="1:20" ht="15" x14ac:dyDescent="0.25">
      <c r="A57" s="22">
        <f t="shared" si="3"/>
        <v>50</v>
      </c>
      <c r="B57" s="199" t="s">
        <v>168</v>
      </c>
      <c r="C57" s="175" t="s">
        <v>169</v>
      </c>
      <c r="D57" s="25">
        <v>50</v>
      </c>
      <c r="E57" s="51">
        <v>2.52</v>
      </c>
      <c r="F57" s="38">
        <v>93500000</v>
      </c>
      <c r="G57" s="28"/>
      <c r="H57" s="29">
        <f t="shared" si="0"/>
        <v>235620000</v>
      </c>
      <c r="I57" s="191">
        <f t="shared" si="1"/>
        <v>2.083942335229144E-3</v>
      </c>
      <c r="J57" s="176">
        <v>3.3E-3</v>
      </c>
      <c r="K57" s="45">
        <f t="shared" si="2"/>
        <v>0.23562</v>
      </c>
      <c r="L57" s="89">
        <v>44708</v>
      </c>
      <c r="M57" s="90"/>
    </row>
    <row r="58" spans="1:20" ht="15" x14ac:dyDescent="0.25">
      <c r="A58" s="22"/>
      <c r="B58" s="179"/>
      <c r="C58" s="106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418338830.81229317</v>
      </c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-1130645488.6818733</v>
      </c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1153258398.4555109</v>
      </c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7" priority="1">
      <formula>LEN(TRIM(C2))&gt;0</formula>
    </cfRule>
  </conditionalFormatting>
  <dataValidations count="1">
    <dataValidation type="custom" allowBlank="1" showDropDown="1" sqref="B2 F2 E3" xr:uid="{00000000-0002-0000-59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115567365750.05997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0.99180000000000013</v>
      </c>
      <c r="I2" s="118"/>
      <c r="J2" s="4"/>
    </row>
    <row r="3" spans="1:13" ht="15.75" customHeight="1" x14ac:dyDescent="0.25">
      <c r="A3" s="119" t="s">
        <v>2</v>
      </c>
      <c r="B3" s="120">
        <v>44715</v>
      </c>
      <c r="C3" s="12"/>
      <c r="D3" s="1"/>
      <c r="E3" s="13"/>
      <c r="F3" s="2"/>
      <c r="H3" s="121">
        <f>H1/H2</f>
        <v>116522853145.85597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197" t="s">
        <v>13</v>
      </c>
      <c r="C8" s="175" t="s">
        <v>120</v>
      </c>
      <c r="D8" s="25">
        <v>1</v>
      </c>
      <c r="E8" s="26">
        <v>20.79</v>
      </c>
      <c r="F8" s="27">
        <v>574937937</v>
      </c>
      <c r="G8" s="28"/>
      <c r="H8" s="29">
        <f t="shared" ref="H8:H57" si="0">E8*F8</f>
        <v>11952959710.23</v>
      </c>
      <c r="I8" s="192">
        <f t="shared" ref="I8:I57" si="1">H8/H$3</f>
        <v>0.10258038991946102</v>
      </c>
      <c r="J8" s="176">
        <v>0.1129</v>
      </c>
      <c r="K8" s="31">
        <f t="shared" ref="K8:K57" si="2">H8/1000000000</f>
        <v>11.952959710229999</v>
      </c>
      <c r="L8" s="89">
        <v>44715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7.74</v>
      </c>
      <c r="F9" s="38">
        <v>1203600000</v>
      </c>
      <c r="G9" s="28"/>
      <c r="H9" s="29">
        <f t="shared" si="0"/>
        <v>9315864000</v>
      </c>
      <c r="I9" s="191">
        <f t="shared" si="1"/>
        <v>7.9948814747429736E-2</v>
      </c>
      <c r="J9" s="176">
        <v>7.5999999999999998E-2</v>
      </c>
      <c r="K9" s="31">
        <f t="shared" si="2"/>
        <v>9.3158639999999995</v>
      </c>
      <c r="L9" s="89">
        <v>44715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4.8049999999999997</v>
      </c>
      <c r="F10" s="38">
        <v>1862700000</v>
      </c>
      <c r="G10" s="28"/>
      <c r="H10" s="29">
        <f t="shared" si="0"/>
        <v>8950273500</v>
      </c>
      <c r="I10" s="192">
        <f t="shared" si="1"/>
        <v>7.6811314333306027E-2</v>
      </c>
      <c r="J10" s="176">
        <v>6.88E-2</v>
      </c>
      <c r="K10" s="31">
        <f t="shared" si="2"/>
        <v>8.9502734999999998</v>
      </c>
      <c r="L10" s="89">
        <v>44715</v>
      </c>
      <c r="M10" s="90"/>
    </row>
    <row r="11" spans="1:13" ht="15.75" customHeight="1" x14ac:dyDescent="0.25">
      <c r="A11" s="22">
        <f t="shared" si="3"/>
        <v>4</v>
      </c>
      <c r="B11" s="197" t="s">
        <v>27</v>
      </c>
      <c r="C11" s="175" t="s">
        <v>123</v>
      </c>
      <c r="D11" s="25">
        <v>4</v>
      </c>
      <c r="E11" s="26">
        <v>81.55</v>
      </c>
      <c r="F11" s="38">
        <v>85285000</v>
      </c>
      <c r="G11" s="28"/>
      <c r="H11" s="29">
        <f t="shared" si="0"/>
        <v>6954991750</v>
      </c>
      <c r="I11" s="191">
        <f t="shared" si="1"/>
        <v>5.968779138367114E-2</v>
      </c>
      <c r="J11" s="176">
        <v>5.7599999999999998E-2</v>
      </c>
      <c r="K11" s="31">
        <f t="shared" si="2"/>
        <v>6.9549917499999996</v>
      </c>
      <c r="L11" s="89">
        <v>44715</v>
      </c>
    </row>
    <row r="12" spans="1:13" ht="15.75" customHeight="1" x14ac:dyDescent="0.25">
      <c r="A12" s="22">
        <f t="shared" si="3"/>
        <v>5</v>
      </c>
      <c r="B12" s="52" t="s">
        <v>33</v>
      </c>
      <c r="C12" s="175" t="s">
        <v>128</v>
      </c>
      <c r="D12" s="25">
        <v>5</v>
      </c>
      <c r="E12" s="26">
        <v>40.380000000000003</v>
      </c>
      <c r="F12" s="38">
        <v>156082020</v>
      </c>
      <c r="G12" s="28"/>
      <c r="H12" s="29">
        <f t="shared" si="0"/>
        <v>6302591967.6000004</v>
      </c>
      <c r="I12" s="192">
        <f t="shared" si="1"/>
        <v>5.4088891555983551E-2</v>
      </c>
      <c r="J12" s="176">
        <v>5.2200000000000003E-2</v>
      </c>
      <c r="K12" s="45">
        <f t="shared" si="2"/>
        <v>6.3025919676000006</v>
      </c>
      <c r="L12" s="89">
        <v>44715</v>
      </c>
      <c r="M12" s="90"/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7.67</v>
      </c>
      <c r="F13" s="35">
        <v>776001421</v>
      </c>
      <c r="G13" s="28"/>
      <c r="H13" s="29">
        <f t="shared" si="0"/>
        <v>5951930899.0699997</v>
      </c>
      <c r="I13" s="191">
        <f t="shared" si="1"/>
        <v>5.10795156347549E-2</v>
      </c>
      <c r="J13" s="176">
        <v>5.0999999999999997E-2</v>
      </c>
      <c r="K13" s="31">
        <f t="shared" si="2"/>
        <v>5.9519308990699997</v>
      </c>
      <c r="L13" s="89">
        <v>44715</v>
      </c>
      <c r="M13" s="90"/>
    </row>
    <row r="14" spans="1:13" ht="15.75" customHeight="1" x14ac:dyDescent="0.25">
      <c r="A14" s="22">
        <f t="shared" si="3"/>
        <v>7</v>
      </c>
      <c r="B14" s="23" t="s">
        <v>21</v>
      </c>
      <c r="C14" s="175" t="s">
        <v>22</v>
      </c>
      <c r="D14" s="25">
        <v>7</v>
      </c>
      <c r="E14" s="26">
        <v>4.7850000000000001</v>
      </c>
      <c r="F14" s="38">
        <v>1205609000</v>
      </c>
      <c r="G14" s="28"/>
      <c r="H14" s="29">
        <f t="shared" si="0"/>
        <v>5768839065</v>
      </c>
      <c r="I14" s="192">
        <f t="shared" si="1"/>
        <v>4.9508220140978956E-2</v>
      </c>
      <c r="J14" s="176">
        <v>4.9099999999999998E-2</v>
      </c>
      <c r="K14" s="31">
        <f t="shared" si="2"/>
        <v>5.7688390649999999</v>
      </c>
      <c r="L14" s="89">
        <v>44715</v>
      </c>
      <c r="M14" s="90"/>
    </row>
    <row r="15" spans="1:13" ht="15.75" customHeight="1" x14ac:dyDescent="0.25">
      <c r="A15" s="22">
        <f t="shared" si="3"/>
        <v>8</v>
      </c>
      <c r="B15" s="23" t="s">
        <v>31</v>
      </c>
      <c r="C15" s="175" t="s">
        <v>126</v>
      </c>
      <c r="D15" s="25">
        <v>8</v>
      </c>
      <c r="E15" s="51">
        <v>7.99</v>
      </c>
      <c r="F15" s="38">
        <v>721500000</v>
      </c>
      <c r="G15" s="28"/>
      <c r="H15" s="29">
        <f t="shared" si="0"/>
        <v>5764785000</v>
      </c>
      <c r="I15" s="191">
        <f t="shared" si="1"/>
        <v>4.9473428124730219E-2</v>
      </c>
      <c r="J15" s="176">
        <v>4.8000000000000001E-2</v>
      </c>
      <c r="K15" s="45">
        <f t="shared" si="2"/>
        <v>5.7647849999999998</v>
      </c>
      <c r="L15" s="89">
        <v>44715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5.54</v>
      </c>
      <c r="F16" s="38">
        <v>806606416</v>
      </c>
      <c r="G16" s="28"/>
      <c r="H16" s="29">
        <f t="shared" si="0"/>
        <v>4468599544.6400003</v>
      </c>
      <c r="I16" s="192">
        <f t="shared" si="1"/>
        <v>3.8349554821203086E-2</v>
      </c>
      <c r="J16" s="176">
        <v>4.1500000000000002E-2</v>
      </c>
      <c r="K16" s="45">
        <f t="shared" si="2"/>
        <v>4.46859954464</v>
      </c>
      <c r="L16" s="89">
        <v>44715</v>
      </c>
    </row>
    <row r="17" spans="1:13" ht="15.75" customHeight="1" x14ac:dyDescent="0.25">
      <c r="A17" s="22">
        <f t="shared" si="3"/>
        <v>10</v>
      </c>
      <c r="B17" s="52" t="s">
        <v>15</v>
      </c>
      <c r="C17" s="193" t="s">
        <v>127</v>
      </c>
      <c r="D17" s="25">
        <v>10</v>
      </c>
      <c r="E17" s="177">
        <v>5.25</v>
      </c>
      <c r="F17" s="35">
        <v>740931421</v>
      </c>
      <c r="G17" s="28"/>
      <c r="H17" s="29">
        <f t="shared" si="0"/>
        <v>3889889960.25</v>
      </c>
      <c r="I17" s="191">
        <f t="shared" si="1"/>
        <v>3.3383064825754656E-2</v>
      </c>
      <c r="J17" s="176">
        <v>3.3700000000000001E-2</v>
      </c>
      <c r="K17" s="45">
        <f t="shared" si="2"/>
        <v>3.8898899602500001</v>
      </c>
      <c r="L17" s="89">
        <v>44715</v>
      </c>
      <c r="M17" s="90"/>
    </row>
    <row r="18" spans="1:13" ht="15.75" customHeight="1" x14ac:dyDescent="0.25">
      <c r="A18" s="22">
        <f t="shared" si="3"/>
        <v>11</v>
      </c>
      <c r="B18" s="23" t="s">
        <v>23</v>
      </c>
      <c r="C18" s="175" t="s">
        <v>124</v>
      </c>
      <c r="D18" s="25">
        <v>11</v>
      </c>
      <c r="E18" s="26">
        <v>9.25</v>
      </c>
      <c r="F18" s="38">
        <v>417750000</v>
      </c>
      <c r="G18" s="28"/>
      <c r="H18" s="29">
        <f t="shared" si="0"/>
        <v>3864187500</v>
      </c>
      <c r="I18" s="192">
        <f t="shared" si="1"/>
        <v>3.3162486119036695E-2</v>
      </c>
      <c r="J18" s="176">
        <v>3.1600000000000003E-2</v>
      </c>
      <c r="K18" s="31">
        <f t="shared" si="2"/>
        <v>3.8641874999999999</v>
      </c>
      <c r="L18" s="89">
        <v>44715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5.74</v>
      </c>
      <c r="F19" s="38">
        <v>626000000</v>
      </c>
      <c r="G19" s="28"/>
      <c r="H19" s="29">
        <f t="shared" si="0"/>
        <v>3593240000</v>
      </c>
      <c r="I19" s="191">
        <f t="shared" si="1"/>
        <v>3.0837212641044828E-2</v>
      </c>
      <c r="J19" s="176">
        <v>0.03</v>
      </c>
      <c r="K19" s="31">
        <f t="shared" si="2"/>
        <v>3.5932400000000002</v>
      </c>
      <c r="L19" s="89">
        <v>44715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7.3</v>
      </c>
      <c r="F20" s="38">
        <v>449105560</v>
      </c>
      <c r="G20" s="28"/>
      <c r="H20" s="29">
        <f t="shared" si="0"/>
        <v>3278470588</v>
      </c>
      <c r="I20" s="192">
        <f t="shared" si="1"/>
        <v>2.8135859185461385E-2</v>
      </c>
      <c r="J20" s="176">
        <v>2.6800000000000001E-2</v>
      </c>
      <c r="K20" s="45">
        <f t="shared" si="2"/>
        <v>3.2784705879999998</v>
      </c>
      <c r="L20" s="89">
        <v>44715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10.6</v>
      </c>
      <c r="F21" s="38">
        <v>229040219</v>
      </c>
      <c r="G21" s="28"/>
      <c r="H21" s="29">
        <f t="shared" si="0"/>
        <v>2427826321.4000001</v>
      </c>
      <c r="I21" s="191">
        <f t="shared" si="1"/>
        <v>2.0835623706887782E-2</v>
      </c>
      <c r="J21" s="176">
        <v>2.1700000000000001E-2</v>
      </c>
      <c r="K21" s="45">
        <f t="shared" si="2"/>
        <v>2.4278263214</v>
      </c>
      <c r="L21" s="89">
        <v>44715</v>
      </c>
      <c r="M21" s="90"/>
    </row>
    <row r="22" spans="1:13" ht="15.75" customHeight="1" x14ac:dyDescent="0.25">
      <c r="A22" s="22">
        <f t="shared" si="3"/>
        <v>15</v>
      </c>
      <c r="B22" s="46" t="s">
        <v>39</v>
      </c>
      <c r="C22" s="175" t="s">
        <v>40</v>
      </c>
      <c r="D22" s="25">
        <v>15</v>
      </c>
      <c r="E22" s="51">
        <v>2.085</v>
      </c>
      <c r="F22" s="38">
        <v>1045607995</v>
      </c>
      <c r="G22" s="28"/>
      <c r="H22" s="29">
        <f t="shared" si="0"/>
        <v>2180092669.5749998</v>
      </c>
      <c r="I22" s="192">
        <f t="shared" si="1"/>
        <v>1.8709571648113498E-2</v>
      </c>
      <c r="J22" s="176">
        <v>1.9900000000000001E-2</v>
      </c>
      <c r="K22" s="31">
        <f t="shared" si="2"/>
        <v>2.180092669575</v>
      </c>
      <c r="L22" s="89">
        <v>44715</v>
      </c>
      <c r="M22" s="90"/>
    </row>
    <row r="23" spans="1:13" ht="15.75" customHeight="1" x14ac:dyDescent="0.25">
      <c r="A23" s="22">
        <f t="shared" si="3"/>
        <v>16</v>
      </c>
      <c r="B23" s="46" t="s">
        <v>43</v>
      </c>
      <c r="C23" s="175" t="s">
        <v>132</v>
      </c>
      <c r="D23" s="25">
        <v>16</v>
      </c>
      <c r="E23" s="51">
        <v>2.74</v>
      </c>
      <c r="F23" s="38">
        <v>756255209</v>
      </c>
      <c r="G23" s="28"/>
      <c r="H23" s="29">
        <f t="shared" si="0"/>
        <v>2072139272.6600001</v>
      </c>
      <c r="I23" s="191">
        <f t="shared" si="1"/>
        <v>1.7783114785785641E-2</v>
      </c>
      <c r="J23" s="176">
        <v>1.7500000000000002E-2</v>
      </c>
      <c r="K23" s="45">
        <f t="shared" si="2"/>
        <v>2.0721392726599999</v>
      </c>
      <c r="L23" s="89">
        <v>44715</v>
      </c>
      <c r="M23" s="90"/>
    </row>
    <row r="24" spans="1:13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6.32</v>
      </c>
      <c r="F24" s="38">
        <v>311095892</v>
      </c>
      <c r="G24" s="28"/>
      <c r="H24" s="29">
        <f t="shared" si="0"/>
        <v>1966126037.4400001</v>
      </c>
      <c r="I24" s="191">
        <f t="shared" si="1"/>
        <v>1.6873308405681822E-2</v>
      </c>
      <c r="J24" s="176">
        <v>1.55E-2</v>
      </c>
      <c r="K24" s="45">
        <f t="shared" si="2"/>
        <v>1.96612603744</v>
      </c>
      <c r="L24" s="89">
        <v>44715</v>
      </c>
      <c r="M24" s="90"/>
    </row>
    <row r="25" spans="1:13" ht="15.75" customHeight="1" x14ac:dyDescent="0.25">
      <c r="A25" s="22">
        <f t="shared" si="3"/>
        <v>18</v>
      </c>
      <c r="B25" s="46" t="s">
        <v>59</v>
      </c>
      <c r="C25" s="175" t="s">
        <v>134</v>
      </c>
      <c r="D25" s="25">
        <v>18</v>
      </c>
      <c r="E25" s="51">
        <v>10.7</v>
      </c>
      <c r="F25" s="38">
        <v>164763104</v>
      </c>
      <c r="G25" s="28"/>
      <c r="H25" s="29">
        <f t="shared" si="0"/>
        <v>1762965212.8</v>
      </c>
      <c r="I25" s="192">
        <f t="shared" si="1"/>
        <v>1.5129780684251106E-2</v>
      </c>
      <c r="J25" s="176">
        <v>1.6400000000000001E-2</v>
      </c>
      <c r="K25" s="45">
        <f t="shared" si="2"/>
        <v>1.7629652128</v>
      </c>
      <c r="L25" s="89">
        <v>44715</v>
      </c>
      <c r="M25" s="90"/>
    </row>
    <row r="26" spans="1:13" ht="15.75" customHeight="1" x14ac:dyDescent="0.25">
      <c r="A26" s="22">
        <f t="shared" si="3"/>
        <v>19</v>
      </c>
      <c r="B26" s="53" t="s">
        <v>49</v>
      </c>
      <c r="C26" s="175" t="s">
        <v>135</v>
      </c>
      <c r="D26" s="25">
        <v>19</v>
      </c>
      <c r="E26" s="51">
        <v>1.35</v>
      </c>
      <c r="F26" s="38">
        <v>1294069100</v>
      </c>
      <c r="G26" s="28"/>
      <c r="H26" s="29">
        <f t="shared" si="0"/>
        <v>1746993285</v>
      </c>
      <c r="I26" s="191">
        <f t="shared" si="1"/>
        <v>1.4992709480029842E-2</v>
      </c>
      <c r="J26" s="176">
        <v>1.6400000000000001E-2</v>
      </c>
      <c r="K26" s="45">
        <f t="shared" si="2"/>
        <v>1.7469932850000001</v>
      </c>
      <c r="L26" s="89">
        <v>44715</v>
      </c>
      <c r="M26" s="90"/>
    </row>
    <row r="27" spans="1:13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25">
        <v>20</v>
      </c>
      <c r="E27" s="51">
        <v>1.0349999999999999</v>
      </c>
      <c r="F27" s="38">
        <v>1566664049</v>
      </c>
      <c r="G27" s="28"/>
      <c r="H27" s="29">
        <f t="shared" si="0"/>
        <v>1621497290.7149999</v>
      </c>
      <c r="I27" s="192">
        <f t="shared" si="1"/>
        <v>1.3915701915445819E-2</v>
      </c>
      <c r="J27" s="176">
        <v>1.3899999999999999E-2</v>
      </c>
      <c r="K27" s="45">
        <f t="shared" si="2"/>
        <v>1.6214972907149998</v>
      </c>
      <c r="L27" s="89">
        <v>44715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2.64</v>
      </c>
      <c r="F28" s="38">
        <v>508040994</v>
      </c>
      <c r="G28" s="28"/>
      <c r="H28" s="29">
        <f t="shared" si="0"/>
        <v>1341228224.1600001</v>
      </c>
      <c r="I28" s="191">
        <f t="shared" si="1"/>
        <v>1.1510430683336728E-2</v>
      </c>
      <c r="J28" s="176">
        <v>1.18E-2</v>
      </c>
      <c r="K28" s="45">
        <f t="shared" si="2"/>
        <v>1.34122822416</v>
      </c>
      <c r="L28" s="89">
        <v>44715</v>
      </c>
      <c r="M28" s="90"/>
    </row>
    <row r="29" spans="1:13" ht="15.75" customHeight="1" x14ac:dyDescent="0.25">
      <c r="A29" s="22">
        <f t="shared" si="3"/>
        <v>22</v>
      </c>
      <c r="B29" s="46" t="s">
        <v>47</v>
      </c>
      <c r="C29" s="175" t="s">
        <v>138</v>
      </c>
      <c r="D29" s="25">
        <v>22</v>
      </c>
      <c r="E29" s="51">
        <v>1.41</v>
      </c>
      <c r="F29" s="38">
        <v>935507245</v>
      </c>
      <c r="G29" s="28"/>
      <c r="H29" s="29">
        <f t="shared" si="0"/>
        <v>1319065215.4499998</v>
      </c>
      <c r="I29" s="191">
        <f t="shared" si="1"/>
        <v>1.1320227576292499E-2</v>
      </c>
      <c r="J29" s="176">
        <v>8.6E-3</v>
      </c>
      <c r="K29" s="45">
        <f t="shared" si="2"/>
        <v>1.3190652154499998</v>
      </c>
      <c r="L29" s="89">
        <v>44715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2.48</v>
      </c>
      <c r="F30" s="38">
        <v>503064714</v>
      </c>
      <c r="G30" s="28"/>
      <c r="H30" s="29">
        <f t="shared" si="0"/>
        <v>1247600490.72</v>
      </c>
      <c r="I30" s="192">
        <f t="shared" si="1"/>
        <v>1.0706916772440615E-2</v>
      </c>
      <c r="J30" s="176">
        <v>1.1299999999999999E-2</v>
      </c>
      <c r="K30" s="45">
        <f t="shared" si="2"/>
        <v>1.24760049072</v>
      </c>
      <c r="L30" s="89">
        <v>44715</v>
      </c>
      <c r="M30" s="90"/>
    </row>
    <row r="31" spans="1:13" ht="15.75" customHeight="1" x14ac:dyDescent="0.25">
      <c r="A31" s="22">
        <f t="shared" si="3"/>
        <v>24</v>
      </c>
      <c r="B31" s="46" t="s">
        <v>65</v>
      </c>
      <c r="C31" s="175" t="s">
        <v>142</v>
      </c>
      <c r="D31" s="25">
        <v>24</v>
      </c>
      <c r="E31" s="51">
        <v>2.9</v>
      </c>
      <c r="F31" s="38">
        <v>430000000</v>
      </c>
      <c r="G31" s="28"/>
      <c r="H31" s="29">
        <f t="shared" si="0"/>
        <v>1247000000</v>
      </c>
      <c r="I31" s="191">
        <f t="shared" si="1"/>
        <v>1.0701763356575932E-2</v>
      </c>
      <c r="J31" s="176">
        <v>1.12E-2</v>
      </c>
      <c r="K31" s="45">
        <f t="shared" si="2"/>
        <v>1.2470000000000001</v>
      </c>
      <c r="L31" s="89">
        <v>44715</v>
      </c>
      <c r="M31" s="90"/>
    </row>
    <row r="32" spans="1:13" ht="15.75" customHeight="1" x14ac:dyDescent="0.25">
      <c r="A32" s="22">
        <f t="shared" si="3"/>
        <v>25</v>
      </c>
      <c r="B32" s="52" t="s">
        <v>173</v>
      </c>
      <c r="C32" s="193" t="s">
        <v>174</v>
      </c>
      <c r="D32" s="25">
        <v>25</v>
      </c>
      <c r="E32" s="177">
        <v>3.43</v>
      </c>
      <c r="F32" s="27">
        <v>346000000</v>
      </c>
      <c r="G32" s="28"/>
      <c r="H32" s="29">
        <f t="shared" si="0"/>
        <v>1186780000</v>
      </c>
      <c r="I32" s="191">
        <f t="shared" si="1"/>
        <v>1.0184954864729097E-2</v>
      </c>
      <c r="J32" s="176">
        <v>1.12E-2</v>
      </c>
      <c r="K32" s="45">
        <f t="shared" si="2"/>
        <v>1.1867799999999999</v>
      </c>
      <c r="L32" s="89">
        <v>44715</v>
      </c>
      <c r="M32" s="90"/>
    </row>
    <row r="33" spans="1:13" ht="15.75" customHeight="1" x14ac:dyDescent="0.25">
      <c r="A33" s="22">
        <f t="shared" si="3"/>
        <v>26</v>
      </c>
      <c r="B33" s="198" t="s">
        <v>67</v>
      </c>
      <c r="C33" s="175" t="s">
        <v>144</v>
      </c>
      <c r="D33" s="25">
        <v>26</v>
      </c>
      <c r="E33" s="177">
        <v>1.61</v>
      </c>
      <c r="F33" s="38">
        <v>713807798</v>
      </c>
      <c r="G33" s="28"/>
      <c r="H33" s="29">
        <f t="shared" si="0"/>
        <v>1149230554.78</v>
      </c>
      <c r="I33" s="192">
        <f t="shared" si="1"/>
        <v>9.8627052441074836E-3</v>
      </c>
      <c r="J33" s="176">
        <v>9.9000000000000008E-3</v>
      </c>
      <c r="K33" s="45">
        <f t="shared" si="2"/>
        <v>1.1492305547799999</v>
      </c>
      <c r="L33" s="89">
        <v>44715</v>
      </c>
      <c r="M33" s="90"/>
    </row>
    <row r="34" spans="1:13" ht="15.75" customHeight="1" x14ac:dyDescent="0.25">
      <c r="A34" s="22">
        <f t="shared" si="3"/>
        <v>27</v>
      </c>
      <c r="B34" s="46" t="s">
        <v>77</v>
      </c>
      <c r="C34" s="175" t="s">
        <v>141</v>
      </c>
      <c r="D34" s="25">
        <v>27</v>
      </c>
      <c r="E34" s="51">
        <v>2.08</v>
      </c>
      <c r="F34" s="38">
        <v>529079106</v>
      </c>
      <c r="G34" s="28"/>
      <c r="H34" s="29">
        <f t="shared" si="0"/>
        <v>1100484540.48</v>
      </c>
      <c r="I34" s="191">
        <f t="shared" si="1"/>
        <v>9.444366583630447E-3</v>
      </c>
      <c r="J34" s="176">
        <v>9.5999999999999992E-3</v>
      </c>
      <c r="K34" s="45">
        <f t="shared" si="2"/>
        <v>1.1004845404800001</v>
      </c>
      <c r="L34" s="89">
        <v>44715</v>
      </c>
      <c r="M34" s="90"/>
    </row>
    <row r="35" spans="1:13" ht="15.75" customHeight="1" x14ac:dyDescent="0.25">
      <c r="A35" s="22">
        <f t="shared" si="3"/>
        <v>28</v>
      </c>
      <c r="B35" s="52" t="s">
        <v>61</v>
      </c>
      <c r="C35" s="175" t="s">
        <v>140</v>
      </c>
      <c r="D35" s="25">
        <v>28</v>
      </c>
      <c r="E35" s="51">
        <v>1.2450000000000001</v>
      </c>
      <c r="F35" s="38">
        <v>844680232</v>
      </c>
      <c r="G35" s="28"/>
      <c r="H35" s="29">
        <f t="shared" si="0"/>
        <v>1051626888.84</v>
      </c>
      <c r="I35" s="192">
        <f t="shared" si="1"/>
        <v>9.0250698506638832E-3</v>
      </c>
      <c r="J35" s="176">
        <v>9.4000000000000004E-3</v>
      </c>
      <c r="K35" s="45">
        <f t="shared" si="2"/>
        <v>1.05162688884</v>
      </c>
      <c r="L35" s="89">
        <v>44715</v>
      </c>
      <c r="M35" s="90"/>
    </row>
    <row r="36" spans="1:13" ht="15" x14ac:dyDescent="0.25">
      <c r="A36" s="22">
        <f t="shared" si="3"/>
        <v>29</v>
      </c>
      <c r="B36" s="178" t="s">
        <v>63</v>
      </c>
      <c r="C36" s="175" t="s">
        <v>64</v>
      </c>
      <c r="D36" s="25">
        <v>29</v>
      </c>
      <c r="E36" s="51">
        <v>4.2</v>
      </c>
      <c r="F36" s="38">
        <v>248600000</v>
      </c>
      <c r="G36" s="28"/>
      <c r="H36" s="29">
        <f t="shared" si="0"/>
        <v>1044120000</v>
      </c>
      <c r="I36" s="192">
        <f t="shared" si="1"/>
        <v>8.9606456743127998E-3</v>
      </c>
      <c r="J36" s="176">
        <v>8.0999999999999996E-3</v>
      </c>
      <c r="K36" s="45">
        <f t="shared" si="2"/>
        <v>1.0441199999999999</v>
      </c>
      <c r="L36" s="89">
        <v>44715</v>
      </c>
      <c r="M36" s="90"/>
    </row>
    <row r="37" spans="1:13" ht="15" x14ac:dyDescent="0.25">
      <c r="A37" s="22">
        <f t="shared" si="3"/>
        <v>30</v>
      </c>
      <c r="B37" s="53" t="s">
        <v>83</v>
      </c>
      <c r="C37" s="175" t="s">
        <v>146</v>
      </c>
      <c r="D37" s="25">
        <v>30</v>
      </c>
      <c r="E37" s="51">
        <v>5.45</v>
      </c>
      <c r="F37" s="38">
        <v>182803340</v>
      </c>
      <c r="G37" s="28"/>
      <c r="H37" s="29">
        <f t="shared" si="0"/>
        <v>996278203</v>
      </c>
      <c r="I37" s="191">
        <f t="shared" si="1"/>
        <v>8.5500670134889475E-3</v>
      </c>
      <c r="J37" s="176">
        <v>8.8000000000000005E-3</v>
      </c>
      <c r="K37" s="45">
        <f t="shared" si="2"/>
        <v>0.99627820300000003</v>
      </c>
      <c r="L37" s="89">
        <v>44715</v>
      </c>
      <c r="M37" s="90"/>
    </row>
    <row r="38" spans="1:13" ht="15" x14ac:dyDescent="0.25">
      <c r="A38" s="22">
        <f t="shared" si="3"/>
        <v>31</v>
      </c>
      <c r="B38" s="46" t="s">
        <v>71</v>
      </c>
      <c r="C38" s="175" t="s">
        <v>143</v>
      </c>
      <c r="D38" s="25">
        <v>31</v>
      </c>
      <c r="E38" s="51">
        <v>1.75</v>
      </c>
      <c r="F38" s="38">
        <v>535851678</v>
      </c>
      <c r="G38" s="28"/>
      <c r="H38" s="29">
        <f t="shared" si="0"/>
        <v>937740436.5</v>
      </c>
      <c r="I38" s="192">
        <f t="shared" si="1"/>
        <v>8.0476954621613635E-3</v>
      </c>
      <c r="J38" s="176">
        <v>8.6E-3</v>
      </c>
      <c r="K38" s="45">
        <f t="shared" si="2"/>
        <v>0.93774043650000005</v>
      </c>
      <c r="L38" s="89">
        <v>44715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1.19</v>
      </c>
      <c r="F39" s="38">
        <v>656571829</v>
      </c>
      <c r="G39" s="28"/>
      <c r="H39" s="29">
        <f t="shared" si="0"/>
        <v>781320476.50999999</v>
      </c>
      <c r="I39" s="191">
        <f t="shared" si="1"/>
        <v>6.7052981918662106E-3</v>
      </c>
      <c r="J39" s="176">
        <v>7.1999999999999998E-3</v>
      </c>
      <c r="K39" s="45">
        <f t="shared" si="2"/>
        <v>0.78132047651000003</v>
      </c>
      <c r="L39" s="89">
        <v>44715</v>
      </c>
      <c r="M39" s="90"/>
    </row>
    <row r="40" spans="1:13" ht="15" x14ac:dyDescent="0.25">
      <c r="A40" s="22">
        <f t="shared" si="3"/>
        <v>33</v>
      </c>
      <c r="B40" s="53" t="s">
        <v>85</v>
      </c>
      <c r="C40" s="175" t="s">
        <v>154</v>
      </c>
      <c r="D40" s="25">
        <v>33</v>
      </c>
      <c r="E40" s="51">
        <v>26.48</v>
      </c>
      <c r="F40" s="38">
        <v>27324870</v>
      </c>
      <c r="G40" s="28"/>
      <c r="H40" s="29">
        <f t="shared" si="0"/>
        <v>723562557.60000002</v>
      </c>
      <c r="I40" s="191">
        <f t="shared" si="1"/>
        <v>6.2096192984074121E-3</v>
      </c>
      <c r="J40" s="176">
        <v>5.7999999999999996E-3</v>
      </c>
      <c r="K40" s="45">
        <f t="shared" si="2"/>
        <v>0.72356255759999999</v>
      </c>
      <c r="L40" s="89">
        <v>44715</v>
      </c>
      <c r="M40" s="90"/>
    </row>
    <row r="41" spans="1:13" ht="15" x14ac:dyDescent="0.25">
      <c r="A41" s="22">
        <f t="shared" si="3"/>
        <v>34</v>
      </c>
      <c r="B41" s="46" t="s">
        <v>75</v>
      </c>
      <c r="C41" s="175" t="s">
        <v>148</v>
      </c>
      <c r="D41" s="25">
        <v>34</v>
      </c>
      <c r="E41" s="51">
        <v>1.02</v>
      </c>
      <c r="F41" s="38">
        <v>709071829</v>
      </c>
      <c r="G41" s="28"/>
      <c r="H41" s="29">
        <f t="shared" si="0"/>
        <v>723253265.58000004</v>
      </c>
      <c r="I41" s="191">
        <f t="shared" si="1"/>
        <v>6.2069649519710711E-3</v>
      </c>
      <c r="J41" s="176">
        <v>6.0000000000000001E-3</v>
      </c>
      <c r="K41" s="45">
        <f t="shared" si="2"/>
        <v>0.72325326558000003</v>
      </c>
      <c r="L41" s="89">
        <v>44715</v>
      </c>
      <c r="M41" s="90"/>
    </row>
    <row r="42" spans="1:13" ht="15" x14ac:dyDescent="0.25">
      <c r="A42" s="22">
        <f t="shared" si="3"/>
        <v>35</v>
      </c>
      <c r="B42" s="66" t="s">
        <v>91</v>
      </c>
      <c r="C42" s="175" t="s">
        <v>167</v>
      </c>
      <c r="D42" s="25">
        <v>35</v>
      </c>
      <c r="E42" s="51">
        <v>27.74</v>
      </c>
      <c r="F42" s="38">
        <v>24790422</v>
      </c>
      <c r="G42" s="28"/>
      <c r="H42" s="29">
        <f t="shared" si="0"/>
        <v>687686306.27999997</v>
      </c>
      <c r="I42" s="192">
        <f t="shared" si="1"/>
        <v>5.9017290403900217E-3</v>
      </c>
      <c r="J42" s="176">
        <v>6.0000000000000001E-3</v>
      </c>
      <c r="K42" s="45">
        <f t="shared" si="2"/>
        <v>0.68768630627999994</v>
      </c>
      <c r="L42" s="89">
        <v>44715</v>
      </c>
      <c r="M42" s="90"/>
    </row>
    <row r="43" spans="1:13" ht="15" x14ac:dyDescent="0.25">
      <c r="A43" s="22">
        <f t="shared" si="3"/>
        <v>36</v>
      </c>
      <c r="B43" s="199" t="s">
        <v>104</v>
      </c>
      <c r="C43" s="175" t="s">
        <v>145</v>
      </c>
      <c r="D43" s="25">
        <v>36</v>
      </c>
      <c r="E43" s="51">
        <v>0.79</v>
      </c>
      <c r="F43" s="38">
        <v>800990020</v>
      </c>
      <c r="G43" s="28"/>
      <c r="H43" s="29">
        <f t="shared" si="0"/>
        <v>632782115.80000007</v>
      </c>
      <c r="I43" s="192">
        <f t="shared" si="1"/>
        <v>5.4305408657297745E-3</v>
      </c>
      <c r="J43" s="176">
        <v>6.1999999999999998E-3</v>
      </c>
      <c r="K43" s="31">
        <f t="shared" si="2"/>
        <v>0.6327821158000001</v>
      </c>
      <c r="L43" s="89">
        <v>44715</v>
      </c>
      <c r="M43" s="90"/>
    </row>
    <row r="44" spans="1:13" ht="15" x14ac:dyDescent="0.25">
      <c r="A44" s="22">
        <f t="shared" si="3"/>
        <v>37</v>
      </c>
      <c r="B44" s="178" t="s">
        <v>73</v>
      </c>
      <c r="C44" s="175" t="s">
        <v>149</v>
      </c>
      <c r="D44" s="25">
        <v>37</v>
      </c>
      <c r="E44" s="51">
        <v>0.64500000000000002</v>
      </c>
      <c r="F44" s="38">
        <v>878790020</v>
      </c>
      <c r="G44" s="28"/>
      <c r="H44" s="29">
        <f t="shared" si="0"/>
        <v>566819562.89999998</v>
      </c>
      <c r="I44" s="192">
        <f t="shared" si="1"/>
        <v>4.8644497418072223E-3</v>
      </c>
      <c r="J44" s="176">
        <v>5.5999999999999999E-3</v>
      </c>
      <c r="K44" s="45">
        <f t="shared" si="2"/>
        <v>0.56681956290000002</v>
      </c>
      <c r="L44" s="89">
        <v>44715</v>
      </c>
      <c r="M44" s="90"/>
    </row>
    <row r="45" spans="1:13" ht="15" x14ac:dyDescent="0.25">
      <c r="A45" s="22">
        <f t="shared" si="3"/>
        <v>38</v>
      </c>
      <c r="B45" s="53" t="s">
        <v>81</v>
      </c>
      <c r="C45" s="175" t="s">
        <v>151</v>
      </c>
      <c r="D45" s="25">
        <v>38</v>
      </c>
      <c r="E45" s="51">
        <v>4.5999999999999996</v>
      </c>
      <c r="F45" s="38">
        <v>120540521</v>
      </c>
      <c r="G45" s="28"/>
      <c r="H45" s="29">
        <f t="shared" si="0"/>
        <v>554486396.5999999</v>
      </c>
      <c r="I45" s="191">
        <f t="shared" si="1"/>
        <v>4.7586064160815627E-3</v>
      </c>
      <c r="J45" s="176">
        <v>5.0000000000000001E-3</v>
      </c>
      <c r="K45" s="45">
        <f t="shared" si="2"/>
        <v>0.55448639659999988</v>
      </c>
      <c r="L45" s="89">
        <v>44715</v>
      </c>
      <c r="M45" s="90"/>
    </row>
    <row r="46" spans="1:13" ht="15" x14ac:dyDescent="0.25">
      <c r="A46" s="22">
        <f t="shared" si="3"/>
        <v>39</v>
      </c>
      <c r="B46" s="53" t="s">
        <v>171</v>
      </c>
      <c r="C46" s="175" t="s">
        <v>172</v>
      </c>
      <c r="D46" s="25">
        <v>39</v>
      </c>
      <c r="E46" s="26">
        <v>6.9</v>
      </c>
      <c r="F46" s="38">
        <v>68500000</v>
      </c>
      <c r="G46" s="28"/>
      <c r="H46" s="29">
        <f t="shared" si="0"/>
        <v>472650000</v>
      </c>
      <c r="I46" s="192">
        <f t="shared" si="1"/>
        <v>4.0562858464198992E-3</v>
      </c>
      <c r="J46" s="176">
        <v>3.8999999999999998E-3</v>
      </c>
      <c r="K46" s="45">
        <f t="shared" si="2"/>
        <v>0.47265000000000001</v>
      </c>
      <c r="L46" s="89">
        <v>44715</v>
      </c>
      <c r="M46" s="90"/>
    </row>
    <row r="47" spans="1:13" ht="15" x14ac:dyDescent="0.25">
      <c r="A47" s="22">
        <f t="shared" si="3"/>
        <v>40</v>
      </c>
      <c r="B47" s="53" t="s">
        <v>110</v>
      </c>
      <c r="C47" s="175" t="s">
        <v>161</v>
      </c>
      <c r="D47" s="25">
        <v>40</v>
      </c>
      <c r="E47" s="51">
        <v>2.64</v>
      </c>
      <c r="F47" s="38">
        <v>175167956</v>
      </c>
      <c r="G47" s="28"/>
      <c r="H47" s="29">
        <f t="shared" si="0"/>
        <v>462443403.84000003</v>
      </c>
      <c r="I47" s="191">
        <f t="shared" si="1"/>
        <v>3.9686927615919469E-3</v>
      </c>
      <c r="J47" s="176">
        <v>4.1000000000000003E-3</v>
      </c>
      <c r="K47" s="45">
        <f t="shared" si="2"/>
        <v>0.46244340384000004</v>
      </c>
      <c r="L47" s="89">
        <v>44715</v>
      </c>
      <c r="M47" s="90"/>
    </row>
    <row r="48" spans="1:13" ht="15" x14ac:dyDescent="0.25">
      <c r="A48" s="22">
        <f t="shared" si="3"/>
        <v>41</v>
      </c>
      <c r="B48" s="53" t="s">
        <v>79</v>
      </c>
      <c r="C48" s="175" t="s">
        <v>153</v>
      </c>
      <c r="D48" s="25">
        <v>41</v>
      </c>
      <c r="E48" s="51">
        <v>1.56</v>
      </c>
      <c r="F48" s="38">
        <v>295705033</v>
      </c>
      <c r="G48" s="28"/>
      <c r="H48" s="29">
        <f t="shared" si="0"/>
        <v>461299851.48000002</v>
      </c>
      <c r="I48" s="192">
        <f t="shared" si="1"/>
        <v>3.9588787866580467E-3</v>
      </c>
      <c r="J48" s="176">
        <v>4.1000000000000003E-3</v>
      </c>
      <c r="K48" s="45">
        <f t="shared" si="2"/>
        <v>0.46129985148000002</v>
      </c>
      <c r="L48" s="89">
        <v>44715</v>
      </c>
      <c r="M48" s="90"/>
    </row>
    <row r="49" spans="1:20" ht="15" x14ac:dyDescent="0.25">
      <c r="A49" s="22">
        <f t="shared" si="3"/>
        <v>42</v>
      </c>
      <c r="B49" s="55" t="s">
        <v>93</v>
      </c>
      <c r="C49" s="175" t="s">
        <v>157</v>
      </c>
      <c r="D49" s="25">
        <v>42</v>
      </c>
      <c r="E49" s="51">
        <v>1.26</v>
      </c>
      <c r="F49" s="38">
        <v>312100000</v>
      </c>
      <c r="G49" s="28"/>
      <c r="H49" s="29">
        <f t="shared" si="0"/>
        <v>393246000</v>
      </c>
      <c r="I49" s="191">
        <f t="shared" si="1"/>
        <v>3.3748401226303599E-3</v>
      </c>
      <c r="J49" s="176">
        <v>3.5999999999999999E-3</v>
      </c>
      <c r="K49" s="45">
        <f t="shared" si="2"/>
        <v>0.39324599999999998</v>
      </c>
      <c r="L49" s="89">
        <v>44715</v>
      </c>
      <c r="M49" s="90"/>
    </row>
    <row r="50" spans="1:20" ht="15" x14ac:dyDescent="0.25">
      <c r="A50" s="22">
        <f t="shared" si="3"/>
        <v>43</v>
      </c>
      <c r="B50" s="53" t="s">
        <v>100</v>
      </c>
      <c r="C50" s="175" t="s">
        <v>152</v>
      </c>
      <c r="D50" s="25">
        <v>43</v>
      </c>
      <c r="E50" s="51">
        <v>1.66</v>
      </c>
      <c r="F50" s="38">
        <v>233014812</v>
      </c>
      <c r="G50" s="28"/>
      <c r="H50" s="29">
        <f t="shared" si="0"/>
        <v>386804587.91999996</v>
      </c>
      <c r="I50" s="192">
        <f t="shared" si="1"/>
        <v>3.3195598758281545E-3</v>
      </c>
      <c r="J50" s="176">
        <v>3.5000000000000001E-3</v>
      </c>
      <c r="K50" s="45">
        <f t="shared" si="2"/>
        <v>0.38680458791999994</v>
      </c>
      <c r="L50" s="89">
        <v>44715</v>
      </c>
      <c r="M50" s="90"/>
    </row>
    <row r="51" spans="1:20" ht="15" x14ac:dyDescent="0.25">
      <c r="A51" s="22">
        <f t="shared" si="3"/>
        <v>44</v>
      </c>
      <c r="B51" s="55" t="s">
        <v>98</v>
      </c>
      <c r="C51" s="175" t="s">
        <v>156</v>
      </c>
      <c r="D51" s="25">
        <v>44</v>
      </c>
      <c r="E51" s="51">
        <v>11.95</v>
      </c>
      <c r="F51" s="38">
        <v>31350000</v>
      </c>
      <c r="G51" s="28"/>
      <c r="H51" s="29">
        <f t="shared" si="0"/>
        <v>374632500</v>
      </c>
      <c r="I51" s="191">
        <f t="shared" si="1"/>
        <v>3.2150989259682699E-3</v>
      </c>
      <c r="J51" s="176">
        <v>3.5000000000000001E-3</v>
      </c>
      <c r="K51" s="45">
        <f t="shared" si="2"/>
        <v>0.37463249999999998</v>
      </c>
      <c r="L51" s="89">
        <v>44715</v>
      </c>
      <c r="M51" s="90"/>
    </row>
    <row r="52" spans="1:20" ht="15" x14ac:dyDescent="0.25">
      <c r="A52" s="22">
        <f t="shared" si="3"/>
        <v>45</v>
      </c>
      <c r="B52" s="55" t="s">
        <v>108</v>
      </c>
      <c r="C52" s="175" t="s">
        <v>162</v>
      </c>
      <c r="D52" s="25">
        <v>45</v>
      </c>
      <c r="E52" s="51">
        <v>2.77</v>
      </c>
      <c r="F52" s="38">
        <v>125704900</v>
      </c>
      <c r="G52" s="28"/>
      <c r="H52" s="29">
        <f t="shared" si="0"/>
        <v>348202573</v>
      </c>
      <c r="I52" s="192">
        <f t="shared" si="1"/>
        <v>2.9882770941434289E-3</v>
      </c>
      <c r="J52" s="176">
        <v>2.8999999999999998E-3</v>
      </c>
      <c r="K52" s="45">
        <f t="shared" si="2"/>
        <v>0.34820257300000002</v>
      </c>
      <c r="L52" s="89">
        <v>44715</v>
      </c>
      <c r="M52" s="90"/>
    </row>
    <row r="53" spans="1:20" ht="15" x14ac:dyDescent="0.25">
      <c r="A53" s="22">
        <f t="shared" si="3"/>
        <v>46</v>
      </c>
      <c r="B53" s="46" t="s">
        <v>89</v>
      </c>
      <c r="C53" s="175" t="s">
        <v>159</v>
      </c>
      <c r="D53" s="25">
        <v>46</v>
      </c>
      <c r="E53" s="51">
        <v>4.16</v>
      </c>
      <c r="F53" s="38">
        <v>81790137</v>
      </c>
      <c r="G53" s="28"/>
      <c r="H53" s="29">
        <f t="shared" si="0"/>
        <v>340246969.92000002</v>
      </c>
      <c r="I53" s="192">
        <f t="shared" si="1"/>
        <v>2.9200020488178422E-3</v>
      </c>
      <c r="J53" s="176">
        <v>3.0999999999999999E-3</v>
      </c>
      <c r="K53" s="45">
        <f t="shared" si="2"/>
        <v>0.34024696992000003</v>
      </c>
      <c r="L53" s="89">
        <v>44715</v>
      </c>
      <c r="M53" s="90"/>
    </row>
    <row r="54" spans="1:20" ht="15" x14ac:dyDescent="0.25">
      <c r="A54" s="22">
        <f t="shared" si="3"/>
        <v>47</v>
      </c>
      <c r="B54" s="53" t="s">
        <v>106</v>
      </c>
      <c r="C54" s="175" t="s">
        <v>150</v>
      </c>
      <c r="D54" s="25">
        <v>47</v>
      </c>
      <c r="E54" s="51">
        <v>3.6</v>
      </c>
      <c r="F54" s="38">
        <v>93254324</v>
      </c>
      <c r="G54" s="28"/>
      <c r="H54" s="29">
        <f t="shared" si="0"/>
        <v>335715566.40000004</v>
      </c>
      <c r="I54" s="192">
        <f t="shared" si="1"/>
        <v>2.8811135098088651E-3</v>
      </c>
      <c r="J54" s="176">
        <v>3.5000000000000001E-3</v>
      </c>
      <c r="K54" s="45">
        <f t="shared" si="2"/>
        <v>0.33571556640000005</v>
      </c>
      <c r="L54" s="89">
        <v>44715</v>
      </c>
      <c r="M54" s="90"/>
    </row>
    <row r="55" spans="1:20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3.43</v>
      </c>
      <c r="F55" s="38">
        <v>97526908</v>
      </c>
      <c r="G55" s="28"/>
      <c r="H55" s="29">
        <f t="shared" si="0"/>
        <v>334517294.44</v>
      </c>
      <c r="I55" s="191">
        <f t="shared" si="1"/>
        <v>2.8708299308571883E-3</v>
      </c>
      <c r="J55" s="176">
        <v>2.5999999999999999E-3</v>
      </c>
      <c r="K55" s="45">
        <f t="shared" si="2"/>
        <v>0.33451729444</v>
      </c>
      <c r="L55" s="89">
        <v>44715</v>
      </c>
      <c r="M55" s="90"/>
    </row>
    <row r="56" spans="1:20" ht="15" x14ac:dyDescent="0.25">
      <c r="A56" s="22">
        <f t="shared" si="3"/>
        <v>49</v>
      </c>
      <c r="B56" s="55" t="s">
        <v>94</v>
      </c>
      <c r="C56" s="175" t="s">
        <v>170</v>
      </c>
      <c r="D56" s="25">
        <v>49</v>
      </c>
      <c r="E56" s="51">
        <v>3.03</v>
      </c>
      <c r="F56" s="38">
        <v>105621516</v>
      </c>
      <c r="G56" s="28"/>
      <c r="H56" s="29">
        <f t="shared" si="0"/>
        <v>320033193.47999996</v>
      </c>
      <c r="I56" s="191">
        <f t="shared" si="1"/>
        <v>2.746527267740368E-3</v>
      </c>
      <c r="J56" s="176">
        <v>2.8999999999999998E-3</v>
      </c>
      <c r="K56" s="45">
        <f t="shared" si="2"/>
        <v>0.32003319347999998</v>
      </c>
      <c r="L56" s="89">
        <v>44715</v>
      </c>
      <c r="M56" s="90"/>
    </row>
    <row r="57" spans="1:20" ht="15" x14ac:dyDescent="0.25">
      <c r="A57" s="22">
        <f t="shared" si="3"/>
        <v>50</v>
      </c>
      <c r="B57" s="199" t="s">
        <v>168</v>
      </c>
      <c r="C57" s="175" t="s">
        <v>169</v>
      </c>
      <c r="D57" s="25">
        <v>50</v>
      </c>
      <c r="E57" s="51">
        <v>2.27</v>
      </c>
      <c r="F57" s="38">
        <v>93500000</v>
      </c>
      <c r="G57" s="28"/>
      <c r="H57" s="29">
        <f t="shared" si="0"/>
        <v>212245000</v>
      </c>
      <c r="I57" s="191">
        <f t="shared" si="1"/>
        <v>1.8214881825312419E-3</v>
      </c>
      <c r="J57" s="176">
        <v>3.3E-3</v>
      </c>
      <c r="K57" s="45">
        <f t="shared" si="2"/>
        <v>0.21224499999999999</v>
      </c>
      <c r="L57" s="89">
        <v>44715</v>
      </c>
      <c r="M57" s="90"/>
    </row>
    <row r="58" spans="1:20" ht="15" x14ac:dyDescent="0.25">
      <c r="A58" s="22"/>
      <c r="B58" s="179"/>
      <c r="C58" s="106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431134556.63966709</v>
      </c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-1165228531.4585598</v>
      </c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1188533102.0877309</v>
      </c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6" priority="1">
      <formula>LEN(TRIM(C2))&gt;0</formula>
    </cfRule>
  </conditionalFormatting>
  <dataValidations count="1">
    <dataValidation type="custom" allowBlank="1" showDropDown="1" sqref="B2 F2 E3" xr:uid="{00000000-0002-0000-5A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112635479725.89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0.99180000000000013</v>
      </c>
      <c r="I2" s="118"/>
      <c r="J2" s="4"/>
    </row>
    <row r="3" spans="1:13" ht="15.75" customHeight="1" x14ac:dyDescent="0.25">
      <c r="A3" s="119" t="s">
        <v>2</v>
      </c>
      <c r="B3" s="120">
        <v>44722</v>
      </c>
      <c r="C3" s="12"/>
      <c r="D3" s="1"/>
      <c r="E3" s="13"/>
      <c r="F3" s="2"/>
      <c r="H3" s="121">
        <f>H1/H2</f>
        <v>113566726886.35812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197" t="s">
        <v>13</v>
      </c>
      <c r="C8" s="175" t="s">
        <v>120</v>
      </c>
      <c r="D8" s="25">
        <v>1</v>
      </c>
      <c r="E8" s="26">
        <v>20.34</v>
      </c>
      <c r="F8" s="27">
        <v>574937937</v>
      </c>
      <c r="G8" s="28"/>
      <c r="H8" s="29">
        <f t="shared" ref="H8:H57" si="0">E8*F8</f>
        <v>11694237638.58</v>
      </c>
      <c r="I8" s="192">
        <f t="shared" ref="I8:I57" si="1">H8/H$3</f>
        <v>0.10297239305207745</v>
      </c>
      <c r="J8" s="176">
        <v>0.1129</v>
      </c>
      <c r="K8" s="31">
        <f t="shared" ref="K8:K57" si="2">H8/1000000000</f>
        <v>11.694237638580001</v>
      </c>
      <c r="L8" s="89">
        <v>44722</v>
      </c>
      <c r="M8" s="90"/>
    </row>
    <row r="9" spans="1:13" ht="15.75" customHeight="1" x14ac:dyDescent="0.25">
      <c r="A9" s="22">
        <f t="shared" ref="A9:A57" si="3">A8+1</f>
        <v>2</v>
      </c>
      <c r="B9" s="33" t="s">
        <v>17</v>
      </c>
      <c r="C9" s="175" t="s">
        <v>121</v>
      </c>
      <c r="D9" s="25">
        <v>2</v>
      </c>
      <c r="E9" s="26">
        <v>7.69</v>
      </c>
      <c r="F9" s="38">
        <v>1203600000</v>
      </c>
      <c r="G9" s="28"/>
      <c r="H9" s="29">
        <f t="shared" si="0"/>
        <v>9255684000</v>
      </c>
      <c r="I9" s="191">
        <f t="shared" si="1"/>
        <v>8.1499962654218328E-2</v>
      </c>
      <c r="J9" s="176">
        <v>7.5999999999999998E-2</v>
      </c>
      <c r="K9" s="31">
        <f t="shared" si="2"/>
        <v>9.2556840000000005</v>
      </c>
      <c r="L9" s="89">
        <v>44722</v>
      </c>
      <c r="M9" s="90"/>
    </row>
    <row r="10" spans="1:13" ht="15.75" customHeight="1" x14ac:dyDescent="0.25">
      <c r="A10" s="22">
        <f t="shared" si="3"/>
        <v>3</v>
      </c>
      <c r="B10" s="23" t="s">
        <v>19</v>
      </c>
      <c r="C10" s="175" t="s">
        <v>122</v>
      </c>
      <c r="D10" s="25">
        <v>3</v>
      </c>
      <c r="E10" s="26">
        <v>4.76</v>
      </c>
      <c r="F10" s="38">
        <v>1862700000</v>
      </c>
      <c r="G10" s="28"/>
      <c r="H10" s="29">
        <f t="shared" si="0"/>
        <v>8866452000</v>
      </c>
      <c r="I10" s="192">
        <f t="shared" si="1"/>
        <v>7.8072620767456996E-2</v>
      </c>
      <c r="J10" s="176">
        <v>6.88E-2</v>
      </c>
      <c r="K10" s="31">
        <f t="shared" si="2"/>
        <v>8.8664520000000007</v>
      </c>
      <c r="L10" s="89">
        <v>44722</v>
      </c>
      <c r="M10" s="90"/>
    </row>
    <row r="11" spans="1:13" ht="15.75" customHeight="1" x14ac:dyDescent="0.25">
      <c r="A11" s="22">
        <f t="shared" si="3"/>
        <v>4</v>
      </c>
      <c r="B11" s="197" t="s">
        <v>27</v>
      </c>
      <c r="C11" s="175" t="s">
        <v>123</v>
      </c>
      <c r="D11" s="25">
        <v>4</v>
      </c>
      <c r="E11" s="26">
        <v>74.599999999999994</v>
      </c>
      <c r="F11" s="38">
        <v>85285000</v>
      </c>
      <c r="G11" s="28"/>
      <c r="H11" s="29">
        <f t="shared" si="0"/>
        <v>6362260999.999999</v>
      </c>
      <c r="I11" s="191">
        <f t="shared" si="1"/>
        <v>5.6022227411436011E-2</v>
      </c>
      <c r="J11" s="176">
        <v>5.7599999999999998E-2</v>
      </c>
      <c r="K11" s="31">
        <f t="shared" si="2"/>
        <v>6.3622609999999993</v>
      </c>
      <c r="L11" s="89">
        <v>44722</v>
      </c>
    </row>
    <row r="12" spans="1:13" ht="15.75" customHeight="1" x14ac:dyDescent="0.25">
      <c r="A12" s="22">
        <f t="shared" si="3"/>
        <v>5</v>
      </c>
      <c r="B12" s="52" t="s">
        <v>33</v>
      </c>
      <c r="C12" s="175" t="s">
        <v>128</v>
      </c>
      <c r="D12" s="25">
        <v>5</v>
      </c>
      <c r="E12" s="26">
        <v>40.32</v>
      </c>
      <c r="F12" s="38">
        <v>156082020</v>
      </c>
      <c r="G12" s="28"/>
      <c r="H12" s="29">
        <f t="shared" si="0"/>
        <v>6293227046.3999996</v>
      </c>
      <c r="I12" s="192">
        <f t="shared" si="1"/>
        <v>5.541435611415825E-2</v>
      </c>
      <c r="J12" s="176">
        <v>5.2200000000000003E-2</v>
      </c>
      <c r="K12" s="45">
        <f t="shared" si="2"/>
        <v>6.2932270463999993</v>
      </c>
      <c r="L12" s="89">
        <v>44722</v>
      </c>
      <c r="M12" s="90"/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7.44</v>
      </c>
      <c r="F13" s="35">
        <v>776001421</v>
      </c>
      <c r="G13" s="28"/>
      <c r="H13" s="29">
        <f t="shared" si="0"/>
        <v>5773450572.2400007</v>
      </c>
      <c r="I13" s="191">
        <f t="shared" si="1"/>
        <v>5.0837518439861985E-2</v>
      </c>
      <c r="J13" s="176">
        <v>5.0999999999999997E-2</v>
      </c>
      <c r="K13" s="31">
        <f t="shared" si="2"/>
        <v>5.7734505722400007</v>
      </c>
      <c r="L13" s="89">
        <v>44722</v>
      </c>
      <c r="M13" s="90"/>
    </row>
    <row r="14" spans="1:13" ht="15.75" customHeight="1" x14ac:dyDescent="0.25">
      <c r="A14" s="22">
        <f t="shared" si="3"/>
        <v>7</v>
      </c>
      <c r="B14" s="23" t="s">
        <v>31</v>
      </c>
      <c r="C14" s="175" t="s">
        <v>126</v>
      </c>
      <c r="D14" s="25">
        <v>7</v>
      </c>
      <c r="E14" s="51">
        <v>7.84</v>
      </c>
      <c r="F14" s="38">
        <v>721500000</v>
      </c>
      <c r="G14" s="28"/>
      <c r="H14" s="29">
        <f t="shared" si="0"/>
        <v>5656560000</v>
      </c>
      <c r="I14" s="191">
        <f t="shared" si="1"/>
        <v>4.9808250665358197E-2</v>
      </c>
      <c r="J14" s="176">
        <v>4.8000000000000001E-2</v>
      </c>
      <c r="K14" s="31">
        <f t="shared" si="2"/>
        <v>5.6565599999999998</v>
      </c>
      <c r="L14" s="89">
        <v>44722</v>
      </c>
      <c r="M14" s="90"/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4.67</v>
      </c>
      <c r="F15" s="38">
        <v>1205609000</v>
      </c>
      <c r="G15" s="28"/>
      <c r="H15" s="29">
        <f t="shared" si="0"/>
        <v>5630194030</v>
      </c>
      <c r="I15" s="192">
        <f t="shared" si="1"/>
        <v>4.9576087859201222E-2</v>
      </c>
      <c r="J15" s="176">
        <v>4.9099999999999998E-2</v>
      </c>
      <c r="K15" s="45">
        <f t="shared" si="2"/>
        <v>5.6301940300000002</v>
      </c>
      <c r="L15" s="89">
        <v>44722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5.21</v>
      </c>
      <c r="F16" s="38">
        <v>806606416</v>
      </c>
      <c r="G16" s="28"/>
      <c r="H16" s="29">
        <f t="shared" si="0"/>
        <v>4202419427.3600001</v>
      </c>
      <c r="I16" s="192">
        <f t="shared" si="1"/>
        <v>3.7003967117632972E-2</v>
      </c>
      <c r="J16" s="176">
        <v>4.1500000000000002E-2</v>
      </c>
      <c r="K16" s="45">
        <f t="shared" si="2"/>
        <v>4.2024194273599997</v>
      </c>
      <c r="L16" s="89">
        <v>44722</v>
      </c>
    </row>
    <row r="17" spans="1:13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25">
        <v>10</v>
      </c>
      <c r="E17" s="26">
        <v>9.01</v>
      </c>
      <c r="F17" s="38">
        <v>417750000</v>
      </c>
      <c r="G17" s="28"/>
      <c r="H17" s="29">
        <f t="shared" si="0"/>
        <v>3763927500</v>
      </c>
      <c r="I17" s="192">
        <f t="shared" si="1"/>
        <v>3.3142872064688612E-2</v>
      </c>
      <c r="J17" s="176">
        <v>3.1600000000000003E-2</v>
      </c>
      <c r="K17" s="45">
        <f t="shared" si="2"/>
        <v>3.7639274999999999</v>
      </c>
      <c r="L17" s="89">
        <v>44722</v>
      </c>
      <c r="M17" s="90"/>
    </row>
    <row r="18" spans="1:13" ht="15.75" customHeight="1" x14ac:dyDescent="0.25">
      <c r="A18" s="22">
        <f t="shared" si="3"/>
        <v>11</v>
      </c>
      <c r="B18" s="52" t="s">
        <v>15</v>
      </c>
      <c r="C18" s="193" t="s">
        <v>127</v>
      </c>
      <c r="D18" s="25">
        <v>11</v>
      </c>
      <c r="E18" s="177">
        <v>4.9800000000000004</v>
      </c>
      <c r="F18" s="35">
        <v>740931421</v>
      </c>
      <c r="G18" s="28"/>
      <c r="H18" s="29">
        <f t="shared" si="0"/>
        <v>3689838476.5800004</v>
      </c>
      <c r="I18" s="191">
        <f t="shared" si="1"/>
        <v>3.249048887595643E-2</v>
      </c>
      <c r="J18" s="176">
        <v>3.3700000000000001E-2</v>
      </c>
      <c r="K18" s="31">
        <f t="shared" si="2"/>
        <v>3.6898384765800003</v>
      </c>
      <c r="L18" s="89">
        <v>44722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5.74</v>
      </c>
      <c r="F19" s="38">
        <v>626000000</v>
      </c>
      <c r="G19" s="28"/>
      <c r="H19" s="29">
        <f t="shared" si="0"/>
        <v>3593240000</v>
      </c>
      <c r="I19" s="191">
        <f t="shared" si="1"/>
        <v>3.1639901038933854E-2</v>
      </c>
      <c r="J19" s="176">
        <v>0.03</v>
      </c>
      <c r="K19" s="31">
        <f t="shared" si="2"/>
        <v>3.5932400000000002</v>
      </c>
      <c r="L19" s="89">
        <v>44722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7.16</v>
      </c>
      <c r="F20" s="38">
        <v>449105560</v>
      </c>
      <c r="G20" s="28"/>
      <c r="H20" s="29">
        <f t="shared" si="0"/>
        <v>3215595809.5999999</v>
      </c>
      <c r="I20" s="192">
        <f t="shared" si="1"/>
        <v>2.8314594404201889E-2</v>
      </c>
      <c r="J20" s="176">
        <v>2.6800000000000001E-2</v>
      </c>
      <c r="K20" s="45">
        <f t="shared" si="2"/>
        <v>3.2155958095999999</v>
      </c>
      <c r="L20" s="89">
        <v>44722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9.99</v>
      </c>
      <c r="F21" s="38">
        <v>229040219</v>
      </c>
      <c r="G21" s="28"/>
      <c r="H21" s="29">
        <f t="shared" si="0"/>
        <v>2288111787.8099999</v>
      </c>
      <c r="I21" s="191">
        <f t="shared" si="1"/>
        <v>2.0147730330377714E-2</v>
      </c>
      <c r="J21" s="176">
        <v>2.1700000000000001E-2</v>
      </c>
      <c r="K21" s="45">
        <f t="shared" si="2"/>
        <v>2.2881117878100001</v>
      </c>
      <c r="L21" s="89">
        <v>44722</v>
      </c>
      <c r="M21" s="90"/>
    </row>
    <row r="22" spans="1:13" ht="15.75" customHeight="1" x14ac:dyDescent="0.25">
      <c r="A22" s="22">
        <f t="shared" si="3"/>
        <v>15</v>
      </c>
      <c r="B22" s="46" t="s">
        <v>43</v>
      </c>
      <c r="C22" s="175" t="s">
        <v>132</v>
      </c>
      <c r="D22" s="25">
        <v>15</v>
      </c>
      <c r="E22" s="51">
        <v>2.87</v>
      </c>
      <c r="F22" s="38">
        <v>756255209</v>
      </c>
      <c r="G22" s="28"/>
      <c r="H22" s="29">
        <f t="shared" si="0"/>
        <v>2170452449.8299999</v>
      </c>
      <c r="I22" s="191">
        <f t="shared" si="1"/>
        <v>1.911169326912E-2</v>
      </c>
      <c r="J22" s="176">
        <v>1.7500000000000002E-2</v>
      </c>
      <c r="K22" s="31">
        <f t="shared" si="2"/>
        <v>2.17045244983</v>
      </c>
      <c r="L22" s="89">
        <v>44722</v>
      </c>
      <c r="M22" s="90"/>
    </row>
    <row r="23" spans="1:13" ht="15.75" customHeight="1" x14ac:dyDescent="0.25">
      <c r="A23" s="22">
        <f t="shared" si="3"/>
        <v>16</v>
      </c>
      <c r="B23" s="46" t="s">
        <v>39</v>
      </c>
      <c r="C23" s="175" t="s">
        <v>40</v>
      </c>
      <c r="D23" s="25">
        <v>16</v>
      </c>
      <c r="E23" s="51">
        <v>2.06</v>
      </c>
      <c r="F23" s="38">
        <v>1045607995</v>
      </c>
      <c r="G23" s="28"/>
      <c r="H23" s="29">
        <f t="shared" si="0"/>
        <v>2153952469.7000003</v>
      </c>
      <c r="I23" s="192">
        <f t="shared" si="1"/>
        <v>1.8966404410469432E-2</v>
      </c>
      <c r="J23" s="176">
        <v>1.9900000000000001E-2</v>
      </c>
      <c r="K23" s="45">
        <f t="shared" si="2"/>
        <v>2.1539524697000001</v>
      </c>
      <c r="L23" s="89">
        <v>44722</v>
      </c>
      <c r="M23" s="90"/>
    </row>
    <row r="24" spans="1:13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6.27</v>
      </c>
      <c r="F24" s="38">
        <v>311095892</v>
      </c>
      <c r="G24" s="28"/>
      <c r="H24" s="29">
        <f t="shared" si="0"/>
        <v>1950571242.8399999</v>
      </c>
      <c r="I24" s="191">
        <f t="shared" si="1"/>
        <v>1.717555217376179E-2</v>
      </c>
      <c r="J24" s="176">
        <v>1.55E-2</v>
      </c>
      <c r="K24" s="45">
        <f t="shared" si="2"/>
        <v>1.9505712428399999</v>
      </c>
      <c r="L24" s="89">
        <v>44722</v>
      </c>
      <c r="M24" s="90"/>
    </row>
    <row r="25" spans="1:13" ht="15.75" customHeight="1" x14ac:dyDescent="0.25">
      <c r="A25" s="22">
        <f t="shared" si="3"/>
        <v>18</v>
      </c>
      <c r="B25" s="53" t="s">
        <v>49</v>
      </c>
      <c r="C25" s="175" t="s">
        <v>135</v>
      </c>
      <c r="D25" s="25">
        <v>18</v>
      </c>
      <c r="E25" s="51">
        <v>1.38</v>
      </c>
      <c r="F25" s="38">
        <v>1294069100</v>
      </c>
      <c r="G25" s="28"/>
      <c r="H25" s="29">
        <f t="shared" si="0"/>
        <v>1785815357.9999998</v>
      </c>
      <c r="I25" s="191">
        <f t="shared" si="1"/>
        <v>1.5724811368271596E-2</v>
      </c>
      <c r="J25" s="176">
        <v>1.6400000000000001E-2</v>
      </c>
      <c r="K25" s="45">
        <f t="shared" si="2"/>
        <v>1.7858153579999998</v>
      </c>
      <c r="L25" s="89">
        <v>44722</v>
      </c>
      <c r="M25" s="90"/>
    </row>
    <row r="26" spans="1:13" ht="15.75" customHeight="1" x14ac:dyDescent="0.25">
      <c r="A26" s="22">
        <f t="shared" si="3"/>
        <v>19</v>
      </c>
      <c r="B26" s="46" t="s">
        <v>59</v>
      </c>
      <c r="C26" s="175" t="s">
        <v>134</v>
      </c>
      <c r="D26" s="25">
        <v>19</v>
      </c>
      <c r="E26" s="51">
        <v>10.06</v>
      </c>
      <c r="F26" s="38">
        <v>164763104</v>
      </c>
      <c r="G26" s="28"/>
      <c r="H26" s="29">
        <f t="shared" si="0"/>
        <v>1657516826.24</v>
      </c>
      <c r="I26" s="192">
        <f t="shared" si="1"/>
        <v>1.4595091992909275E-2</v>
      </c>
      <c r="J26" s="176">
        <v>1.6400000000000001E-2</v>
      </c>
      <c r="K26" s="45">
        <f t="shared" si="2"/>
        <v>1.65751682624</v>
      </c>
      <c r="L26" s="89">
        <v>44722</v>
      </c>
      <c r="M26" s="90"/>
    </row>
    <row r="27" spans="1:13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25">
        <v>20</v>
      </c>
      <c r="E27" s="51">
        <v>1.01</v>
      </c>
      <c r="F27" s="38">
        <v>1566664049</v>
      </c>
      <c r="G27" s="28"/>
      <c r="H27" s="29">
        <f t="shared" si="0"/>
        <v>1582330689.49</v>
      </c>
      <c r="I27" s="192">
        <f t="shared" si="1"/>
        <v>1.3933048286875237E-2</v>
      </c>
      <c r="J27" s="176">
        <v>1.3899999999999999E-2</v>
      </c>
      <c r="K27" s="45">
        <f t="shared" si="2"/>
        <v>1.58233068949</v>
      </c>
      <c r="L27" s="89">
        <v>44722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2.56</v>
      </c>
      <c r="F28" s="38">
        <v>508040994</v>
      </c>
      <c r="G28" s="28"/>
      <c r="H28" s="29">
        <f t="shared" si="0"/>
        <v>1300584944.6400001</v>
      </c>
      <c r="I28" s="191">
        <f t="shared" si="1"/>
        <v>1.1452165438750786E-2</v>
      </c>
      <c r="J28" s="176">
        <v>1.18E-2</v>
      </c>
      <c r="K28" s="45">
        <f t="shared" si="2"/>
        <v>1.3005849446400002</v>
      </c>
      <c r="L28" s="89">
        <v>44722</v>
      </c>
      <c r="M28" s="90"/>
    </row>
    <row r="29" spans="1:13" ht="15.75" customHeight="1" x14ac:dyDescent="0.25">
      <c r="A29" s="22">
        <f t="shared" si="3"/>
        <v>22</v>
      </c>
      <c r="B29" s="46" t="s">
        <v>47</v>
      </c>
      <c r="C29" s="175" t="s">
        <v>138</v>
      </c>
      <c r="D29" s="25">
        <v>22</v>
      </c>
      <c r="E29" s="51">
        <v>1.39</v>
      </c>
      <c r="F29" s="38">
        <v>935507245</v>
      </c>
      <c r="G29" s="28"/>
      <c r="H29" s="29">
        <f t="shared" si="0"/>
        <v>1300355070.55</v>
      </c>
      <c r="I29" s="191">
        <f t="shared" si="1"/>
        <v>1.1450141306363576E-2</v>
      </c>
      <c r="J29" s="176">
        <v>8.6E-3</v>
      </c>
      <c r="K29" s="45">
        <f t="shared" si="2"/>
        <v>1.30035507055</v>
      </c>
      <c r="L29" s="89">
        <v>44722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2.4350000000000001</v>
      </c>
      <c r="F30" s="38">
        <v>503064714</v>
      </c>
      <c r="G30" s="28"/>
      <c r="H30" s="29">
        <f t="shared" si="0"/>
        <v>1224962578.5899999</v>
      </c>
      <c r="I30" s="192">
        <f t="shared" si="1"/>
        <v>1.0786280560993653E-2</v>
      </c>
      <c r="J30" s="176">
        <v>1.1299999999999999E-2</v>
      </c>
      <c r="K30" s="45">
        <f t="shared" si="2"/>
        <v>1.22496257859</v>
      </c>
      <c r="L30" s="89">
        <v>44722</v>
      </c>
      <c r="M30" s="90"/>
    </row>
    <row r="31" spans="1:13" ht="15.75" customHeight="1" x14ac:dyDescent="0.25">
      <c r="A31" s="22">
        <f t="shared" si="3"/>
        <v>24</v>
      </c>
      <c r="B31" s="46" t="s">
        <v>65</v>
      </c>
      <c r="C31" s="175" t="s">
        <v>142</v>
      </c>
      <c r="D31" s="25">
        <v>24</v>
      </c>
      <c r="E31" s="51">
        <v>2.8149999999999999</v>
      </c>
      <c r="F31" s="38">
        <v>430000000</v>
      </c>
      <c r="G31" s="28"/>
      <c r="H31" s="29">
        <f t="shared" si="0"/>
        <v>1210450000</v>
      </c>
      <c r="I31" s="191">
        <f t="shared" si="1"/>
        <v>1.0658491559867275E-2</v>
      </c>
      <c r="J31" s="176">
        <v>1.12E-2</v>
      </c>
      <c r="K31" s="45">
        <f t="shared" si="2"/>
        <v>1.21045</v>
      </c>
      <c r="L31" s="89">
        <v>44722</v>
      </c>
      <c r="M31" s="90"/>
    </row>
    <row r="32" spans="1:13" ht="15.75" customHeight="1" x14ac:dyDescent="0.25">
      <c r="A32" s="22">
        <f t="shared" si="3"/>
        <v>25</v>
      </c>
      <c r="B32" s="52" t="s">
        <v>173</v>
      </c>
      <c r="C32" s="193" t="s">
        <v>174</v>
      </c>
      <c r="D32" s="25">
        <v>25</v>
      </c>
      <c r="E32" s="177">
        <v>3.39</v>
      </c>
      <c r="F32" s="27">
        <v>346000000</v>
      </c>
      <c r="G32" s="28"/>
      <c r="H32" s="29">
        <f t="shared" si="0"/>
        <v>1172940000</v>
      </c>
      <c r="I32" s="191">
        <f t="shared" si="1"/>
        <v>1.0328201156785262E-2</v>
      </c>
      <c r="J32" s="176">
        <v>1.12E-2</v>
      </c>
      <c r="K32" s="45">
        <f t="shared" si="2"/>
        <v>1.1729400000000001</v>
      </c>
      <c r="L32" s="89">
        <v>44722</v>
      </c>
      <c r="M32" s="90"/>
    </row>
    <row r="33" spans="1:13" ht="15.75" customHeight="1" x14ac:dyDescent="0.25">
      <c r="A33" s="22">
        <f t="shared" si="3"/>
        <v>26</v>
      </c>
      <c r="B33" s="198" t="s">
        <v>67</v>
      </c>
      <c r="C33" s="175" t="s">
        <v>144</v>
      </c>
      <c r="D33" s="25">
        <v>26</v>
      </c>
      <c r="E33" s="177">
        <v>1.54</v>
      </c>
      <c r="F33" s="38">
        <v>713807798</v>
      </c>
      <c r="G33" s="28"/>
      <c r="H33" s="29">
        <f t="shared" si="0"/>
        <v>1099264008.9200001</v>
      </c>
      <c r="I33" s="192">
        <f t="shared" si="1"/>
        <v>9.6794548813579125E-3</v>
      </c>
      <c r="J33" s="176">
        <v>9.9000000000000008E-3</v>
      </c>
      <c r="K33" s="45">
        <f t="shared" si="2"/>
        <v>1.0992640089200001</v>
      </c>
      <c r="L33" s="89">
        <v>44722</v>
      </c>
      <c r="M33" s="90"/>
    </row>
    <row r="34" spans="1:13" ht="15.75" customHeight="1" x14ac:dyDescent="0.25">
      <c r="A34" s="22">
        <f t="shared" si="3"/>
        <v>27</v>
      </c>
      <c r="B34" s="178" t="s">
        <v>63</v>
      </c>
      <c r="C34" s="175" t="s">
        <v>64</v>
      </c>
      <c r="D34" s="25">
        <v>27</v>
      </c>
      <c r="E34" s="51">
        <v>4.28</v>
      </c>
      <c r="F34" s="38">
        <v>248600000</v>
      </c>
      <c r="G34" s="28"/>
      <c r="H34" s="29">
        <f t="shared" si="0"/>
        <v>1064008000.0000001</v>
      </c>
      <c r="I34" s="192">
        <f t="shared" si="1"/>
        <v>9.3690117622630097E-3</v>
      </c>
      <c r="J34" s="176">
        <v>8.0999999999999996E-3</v>
      </c>
      <c r="K34" s="45">
        <f t="shared" si="2"/>
        <v>1.0640080000000001</v>
      </c>
      <c r="L34" s="89">
        <v>44722</v>
      </c>
      <c r="M34" s="90"/>
    </row>
    <row r="35" spans="1:13" ht="15.75" customHeight="1" x14ac:dyDescent="0.25">
      <c r="A35" s="22">
        <f t="shared" si="3"/>
        <v>28</v>
      </c>
      <c r="B35" s="52" t="s">
        <v>61</v>
      </c>
      <c r="C35" s="175" t="s">
        <v>140</v>
      </c>
      <c r="D35" s="25">
        <v>28</v>
      </c>
      <c r="E35" s="51">
        <v>1.2250000000000001</v>
      </c>
      <c r="F35" s="38">
        <v>844680232</v>
      </c>
      <c r="G35" s="28"/>
      <c r="H35" s="29">
        <f t="shared" si="0"/>
        <v>1034733284.2</v>
      </c>
      <c r="I35" s="192">
        <f t="shared" si="1"/>
        <v>9.1112362975417794E-3</v>
      </c>
      <c r="J35" s="176">
        <v>9.4000000000000004E-3</v>
      </c>
      <c r="K35" s="45">
        <f t="shared" si="2"/>
        <v>1.0347332842000001</v>
      </c>
      <c r="L35" s="89">
        <v>44722</v>
      </c>
      <c r="M35" s="90"/>
    </row>
    <row r="36" spans="1:13" ht="15" x14ac:dyDescent="0.25">
      <c r="A36" s="22">
        <f t="shared" si="3"/>
        <v>29</v>
      </c>
      <c r="B36" s="46" t="s">
        <v>77</v>
      </c>
      <c r="C36" s="175" t="s">
        <v>141</v>
      </c>
      <c r="D36" s="25">
        <v>29</v>
      </c>
      <c r="E36" s="51">
        <v>1.92</v>
      </c>
      <c r="F36" s="38">
        <v>529079106</v>
      </c>
      <c r="G36" s="28"/>
      <c r="H36" s="29">
        <f t="shared" si="0"/>
        <v>1015831883.52</v>
      </c>
      <c r="I36" s="191">
        <f t="shared" si="1"/>
        <v>8.9448019800421295E-3</v>
      </c>
      <c r="J36" s="176">
        <v>9.5999999999999992E-3</v>
      </c>
      <c r="K36" s="45">
        <f t="shared" si="2"/>
        <v>1.01583188352</v>
      </c>
      <c r="L36" s="89">
        <v>44722</v>
      </c>
      <c r="M36" s="90"/>
    </row>
    <row r="37" spans="1:13" ht="15" x14ac:dyDescent="0.25">
      <c r="A37" s="22">
        <f t="shared" si="3"/>
        <v>30</v>
      </c>
      <c r="B37" s="53" t="s">
        <v>83</v>
      </c>
      <c r="C37" s="175" t="s">
        <v>146</v>
      </c>
      <c r="D37" s="25">
        <v>30</v>
      </c>
      <c r="E37" s="51">
        <v>5.3</v>
      </c>
      <c r="F37" s="38">
        <v>182803340</v>
      </c>
      <c r="G37" s="28"/>
      <c r="H37" s="29">
        <f t="shared" si="0"/>
        <v>968857702</v>
      </c>
      <c r="I37" s="191">
        <f t="shared" si="1"/>
        <v>8.5311757110821621E-3</v>
      </c>
      <c r="J37" s="176">
        <v>8.8000000000000005E-3</v>
      </c>
      <c r="K37" s="45">
        <f t="shared" si="2"/>
        <v>0.96885770199999999</v>
      </c>
      <c r="L37" s="89">
        <v>44722</v>
      </c>
      <c r="M37" s="90"/>
    </row>
    <row r="38" spans="1:13" ht="15" x14ac:dyDescent="0.25">
      <c r="A38" s="22">
        <f t="shared" si="3"/>
        <v>31</v>
      </c>
      <c r="B38" s="46" t="s">
        <v>71</v>
      </c>
      <c r="C38" s="175" t="s">
        <v>143</v>
      </c>
      <c r="D38" s="25">
        <v>31</v>
      </c>
      <c r="E38" s="51">
        <v>1.72</v>
      </c>
      <c r="F38" s="38">
        <v>535851678</v>
      </c>
      <c r="G38" s="28"/>
      <c r="H38" s="29">
        <f t="shared" si="0"/>
        <v>921664886.15999997</v>
      </c>
      <c r="I38" s="192">
        <f t="shared" si="1"/>
        <v>8.1156242803605214E-3</v>
      </c>
      <c r="J38" s="176">
        <v>8.6E-3</v>
      </c>
      <c r="K38" s="45">
        <f t="shared" si="2"/>
        <v>0.92166488615999997</v>
      </c>
      <c r="L38" s="89">
        <v>44722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1.1599999999999999</v>
      </c>
      <c r="F39" s="38">
        <v>656571829</v>
      </c>
      <c r="G39" s="28"/>
      <c r="H39" s="29">
        <f t="shared" si="0"/>
        <v>761623321.63999999</v>
      </c>
      <c r="I39" s="191">
        <f t="shared" si="1"/>
        <v>6.7063949320484272E-3</v>
      </c>
      <c r="J39" s="176">
        <v>7.1999999999999998E-3</v>
      </c>
      <c r="K39" s="45">
        <f t="shared" si="2"/>
        <v>0.76162332164000002</v>
      </c>
      <c r="L39" s="89">
        <v>44722</v>
      </c>
      <c r="M39" s="90"/>
    </row>
    <row r="40" spans="1:13" ht="15" x14ac:dyDescent="0.25">
      <c r="A40" s="22">
        <f t="shared" si="3"/>
        <v>33</v>
      </c>
      <c r="B40" s="46" t="s">
        <v>75</v>
      </c>
      <c r="C40" s="175" t="s">
        <v>148</v>
      </c>
      <c r="D40" s="25">
        <v>33</v>
      </c>
      <c r="E40" s="51">
        <v>1.01</v>
      </c>
      <c r="F40" s="38">
        <v>709071829</v>
      </c>
      <c r="G40" s="28"/>
      <c r="H40" s="29">
        <f t="shared" si="0"/>
        <v>716162547.28999996</v>
      </c>
      <c r="I40" s="191">
        <f t="shared" si="1"/>
        <v>6.306094812494124E-3</v>
      </c>
      <c r="J40" s="176">
        <v>6.0000000000000001E-3</v>
      </c>
      <c r="K40" s="45">
        <f t="shared" si="2"/>
        <v>0.71616254728999995</v>
      </c>
      <c r="L40" s="89">
        <v>44722</v>
      </c>
      <c r="M40" s="90"/>
    </row>
    <row r="41" spans="1:13" ht="15" x14ac:dyDescent="0.25">
      <c r="A41" s="22">
        <f t="shared" si="3"/>
        <v>34</v>
      </c>
      <c r="B41" s="66" t="s">
        <v>91</v>
      </c>
      <c r="C41" s="175" t="s">
        <v>167</v>
      </c>
      <c r="D41" s="25">
        <v>34</v>
      </c>
      <c r="E41" s="51">
        <v>26.25</v>
      </c>
      <c r="F41" s="38">
        <v>24790422</v>
      </c>
      <c r="G41" s="28"/>
      <c r="H41" s="29">
        <f t="shared" si="0"/>
        <v>650748577.5</v>
      </c>
      <c r="I41" s="192">
        <f t="shared" si="1"/>
        <v>5.7300989060922675E-3</v>
      </c>
      <c r="J41" s="176">
        <v>6.0000000000000001E-3</v>
      </c>
      <c r="K41" s="45">
        <f t="shared" si="2"/>
        <v>0.65074857750000004</v>
      </c>
      <c r="L41" s="89">
        <v>44722</v>
      </c>
      <c r="M41" s="90"/>
    </row>
    <row r="42" spans="1:13" ht="15" x14ac:dyDescent="0.25">
      <c r="A42" s="22">
        <f t="shared" si="3"/>
        <v>35</v>
      </c>
      <c r="B42" s="53" t="s">
        <v>85</v>
      </c>
      <c r="C42" s="175" t="s">
        <v>154</v>
      </c>
      <c r="D42" s="25">
        <v>35</v>
      </c>
      <c r="E42" s="51">
        <v>23.43</v>
      </c>
      <c r="F42" s="38">
        <v>27324870</v>
      </c>
      <c r="G42" s="28"/>
      <c r="H42" s="29">
        <f t="shared" si="0"/>
        <v>640221704.10000002</v>
      </c>
      <c r="I42" s="191">
        <f t="shared" si="1"/>
        <v>5.6374056174098011E-3</v>
      </c>
      <c r="J42" s="176">
        <v>5.7999999999999996E-3</v>
      </c>
      <c r="K42" s="45">
        <f t="shared" si="2"/>
        <v>0.64022170410000001</v>
      </c>
      <c r="L42" s="89">
        <v>44722</v>
      </c>
      <c r="M42" s="90"/>
    </row>
    <row r="43" spans="1:13" ht="15" x14ac:dyDescent="0.25">
      <c r="A43" s="22">
        <f t="shared" si="3"/>
        <v>36</v>
      </c>
      <c r="B43" s="199" t="s">
        <v>104</v>
      </c>
      <c r="C43" s="175" t="s">
        <v>145</v>
      </c>
      <c r="D43" s="25">
        <v>36</v>
      </c>
      <c r="E43" s="51">
        <v>0.72</v>
      </c>
      <c r="F43" s="38">
        <v>800990020</v>
      </c>
      <c r="G43" s="28"/>
      <c r="H43" s="29">
        <f t="shared" si="0"/>
        <v>576712814.39999998</v>
      </c>
      <c r="I43" s="192">
        <f t="shared" si="1"/>
        <v>5.078184695567518E-3</v>
      </c>
      <c r="J43" s="176">
        <v>6.1999999999999998E-3</v>
      </c>
      <c r="K43" s="31">
        <f t="shared" si="2"/>
        <v>0.5767128144</v>
      </c>
      <c r="L43" s="89">
        <v>44722</v>
      </c>
      <c r="M43" s="90"/>
    </row>
    <row r="44" spans="1:13" ht="15" x14ac:dyDescent="0.25">
      <c r="A44" s="22">
        <f t="shared" si="3"/>
        <v>37</v>
      </c>
      <c r="B44" s="53" t="s">
        <v>81</v>
      </c>
      <c r="C44" s="175" t="s">
        <v>151</v>
      </c>
      <c r="D44" s="25">
        <v>37</v>
      </c>
      <c r="E44" s="51">
        <v>4.5199999999999996</v>
      </c>
      <c r="F44" s="38">
        <v>120540521</v>
      </c>
      <c r="G44" s="28"/>
      <c r="H44" s="29">
        <f t="shared" si="0"/>
        <v>544843154.91999996</v>
      </c>
      <c r="I44" s="191">
        <f t="shared" si="1"/>
        <v>4.7975597242069295E-3</v>
      </c>
      <c r="J44" s="176">
        <v>5.0000000000000001E-3</v>
      </c>
      <c r="K44" s="45">
        <f t="shared" si="2"/>
        <v>0.54484315491999991</v>
      </c>
      <c r="L44" s="89">
        <v>44722</v>
      </c>
      <c r="M44" s="90"/>
    </row>
    <row r="45" spans="1:13" ht="15" x14ac:dyDescent="0.25">
      <c r="A45" s="22">
        <f t="shared" si="3"/>
        <v>38</v>
      </c>
      <c r="B45" s="178" t="s">
        <v>73</v>
      </c>
      <c r="C45" s="175" t="s">
        <v>149</v>
      </c>
      <c r="D45" s="25">
        <v>38</v>
      </c>
      <c r="E45" s="51">
        <v>0.59499999999999997</v>
      </c>
      <c r="F45" s="38">
        <v>878790020</v>
      </c>
      <c r="G45" s="28"/>
      <c r="H45" s="29">
        <f t="shared" si="0"/>
        <v>522880061.89999998</v>
      </c>
      <c r="I45" s="192">
        <f t="shared" si="1"/>
        <v>4.6041659932950785E-3</v>
      </c>
      <c r="J45" s="176">
        <v>5.5999999999999999E-3</v>
      </c>
      <c r="K45" s="45">
        <f t="shared" si="2"/>
        <v>0.52288006190000003</v>
      </c>
      <c r="L45" s="89">
        <v>44722</v>
      </c>
      <c r="M45" s="90"/>
    </row>
    <row r="46" spans="1:13" ht="15" x14ac:dyDescent="0.25">
      <c r="A46" s="22">
        <f t="shared" si="3"/>
        <v>39</v>
      </c>
      <c r="B46" s="53" t="s">
        <v>171</v>
      </c>
      <c r="C46" s="175" t="s">
        <v>172</v>
      </c>
      <c r="D46" s="25">
        <v>39</v>
      </c>
      <c r="E46" s="26">
        <v>6.45</v>
      </c>
      <c r="F46" s="38">
        <v>68500000</v>
      </c>
      <c r="G46" s="28"/>
      <c r="H46" s="29">
        <f t="shared" si="0"/>
        <v>441825000</v>
      </c>
      <c r="I46" s="192">
        <f t="shared" si="1"/>
        <v>3.8904440773583036E-3</v>
      </c>
      <c r="J46" s="176">
        <v>3.8999999999999998E-3</v>
      </c>
      <c r="K46" s="45">
        <f t="shared" si="2"/>
        <v>0.44182500000000002</v>
      </c>
      <c r="L46" s="89">
        <v>44722</v>
      </c>
      <c r="M46" s="90"/>
    </row>
    <row r="47" spans="1:13" ht="15" x14ac:dyDescent="0.25">
      <c r="A47" s="22">
        <f t="shared" si="3"/>
        <v>40</v>
      </c>
      <c r="B47" s="53" t="s">
        <v>79</v>
      </c>
      <c r="C47" s="175" t="s">
        <v>153</v>
      </c>
      <c r="D47" s="25">
        <v>40</v>
      </c>
      <c r="E47" s="51">
        <v>1.56</v>
      </c>
      <c r="F47" s="38">
        <v>295705033</v>
      </c>
      <c r="G47" s="28"/>
      <c r="H47" s="29">
        <f t="shared" si="0"/>
        <v>461299851.48000002</v>
      </c>
      <c r="I47" s="192">
        <f t="shared" si="1"/>
        <v>4.0619278562250465E-3</v>
      </c>
      <c r="J47" s="176">
        <v>4.1000000000000003E-3</v>
      </c>
      <c r="K47" s="45">
        <f t="shared" si="2"/>
        <v>0.46129985148000002</v>
      </c>
      <c r="L47" s="89">
        <v>44722</v>
      </c>
      <c r="M47" s="90"/>
    </row>
    <row r="48" spans="1:13" ht="15" x14ac:dyDescent="0.25">
      <c r="A48" s="22">
        <f t="shared" si="3"/>
        <v>41</v>
      </c>
      <c r="B48" s="53" t="s">
        <v>110</v>
      </c>
      <c r="C48" s="175" t="s">
        <v>161</v>
      </c>
      <c r="D48" s="25">
        <v>41</v>
      </c>
      <c r="E48" s="51">
        <v>2.31</v>
      </c>
      <c r="F48" s="38">
        <v>175167956</v>
      </c>
      <c r="G48" s="28"/>
      <c r="H48" s="29">
        <f t="shared" si="0"/>
        <v>404637978.36000001</v>
      </c>
      <c r="I48" s="191">
        <f t="shared" si="1"/>
        <v>3.5629976266279627E-3</v>
      </c>
      <c r="J48" s="176">
        <v>4.1000000000000003E-3</v>
      </c>
      <c r="K48" s="45">
        <f t="shared" si="2"/>
        <v>0.40463797836000004</v>
      </c>
      <c r="L48" s="89">
        <v>44722</v>
      </c>
      <c r="M48" s="90"/>
    </row>
    <row r="49" spans="1:20" ht="15" x14ac:dyDescent="0.25">
      <c r="A49" s="22">
        <f t="shared" si="3"/>
        <v>42</v>
      </c>
      <c r="B49" s="55" t="s">
        <v>93</v>
      </c>
      <c r="C49" s="175" t="s">
        <v>157</v>
      </c>
      <c r="D49" s="25">
        <v>42</v>
      </c>
      <c r="E49" s="51">
        <v>1.28</v>
      </c>
      <c r="F49" s="38">
        <v>312100000</v>
      </c>
      <c r="G49" s="28"/>
      <c r="H49" s="29">
        <f t="shared" si="0"/>
        <v>399488000</v>
      </c>
      <c r="I49" s="191">
        <f t="shared" si="1"/>
        <v>3.5176500278972763E-3</v>
      </c>
      <c r="J49" s="176">
        <v>3.5999999999999999E-3</v>
      </c>
      <c r="K49" s="45">
        <f t="shared" si="2"/>
        <v>0.39948800000000001</v>
      </c>
      <c r="L49" s="89">
        <v>44722</v>
      </c>
      <c r="M49" s="90"/>
    </row>
    <row r="50" spans="1:20" ht="15" x14ac:dyDescent="0.25">
      <c r="A50" s="22">
        <f t="shared" si="3"/>
        <v>43</v>
      </c>
      <c r="B50" s="53" t="s">
        <v>100</v>
      </c>
      <c r="C50" s="175" t="s">
        <v>152</v>
      </c>
      <c r="D50" s="25">
        <v>43</v>
      </c>
      <c r="E50" s="51">
        <v>1.64</v>
      </c>
      <c r="F50" s="38">
        <v>233014812</v>
      </c>
      <c r="G50" s="28"/>
      <c r="H50" s="29">
        <f t="shared" si="0"/>
        <v>382144291.67999995</v>
      </c>
      <c r="I50" s="192">
        <f t="shared" si="1"/>
        <v>3.3649318084371413E-3</v>
      </c>
      <c r="J50" s="176">
        <v>3.5000000000000001E-3</v>
      </c>
      <c r="K50" s="45">
        <f t="shared" si="2"/>
        <v>0.38214429167999997</v>
      </c>
      <c r="L50" s="89">
        <v>44722</v>
      </c>
      <c r="M50" s="90"/>
    </row>
    <row r="51" spans="1:20" ht="15" x14ac:dyDescent="0.25">
      <c r="A51" s="22">
        <f t="shared" si="3"/>
        <v>44</v>
      </c>
      <c r="B51" s="55" t="s">
        <v>98</v>
      </c>
      <c r="C51" s="175" t="s">
        <v>156</v>
      </c>
      <c r="D51" s="25">
        <v>44</v>
      </c>
      <c r="E51" s="51">
        <v>11.5</v>
      </c>
      <c r="F51" s="38">
        <v>31350000</v>
      </c>
      <c r="G51" s="28"/>
      <c r="H51" s="29">
        <f t="shared" si="0"/>
        <v>360525000</v>
      </c>
      <c r="I51" s="191">
        <f t="shared" si="1"/>
        <v>3.1745653844612743E-3</v>
      </c>
      <c r="J51" s="176">
        <v>3.5000000000000001E-3</v>
      </c>
      <c r="K51" s="45">
        <f t="shared" si="2"/>
        <v>0.36052499999999998</v>
      </c>
      <c r="L51" s="89">
        <v>44722</v>
      </c>
      <c r="M51" s="90"/>
    </row>
    <row r="52" spans="1:20" ht="15" x14ac:dyDescent="0.25">
      <c r="A52" s="22">
        <f t="shared" si="3"/>
        <v>45</v>
      </c>
      <c r="B52" s="53" t="s">
        <v>106</v>
      </c>
      <c r="C52" s="175" t="s">
        <v>150</v>
      </c>
      <c r="D52" s="25">
        <v>45</v>
      </c>
      <c r="E52" s="51">
        <v>3.77</v>
      </c>
      <c r="F52" s="38">
        <v>93254324</v>
      </c>
      <c r="G52" s="28"/>
      <c r="H52" s="29">
        <f t="shared" si="0"/>
        <v>351568801.48000002</v>
      </c>
      <c r="I52" s="192">
        <f t="shared" si="1"/>
        <v>3.095702510047696E-3</v>
      </c>
      <c r="J52" s="176">
        <v>3.5000000000000001E-3</v>
      </c>
      <c r="K52" s="45">
        <f t="shared" si="2"/>
        <v>0.35156880148000003</v>
      </c>
      <c r="L52" s="89">
        <v>44722</v>
      </c>
      <c r="M52" s="90"/>
    </row>
    <row r="53" spans="1:20" ht="15" x14ac:dyDescent="0.25">
      <c r="A53" s="22">
        <f t="shared" si="3"/>
        <v>46</v>
      </c>
      <c r="B53" s="55" t="s">
        <v>108</v>
      </c>
      <c r="C53" s="175" t="s">
        <v>162</v>
      </c>
      <c r="D53" s="25">
        <v>46</v>
      </c>
      <c r="E53" s="51">
        <v>2.69</v>
      </c>
      <c r="F53" s="38">
        <v>125704900</v>
      </c>
      <c r="G53" s="28"/>
      <c r="H53" s="29">
        <f t="shared" si="0"/>
        <v>338146181</v>
      </c>
      <c r="I53" s="192">
        <f t="shared" si="1"/>
        <v>2.9775110216777659E-3</v>
      </c>
      <c r="J53" s="176">
        <v>2.8999999999999998E-3</v>
      </c>
      <c r="K53" s="45">
        <f t="shared" si="2"/>
        <v>0.33814618099999999</v>
      </c>
      <c r="L53" s="89">
        <v>44722</v>
      </c>
      <c r="M53" s="90"/>
    </row>
    <row r="54" spans="1:20" ht="15" x14ac:dyDescent="0.25">
      <c r="A54" s="22">
        <f t="shared" si="3"/>
        <v>47</v>
      </c>
      <c r="B54" s="55" t="s">
        <v>94</v>
      </c>
      <c r="C54" s="175" t="s">
        <v>170</v>
      </c>
      <c r="D54" s="25">
        <v>47</v>
      </c>
      <c r="E54" s="51">
        <v>3.14</v>
      </c>
      <c r="F54" s="38">
        <v>105621516</v>
      </c>
      <c r="G54" s="28"/>
      <c r="H54" s="29">
        <f t="shared" si="0"/>
        <v>331651560.24000001</v>
      </c>
      <c r="I54" s="191">
        <f t="shared" si="1"/>
        <v>2.9203233141681631E-3</v>
      </c>
      <c r="J54" s="176">
        <v>2.8999999999999998E-3</v>
      </c>
      <c r="K54" s="45">
        <f t="shared" si="2"/>
        <v>0.33165156024000003</v>
      </c>
      <c r="L54" s="89">
        <v>44722</v>
      </c>
      <c r="M54" s="90"/>
    </row>
    <row r="55" spans="1:20" ht="15" x14ac:dyDescent="0.25">
      <c r="A55" s="22">
        <f t="shared" si="3"/>
        <v>48</v>
      </c>
      <c r="B55" s="46" t="s">
        <v>89</v>
      </c>
      <c r="C55" s="175" t="s">
        <v>159</v>
      </c>
      <c r="D55" s="25">
        <v>48</v>
      </c>
      <c r="E55" s="51">
        <v>4.05</v>
      </c>
      <c r="F55" s="38">
        <v>81790137</v>
      </c>
      <c r="G55" s="28"/>
      <c r="H55" s="29">
        <f t="shared" si="0"/>
        <v>331250054.84999996</v>
      </c>
      <c r="I55" s="192">
        <f t="shared" si="1"/>
        <v>2.9167879002224765E-3</v>
      </c>
      <c r="J55" s="176">
        <v>3.0999999999999999E-3</v>
      </c>
      <c r="K55" s="45">
        <f t="shared" si="2"/>
        <v>0.33125005484999998</v>
      </c>
      <c r="L55" s="89">
        <v>44722</v>
      </c>
      <c r="M55" s="90"/>
    </row>
    <row r="56" spans="1:20" ht="15" x14ac:dyDescent="0.25">
      <c r="A56" s="22">
        <f t="shared" si="3"/>
        <v>49</v>
      </c>
      <c r="B56" s="53" t="s">
        <v>96</v>
      </c>
      <c r="C56" s="175" t="s">
        <v>160</v>
      </c>
      <c r="D56" s="25">
        <v>49</v>
      </c>
      <c r="E56" s="51">
        <v>3.35</v>
      </c>
      <c r="F56" s="38">
        <v>97526908</v>
      </c>
      <c r="G56" s="28"/>
      <c r="H56" s="29">
        <f t="shared" si="0"/>
        <v>326715141.80000001</v>
      </c>
      <c r="I56" s="191">
        <f t="shared" si="1"/>
        <v>2.8768561950978065E-3</v>
      </c>
      <c r="J56" s="176">
        <v>2.5999999999999999E-3</v>
      </c>
      <c r="K56" s="45">
        <f t="shared" si="2"/>
        <v>0.3267151418</v>
      </c>
      <c r="L56" s="89">
        <v>44722</v>
      </c>
      <c r="M56" s="90"/>
    </row>
    <row r="57" spans="1:20" ht="15" x14ac:dyDescent="0.25">
      <c r="A57" s="22">
        <f t="shared" si="3"/>
        <v>50</v>
      </c>
      <c r="B57" s="199" t="s">
        <v>168</v>
      </c>
      <c r="C57" s="175" t="s">
        <v>169</v>
      </c>
      <c r="D57" s="25">
        <v>50</v>
      </c>
      <c r="E57" s="51">
        <v>2.0699999999999998</v>
      </c>
      <c r="F57" s="38">
        <v>93500000</v>
      </c>
      <c r="G57" s="28"/>
      <c r="H57" s="29">
        <f t="shared" si="0"/>
        <v>193544999.99999997</v>
      </c>
      <c r="I57" s="191">
        <f t="shared" si="1"/>
        <v>1.7042403642897365E-3</v>
      </c>
      <c r="J57" s="176">
        <v>3.3E-3</v>
      </c>
      <c r="K57" s="45">
        <f t="shared" si="2"/>
        <v>0.19354499999999997</v>
      </c>
      <c r="L57" s="89">
        <v>44722</v>
      </c>
      <c r="M57" s="90"/>
    </row>
    <row r="58" spans="1:20" ht="15" x14ac:dyDescent="0.25">
      <c r="A58" s="22"/>
      <c r="B58" s="179"/>
      <c r="C58" s="106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420196889.47952509</v>
      </c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-1135667268.8635812</v>
      </c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1158380614.2408528</v>
      </c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5" priority="1">
      <formula>LEN(TRIM(C2))&gt;0</formula>
    </cfRule>
  </conditionalFormatting>
  <dataValidations count="1">
    <dataValidation type="custom" allowBlank="1" showDropDown="1" sqref="B2 F2 E3" xr:uid="{00000000-0002-0000-5B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107125832156.93501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0.9919</v>
      </c>
      <c r="I2" s="118"/>
      <c r="J2" s="4"/>
    </row>
    <row r="3" spans="1:13" ht="15.75" customHeight="1" x14ac:dyDescent="0.25">
      <c r="A3" s="119" t="s">
        <v>2</v>
      </c>
      <c r="B3" s="120">
        <v>44729</v>
      </c>
      <c r="C3" s="12"/>
      <c r="D3" s="1"/>
      <c r="E3" s="13"/>
      <c r="F3" s="2"/>
      <c r="H3" s="121">
        <f>H1/H2</f>
        <v>108000637319.2207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197" t="s">
        <v>13</v>
      </c>
      <c r="C8" s="175" t="s">
        <v>120</v>
      </c>
      <c r="D8" s="25">
        <v>1</v>
      </c>
      <c r="E8" s="26">
        <v>19.100000000000001</v>
      </c>
      <c r="F8" s="27">
        <v>574937937</v>
      </c>
      <c r="G8" s="28"/>
      <c r="H8" s="29">
        <f t="shared" ref="H8:H57" si="0">E8*F8</f>
        <v>10981314596.700001</v>
      </c>
      <c r="I8" s="192">
        <f t="shared" ref="I8:I57" si="1">H8/H$3</f>
        <v>0.10167823884448202</v>
      </c>
      <c r="J8" s="176">
        <v>0.1129</v>
      </c>
      <c r="K8" s="31">
        <f t="shared" ref="K8:K57" si="2">H8/1000000000</f>
        <v>10.981314596700001</v>
      </c>
      <c r="L8" s="89">
        <v>44729</v>
      </c>
      <c r="M8" s="90"/>
    </row>
    <row r="9" spans="1:13" ht="15.75" customHeight="1" x14ac:dyDescent="0.25">
      <c r="A9" s="22">
        <f t="shared" ref="A9:A57" si="3">A8+1</f>
        <v>2</v>
      </c>
      <c r="B9" s="23" t="s">
        <v>19</v>
      </c>
      <c r="C9" s="175" t="s">
        <v>122</v>
      </c>
      <c r="D9" s="25">
        <v>2</v>
      </c>
      <c r="E9" s="26">
        <v>4.6100000000000003</v>
      </c>
      <c r="F9" s="38">
        <v>1862700000</v>
      </c>
      <c r="G9" s="28"/>
      <c r="H9" s="29">
        <f t="shared" si="0"/>
        <v>8587047000.000001</v>
      </c>
      <c r="I9" s="192">
        <f t="shared" si="1"/>
        <v>7.9509225252245602E-2</v>
      </c>
      <c r="J9" s="176">
        <v>6.88E-2</v>
      </c>
      <c r="K9" s="31">
        <f t="shared" si="2"/>
        <v>8.5870470000000001</v>
      </c>
      <c r="L9" s="89">
        <v>44729</v>
      </c>
      <c r="M9" s="90"/>
    </row>
    <row r="10" spans="1:13" ht="15.75" customHeight="1" x14ac:dyDescent="0.25">
      <c r="A10" s="22">
        <f t="shared" si="3"/>
        <v>3</v>
      </c>
      <c r="B10" s="33" t="s">
        <v>17</v>
      </c>
      <c r="C10" s="175" t="s">
        <v>121</v>
      </c>
      <c r="D10" s="25">
        <v>3</v>
      </c>
      <c r="E10" s="26">
        <v>7.11</v>
      </c>
      <c r="F10" s="38">
        <v>1203600000</v>
      </c>
      <c r="G10" s="28"/>
      <c r="H10" s="29">
        <f t="shared" si="0"/>
        <v>8557596000</v>
      </c>
      <c r="I10" s="191">
        <f t="shared" si="1"/>
        <v>7.9236532416989899E-2</v>
      </c>
      <c r="J10" s="176">
        <v>7.5999999999999998E-2</v>
      </c>
      <c r="K10" s="31">
        <f t="shared" si="2"/>
        <v>8.5575960000000002</v>
      </c>
      <c r="L10" s="89">
        <v>44729</v>
      </c>
      <c r="M10" s="90"/>
    </row>
    <row r="11" spans="1:13" ht="15.75" customHeight="1" x14ac:dyDescent="0.25">
      <c r="A11" s="22">
        <f t="shared" si="3"/>
        <v>4</v>
      </c>
      <c r="B11" s="52" t="s">
        <v>33</v>
      </c>
      <c r="C11" s="175" t="s">
        <v>128</v>
      </c>
      <c r="D11" s="25">
        <v>4</v>
      </c>
      <c r="E11" s="26">
        <v>39.14</v>
      </c>
      <c r="F11" s="38">
        <v>156082020</v>
      </c>
      <c r="G11" s="28"/>
      <c r="H11" s="29">
        <f t="shared" si="0"/>
        <v>6109050262.8000002</v>
      </c>
      <c r="I11" s="192">
        <f t="shared" si="1"/>
        <v>5.6564946415485477E-2</v>
      </c>
      <c r="J11" s="176">
        <v>5.2200000000000003E-2</v>
      </c>
      <c r="K11" s="31">
        <f t="shared" si="2"/>
        <v>6.1090502628000003</v>
      </c>
      <c r="L11" s="89">
        <v>44729</v>
      </c>
    </row>
    <row r="12" spans="1:13" ht="15.75" customHeight="1" x14ac:dyDescent="0.25">
      <c r="A12" s="22">
        <f t="shared" si="3"/>
        <v>5</v>
      </c>
      <c r="B12" s="197" t="s">
        <v>27</v>
      </c>
      <c r="C12" s="175" t="s">
        <v>123</v>
      </c>
      <c r="D12" s="25">
        <v>5</v>
      </c>
      <c r="E12" s="26">
        <v>68.959999999999994</v>
      </c>
      <c r="F12" s="38">
        <v>85285000</v>
      </c>
      <c r="G12" s="28"/>
      <c r="H12" s="29">
        <f t="shared" si="0"/>
        <v>5881253599.999999</v>
      </c>
      <c r="I12" s="191">
        <f t="shared" si="1"/>
        <v>5.4455730502928443E-2</v>
      </c>
      <c r="J12" s="176">
        <v>5.7599999999999998E-2</v>
      </c>
      <c r="K12" s="45">
        <f t="shared" si="2"/>
        <v>5.8812535999999991</v>
      </c>
      <c r="L12" s="89">
        <v>44729</v>
      </c>
      <c r="M12" s="90"/>
    </row>
    <row r="13" spans="1:13" ht="15.75" customHeight="1" x14ac:dyDescent="0.25">
      <c r="A13" s="22">
        <f t="shared" si="3"/>
        <v>6</v>
      </c>
      <c r="B13" s="23" t="s">
        <v>31</v>
      </c>
      <c r="C13" s="175" t="s">
        <v>126</v>
      </c>
      <c r="D13" s="25">
        <v>6</v>
      </c>
      <c r="E13" s="51">
        <v>7.84</v>
      </c>
      <c r="F13" s="38">
        <v>721500000</v>
      </c>
      <c r="G13" s="28"/>
      <c r="H13" s="29">
        <f t="shared" si="0"/>
        <v>5656560000</v>
      </c>
      <c r="I13" s="191">
        <f t="shared" si="1"/>
        <v>5.2375246483784506E-2</v>
      </c>
      <c r="J13" s="176">
        <v>4.8000000000000001E-2</v>
      </c>
      <c r="K13" s="31">
        <f t="shared" si="2"/>
        <v>5.6565599999999998</v>
      </c>
      <c r="L13" s="89">
        <v>44729</v>
      </c>
      <c r="M13" s="90"/>
    </row>
    <row r="14" spans="1:13" ht="15.75" customHeight="1" x14ac:dyDescent="0.25">
      <c r="A14" s="22">
        <f t="shared" si="3"/>
        <v>7</v>
      </c>
      <c r="B14" s="52" t="s">
        <v>25</v>
      </c>
      <c r="C14" s="175" t="s">
        <v>26</v>
      </c>
      <c r="D14" s="25">
        <v>7</v>
      </c>
      <c r="E14" s="26">
        <v>7.14</v>
      </c>
      <c r="F14" s="35">
        <v>776001421</v>
      </c>
      <c r="G14" s="28"/>
      <c r="H14" s="29">
        <f t="shared" si="0"/>
        <v>5540650145.9399996</v>
      </c>
      <c r="I14" s="191">
        <f t="shared" si="1"/>
        <v>5.1302013427599831E-2</v>
      </c>
      <c r="J14" s="176">
        <v>5.0999999999999997E-2</v>
      </c>
      <c r="K14" s="31">
        <f t="shared" si="2"/>
        <v>5.5406501459399999</v>
      </c>
      <c r="L14" s="89">
        <v>44729</v>
      </c>
      <c r="M14" s="90"/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4.3600000000000003</v>
      </c>
      <c r="F15" s="38">
        <v>1205609000</v>
      </c>
      <c r="G15" s="28"/>
      <c r="H15" s="29">
        <f t="shared" si="0"/>
        <v>5256455240</v>
      </c>
      <c r="I15" s="192">
        <f t="shared" si="1"/>
        <v>4.8670594641616223E-2</v>
      </c>
      <c r="J15" s="176">
        <v>4.9099999999999998E-2</v>
      </c>
      <c r="K15" s="45">
        <f t="shared" si="2"/>
        <v>5.2564552400000002</v>
      </c>
      <c r="L15" s="89">
        <v>44729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4.76</v>
      </c>
      <c r="F16" s="38">
        <v>806606416</v>
      </c>
      <c r="G16" s="28"/>
      <c r="H16" s="29">
        <f t="shared" si="0"/>
        <v>3839446540.1599998</v>
      </c>
      <c r="I16" s="192">
        <f t="shared" si="1"/>
        <v>3.5550221141858941E-2</v>
      </c>
      <c r="J16" s="176">
        <v>4.1500000000000002E-2</v>
      </c>
      <c r="K16" s="45">
        <f t="shared" si="2"/>
        <v>3.83944654016</v>
      </c>
      <c r="L16" s="89">
        <v>44729</v>
      </c>
    </row>
    <row r="17" spans="1:13" ht="15.75" customHeight="1" x14ac:dyDescent="0.25">
      <c r="A17" s="22">
        <f t="shared" si="3"/>
        <v>10</v>
      </c>
      <c r="B17" s="23" t="s">
        <v>23</v>
      </c>
      <c r="C17" s="175" t="s">
        <v>124</v>
      </c>
      <c r="D17" s="25">
        <v>10</v>
      </c>
      <c r="E17" s="26">
        <v>9.0500000000000007</v>
      </c>
      <c r="F17" s="38">
        <v>417750000</v>
      </c>
      <c r="G17" s="28"/>
      <c r="H17" s="29">
        <f t="shared" si="0"/>
        <v>3780637500.0000005</v>
      </c>
      <c r="I17" s="192">
        <f t="shared" si="1"/>
        <v>3.5005696205527542E-2</v>
      </c>
      <c r="J17" s="176">
        <v>3.1600000000000003E-2</v>
      </c>
      <c r="K17" s="45">
        <f t="shared" si="2"/>
        <v>3.7806375000000005</v>
      </c>
      <c r="L17" s="89">
        <v>44729</v>
      </c>
      <c r="M17" s="90"/>
    </row>
    <row r="18" spans="1:13" ht="15.75" customHeight="1" x14ac:dyDescent="0.25">
      <c r="A18" s="22">
        <f t="shared" si="3"/>
        <v>11</v>
      </c>
      <c r="B18" s="52" t="s">
        <v>15</v>
      </c>
      <c r="C18" s="193" t="s">
        <v>127</v>
      </c>
      <c r="D18" s="25">
        <v>11</v>
      </c>
      <c r="E18" s="177">
        <v>4.57</v>
      </c>
      <c r="F18" s="35">
        <v>740931421</v>
      </c>
      <c r="G18" s="28"/>
      <c r="H18" s="29">
        <f t="shared" si="0"/>
        <v>3386056593.9700003</v>
      </c>
      <c r="I18" s="191">
        <f t="shared" si="1"/>
        <v>3.1352190857557E-2</v>
      </c>
      <c r="J18" s="176">
        <v>3.3700000000000001E-2</v>
      </c>
      <c r="K18" s="31">
        <f t="shared" si="2"/>
        <v>3.3860565939700003</v>
      </c>
      <c r="L18" s="89">
        <v>44729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5.38</v>
      </c>
      <c r="F19" s="38">
        <v>626000000</v>
      </c>
      <c r="G19" s="28"/>
      <c r="H19" s="29">
        <f t="shared" si="0"/>
        <v>3367880000</v>
      </c>
      <c r="I19" s="191">
        <f t="shared" si="1"/>
        <v>3.1183890054698998E-2</v>
      </c>
      <c r="J19" s="176">
        <v>0.03</v>
      </c>
      <c r="K19" s="31">
        <f t="shared" si="2"/>
        <v>3.36788</v>
      </c>
      <c r="L19" s="89">
        <v>44729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6.85</v>
      </c>
      <c r="F20" s="38">
        <v>449105560</v>
      </c>
      <c r="G20" s="28"/>
      <c r="H20" s="29">
        <f t="shared" si="0"/>
        <v>3076373086</v>
      </c>
      <c r="I20" s="192">
        <f t="shared" si="1"/>
        <v>2.8484767889906726E-2</v>
      </c>
      <c r="J20" s="176">
        <v>2.6800000000000001E-2</v>
      </c>
      <c r="K20" s="45">
        <f t="shared" si="2"/>
        <v>3.0763730859999998</v>
      </c>
      <c r="L20" s="89">
        <v>44729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9.4</v>
      </c>
      <c r="F21" s="38">
        <v>229040219</v>
      </c>
      <c r="G21" s="28"/>
      <c r="H21" s="29">
        <f t="shared" si="0"/>
        <v>2152978058.5999999</v>
      </c>
      <c r="I21" s="191">
        <f t="shared" si="1"/>
        <v>1.9934864386368187E-2</v>
      </c>
      <c r="J21" s="176">
        <v>2.1700000000000001E-2</v>
      </c>
      <c r="K21" s="45">
        <f t="shared" si="2"/>
        <v>2.1529780586</v>
      </c>
      <c r="L21" s="89">
        <v>44729</v>
      </c>
      <c r="M21" s="90"/>
    </row>
    <row r="22" spans="1:13" ht="15.75" customHeight="1" x14ac:dyDescent="0.25">
      <c r="A22" s="22">
        <f t="shared" si="3"/>
        <v>15</v>
      </c>
      <c r="B22" s="46" t="s">
        <v>43</v>
      </c>
      <c r="C22" s="175" t="s">
        <v>132</v>
      </c>
      <c r="D22" s="25">
        <v>15</v>
      </c>
      <c r="E22" s="51">
        <v>2.71</v>
      </c>
      <c r="F22" s="38">
        <v>756255209</v>
      </c>
      <c r="G22" s="28"/>
      <c r="H22" s="29">
        <f t="shared" si="0"/>
        <v>2049451616.3899999</v>
      </c>
      <c r="I22" s="191">
        <f t="shared" si="1"/>
        <v>1.8976291874393061E-2</v>
      </c>
      <c r="J22" s="176">
        <v>1.7500000000000002E-2</v>
      </c>
      <c r="K22" s="31">
        <f t="shared" si="2"/>
        <v>2.0494516163899998</v>
      </c>
      <c r="L22" s="89">
        <v>44729</v>
      </c>
      <c r="M22" s="90"/>
    </row>
    <row r="23" spans="1:13" ht="15.75" customHeight="1" x14ac:dyDescent="0.25">
      <c r="A23" s="22">
        <f t="shared" si="3"/>
        <v>16</v>
      </c>
      <c r="B23" s="46" t="s">
        <v>39</v>
      </c>
      <c r="C23" s="175" t="s">
        <v>40</v>
      </c>
      <c r="D23" s="25">
        <v>16</v>
      </c>
      <c r="E23" s="51">
        <v>1.96</v>
      </c>
      <c r="F23" s="38">
        <v>1045607995</v>
      </c>
      <c r="G23" s="28"/>
      <c r="H23" s="29">
        <f t="shared" si="0"/>
        <v>2049391670.2</v>
      </c>
      <c r="I23" s="192">
        <f t="shared" si="1"/>
        <v>1.8975736820353681E-2</v>
      </c>
      <c r="J23" s="176">
        <v>1.9900000000000001E-2</v>
      </c>
      <c r="K23" s="45">
        <f t="shared" si="2"/>
        <v>2.0493916701999999</v>
      </c>
      <c r="L23" s="89">
        <v>44729</v>
      </c>
      <c r="M23" s="90"/>
    </row>
    <row r="24" spans="1:13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6.24</v>
      </c>
      <c r="F24" s="38">
        <v>311095892</v>
      </c>
      <c r="G24" s="28"/>
      <c r="H24" s="29">
        <f t="shared" si="0"/>
        <v>1941238366.0800002</v>
      </c>
      <c r="I24" s="191">
        <f t="shared" si="1"/>
        <v>1.7974323247206627E-2</v>
      </c>
      <c r="J24" s="176">
        <v>1.55E-2</v>
      </c>
      <c r="K24" s="45">
        <f t="shared" si="2"/>
        <v>1.9412383660800001</v>
      </c>
      <c r="L24" s="89">
        <v>44729</v>
      </c>
      <c r="M24" s="90"/>
    </row>
    <row r="25" spans="1:13" ht="15.75" customHeight="1" x14ac:dyDescent="0.25">
      <c r="A25" s="22">
        <f t="shared" si="3"/>
        <v>18</v>
      </c>
      <c r="B25" s="53" t="s">
        <v>49</v>
      </c>
      <c r="C25" s="175" t="s">
        <v>135</v>
      </c>
      <c r="D25" s="25">
        <v>18</v>
      </c>
      <c r="E25" s="51">
        <v>1.325</v>
      </c>
      <c r="F25" s="38">
        <v>1294069100</v>
      </c>
      <c r="G25" s="28"/>
      <c r="H25" s="29">
        <f t="shared" si="0"/>
        <v>1714641557.5</v>
      </c>
      <c r="I25" s="191">
        <f t="shared" si="1"/>
        <v>1.5876217030386431E-2</v>
      </c>
      <c r="J25" s="176">
        <v>1.6400000000000001E-2</v>
      </c>
      <c r="K25" s="45">
        <f t="shared" si="2"/>
        <v>1.7146415575</v>
      </c>
      <c r="L25" s="89">
        <v>44729</v>
      </c>
      <c r="M25" s="90"/>
    </row>
    <row r="26" spans="1:13" ht="15.75" customHeight="1" x14ac:dyDescent="0.25">
      <c r="A26" s="22">
        <f t="shared" si="3"/>
        <v>19</v>
      </c>
      <c r="B26" s="46" t="s">
        <v>59</v>
      </c>
      <c r="C26" s="175" t="s">
        <v>134</v>
      </c>
      <c r="D26" s="25">
        <v>19</v>
      </c>
      <c r="E26" s="51">
        <v>9.2799999999999994</v>
      </c>
      <c r="F26" s="38">
        <v>164763104</v>
      </c>
      <c r="G26" s="28"/>
      <c r="H26" s="29">
        <f t="shared" si="0"/>
        <v>1529001605.1199999</v>
      </c>
      <c r="I26" s="192">
        <f t="shared" si="1"/>
        <v>1.4157338725702925E-2</v>
      </c>
      <c r="J26" s="176">
        <v>1.6400000000000001E-2</v>
      </c>
      <c r="K26" s="45">
        <f t="shared" si="2"/>
        <v>1.5290016051199999</v>
      </c>
      <c r="L26" s="89">
        <v>44729</v>
      </c>
      <c r="M26" s="90"/>
    </row>
    <row r="27" spans="1:13" ht="15.75" customHeight="1" x14ac:dyDescent="0.25">
      <c r="A27" s="22">
        <f t="shared" si="3"/>
        <v>20</v>
      </c>
      <c r="B27" s="53" t="s">
        <v>51</v>
      </c>
      <c r="C27" s="175" t="s">
        <v>136</v>
      </c>
      <c r="D27" s="25">
        <v>20</v>
      </c>
      <c r="E27" s="51">
        <v>0.97499999999999998</v>
      </c>
      <c r="F27" s="38">
        <v>1566664049</v>
      </c>
      <c r="G27" s="28"/>
      <c r="H27" s="29">
        <f t="shared" si="0"/>
        <v>1527497447.7749999</v>
      </c>
      <c r="I27" s="192">
        <f t="shared" si="1"/>
        <v>1.4143411425065299E-2</v>
      </c>
      <c r="J27" s="176">
        <v>1.3899999999999999E-2</v>
      </c>
      <c r="K27" s="45">
        <f t="shared" si="2"/>
        <v>1.5274974477749999</v>
      </c>
      <c r="L27" s="89">
        <v>44729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2.56</v>
      </c>
      <c r="F28" s="38">
        <v>508040994</v>
      </c>
      <c r="G28" s="28"/>
      <c r="H28" s="29">
        <f t="shared" si="0"/>
        <v>1300584944.6400001</v>
      </c>
      <c r="I28" s="191">
        <f t="shared" si="1"/>
        <v>1.2042382127763028E-2</v>
      </c>
      <c r="J28" s="176">
        <v>1.18E-2</v>
      </c>
      <c r="K28" s="45">
        <f t="shared" si="2"/>
        <v>1.3005849446400002</v>
      </c>
      <c r="L28" s="89">
        <v>44729</v>
      </c>
      <c r="M28" s="90"/>
    </row>
    <row r="29" spans="1:13" ht="15.75" customHeight="1" x14ac:dyDescent="0.25">
      <c r="A29" s="22">
        <f t="shared" si="3"/>
        <v>22</v>
      </c>
      <c r="B29" s="46" t="s">
        <v>47</v>
      </c>
      <c r="C29" s="175" t="s">
        <v>138</v>
      </c>
      <c r="D29" s="25">
        <v>22</v>
      </c>
      <c r="E29" s="51">
        <v>1.28</v>
      </c>
      <c r="F29" s="38">
        <v>935507245</v>
      </c>
      <c r="G29" s="28"/>
      <c r="H29" s="29">
        <f t="shared" si="0"/>
        <v>1197449273.6000001</v>
      </c>
      <c r="I29" s="191">
        <f t="shared" si="1"/>
        <v>1.1087427846010424E-2</v>
      </c>
      <c r="J29" s="176">
        <v>8.6E-3</v>
      </c>
      <c r="K29" s="45">
        <f t="shared" si="2"/>
        <v>1.1974492736000002</v>
      </c>
      <c r="L29" s="89">
        <v>44729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2.36</v>
      </c>
      <c r="F30" s="38">
        <v>503064714</v>
      </c>
      <c r="G30" s="28"/>
      <c r="H30" s="29">
        <f t="shared" si="0"/>
        <v>1187232725.04</v>
      </c>
      <c r="I30" s="192">
        <f t="shared" si="1"/>
        <v>1.0992830732385965E-2</v>
      </c>
      <c r="J30" s="176">
        <v>1.1299999999999999E-2</v>
      </c>
      <c r="K30" s="45">
        <f t="shared" si="2"/>
        <v>1.1872327250399999</v>
      </c>
      <c r="L30" s="89">
        <v>44729</v>
      </c>
      <c r="M30" s="90"/>
    </row>
    <row r="31" spans="1:13" ht="15.75" customHeight="1" x14ac:dyDescent="0.25">
      <c r="A31" s="22">
        <f t="shared" si="3"/>
        <v>24</v>
      </c>
      <c r="B31" s="53" t="s">
        <v>173</v>
      </c>
      <c r="C31" s="175" t="s">
        <v>174</v>
      </c>
      <c r="D31" s="25">
        <v>24</v>
      </c>
      <c r="E31" s="51">
        <v>3.4</v>
      </c>
      <c r="F31" s="38">
        <v>346000000</v>
      </c>
      <c r="G31" s="28"/>
      <c r="H31" s="29">
        <f t="shared" si="0"/>
        <v>1176400000</v>
      </c>
      <c r="I31" s="192">
        <f t="shared" si="1"/>
        <v>1.0892528314651324E-2</v>
      </c>
      <c r="J31" s="176">
        <v>1.1299999999999999E-2</v>
      </c>
      <c r="K31" s="45">
        <f t="shared" si="2"/>
        <v>1.1763999999999999</v>
      </c>
      <c r="L31" s="89">
        <v>44729</v>
      </c>
      <c r="M31" s="90"/>
    </row>
    <row r="32" spans="1:13" ht="15.75" customHeight="1" x14ac:dyDescent="0.25">
      <c r="A32" s="22">
        <f t="shared" si="3"/>
        <v>25</v>
      </c>
      <c r="B32" s="46" t="s">
        <v>65</v>
      </c>
      <c r="C32" s="175" t="s">
        <v>142</v>
      </c>
      <c r="D32" s="25">
        <v>25</v>
      </c>
      <c r="E32" s="51">
        <v>2.73</v>
      </c>
      <c r="F32" s="38">
        <v>430000000</v>
      </c>
      <c r="G32" s="28"/>
      <c r="H32" s="29">
        <f t="shared" si="0"/>
        <v>1173900000</v>
      </c>
      <c r="I32" s="191">
        <f t="shared" si="1"/>
        <v>1.0869380303101998E-2</v>
      </c>
      <c r="J32" s="176">
        <v>1.12E-2</v>
      </c>
      <c r="K32" s="45">
        <f t="shared" si="2"/>
        <v>1.1738999999999999</v>
      </c>
      <c r="L32" s="89">
        <v>44729</v>
      </c>
      <c r="M32" s="90"/>
    </row>
    <row r="33" spans="1:13" ht="15.75" customHeight="1" x14ac:dyDescent="0.25">
      <c r="A33" s="22">
        <f t="shared" si="3"/>
        <v>26</v>
      </c>
      <c r="B33" s="178" t="s">
        <v>63</v>
      </c>
      <c r="C33" s="175" t="s">
        <v>64</v>
      </c>
      <c r="D33" s="25">
        <v>26</v>
      </c>
      <c r="E33" s="51">
        <v>4.43</v>
      </c>
      <c r="F33" s="38">
        <v>248600000</v>
      </c>
      <c r="G33" s="28"/>
      <c r="H33" s="29">
        <f t="shared" si="0"/>
        <v>1101298000</v>
      </c>
      <c r="I33" s="192">
        <f t="shared" si="1"/>
        <v>1.01971435293003E-2</v>
      </c>
      <c r="J33" s="176">
        <v>8.0999999999999996E-3</v>
      </c>
      <c r="K33" s="45">
        <f t="shared" si="2"/>
        <v>1.1012980000000001</v>
      </c>
      <c r="L33" s="89">
        <v>44729</v>
      </c>
      <c r="M33" s="90"/>
    </row>
    <row r="34" spans="1:13" ht="15.75" customHeight="1" x14ac:dyDescent="0.25">
      <c r="A34" s="22">
        <f t="shared" si="3"/>
        <v>27</v>
      </c>
      <c r="B34" s="198" t="s">
        <v>67</v>
      </c>
      <c r="C34" s="175" t="s">
        <v>144</v>
      </c>
      <c r="D34" s="25">
        <v>27</v>
      </c>
      <c r="E34" s="177">
        <v>1.42</v>
      </c>
      <c r="F34" s="38">
        <v>713807798</v>
      </c>
      <c r="G34" s="28"/>
      <c r="H34" s="29">
        <f t="shared" si="0"/>
        <v>1013607073.16</v>
      </c>
      <c r="I34" s="192">
        <f t="shared" si="1"/>
        <v>9.3851952943948963E-3</v>
      </c>
      <c r="J34" s="176">
        <v>9.9000000000000008E-3</v>
      </c>
      <c r="K34" s="45">
        <f t="shared" si="2"/>
        <v>1.01360707316</v>
      </c>
      <c r="L34" s="89">
        <v>44729</v>
      </c>
      <c r="M34" s="90"/>
    </row>
    <row r="35" spans="1:13" ht="15.75" customHeight="1" x14ac:dyDescent="0.25">
      <c r="A35" s="22">
        <f t="shared" si="3"/>
        <v>28</v>
      </c>
      <c r="B35" s="46" t="s">
        <v>77</v>
      </c>
      <c r="C35" s="175" t="s">
        <v>141</v>
      </c>
      <c r="D35" s="25">
        <v>28</v>
      </c>
      <c r="E35" s="51">
        <v>1.87</v>
      </c>
      <c r="F35" s="38">
        <v>529079106</v>
      </c>
      <c r="G35" s="28"/>
      <c r="H35" s="29">
        <f t="shared" si="0"/>
        <v>989377928.22000003</v>
      </c>
      <c r="I35" s="191">
        <f t="shared" si="1"/>
        <v>9.1608526836343216E-3</v>
      </c>
      <c r="J35" s="176">
        <v>9.5999999999999992E-3</v>
      </c>
      <c r="K35" s="45">
        <f t="shared" si="2"/>
        <v>0.98937792822000004</v>
      </c>
      <c r="L35" s="89">
        <v>44729</v>
      </c>
      <c r="M35" s="90"/>
    </row>
    <row r="36" spans="1:13" ht="15" x14ac:dyDescent="0.25">
      <c r="A36" s="22">
        <f t="shared" si="3"/>
        <v>29</v>
      </c>
      <c r="B36" s="52" t="s">
        <v>61</v>
      </c>
      <c r="C36" s="175" t="s">
        <v>140</v>
      </c>
      <c r="D36" s="25">
        <v>29</v>
      </c>
      <c r="E36" s="51">
        <v>1.1499999999999999</v>
      </c>
      <c r="F36" s="38">
        <v>844680232</v>
      </c>
      <c r="G36" s="28"/>
      <c r="H36" s="29">
        <f t="shared" si="0"/>
        <v>971382266.79999995</v>
      </c>
      <c r="I36" s="192">
        <f t="shared" si="1"/>
        <v>8.9942271722791445E-3</v>
      </c>
      <c r="J36" s="176">
        <v>9.4000000000000004E-3</v>
      </c>
      <c r="K36" s="45">
        <f t="shared" si="2"/>
        <v>0.97138226679999995</v>
      </c>
      <c r="L36" s="89">
        <v>44729</v>
      </c>
      <c r="M36" s="90"/>
    </row>
    <row r="37" spans="1:13" ht="15" x14ac:dyDescent="0.25">
      <c r="A37" s="22">
        <f t="shared" si="3"/>
        <v>30</v>
      </c>
      <c r="B37" s="46" t="s">
        <v>71</v>
      </c>
      <c r="C37" s="175" t="s">
        <v>143</v>
      </c>
      <c r="D37" s="25">
        <v>30</v>
      </c>
      <c r="E37" s="51">
        <v>1.61</v>
      </c>
      <c r="F37" s="38">
        <v>535851678</v>
      </c>
      <c r="G37" s="28"/>
      <c r="H37" s="29">
        <f t="shared" si="0"/>
        <v>862721201.58000004</v>
      </c>
      <c r="I37" s="192">
        <f t="shared" si="1"/>
        <v>7.9881121352092521E-3</v>
      </c>
      <c r="J37" s="176">
        <v>8.6E-3</v>
      </c>
      <c r="K37" s="45">
        <f t="shared" si="2"/>
        <v>0.8627212015800001</v>
      </c>
      <c r="L37" s="89">
        <v>44729</v>
      </c>
      <c r="M37" s="90"/>
    </row>
    <row r="38" spans="1:13" ht="15" x14ac:dyDescent="0.25">
      <c r="A38" s="22">
        <f t="shared" si="3"/>
        <v>31</v>
      </c>
      <c r="B38" s="53" t="s">
        <v>83</v>
      </c>
      <c r="C38" s="175" t="s">
        <v>146</v>
      </c>
      <c r="D38" s="25">
        <v>31</v>
      </c>
      <c r="E38" s="51">
        <v>4.46</v>
      </c>
      <c r="F38" s="38">
        <v>182803340</v>
      </c>
      <c r="G38" s="28"/>
      <c r="H38" s="29">
        <f t="shared" si="0"/>
        <v>815302896.39999998</v>
      </c>
      <c r="I38" s="191">
        <f t="shared" si="1"/>
        <v>7.5490563448267897E-3</v>
      </c>
      <c r="J38" s="176">
        <v>8.8000000000000005E-3</v>
      </c>
      <c r="K38" s="45">
        <f t="shared" si="2"/>
        <v>0.81530289639999998</v>
      </c>
      <c r="L38" s="89">
        <v>44729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1.0900000000000001</v>
      </c>
      <c r="F39" s="38">
        <v>656571829</v>
      </c>
      <c r="G39" s="28"/>
      <c r="H39" s="29">
        <f t="shared" si="0"/>
        <v>715663293.61000001</v>
      </c>
      <c r="I39" s="191">
        <f t="shared" si="1"/>
        <v>6.6264728743654789E-3</v>
      </c>
      <c r="J39" s="176">
        <v>7.1999999999999998E-3</v>
      </c>
      <c r="K39" s="45">
        <f t="shared" si="2"/>
        <v>0.71566329361000003</v>
      </c>
      <c r="L39" s="89">
        <v>44729</v>
      </c>
      <c r="M39" s="90"/>
    </row>
    <row r="40" spans="1:13" ht="15" x14ac:dyDescent="0.25">
      <c r="A40" s="22">
        <f t="shared" si="3"/>
        <v>33</v>
      </c>
      <c r="B40" s="46" t="s">
        <v>75</v>
      </c>
      <c r="C40" s="175" t="s">
        <v>148</v>
      </c>
      <c r="D40" s="25">
        <v>33</v>
      </c>
      <c r="E40" s="51">
        <v>0.95</v>
      </c>
      <c r="F40" s="38">
        <v>709071829</v>
      </c>
      <c r="G40" s="28"/>
      <c r="H40" s="29">
        <f t="shared" si="0"/>
        <v>673618237.54999995</v>
      </c>
      <c r="I40" s="191">
        <f t="shared" si="1"/>
        <v>6.237169097057885E-3</v>
      </c>
      <c r="J40" s="176">
        <v>6.0000000000000001E-3</v>
      </c>
      <c r="K40" s="45">
        <f t="shared" si="2"/>
        <v>0.67361823754999994</v>
      </c>
      <c r="L40" s="89">
        <v>44729</v>
      </c>
      <c r="M40" s="90"/>
    </row>
    <row r="41" spans="1:13" ht="15" x14ac:dyDescent="0.25">
      <c r="A41" s="22">
        <f t="shared" si="3"/>
        <v>34</v>
      </c>
      <c r="B41" s="66" t="s">
        <v>91</v>
      </c>
      <c r="C41" s="175" t="s">
        <v>167</v>
      </c>
      <c r="D41" s="25">
        <v>34</v>
      </c>
      <c r="E41" s="51">
        <v>23.56</v>
      </c>
      <c r="F41" s="38">
        <v>24790422</v>
      </c>
      <c r="G41" s="28"/>
      <c r="H41" s="29">
        <f t="shared" si="0"/>
        <v>584062342.31999993</v>
      </c>
      <c r="I41" s="192">
        <f t="shared" si="1"/>
        <v>5.407952738220141E-3</v>
      </c>
      <c r="J41" s="176">
        <v>6.0000000000000001E-3</v>
      </c>
      <c r="K41" s="45">
        <f t="shared" si="2"/>
        <v>0.58406234231999998</v>
      </c>
      <c r="L41" s="89">
        <v>44729</v>
      </c>
      <c r="M41" s="90"/>
    </row>
    <row r="42" spans="1:13" ht="15" x14ac:dyDescent="0.25">
      <c r="A42" s="22">
        <f t="shared" si="3"/>
        <v>35</v>
      </c>
      <c r="B42" s="53" t="s">
        <v>85</v>
      </c>
      <c r="C42" s="175" t="s">
        <v>154</v>
      </c>
      <c r="D42" s="25">
        <v>35</v>
      </c>
      <c r="E42" s="51">
        <v>21.1</v>
      </c>
      <c r="F42" s="38">
        <v>27324870</v>
      </c>
      <c r="G42" s="28"/>
      <c r="H42" s="29">
        <f t="shared" si="0"/>
        <v>576554757</v>
      </c>
      <c r="I42" s="191">
        <f t="shared" si="1"/>
        <v>5.3384384695421743E-3</v>
      </c>
      <c r="J42" s="176">
        <v>5.7999999999999996E-3</v>
      </c>
      <c r="K42" s="45">
        <f t="shared" si="2"/>
        <v>0.57655475700000003</v>
      </c>
      <c r="L42" s="89">
        <v>44729</v>
      </c>
      <c r="M42" s="90"/>
    </row>
    <row r="43" spans="1:13" ht="15" x14ac:dyDescent="0.25">
      <c r="A43" s="22">
        <f t="shared" si="3"/>
        <v>36</v>
      </c>
      <c r="B43" s="199" t="s">
        <v>104</v>
      </c>
      <c r="C43" s="175" t="s">
        <v>145</v>
      </c>
      <c r="D43" s="25">
        <v>36</v>
      </c>
      <c r="E43" s="51">
        <v>0.71</v>
      </c>
      <c r="F43" s="38">
        <v>800990020</v>
      </c>
      <c r="G43" s="28"/>
      <c r="H43" s="29">
        <f t="shared" si="0"/>
        <v>568702914.19999993</v>
      </c>
      <c r="I43" s="192">
        <f t="shared" si="1"/>
        <v>5.2657366504150135E-3</v>
      </c>
      <c r="J43" s="176">
        <v>6.1999999999999998E-3</v>
      </c>
      <c r="K43" s="31">
        <f t="shared" si="2"/>
        <v>0.56870291419999996</v>
      </c>
      <c r="L43" s="89">
        <v>44729</v>
      </c>
      <c r="M43" s="90"/>
    </row>
    <row r="44" spans="1:13" ht="15" x14ac:dyDescent="0.25">
      <c r="A44" s="22">
        <f t="shared" si="3"/>
        <v>37</v>
      </c>
      <c r="B44" s="53" t="s">
        <v>81</v>
      </c>
      <c r="C44" s="175" t="s">
        <v>151</v>
      </c>
      <c r="D44" s="25">
        <v>37</v>
      </c>
      <c r="E44" s="51">
        <v>4.5999999999999996</v>
      </c>
      <c r="F44" s="38">
        <v>120540521</v>
      </c>
      <c r="G44" s="28"/>
      <c r="H44" s="29">
        <f t="shared" si="0"/>
        <v>554486396.5999999</v>
      </c>
      <c r="I44" s="191">
        <f t="shared" si="1"/>
        <v>5.1341030049766086E-3</v>
      </c>
      <c r="J44" s="176">
        <v>5.0000000000000001E-3</v>
      </c>
      <c r="K44" s="45">
        <f t="shared" si="2"/>
        <v>0.55448639659999988</v>
      </c>
      <c r="L44" s="89">
        <v>44729</v>
      </c>
      <c r="M44" s="90"/>
    </row>
    <row r="45" spans="1:13" ht="15" x14ac:dyDescent="0.25">
      <c r="A45" s="22">
        <f t="shared" si="3"/>
        <v>38</v>
      </c>
      <c r="B45" s="178" t="s">
        <v>73</v>
      </c>
      <c r="C45" s="175" t="s">
        <v>149</v>
      </c>
      <c r="D45" s="25">
        <v>38</v>
      </c>
      <c r="E45" s="51">
        <v>0.55500000000000005</v>
      </c>
      <c r="F45" s="38">
        <v>878790020</v>
      </c>
      <c r="G45" s="28"/>
      <c r="H45" s="29">
        <f t="shared" si="0"/>
        <v>487728461.10000002</v>
      </c>
      <c r="I45" s="192">
        <f t="shared" si="1"/>
        <v>4.5159776201913185E-3</v>
      </c>
      <c r="J45" s="176">
        <v>5.5999999999999999E-3</v>
      </c>
      <c r="K45" s="45">
        <f t="shared" si="2"/>
        <v>0.48772846110000001</v>
      </c>
      <c r="L45" s="89">
        <v>44729</v>
      </c>
      <c r="M45" s="90"/>
    </row>
    <row r="46" spans="1:13" ht="15" x14ac:dyDescent="0.25">
      <c r="A46" s="22">
        <f t="shared" si="3"/>
        <v>39</v>
      </c>
      <c r="B46" s="53" t="s">
        <v>79</v>
      </c>
      <c r="C46" s="175" t="s">
        <v>153</v>
      </c>
      <c r="D46" s="25">
        <v>39</v>
      </c>
      <c r="E46" s="51">
        <v>1.48</v>
      </c>
      <c r="F46" s="38">
        <v>295705033</v>
      </c>
      <c r="G46" s="28"/>
      <c r="H46" s="29">
        <f t="shared" si="0"/>
        <v>437643448.83999997</v>
      </c>
      <c r="I46" s="192">
        <f t="shared" si="1"/>
        <v>4.0522302432942523E-3</v>
      </c>
      <c r="J46" s="176">
        <v>4.1000000000000003E-3</v>
      </c>
      <c r="K46" s="45">
        <f t="shared" si="2"/>
        <v>0.43764344883999995</v>
      </c>
      <c r="L46" s="89">
        <v>44729</v>
      </c>
      <c r="M46" s="90"/>
    </row>
    <row r="47" spans="1:13" ht="15" x14ac:dyDescent="0.25">
      <c r="A47" s="22">
        <f t="shared" si="3"/>
        <v>40</v>
      </c>
      <c r="B47" s="53" t="s">
        <v>171</v>
      </c>
      <c r="C47" s="175" t="s">
        <v>172</v>
      </c>
      <c r="D47" s="25">
        <v>40</v>
      </c>
      <c r="E47" s="26">
        <v>6.11</v>
      </c>
      <c r="F47" s="38">
        <v>68500000</v>
      </c>
      <c r="G47" s="28"/>
      <c r="H47" s="29">
        <f t="shared" si="0"/>
        <v>418535000</v>
      </c>
      <c r="I47" s="192">
        <f t="shared" si="1"/>
        <v>3.8753012055190343E-3</v>
      </c>
      <c r="J47" s="176">
        <v>3.8999999999999998E-3</v>
      </c>
      <c r="K47" s="45">
        <f t="shared" si="2"/>
        <v>0.41853499999999999</v>
      </c>
      <c r="L47" s="89">
        <v>44729</v>
      </c>
      <c r="M47" s="90"/>
    </row>
    <row r="48" spans="1:13" ht="15" x14ac:dyDescent="0.25">
      <c r="A48" s="22">
        <f t="shared" si="3"/>
        <v>41</v>
      </c>
      <c r="B48" s="53" t="s">
        <v>110</v>
      </c>
      <c r="C48" s="175" t="s">
        <v>161</v>
      </c>
      <c r="D48" s="25">
        <v>41</v>
      </c>
      <c r="E48" s="51">
        <v>2.2999999999999998</v>
      </c>
      <c r="F48" s="38">
        <v>175167956</v>
      </c>
      <c r="G48" s="28"/>
      <c r="H48" s="29">
        <f t="shared" si="0"/>
        <v>402886298.79999995</v>
      </c>
      <c r="I48" s="191">
        <f t="shared" si="1"/>
        <v>3.730406679075207E-3</v>
      </c>
      <c r="J48" s="176">
        <v>4.1000000000000003E-3</v>
      </c>
      <c r="K48" s="45">
        <f t="shared" si="2"/>
        <v>0.40288629879999993</v>
      </c>
      <c r="L48" s="89">
        <v>44729</v>
      </c>
      <c r="M48" s="90"/>
    </row>
    <row r="49" spans="1:20" ht="15" x14ac:dyDescent="0.25">
      <c r="A49" s="22">
        <f t="shared" si="3"/>
        <v>42</v>
      </c>
      <c r="B49" s="55" t="s">
        <v>93</v>
      </c>
      <c r="C49" s="175" t="s">
        <v>157</v>
      </c>
      <c r="D49" s="25">
        <v>42</v>
      </c>
      <c r="E49" s="51">
        <v>1.29</v>
      </c>
      <c r="F49" s="38">
        <v>312100000</v>
      </c>
      <c r="G49" s="28"/>
      <c r="H49" s="29">
        <f t="shared" si="0"/>
        <v>402609000</v>
      </c>
      <c r="I49" s="191">
        <f t="shared" si="1"/>
        <v>3.7278391127452013E-3</v>
      </c>
      <c r="J49" s="176">
        <v>3.5999999999999999E-3</v>
      </c>
      <c r="K49" s="45">
        <f t="shared" si="2"/>
        <v>0.40260899999999999</v>
      </c>
      <c r="L49" s="89">
        <v>44729</v>
      </c>
      <c r="M49" s="90"/>
    </row>
    <row r="50" spans="1:20" ht="15" x14ac:dyDescent="0.25">
      <c r="A50" s="22">
        <f t="shared" si="3"/>
        <v>43</v>
      </c>
      <c r="B50" s="53" t="s">
        <v>100</v>
      </c>
      <c r="C50" s="175" t="s">
        <v>152</v>
      </c>
      <c r="D50" s="25">
        <v>43</v>
      </c>
      <c r="E50" s="51">
        <v>1.66</v>
      </c>
      <c r="F50" s="38">
        <v>233014812</v>
      </c>
      <c r="G50" s="28"/>
      <c r="H50" s="29">
        <f t="shared" si="0"/>
        <v>386804587.91999996</v>
      </c>
      <c r="I50" s="192">
        <f t="shared" si="1"/>
        <v>3.5815028274019355E-3</v>
      </c>
      <c r="J50" s="176">
        <v>3.5000000000000001E-3</v>
      </c>
      <c r="K50" s="45">
        <f t="shared" si="2"/>
        <v>0.38680458791999994</v>
      </c>
      <c r="L50" s="89">
        <v>44729</v>
      </c>
      <c r="M50" s="90"/>
    </row>
    <row r="51" spans="1:20" ht="15" x14ac:dyDescent="0.25">
      <c r="A51" s="22">
        <f t="shared" si="3"/>
        <v>44</v>
      </c>
      <c r="B51" s="46" t="s">
        <v>89</v>
      </c>
      <c r="C51" s="175" t="s">
        <v>159</v>
      </c>
      <c r="D51" s="25">
        <v>44</v>
      </c>
      <c r="E51" s="51">
        <v>4.2</v>
      </c>
      <c r="F51" s="38">
        <v>81790137</v>
      </c>
      <c r="G51" s="28"/>
      <c r="H51" s="29">
        <f t="shared" si="0"/>
        <v>343518575.40000004</v>
      </c>
      <c r="I51" s="192">
        <f t="shared" si="1"/>
        <v>3.1807087803070269E-3</v>
      </c>
      <c r="J51" s="176">
        <v>3.0999999999999999E-3</v>
      </c>
      <c r="K51" s="45">
        <f t="shared" si="2"/>
        <v>0.34351857540000003</v>
      </c>
      <c r="L51" s="89">
        <v>44729</v>
      </c>
      <c r="M51" s="90"/>
    </row>
    <row r="52" spans="1:20" ht="15" x14ac:dyDescent="0.25">
      <c r="A52" s="22">
        <f t="shared" si="3"/>
        <v>45</v>
      </c>
      <c r="B52" s="55" t="s">
        <v>98</v>
      </c>
      <c r="C52" s="175" t="s">
        <v>156</v>
      </c>
      <c r="D52" s="25">
        <v>45</v>
      </c>
      <c r="E52" s="51">
        <v>10.95</v>
      </c>
      <c r="F52" s="38">
        <v>31350000</v>
      </c>
      <c r="G52" s="28"/>
      <c r="H52" s="29">
        <f t="shared" si="0"/>
        <v>343282500</v>
      </c>
      <c r="I52" s="191">
        <f t="shared" si="1"/>
        <v>3.1785229098727414E-3</v>
      </c>
      <c r="J52" s="176">
        <v>3.5000000000000001E-3</v>
      </c>
      <c r="K52" s="45">
        <f t="shared" si="2"/>
        <v>0.34328249999999999</v>
      </c>
      <c r="L52" s="89">
        <v>44729</v>
      </c>
      <c r="M52" s="90"/>
    </row>
    <row r="53" spans="1:20" ht="15" x14ac:dyDescent="0.25">
      <c r="A53" s="22">
        <f t="shared" si="3"/>
        <v>46</v>
      </c>
      <c r="B53" s="55" t="s">
        <v>94</v>
      </c>
      <c r="C53" s="175" t="s">
        <v>170</v>
      </c>
      <c r="D53" s="25">
        <v>46</v>
      </c>
      <c r="E53" s="51">
        <v>3.2</v>
      </c>
      <c r="F53" s="38">
        <v>105621516</v>
      </c>
      <c r="G53" s="28"/>
      <c r="H53" s="29">
        <f t="shared" si="0"/>
        <v>337988851.20000005</v>
      </c>
      <c r="I53" s="191">
        <f t="shared" si="1"/>
        <v>3.1295079324485495E-3</v>
      </c>
      <c r="J53" s="176">
        <v>2.8999999999999998E-3</v>
      </c>
      <c r="K53" s="45">
        <f t="shared" si="2"/>
        <v>0.33798885120000005</v>
      </c>
      <c r="L53" s="89">
        <v>44729</v>
      </c>
      <c r="M53" s="90"/>
    </row>
    <row r="54" spans="1:20" ht="15" x14ac:dyDescent="0.25">
      <c r="A54" s="22">
        <f t="shared" si="3"/>
        <v>47</v>
      </c>
      <c r="B54" s="53" t="s">
        <v>106</v>
      </c>
      <c r="C54" s="175" t="s">
        <v>150</v>
      </c>
      <c r="D54" s="25">
        <v>47</v>
      </c>
      <c r="E54" s="51">
        <v>3.61</v>
      </c>
      <c r="F54" s="38">
        <v>93254324</v>
      </c>
      <c r="G54" s="28"/>
      <c r="H54" s="29">
        <f t="shared" si="0"/>
        <v>336648109.63999999</v>
      </c>
      <c r="I54" s="192">
        <f t="shared" si="1"/>
        <v>3.117093732002332E-3</v>
      </c>
      <c r="J54" s="176">
        <v>3.5000000000000001E-3</v>
      </c>
      <c r="K54" s="45">
        <f t="shared" si="2"/>
        <v>0.33664810963999997</v>
      </c>
      <c r="L54" s="89">
        <v>44729</v>
      </c>
      <c r="M54" s="90"/>
    </row>
    <row r="55" spans="1:20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3.26</v>
      </c>
      <c r="F55" s="38">
        <v>97526908</v>
      </c>
      <c r="G55" s="28"/>
      <c r="H55" s="29">
        <f t="shared" si="0"/>
        <v>317937720.07999998</v>
      </c>
      <c r="I55" s="191">
        <f t="shared" si="1"/>
        <v>2.9438504065514167E-3</v>
      </c>
      <c r="J55" s="176">
        <v>2.5999999999999999E-3</v>
      </c>
      <c r="K55" s="45">
        <f t="shared" si="2"/>
        <v>0.31793772007999999</v>
      </c>
      <c r="L55" s="89">
        <v>44729</v>
      </c>
      <c r="M55" s="90"/>
    </row>
    <row r="56" spans="1:20" ht="15" x14ac:dyDescent="0.25">
      <c r="A56" s="22">
        <f t="shared" si="3"/>
        <v>49</v>
      </c>
      <c r="B56" s="55" t="s">
        <v>108</v>
      </c>
      <c r="C56" s="175" t="s">
        <v>162</v>
      </c>
      <c r="D56" s="25">
        <v>49</v>
      </c>
      <c r="E56" s="51">
        <v>2.34</v>
      </c>
      <c r="F56" s="38">
        <v>125704900</v>
      </c>
      <c r="G56" s="28"/>
      <c r="H56" s="29">
        <f t="shared" si="0"/>
        <v>294149466</v>
      </c>
      <c r="I56" s="192">
        <f t="shared" si="1"/>
        <v>2.7235900944785505E-3</v>
      </c>
      <c r="J56" s="176">
        <v>2.8999999999999998E-3</v>
      </c>
      <c r="K56" s="45">
        <f t="shared" si="2"/>
        <v>0.29414946600000003</v>
      </c>
      <c r="L56" s="89">
        <v>44729</v>
      </c>
      <c r="M56" s="90"/>
    </row>
    <row r="57" spans="1:20" ht="15" x14ac:dyDescent="0.25">
      <c r="A57" s="22">
        <f t="shared" si="3"/>
        <v>50</v>
      </c>
      <c r="B57" s="199" t="s">
        <v>168</v>
      </c>
      <c r="C57" s="175" t="s">
        <v>169</v>
      </c>
      <c r="D57" s="25">
        <v>50</v>
      </c>
      <c r="E57" s="51">
        <v>1.81</v>
      </c>
      <c r="F57" s="38">
        <v>93500000</v>
      </c>
      <c r="G57" s="28"/>
      <c r="H57" s="29">
        <f t="shared" si="0"/>
        <v>169235000</v>
      </c>
      <c r="I57" s="191">
        <f t="shared" si="1"/>
        <v>1.5669814938201435E-3</v>
      </c>
      <c r="J57" s="176">
        <v>3.3E-3</v>
      </c>
      <c r="K57" s="45">
        <f t="shared" si="2"/>
        <v>0.169235</v>
      </c>
      <c r="L57" s="89">
        <v>44729</v>
      </c>
      <c r="M57" s="90"/>
    </row>
    <row r="58" spans="1:20" ht="15" x14ac:dyDescent="0.25">
      <c r="A58" s="22"/>
      <c r="B58" s="179"/>
      <c r="C58" s="106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399602358.08111662</v>
      </c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-1080006373.1922071</v>
      </c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1101606500.6560512</v>
      </c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4" priority="1">
      <formula>LEN(TRIM(C2))&gt;0</formula>
    </cfRule>
  </conditionalFormatting>
  <dataValidations count="1">
    <dataValidation type="custom" allowBlank="1" showDropDown="1" sqref="B2 F2 E3" xr:uid="{00000000-0002-0000-5C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109262378566.12498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0.9919</v>
      </c>
      <c r="I2" s="118"/>
      <c r="J2" s="4"/>
    </row>
    <row r="3" spans="1:13" ht="15.75" customHeight="1" x14ac:dyDescent="0.25">
      <c r="A3" s="119" t="s">
        <v>2</v>
      </c>
      <c r="B3" s="120">
        <v>44736</v>
      </c>
      <c r="C3" s="12"/>
      <c r="D3" s="1"/>
      <c r="E3" s="13"/>
      <c r="F3" s="2"/>
      <c r="H3" s="121">
        <f>H1/H2</f>
        <v>110154631077.85562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197" t="s">
        <v>13</v>
      </c>
      <c r="C8" s="175" t="s">
        <v>120</v>
      </c>
      <c r="D8" s="25">
        <v>1</v>
      </c>
      <c r="E8" s="26">
        <v>19.73</v>
      </c>
      <c r="F8" s="27">
        <v>574937937</v>
      </c>
      <c r="G8" s="28"/>
      <c r="H8" s="29">
        <f t="shared" ref="H8:H57" si="0">E8*F8</f>
        <v>11343525497.01</v>
      </c>
      <c r="I8" s="192">
        <f t="shared" ref="I8:I57" si="1">H8/H$3</f>
        <v>0.10297819879213765</v>
      </c>
      <c r="J8" s="176">
        <v>0.1129</v>
      </c>
      <c r="K8" s="31">
        <f t="shared" ref="K8:K57" si="2">H8/1000000000</f>
        <v>11.343525497010001</v>
      </c>
      <c r="L8" s="89">
        <v>44736</v>
      </c>
      <c r="M8" s="90"/>
    </row>
    <row r="9" spans="1:13" ht="15.75" customHeight="1" x14ac:dyDescent="0.25">
      <c r="A9" s="22">
        <f t="shared" ref="A9:A57" si="3">A8+1</f>
        <v>2</v>
      </c>
      <c r="B9" s="23" t="s">
        <v>19</v>
      </c>
      <c r="C9" s="175" t="s">
        <v>122</v>
      </c>
      <c r="D9" s="25">
        <v>2</v>
      </c>
      <c r="E9" s="26">
        <v>4.78</v>
      </c>
      <c r="F9" s="38">
        <v>1862700000</v>
      </c>
      <c r="G9" s="28"/>
      <c r="H9" s="29">
        <f t="shared" si="0"/>
        <v>8903706000</v>
      </c>
      <c r="I9" s="192">
        <f t="shared" si="1"/>
        <v>8.0829157275348645E-2</v>
      </c>
      <c r="J9" s="176">
        <v>6.88E-2</v>
      </c>
      <c r="K9" s="31">
        <f t="shared" si="2"/>
        <v>8.9037059999999997</v>
      </c>
      <c r="L9" s="89">
        <v>44736</v>
      </c>
      <c r="M9" s="90"/>
    </row>
    <row r="10" spans="1:13" ht="15.75" customHeight="1" x14ac:dyDescent="0.25">
      <c r="A10" s="22">
        <f t="shared" si="3"/>
        <v>3</v>
      </c>
      <c r="B10" s="33" t="s">
        <v>17</v>
      </c>
      <c r="C10" s="175" t="s">
        <v>121</v>
      </c>
      <c r="D10" s="25">
        <v>3</v>
      </c>
      <c r="E10" s="26">
        <v>7.32</v>
      </c>
      <c r="F10" s="38">
        <v>1203600000</v>
      </c>
      <c r="G10" s="28"/>
      <c r="H10" s="29">
        <f t="shared" si="0"/>
        <v>8810352000</v>
      </c>
      <c r="I10" s="191">
        <f t="shared" si="1"/>
        <v>7.998167588408496E-2</v>
      </c>
      <c r="J10" s="176">
        <v>7.5999999999999998E-2</v>
      </c>
      <c r="K10" s="31">
        <f t="shared" si="2"/>
        <v>8.810352</v>
      </c>
      <c r="L10" s="89">
        <v>44736</v>
      </c>
      <c r="M10" s="90"/>
    </row>
    <row r="11" spans="1:13" ht="15.75" customHeight="1" x14ac:dyDescent="0.25">
      <c r="A11" s="22">
        <f t="shared" si="3"/>
        <v>4</v>
      </c>
      <c r="B11" s="52" t="s">
        <v>33</v>
      </c>
      <c r="C11" s="175" t="s">
        <v>128</v>
      </c>
      <c r="D11" s="25">
        <v>4</v>
      </c>
      <c r="E11" s="26">
        <v>39.909999999999997</v>
      </c>
      <c r="F11" s="38">
        <v>156082020</v>
      </c>
      <c r="G11" s="28"/>
      <c r="H11" s="29">
        <f t="shared" si="0"/>
        <v>6229233418.1999998</v>
      </c>
      <c r="I11" s="192">
        <f t="shared" si="1"/>
        <v>5.6549900419504577E-2</v>
      </c>
      <c r="J11" s="176">
        <v>5.2200000000000003E-2</v>
      </c>
      <c r="K11" s="31">
        <f t="shared" si="2"/>
        <v>6.2292334181999998</v>
      </c>
      <c r="L11" s="89">
        <v>44736</v>
      </c>
    </row>
    <row r="12" spans="1:13" ht="15.75" customHeight="1" x14ac:dyDescent="0.25">
      <c r="A12" s="22">
        <f t="shared" si="3"/>
        <v>5</v>
      </c>
      <c r="B12" s="197" t="s">
        <v>27</v>
      </c>
      <c r="C12" s="175" t="s">
        <v>123</v>
      </c>
      <c r="D12" s="25">
        <v>5</v>
      </c>
      <c r="E12" s="26">
        <v>68.8</v>
      </c>
      <c r="F12" s="38">
        <v>85285000</v>
      </c>
      <c r="G12" s="28"/>
      <c r="H12" s="29">
        <f t="shared" si="0"/>
        <v>5867608000</v>
      </c>
      <c r="I12" s="191">
        <f t="shared" si="1"/>
        <v>5.3267011496347022E-2</v>
      </c>
      <c r="J12" s="176">
        <v>5.7599999999999998E-2</v>
      </c>
      <c r="K12" s="45">
        <f t="shared" si="2"/>
        <v>5.8676079999999997</v>
      </c>
      <c r="L12" s="89">
        <v>44736</v>
      </c>
      <c r="M12" s="90"/>
    </row>
    <row r="13" spans="1:13" ht="15.75" customHeight="1" x14ac:dyDescent="0.25">
      <c r="A13" s="22">
        <f t="shared" si="3"/>
        <v>6</v>
      </c>
      <c r="B13" s="52" t="s">
        <v>25</v>
      </c>
      <c r="C13" s="175" t="s">
        <v>26</v>
      </c>
      <c r="D13" s="25">
        <v>6</v>
      </c>
      <c r="E13" s="26">
        <v>7.25</v>
      </c>
      <c r="F13" s="35">
        <v>776001421</v>
      </c>
      <c r="G13" s="28"/>
      <c r="H13" s="29">
        <f t="shared" si="0"/>
        <v>5626010302.25</v>
      </c>
      <c r="I13" s="191">
        <f t="shared" si="1"/>
        <v>5.1073751935800334E-2</v>
      </c>
      <c r="J13" s="176">
        <v>5.0999999999999997E-2</v>
      </c>
      <c r="K13" s="31">
        <f t="shared" si="2"/>
        <v>5.6260103022500001</v>
      </c>
      <c r="L13" s="89">
        <v>44736</v>
      </c>
      <c r="M13" s="90"/>
    </row>
    <row r="14" spans="1:13" ht="15.75" customHeight="1" x14ac:dyDescent="0.25">
      <c r="A14" s="22">
        <f t="shared" si="3"/>
        <v>7</v>
      </c>
      <c r="B14" s="197" t="s">
        <v>31</v>
      </c>
      <c r="C14" s="175" t="s">
        <v>126</v>
      </c>
      <c r="D14" s="25">
        <v>7</v>
      </c>
      <c r="E14" s="51">
        <v>7.7</v>
      </c>
      <c r="F14" s="38">
        <v>721500000</v>
      </c>
      <c r="G14" s="28"/>
      <c r="H14" s="29">
        <f t="shared" si="0"/>
        <v>5555550000</v>
      </c>
      <c r="I14" s="191">
        <f t="shared" si="1"/>
        <v>5.0434102911873231E-2</v>
      </c>
      <c r="J14" s="176">
        <v>4.8000000000000001E-2</v>
      </c>
      <c r="K14" s="31">
        <f t="shared" si="2"/>
        <v>5.5555500000000002</v>
      </c>
      <c r="L14" s="89">
        <v>44736</v>
      </c>
      <c r="M14" s="90"/>
    </row>
    <row r="15" spans="1:13" ht="15.75" customHeight="1" x14ac:dyDescent="0.25">
      <c r="A15" s="22">
        <f t="shared" si="3"/>
        <v>8</v>
      </c>
      <c r="B15" s="23" t="s">
        <v>21</v>
      </c>
      <c r="C15" s="175" t="s">
        <v>22</v>
      </c>
      <c r="D15" s="25">
        <v>8</v>
      </c>
      <c r="E15" s="26">
        <v>4.42</v>
      </c>
      <c r="F15" s="38">
        <v>1205609000</v>
      </c>
      <c r="G15" s="28"/>
      <c r="H15" s="29">
        <f t="shared" si="0"/>
        <v>5328791780</v>
      </c>
      <c r="I15" s="192">
        <f t="shared" si="1"/>
        <v>4.8375558320681869E-2</v>
      </c>
      <c r="J15" s="176">
        <v>4.9099999999999998E-2</v>
      </c>
      <c r="K15" s="45">
        <f t="shared" si="2"/>
        <v>5.3287917800000004</v>
      </c>
      <c r="L15" s="89">
        <v>44736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5.08</v>
      </c>
      <c r="F16" s="38">
        <v>806606416</v>
      </c>
      <c r="G16" s="28"/>
      <c r="H16" s="29">
        <f t="shared" si="0"/>
        <v>4097560593.2800002</v>
      </c>
      <c r="I16" s="192">
        <f t="shared" si="1"/>
        <v>3.7198259875101454E-2</v>
      </c>
      <c r="J16" s="176">
        <v>4.1500000000000002E-2</v>
      </c>
      <c r="K16" s="45">
        <f t="shared" si="2"/>
        <v>4.0975605932799999</v>
      </c>
      <c r="L16" s="89">
        <v>44736</v>
      </c>
    </row>
    <row r="17" spans="1:13" ht="15.75" customHeight="1" x14ac:dyDescent="0.25">
      <c r="A17" s="22">
        <f t="shared" si="3"/>
        <v>10</v>
      </c>
      <c r="B17" s="197" t="s">
        <v>23</v>
      </c>
      <c r="C17" s="175" t="s">
        <v>124</v>
      </c>
      <c r="D17" s="25">
        <v>10</v>
      </c>
      <c r="E17" s="26">
        <v>9</v>
      </c>
      <c r="F17" s="38">
        <v>417750000</v>
      </c>
      <c r="G17" s="28"/>
      <c r="H17" s="29">
        <f t="shared" si="0"/>
        <v>3759750000</v>
      </c>
      <c r="I17" s="192">
        <f t="shared" si="1"/>
        <v>3.4131565447690221E-2</v>
      </c>
      <c r="J17" s="176">
        <v>3.1600000000000003E-2</v>
      </c>
      <c r="K17" s="45">
        <f t="shared" si="2"/>
        <v>3.7597499999999999</v>
      </c>
      <c r="L17" s="89">
        <v>44736</v>
      </c>
      <c r="M17" s="90"/>
    </row>
    <row r="18" spans="1:13" ht="15.75" customHeight="1" x14ac:dyDescent="0.25">
      <c r="A18" s="22">
        <f t="shared" si="3"/>
        <v>11</v>
      </c>
      <c r="B18" s="23" t="s">
        <v>35</v>
      </c>
      <c r="C18" s="175" t="s">
        <v>129</v>
      </c>
      <c r="D18" s="25">
        <v>11</v>
      </c>
      <c r="E18" s="51">
        <v>5.59</v>
      </c>
      <c r="F18" s="38">
        <v>626000000</v>
      </c>
      <c r="G18" s="28"/>
      <c r="H18" s="29">
        <f t="shared" si="0"/>
        <v>3499340000</v>
      </c>
      <c r="I18" s="191">
        <f t="shared" si="1"/>
        <v>3.1767525030579238E-2</v>
      </c>
      <c r="J18" s="176">
        <v>0.03</v>
      </c>
      <c r="K18" s="31">
        <f t="shared" si="2"/>
        <v>3.4993400000000001</v>
      </c>
      <c r="L18" s="89">
        <v>44736</v>
      </c>
      <c r="M18" s="90"/>
    </row>
    <row r="19" spans="1:13" ht="15.75" customHeight="1" x14ac:dyDescent="0.25">
      <c r="A19" s="22">
        <f t="shared" si="3"/>
        <v>12</v>
      </c>
      <c r="B19" s="52" t="s">
        <v>15</v>
      </c>
      <c r="C19" s="193" t="s">
        <v>127</v>
      </c>
      <c r="D19" s="25">
        <v>12</v>
      </c>
      <c r="E19" s="177">
        <v>4.71</v>
      </c>
      <c r="F19" s="35">
        <v>740931421</v>
      </c>
      <c r="G19" s="28"/>
      <c r="H19" s="29">
        <f t="shared" si="0"/>
        <v>3489786992.9099998</v>
      </c>
      <c r="I19" s="191">
        <f t="shared" si="1"/>
        <v>3.1680801422170543E-2</v>
      </c>
      <c r="J19" s="176">
        <v>3.3700000000000001E-2</v>
      </c>
      <c r="K19" s="31">
        <f t="shared" si="2"/>
        <v>3.4897869929100001</v>
      </c>
      <c r="L19" s="89">
        <v>44736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7.25</v>
      </c>
      <c r="F20" s="38">
        <v>449105560</v>
      </c>
      <c r="G20" s="28"/>
      <c r="H20" s="29">
        <f t="shared" si="0"/>
        <v>3256015310</v>
      </c>
      <c r="I20" s="192">
        <f t="shared" si="1"/>
        <v>2.9558587579479049E-2</v>
      </c>
      <c r="J20" s="176">
        <v>2.6800000000000001E-2</v>
      </c>
      <c r="K20" s="45">
        <f t="shared" si="2"/>
        <v>3.25601531</v>
      </c>
      <c r="L20" s="89">
        <v>44736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9.5500000000000007</v>
      </c>
      <c r="F21" s="38">
        <v>229040219</v>
      </c>
      <c r="G21" s="28"/>
      <c r="H21" s="29">
        <f t="shared" si="0"/>
        <v>2187334091.4500003</v>
      </c>
      <c r="I21" s="191">
        <f t="shared" si="1"/>
        <v>1.9856941737692587E-2</v>
      </c>
      <c r="J21" s="176">
        <v>2.1700000000000001E-2</v>
      </c>
      <c r="K21" s="45">
        <f t="shared" si="2"/>
        <v>2.1873340914500004</v>
      </c>
      <c r="L21" s="89">
        <v>44736</v>
      </c>
      <c r="M21" s="90"/>
    </row>
    <row r="22" spans="1:13" ht="15.75" customHeight="1" x14ac:dyDescent="0.25">
      <c r="A22" s="22">
        <f t="shared" si="3"/>
        <v>15</v>
      </c>
      <c r="B22" s="46" t="s">
        <v>43</v>
      </c>
      <c r="C22" s="175" t="s">
        <v>132</v>
      </c>
      <c r="D22" s="25">
        <v>15</v>
      </c>
      <c r="E22" s="51">
        <v>2.75</v>
      </c>
      <c r="F22" s="38">
        <v>756255209</v>
      </c>
      <c r="G22" s="28"/>
      <c r="H22" s="29">
        <f t="shared" si="0"/>
        <v>2079701824.75</v>
      </c>
      <c r="I22" s="191">
        <f t="shared" si="1"/>
        <v>1.8879840133821504E-2</v>
      </c>
      <c r="J22" s="176">
        <v>1.7500000000000002E-2</v>
      </c>
      <c r="K22" s="31">
        <f t="shared" si="2"/>
        <v>2.0797018247499999</v>
      </c>
      <c r="L22" s="89">
        <v>44736</v>
      </c>
      <c r="M22" s="90"/>
    </row>
    <row r="23" spans="1:13" ht="15.75" customHeight="1" x14ac:dyDescent="0.25">
      <c r="A23" s="22">
        <f t="shared" si="3"/>
        <v>16</v>
      </c>
      <c r="B23" s="200" t="s">
        <v>39</v>
      </c>
      <c r="C23" s="175" t="s">
        <v>40</v>
      </c>
      <c r="D23" s="25">
        <v>16</v>
      </c>
      <c r="E23" s="51">
        <v>1.9850000000000001</v>
      </c>
      <c r="F23" s="38">
        <v>1045607995</v>
      </c>
      <c r="G23" s="28"/>
      <c r="H23" s="29">
        <f t="shared" si="0"/>
        <v>2075531870.075</v>
      </c>
      <c r="I23" s="192">
        <f t="shared" si="1"/>
        <v>1.8841984669787017E-2</v>
      </c>
      <c r="J23" s="176">
        <v>1.9900000000000001E-2</v>
      </c>
      <c r="K23" s="45">
        <f t="shared" si="2"/>
        <v>2.0755318700749998</v>
      </c>
      <c r="L23" s="89">
        <v>44736</v>
      </c>
      <c r="M23" s="90"/>
    </row>
    <row r="24" spans="1:13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6.28</v>
      </c>
      <c r="F24" s="38">
        <v>311095892</v>
      </c>
      <c r="G24" s="28"/>
      <c r="H24" s="29">
        <f t="shared" si="0"/>
        <v>1953682201.76</v>
      </c>
      <c r="I24" s="191">
        <f t="shared" si="1"/>
        <v>1.7735815395534003E-2</v>
      </c>
      <c r="J24" s="176">
        <v>1.55E-2</v>
      </c>
      <c r="K24" s="45">
        <f t="shared" si="2"/>
        <v>1.95368220176</v>
      </c>
      <c r="L24" s="89">
        <v>44736</v>
      </c>
      <c r="M24" s="90"/>
    </row>
    <row r="25" spans="1:13" ht="15.75" customHeight="1" x14ac:dyDescent="0.25">
      <c r="A25" s="22">
        <f t="shared" si="3"/>
        <v>18</v>
      </c>
      <c r="B25" s="53" t="s">
        <v>49</v>
      </c>
      <c r="C25" s="175" t="s">
        <v>135</v>
      </c>
      <c r="D25" s="25">
        <v>18</v>
      </c>
      <c r="E25" s="51">
        <v>1.35</v>
      </c>
      <c r="F25" s="38">
        <v>1294069100</v>
      </c>
      <c r="G25" s="28"/>
      <c r="H25" s="29">
        <f t="shared" si="0"/>
        <v>1746993285</v>
      </c>
      <c r="I25" s="191">
        <f t="shared" si="1"/>
        <v>1.5859462901430369E-2</v>
      </c>
      <c r="J25" s="176">
        <v>1.6400000000000001E-2</v>
      </c>
      <c r="K25" s="45">
        <f t="shared" si="2"/>
        <v>1.7469932850000001</v>
      </c>
      <c r="L25" s="89">
        <v>44736</v>
      </c>
      <c r="M25" s="90"/>
    </row>
    <row r="26" spans="1:13" ht="15.75" customHeight="1" x14ac:dyDescent="0.25">
      <c r="A26" s="22">
        <f t="shared" si="3"/>
        <v>19</v>
      </c>
      <c r="B26" s="199" t="s">
        <v>51</v>
      </c>
      <c r="C26" s="175" t="s">
        <v>136</v>
      </c>
      <c r="D26" s="25">
        <v>19</v>
      </c>
      <c r="E26" s="51">
        <v>0.99</v>
      </c>
      <c r="F26" s="38">
        <v>1566664049</v>
      </c>
      <c r="G26" s="28"/>
      <c r="H26" s="29">
        <f t="shared" si="0"/>
        <v>1550997408.51</v>
      </c>
      <c r="I26" s="192">
        <f t="shared" si="1"/>
        <v>1.4080183405214971E-2</v>
      </c>
      <c r="J26" s="176">
        <v>1.3899999999999999E-2</v>
      </c>
      <c r="K26" s="45">
        <f t="shared" si="2"/>
        <v>1.55099740851</v>
      </c>
      <c r="L26" s="89">
        <v>44736</v>
      </c>
      <c r="M26" s="90"/>
    </row>
    <row r="27" spans="1:13" ht="15.75" customHeight="1" x14ac:dyDescent="0.25">
      <c r="A27" s="22">
        <f t="shared" si="3"/>
        <v>20</v>
      </c>
      <c r="B27" s="46" t="s">
        <v>59</v>
      </c>
      <c r="C27" s="175" t="s">
        <v>134</v>
      </c>
      <c r="D27" s="25">
        <v>20</v>
      </c>
      <c r="E27" s="51">
        <v>9.2100000000000009</v>
      </c>
      <c r="F27" s="38">
        <v>164763104</v>
      </c>
      <c r="G27" s="28"/>
      <c r="H27" s="29">
        <f t="shared" si="0"/>
        <v>1517468187.8400002</v>
      </c>
      <c r="I27" s="192">
        <f t="shared" si="1"/>
        <v>1.3775800190983133E-2</v>
      </c>
      <c r="J27" s="176">
        <v>1.6400000000000001E-2</v>
      </c>
      <c r="K27" s="45">
        <f t="shared" si="2"/>
        <v>1.5174681878400003</v>
      </c>
      <c r="L27" s="89">
        <v>44736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2.63</v>
      </c>
      <c r="F28" s="38">
        <v>508040994</v>
      </c>
      <c r="G28" s="28"/>
      <c r="H28" s="29">
        <f t="shared" si="0"/>
        <v>1336147814.22</v>
      </c>
      <c r="I28" s="191">
        <f t="shared" si="1"/>
        <v>1.2129747075959348E-2</v>
      </c>
      <c r="J28" s="176">
        <v>1.18E-2</v>
      </c>
      <c r="K28" s="45">
        <f t="shared" si="2"/>
        <v>1.3361478142200001</v>
      </c>
      <c r="L28" s="89">
        <v>44736</v>
      </c>
      <c r="M28" s="90"/>
    </row>
    <row r="29" spans="1:13" ht="15.75" customHeight="1" x14ac:dyDescent="0.25">
      <c r="A29" s="22">
        <f t="shared" si="3"/>
        <v>22</v>
      </c>
      <c r="B29" s="200" t="s">
        <v>47</v>
      </c>
      <c r="C29" s="175" t="s">
        <v>138</v>
      </c>
      <c r="D29" s="25">
        <v>22</v>
      </c>
      <c r="E29" s="51">
        <v>1.31</v>
      </c>
      <c r="F29" s="38">
        <v>935507245</v>
      </c>
      <c r="G29" s="28"/>
      <c r="H29" s="29">
        <f t="shared" si="0"/>
        <v>1225514490.95</v>
      </c>
      <c r="I29" s="191">
        <f t="shared" si="1"/>
        <v>1.1125401437583001E-2</v>
      </c>
      <c r="J29" s="176">
        <v>8.6E-3</v>
      </c>
      <c r="K29" s="45">
        <f t="shared" si="2"/>
        <v>1.22551449095</v>
      </c>
      <c r="L29" s="89">
        <v>44736</v>
      </c>
      <c r="M29" s="90"/>
    </row>
    <row r="30" spans="1:13" ht="15.75" customHeight="1" x14ac:dyDescent="0.25">
      <c r="A30" s="22">
        <f t="shared" si="3"/>
        <v>23</v>
      </c>
      <c r="B30" s="46" t="s">
        <v>57</v>
      </c>
      <c r="C30" s="175" t="s">
        <v>139</v>
      </c>
      <c r="D30" s="25">
        <v>23</v>
      </c>
      <c r="E30" s="51">
        <v>2.4</v>
      </c>
      <c r="F30" s="38">
        <v>503064714</v>
      </c>
      <c r="G30" s="28"/>
      <c r="H30" s="29">
        <f t="shared" si="0"/>
        <v>1207355313.5999999</v>
      </c>
      <c r="I30" s="192">
        <f t="shared" si="1"/>
        <v>1.0960549745263634E-2</v>
      </c>
      <c r="J30" s="176">
        <v>1.1299999999999999E-2</v>
      </c>
      <c r="K30" s="45">
        <f t="shared" si="2"/>
        <v>1.2073553135999999</v>
      </c>
      <c r="L30" s="89">
        <v>44736</v>
      </c>
      <c r="M30" s="90"/>
    </row>
    <row r="31" spans="1:13" ht="15.75" customHeight="1" x14ac:dyDescent="0.25">
      <c r="A31" s="22">
        <f t="shared" si="3"/>
        <v>24</v>
      </c>
      <c r="B31" s="53" t="s">
        <v>173</v>
      </c>
      <c r="C31" s="175" t="s">
        <v>174</v>
      </c>
      <c r="D31" s="25">
        <v>24</v>
      </c>
      <c r="E31" s="51">
        <v>3.34</v>
      </c>
      <c r="F31" s="38">
        <v>346000000</v>
      </c>
      <c r="G31" s="28"/>
      <c r="H31" s="29">
        <f t="shared" si="0"/>
        <v>1155640000</v>
      </c>
      <c r="I31" s="192">
        <f t="shared" si="1"/>
        <v>1.0491070495104388E-2</v>
      </c>
      <c r="J31" s="176">
        <v>1.1299999999999999E-2</v>
      </c>
      <c r="K31" s="45">
        <f t="shared" si="2"/>
        <v>1.15564</v>
      </c>
      <c r="L31" s="89">
        <v>44736</v>
      </c>
      <c r="M31" s="90"/>
    </row>
    <row r="32" spans="1:13" ht="15.75" customHeight="1" x14ac:dyDescent="0.25">
      <c r="A32" s="22">
        <f t="shared" si="3"/>
        <v>25</v>
      </c>
      <c r="B32" s="46" t="s">
        <v>65</v>
      </c>
      <c r="C32" s="175" t="s">
        <v>142</v>
      </c>
      <c r="D32" s="25">
        <v>25</v>
      </c>
      <c r="E32" s="51">
        <v>2.66</v>
      </c>
      <c r="F32" s="38">
        <v>430000000</v>
      </c>
      <c r="G32" s="28"/>
      <c r="H32" s="29">
        <f t="shared" si="0"/>
        <v>1143800000</v>
      </c>
      <c r="I32" s="191">
        <f t="shared" si="1"/>
        <v>1.0383585227493336E-2</v>
      </c>
      <c r="J32" s="176">
        <v>1.12E-2</v>
      </c>
      <c r="K32" s="45">
        <f t="shared" si="2"/>
        <v>1.1437999999999999</v>
      </c>
      <c r="L32" s="89">
        <v>44736</v>
      </c>
      <c r="M32" s="90"/>
    </row>
    <row r="33" spans="1:13" ht="15.75" customHeight="1" x14ac:dyDescent="0.25">
      <c r="A33" s="22">
        <f t="shared" si="3"/>
        <v>26</v>
      </c>
      <c r="B33" s="178" t="s">
        <v>63</v>
      </c>
      <c r="C33" s="175" t="s">
        <v>64</v>
      </c>
      <c r="D33" s="25">
        <v>26</v>
      </c>
      <c r="E33" s="51">
        <v>4.33</v>
      </c>
      <c r="F33" s="38">
        <v>248600000</v>
      </c>
      <c r="G33" s="28"/>
      <c r="H33" s="29">
        <f t="shared" si="0"/>
        <v>1076438000</v>
      </c>
      <c r="I33" s="192">
        <f t="shared" si="1"/>
        <v>9.7720630487082294E-3</v>
      </c>
      <c r="J33" s="176">
        <v>8.0999999999999996E-3</v>
      </c>
      <c r="K33" s="45">
        <f t="shared" si="2"/>
        <v>1.076438</v>
      </c>
      <c r="L33" s="89">
        <v>44736</v>
      </c>
      <c r="M33" s="90"/>
    </row>
    <row r="34" spans="1:13" ht="15.75" customHeight="1" x14ac:dyDescent="0.25">
      <c r="A34" s="22">
        <f t="shared" si="3"/>
        <v>27</v>
      </c>
      <c r="B34" s="198" t="s">
        <v>67</v>
      </c>
      <c r="C34" s="175" t="s">
        <v>144</v>
      </c>
      <c r="D34" s="25">
        <v>27</v>
      </c>
      <c r="E34" s="177">
        <v>1.49</v>
      </c>
      <c r="F34" s="38">
        <v>713807798</v>
      </c>
      <c r="G34" s="28"/>
      <c r="H34" s="29">
        <f t="shared" si="0"/>
        <v>1063573619.02</v>
      </c>
      <c r="I34" s="192">
        <f t="shared" si="1"/>
        <v>9.6552782993597642E-3</v>
      </c>
      <c r="J34" s="176">
        <v>9.9000000000000008E-3</v>
      </c>
      <c r="K34" s="45">
        <f t="shared" si="2"/>
        <v>1.06357361902</v>
      </c>
      <c r="L34" s="89">
        <v>44736</v>
      </c>
      <c r="M34" s="90"/>
    </row>
    <row r="35" spans="1:13" ht="15.75" customHeight="1" x14ac:dyDescent="0.25">
      <c r="A35" s="22">
        <f t="shared" si="3"/>
        <v>28</v>
      </c>
      <c r="B35" s="198" t="s">
        <v>61</v>
      </c>
      <c r="C35" s="175" t="s">
        <v>140</v>
      </c>
      <c r="D35" s="25">
        <v>28</v>
      </c>
      <c r="E35" s="51">
        <v>1.2050000000000001</v>
      </c>
      <c r="F35" s="38">
        <v>844680232</v>
      </c>
      <c r="G35" s="28"/>
      <c r="H35" s="29">
        <f t="shared" si="0"/>
        <v>1017839679.5600001</v>
      </c>
      <c r="I35" s="192">
        <f t="shared" si="1"/>
        <v>9.2400988465079284E-3</v>
      </c>
      <c r="J35" s="176">
        <v>9.4000000000000004E-3</v>
      </c>
      <c r="K35" s="45">
        <f t="shared" si="2"/>
        <v>1.01783967956</v>
      </c>
      <c r="L35" s="89">
        <v>44736</v>
      </c>
      <c r="M35" s="90"/>
    </row>
    <row r="36" spans="1:13" ht="15" x14ac:dyDescent="0.25">
      <c r="A36" s="22">
        <f t="shared" si="3"/>
        <v>29</v>
      </c>
      <c r="B36" s="46" t="s">
        <v>77</v>
      </c>
      <c r="C36" s="175" t="s">
        <v>141</v>
      </c>
      <c r="D36" s="25">
        <v>29</v>
      </c>
      <c r="E36" s="51">
        <v>1.91</v>
      </c>
      <c r="F36" s="38">
        <v>529079106</v>
      </c>
      <c r="G36" s="28"/>
      <c r="H36" s="29">
        <f t="shared" si="0"/>
        <v>1010541092.4599999</v>
      </c>
      <c r="I36" s="191">
        <f t="shared" si="1"/>
        <v>9.173841195525995E-3</v>
      </c>
      <c r="J36" s="176">
        <v>9.5999999999999992E-3</v>
      </c>
      <c r="K36" s="45">
        <f t="shared" si="2"/>
        <v>1.01054109246</v>
      </c>
      <c r="L36" s="89">
        <v>44736</v>
      </c>
      <c r="M36" s="90"/>
    </row>
    <row r="37" spans="1:13" ht="15" x14ac:dyDescent="0.25">
      <c r="A37" s="22">
        <f t="shared" si="3"/>
        <v>30</v>
      </c>
      <c r="B37" s="53" t="s">
        <v>83</v>
      </c>
      <c r="C37" s="175" t="s">
        <v>146</v>
      </c>
      <c r="D37" s="25">
        <v>30</v>
      </c>
      <c r="E37" s="51">
        <v>4.96</v>
      </c>
      <c r="F37" s="38">
        <v>182803340</v>
      </c>
      <c r="G37" s="28"/>
      <c r="H37" s="29">
        <f t="shared" si="0"/>
        <v>906704566.39999998</v>
      </c>
      <c r="I37" s="191">
        <f t="shared" si="1"/>
        <v>8.2311978854448242E-3</v>
      </c>
      <c r="J37" s="176">
        <v>8.8000000000000005E-3</v>
      </c>
      <c r="K37" s="45">
        <f t="shared" si="2"/>
        <v>0.90670456639999997</v>
      </c>
      <c r="L37" s="89">
        <v>44736</v>
      </c>
      <c r="M37" s="90"/>
    </row>
    <row r="38" spans="1:13" ht="15" x14ac:dyDescent="0.25">
      <c r="A38" s="22">
        <f t="shared" si="3"/>
        <v>31</v>
      </c>
      <c r="B38" s="200" t="s">
        <v>71</v>
      </c>
      <c r="C38" s="175" t="s">
        <v>143</v>
      </c>
      <c r="D38" s="25">
        <v>31</v>
      </c>
      <c r="E38" s="51">
        <v>1.63</v>
      </c>
      <c r="F38" s="38">
        <v>535851678</v>
      </c>
      <c r="G38" s="28"/>
      <c r="H38" s="29">
        <f t="shared" si="0"/>
        <v>873438235.13999999</v>
      </c>
      <c r="I38" s="192">
        <f t="shared" si="1"/>
        <v>7.9292012200800448E-3</v>
      </c>
      <c r="J38" s="176">
        <v>8.6E-3</v>
      </c>
      <c r="K38" s="45">
        <f t="shared" si="2"/>
        <v>0.87343823513999996</v>
      </c>
      <c r="L38" s="89">
        <v>44736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1.1399999999999999</v>
      </c>
      <c r="F39" s="38">
        <v>656571829</v>
      </c>
      <c r="G39" s="28"/>
      <c r="H39" s="29">
        <f t="shared" si="0"/>
        <v>748491885.05999994</v>
      </c>
      <c r="I39" s="191">
        <f t="shared" si="1"/>
        <v>6.7949198116870569E-3</v>
      </c>
      <c r="J39" s="176">
        <v>7.1999999999999998E-3</v>
      </c>
      <c r="K39" s="45">
        <f t="shared" si="2"/>
        <v>0.74849188505999997</v>
      </c>
      <c r="L39" s="89">
        <v>44736</v>
      </c>
      <c r="M39" s="90"/>
    </row>
    <row r="40" spans="1:13" ht="15" x14ac:dyDescent="0.25">
      <c r="A40" s="22">
        <f t="shared" si="3"/>
        <v>33</v>
      </c>
      <c r="B40" s="200" t="s">
        <v>75</v>
      </c>
      <c r="C40" s="175" t="s">
        <v>148</v>
      </c>
      <c r="D40" s="25">
        <v>33</v>
      </c>
      <c r="E40" s="51">
        <v>0.96</v>
      </c>
      <c r="F40" s="38">
        <v>709071829</v>
      </c>
      <c r="G40" s="28"/>
      <c r="H40" s="29">
        <f t="shared" si="0"/>
        <v>680708955.84000003</v>
      </c>
      <c r="I40" s="191">
        <f t="shared" si="1"/>
        <v>6.179576375312675E-3</v>
      </c>
      <c r="J40" s="176">
        <v>6.0000000000000001E-3</v>
      </c>
      <c r="K40" s="45">
        <f t="shared" si="2"/>
        <v>0.68070895584000002</v>
      </c>
      <c r="L40" s="89">
        <v>44736</v>
      </c>
      <c r="M40" s="90"/>
    </row>
    <row r="41" spans="1:13" ht="15" x14ac:dyDescent="0.25">
      <c r="A41" s="22">
        <f t="shared" si="3"/>
        <v>34</v>
      </c>
      <c r="B41" s="66" t="s">
        <v>91</v>
      </c>
      <c r="C41" s="175" t="s">
        <v>167</v>
      </c>
      <c r="D41" s="25">
        <v>34</v>
      </c>
      <c r="E41" s="51">
        <v>24.29</v>
      </c>
      <c r="F41" s="38">
        <v>24790422</v>
      </c>
      <c r="G41" s="28"/>
      <c r="H41" s="29">
        <f t="shared" si="0"/>
        <v>602159350.38</v>
      </c>
      <c r="I41" s="192">
        <f t="shared" si="1"/>
        <v>5.46649146284556E-3</v>
      </c>
      <c r="J41" s="176">
        <v>6.0000000000000001E-3</v>
      </c>
      <c r="K41" s="45">
        <f t="shared" si="2"/>
        <v>0.60215935038000001</v>
      </c>
      <c r="L41" s="89">
        <v>44736</v>
      </c>
      <c r="M41" s="90"/>
    </row>
    <row r="42" spans="1:13" ht="15" x14ac:dyDescent="0.25">
      <c r="A42" s="22">
        <f t="shared" si="3"/>
        <v>35</v>
      </c>
      <c r="B42" s="53" t="s">
        <v>85</v>
      </c>
      <c r="C42" s="175" t="s">
        <v>154</v>
      </c>
      <c r="D42" s="25">
        <v>35</v>
      </c>
      <c r="E42" s="51">
        <v>21.71</v>
      </c>
      <c r="F42" s="38">
        <v>27324870</v>
      </c>
      <c r="G42" s="28"/>
      <c r="H42" s="29">
        <f t="shared" si="0"/>
        <v>593222927.70000005</v>
      </c>
      <c r="I42" s="191">
        <f t="shared" si="1"/>
        <v>5.3853652987201151E-3</v>
      </c>
      <c r="J42" s="176">
        <v>5.7999999999999996E-3</v>
      </c>
      <c r="K42" s="45">
        <f t="shared" si="2"/>
        <v>0.59322292770000007</v>
      </c>
      <c r="L42" s="89">
        <v>44736</v>
      </c>
      <c r="M42" s="90"/>
    </row>
    <row r="43" spans="1:13" ht="15" x14ac:dyDescent="0.25">
      <c r="A43" s="22">
        <f t="shared" si="3"/>
        <v>36</v>
      </c>
      <c r="B43" s="53" t="s">
        <v>81</v>
      </c>
      <c r="C43" s="175" t="s">
        <v>151</v>
      </c>
      <c r="D43" s="25">
        <v>36</v>
      </c>
      <c r="E43" s="51">
        <v>4.5999999999999996</v>
      </c>
      <c r="F43" s="38">
        <v>120540521</v>
      </c>
      <c r="G43" s="28"/>
      <c r="H43" s="29">
        <f t="shared" si="0"/>
        <v>554486396.5999999</v>
      </c>
      <c r="I43" s="191">
        <f t="shared" si="1"/>
        <v>5.0337093517938188E-3</v>
      </c>
      <c r="J43" s="176">
        <v>5.0000000000000001E-3</v>
      </c>
      <c r="K43" s="31">
        <f t="shared" si="2"/>
        <v>0.55448639659999988</v>
      </c>
      <c r="L43" s="89">
        <v>44736</v>
      </c>
      <c r="M43" s="90"/>
    </row>
    <row r="44" spans="1:13" ht="15" x14ac:dyDescent="0.25">
      <c r="A44" s="22">
        <f t="shared" si="3"/>
        <v>37</v>
      </c>
      <c r="B44" s="199" t="s">
        <v>104</v>
      </c>
      <c r="C44" s="175" t="s">
        <v>145</v>
      </c>
      <c r="D44" s="25">
        <v>37</v>
      </c>
      <c r="E44" s="51">
        <v>0.68</v>
      </c>
      <c r="F44" s="38">
        <v>800990020</v>
      </c>
      <c r="G44" s="28"/>
      <c r="H44" s="29">
        <f t="shared" si="0"/>
        <v>544673213.60000002</v>
      </c>
      <c r="I44" s="192">
        <f t="shared" si="1"/>
        <v>4.9446238280715883E-3</v>
      </c>
      <c r="J44" s="176">
        <v>6.1999999999999998E-3</v>
      </c>
      <c r="K44" s="45">
        <f t="shared" si="2"/>
        <v>0.54467321359999998</v>
      </c>
      <c r="L44" s="89">
        <v>44736</v>
      </c>
      <c r="M44" s="90"/>
    </row>
    <row r="45" spans="1:13" ht="15" x14ac:dyDescent="0.25">
      <c r="A45" s="22">
        <f t="shared" si="3"/>
        <v>38</v>
      </c>
      <c r="B45" s="53" t="s">
        <v>171</v>
      </c>
      <c r="C45" s="175" t="s">
        <v>172</v>
      </c>
      <c r="D45" s="25">
        <v>38</v>
      </c>
      <c r="E45" s="26">
        <v>5.88</v>
      </c>
      <c r="F45" s="38">
        <v>68500000</v>
      </c>
      <c r="G45" s="28"/>
      <c r="H45" s="29">
        <f t="shared" si="0"/>
        <v>402780000</v>
      </c>
      <c r="I45" s="192">
        <f t="shared" si="1"/>
        <v>3.6564962912482655E-3</v>
      </c>
      <c r="J45" s="176">
        <v>3.8999999999999998E-3</v>
      </c>
      <c r="K45" s="45">
        <f t="shared" si="2"/>
        <v>0.40278000000000003</v>
      </c>
      <c r="L45" s="89">
        <v>44736</v>
      </c>
      <c r="M45" s="90"/>
    </row>
    <row r="46" spans="1:13" ht="15" x14ac:dyDescent="0.25">
      <c r="A46" s="22">
        <f t="shared" si="3"/>
        <v>39</v>
      </c>
      <c r="B46" s="178" t="s">
        <v>73</v>
      </c>
      <c r="C46" s="175" t="s">
        <v>149</v>
      </c>
      <c r="D46" s="25">
        <v>39</v>
      </c>
      <c r="E46" s="51">
        <v>0.54</v>
      </c>
      <c r="F46" s="38">
        <v>878790020</v>
      </c>
      <c r="G46" s="28"/>
      <c r="H46" s="29">
        <f t="shared" si="0"/>
        <v>474546610.80000001</v>
      </c>
      <c r="I46" s="192">
        <f t="shared" si="1"/>
        <v>4.3080041770063911E-3</v>
      </c>
      <c r="J46" s="176">
        <v>5.5999999999999999E-3</v>
      </c>
      <c r="K46" s="45">
        <f t="shared" si="2"/>
        <v>0.47454661079999999</v>
      </c>
      <c r="L46" s="89">
        <v>44736</v>
      </c>
      <c r="M46" s="90"/>
    </row>
    <row r="47" spans="1:13" ht="15" x14ac:dyDescent="0.25">
      <c r="A47" s="22">
        <f t="shared" si="3"/>
        <v>40</v>
      </c>
      <c r="B47" s="53" t="s">
        <v>79</v>
      </c>
      <c r="C47" s="175" t="s">
        <v>153</v>
      </c>
      <c r="D47" s="25">
        <v>40</v>
      </c>
      <c r="E47" s="51">
        <v>1.56</v>
      </c>
      <c r="F47" s="38">
        <v>295705033</v>
      </c>
      <c r="G47" s="28"/>
      <c r="H47" s="29">
        <f t="shared" si="0"/>
        <v>461299851.48000002</v>
      </c>
      <c r="I47" s="192">
        <f t="shared" si="1"/>
        <v>4.1877481406474891E-3</v>
      </c>
      <c r="J47" s="176">
        <v>4.1000000000000003E-3</v>
      </c>
      <c r="K47" s="45">
        <f t="shared" si="2"/>
        <v>0.46129985148000002</v>
      </c>
      <c r="L47" s="89">
        <v>44736</v>
      </c>
      <c r="M47" s="90"/>
    </row>
    <row r="48" spans="1:13" ht="15" x14ac:dyDescent="0.25">
      <c r="A48" s="22">
        <f t="shared" si="3"/>
        <v>41</v>
      </c>
      <c r="B48" s="53" t="s">
        <v>110</v>
      </c>
      <c r="C48" s="175" t="s">
        <v>161</v>
      </c>
      <c r="D48" s="25">
        <v>41</v>
      </c>
      <c r="E48" s="51">
        <v>2.38</v>
      </c>
      <c r="F48" s="38">
        <v>175167956</v>
      </c>
      <c r="G48" s="28"/>
      <c r="H48" s="29">
        <f t="shared" si="0"/>
        <v>416899735.27999997</v>
      </c>
      <c r="I48" s="191">
        <f t="shared" si="1"/>
        <v>3.784677332225293E-3</v>
      </c>
      <c r="J48" s="176">
        <v>4.1000000000000003E-3</v>
      </c>
      <c r="K48" s="45">
        <f t="shared" si="2"/>
        <v>0.41689973527999996</v>
      </c>
      <c r="L48" s="89">
        <v>44736</v>
      </c>
      <c r="M48" s="90"/>
    </row>
    <row r="49" spans="1:20" ht="15" x14ac:dyDescent="0.25">
      <c r="A49" s="22">
        <f t="shared" si="3"/>
        <v>42</v>
      </c>
      <c r="B49" s="55" t="s">
        <v>93</v>
      </c>
      <c r="C49" s="175" t="s">
        <v>157</v>
      </c>
      <c r="D49" s="25">
        <v>42</v>
      </c>
      <c r="E49" s="51">
        <v>1.27</v>
      </c>
      <c r="F49" s="38">
        <v>312100000</v>
      </c>
      <c r="G49" s="28"/>
      <c r="H49" s="29">
        <f t="shared" si="0"/>
        <v>396367000</v>
      </c>
      <c r="I49" s="191">
        <f t="shared" si="1"/>
        <v>3.5982781306748133E-3</v>
      </c>
      <c r="J49" s="176">
        <v>3.5999999999999999E-3</v>
      </c>
      <c r="K49" s="45">
        <f t="shared" si="2"/>
        <v>0.39636700000000002</v>
      </c>
      <c r="L49" s="89">
        <v>44736</v>
      </c>
      <c r="M49" s="90"/>
    </row>
    <row r="50" spans="1:20" ht="15" x14ac:dyDescent="0.25">
      <c r="A50" s="22">
        <f t="shared" si="3"/>
        <v>43</v>
      </c>
      <c r="B50" s="53" t="s">
        <v>100</v>
      </c>
      <c r="C50" s="175" t="s">
        <v>152</v>
      </c>
      <c r="D50" s="25">
        <v>43</v>
      </c>
      <c r="E50" s="51">
        <v>1.62</v>
      </c>
      <c r="F50" s="38">
        <v>233014812</v>
      </c>
      <c r="G50" s="28"/>
      <c r="H50" s="29">
        <f t="shared" si="0"/>
        <v>377483995.44</v>
      </c>
      <c r="I50" s="192">
        <f t="shared" si="1"/>
        <v>3.4268554281045166E-3</v>
      </c>
      <c r="J50" s="176">
        <v>3.5000000000000001E-3</v>
      </c>
      <c r="K50" s="45">
        <f t="shared" si="2"/>
        <v>0.37748399544</v>
      </c>
      <c r="L50" s="89">
        <v>44736</v>
      </c>
      <c r="M50" s="90"/>
    </row>
    <row r="51" spans="1:20" ht="15" x14ac:dyDescent="0.25">
      <c r="A51" s="22">
        <f t="shared" si="3"/>
        <v>44</v>
      </c>
      <c r="B51" s="53" t="s">
        <v>106</v>
      </c>
      <c r="C51" s="175" t="s">
        <v>150</v>
      </c>
      <c r="D51" s="25">
        <v>44</v>
      </c>
      <c r="E51" s="51">
        <v>3.78</v>
      </c>
      <c r="F51" s="38">
        <v>93254324</v>
      </c>
      <c r="G51" s="28"/>
      <c r="H51" s="29">
        <f t="shared" si="0"/>
        <v>352501344.71999997</v>
      </c>
      <c r="I51" s="192">
        <f t="shared" si="1"/>
        <v>3.2000592373720299E-3</v>
      </c>
      <c r="J51" s="176">
        <v>3.5000000000000001E-3</v>
      </c>
      <c r="K51" s="45">
        <f t="shared" si="2"/>
        <v>0.35250134471999994</v>
      </c>
      <c r="L51" s="89">
        <v>44736</v>
      </c>
      <c r="M51" s="90"/>
    </row>
    <row r="52" spans="1:20" ht="15" x14ac:dyDescent="0.25">
      <c r="A52" s="22">
        <f t="shared" si="3"/>
        <v>45</v>
      </c>
      <c r="B52" s="46" t="s">
        <v>89</v>
      </c>
      <c r="C52" s="175" t="s">
        <v>159</v>
      </c>
      <c r="D52" s="25">
        <v>45</v>
      </c>
      <c r="E52" s="51">
        <v>4.16</v>
      </c>
      <c r="F52" s="38">
        <v>81790137</v>
      </c>
      <c r="G52" s="28"/>
      <c r="H52" s="29">
        <f t="shared" si="0"/>
        <v>340246969.92000002</v>
      </c>
      <c r="I52" s="192">
        <f t="shared" si="1"/>
        <v>3.0888122141639112E-3</v>
      </c>
      <c r="J52" s="176">
        <v>3.0999999999999999E-3</v>
      </c>
      <c r="K52" s="45">
        <f t="shared" si="2"/>
        <v>0.34024696992000003</v>
      </c>
      <c r="L52" s="89">
        <v>44736</v>
      </c>
      <c r="M52" s="90"/>
    </row>
    <row r="53" spans="1:20" ht="15" x14ac:dyDescent="0.25">
      <c r="A53" s="22">
        <f t="shared" si="3"/>
        <v>46</v>
      </c>
      <c r="B53" s="55" t="s">
        <v>98</v>
      </c>
      <c r="C53" s="175" t="s">
        <v>156</v>
      </c>
      <c r="D53" s="25">
        <v>46</v>
      </c>
      <c r="E53" s="51">
        <v>10.8</v>
      </c>
      <c r="F53" s="38">
        <v>31350000</v>
      </c>
      <c r="G53" s="28"/>
      <c r="H53" s="29">
        <f t="shared" si="0"/>
        <v>338580000</v>
      </c>
      <c r="I53" s="191">
        <f t="shared" si="1"/>
        <v>3.0736792151815824E-3</v>
      </c>
      <c r="J53" s="176">
        <v>3.5000000000000001E-3</v>
      </c>
      <c r="K53" s="45">
        <f t="shared" si="2"/>
        <v>0.33857999999999999</v>
      </c>
      <c r="L53" s="89">
        <v>44736</v>
      </c>
      <c r="M53" s="90"/>
    </row>
    <row r="54" spans="1:20" ht="15" x14ac:dyDescent="0.25">
      <c r="A54" s="22">
        <f t="shared" si="3"/>
        <v>47</v>
      </c>
      <c r="B54" s="55" t="s">
        <v>94</v>
      </c>
      <c r="C54" s="175" t="s">
        <v>170</v>
      </c>
      <c r="D54" s="25">
        <v>47</v>
      </c>
      <c r="E54" s="51">
        <v>3.16</v>
      </c>
      <c r="F54" s="38">
        <v>105621516</v>
      </c>
      <c r="G54" s="28"/>
      <c r="H54" s="29">
        <f t="shared" si="0"/>
        <v>333763990.56</v>
      </c>
      <c r="I54" s="191">
        <f t="shared" si="1"/>
        <v>3.0299587706312655E-3</v>
      </c>
      <c r="J54" s="176">
        <v>2.8999999999999998E-3</v>
      </c>
      <c r="K54" s="45">
        <f t="shared" si="2"/>
        <v>0.33376399056</v>
      </c>
      <c r="L54" s="89">
        <v>44736</v>
      </c>
      <c r="M54" s="90"/>
    </row>
    <row r="55" spans="1:20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3.17</v>
      </c>
      <c r="F55" s="38">
        <v>97526908</v>
      </c>
      <c r="G55" s="28"/>
      <c r="H55" s="29">
        <f t="shared" si="0"/>
        <v>309160298.36000001</v>
      </c>
      <c r="I55" s="191">
        <f t="shared" si="1"/>
        <v>2.8066028212784828E-3</v>
      </c>
      <c r="J55" s="176">
        <v>2.5999999999999999E-3</v>
      </c>
      <c r="K55" s="45">
        <f t="shared" si="2"/>
        <v>0.30916029836000003</v>
      </c>
      <c r="L55" s="89">
        <v>44736</v>
      </c>
      <c r="M55" s="90"/>
    </row>
    <row r="56" spans="1:20" ht="15" x14ac:dyDescent="0.25">
      <c r="A56" s="22">
        <f t="shared" si="3"/>
        <v>49</v>
      </c>
      <c r="B56" s="55" t="s">
        <v>108</v>
      </c>
      <c r="C56" s="175" t="s">
        <v>162</v>
      </c>
      <c r="D56" s="25">
        <v>49</v>
      </c>
      <c r="E56" s="51">
        <v>2.34</v>
      </c>
      <c r="F56" s="38">
        <v>125704900</v>
      </c>
      <c r="G56" s="28"/>
      <c r="H56" s="29">
        <f t="shared" si="0"/>
        <v>294149466</v>
      </c>
      <c r="I56" s="192">
        <f t="shared" si="1"/>
        <v>2.6703322694812499E-3</v>
      </c>
      <c r="J56" s="176">
        <v>2.8999999999999998E-3</v>
      </c>
      <c r="K56" s="45">
        <f t="shared" si="2"/>
        <v>0.29414946600000003</v>
      </c>
      <c r="L56" s="89">
        <v>44736</v>
      </c>
      <c r="M56" s="90"/>
    </row>
    <row r="57" spans="1:20" ht="15" x14ac:dyDescent="0.25">
      <c r="A57" s="22">
        <f t="shared" si="3"/>
        <v>50</v>
      </c>
      <c r="B57" s="199" t="s">
        <v>168</v>
      </c>
      <c r="C57" s="175" t="s">
        <v>169</v>
      </c>
      <c r="D57" s="25">
        <v>50</v>
      </c>
      <c r="E57" s="51">
        <v>1.55</v>
      </c>
      <c r="F57" s="38">
        <v>93500000</v>
      </c>
      <c r="G57" s="28"/>
      <c r="H57" s="29">
        <f t="shared" si="0"/>
        <v>144925000</v>
      </c>
      <c r="I57" s="191">
        <f t="shared" si="1"/>
        <v>1.3156505412611223E-3</v>
      </c>
      <c r="J57" s="176">
        <v>3.3E-3</v>
      </c>
      <c r="K57" s="45">
        <f t="shared" si="2"/>
        <v>0.144925</v>
      </c>
      <c r="L57" s="89">
        <v>44736</v>
      </c>
      <c r="M57" s="90"/>
    </row>
    <row r="58" spans="1:20" ht="15" x14ac:dyDescent="0.25">
      <c r="A58" s="22"/>
      <c r="B58" s="179"/>
      <c r="C58" s="106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407572134.98806584</v>
      </c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-1101546310.7785563</v>
      </c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1123577236.9941275</v>
      </c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3" priority="1">
      <formula>LEN(TRIM(C2))&gt;0</formula>
    </cfRule>
  </conditionalFormatting>
  <dataValidations count="1">
    <dataValidation type="custom" allowBlank="1" showDropDown="1" sqref="B2 F2 E3" xr:uid="{00000000-0002-0000-5D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108599137593.86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0.99180000000000001</v>
      </c>
      <c r="I2" s="118"/>
      <c r="J2" s="4"/>
    </row>
    <row r="3" spans="1:13" ht="15.75" customHeight="1" x14ac:dyDescent="0.25">
      <c r="A3" s="119" t="s">
        <v>2</v>
      </c>
      <c r="B3" s="120">
        <v>44743</v>
      </c>
      <c r="C3" s="12"/>
      <c r="D3" s="1"/>
      <c r="E3" s="13"/>
      <c r="F3" s="2"/>
      <c r="H3" s="121">
        <f>H1/H2</f>
        <v>109497013101.29059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197" t="s">
        <v>13</v>
      </c>
      <c r="C8" s="175" t="s">
        <v>120</v>
      </c>
      <c r="D8" s="25">
        <v>1</v>
      </c>
      <c r="E8" s="26">
        <v>19.55</v>
      </c>
      <c r="F8" s="27">
        <v>574937937</v>
      </c>
      <c r="G8" s="28"/>
      <c r="H8" s="29">
        <f t="shared" ref="H8:H57" si="0">E8*F8</f>
        <v>11240036668.35</v>
      </c>
      <c r="I8" s="192">
        <f t="shared" ref="I8:I57" si="1">H8/H$3</f>
        <v>0.10265153678623512</v>
      </c>
      <c r="J8" s="176">
        <v>0.1129</v>
      </c>
      <c r="K8" s="31">
        <f t="shared" ref="K8:K57" si="2">H8/1000000000</f>
        <v>11.240036668350001</v>
      </c>
      <c r="L8" s="89">
        <v>44743</v>
      </c>
      <c r="M8" s="90"/>
    </row>
    <row r="9" spans="1:13" ht="15.75" customHeight="1" x14ac:dyDescent="0.25">
      <c r="A9" s="22">
        <f t="shared" ref="A9:A57" si="3">A8+1</f>
        <v>2</v>
      </c>
      <c r="B9" s="23" t="s">
        <v>19</v>
      </c>
      <c r="C9" s="175" t="s">
        <v>122</v>
      </c>
      <c r="D9" s="25">
        <v>2</v>
      </c>
      <c r="E9" s="26">
        <v>4.8250000000000002</v>
      </c>
      <c r="F9" s="38">
        <v>1862700000</v>
      </c>
      <c r="G9" s="28"/>
      <c r="H9" s="29">
        <f t="shared" si="0"/>
        <v>8987527500</v>
      </c>
      <c r="I9" s="192">
        <f t="shared" si="1"/>
        <v>8.2080115662023195E-2</v>
      </c>
      <c r="J9" s="176">
        <v>6.88E-2</v>
      </c>
      <c r="K9" s="31">
        <f t="shared" si="2"/>
        <v>8.9875275000000006</v>
      </c>
      <c r="L9" s="89">
        <v>44743</v>
      </c>
      <c r="M9" s="90"/>
    </row>
    <row r="10" spans="1:13" ht="15.75" customHeight="1" x14ac:dyDescent="0.25">
      <c r="A10" s="22">
        <f t="shared" si="3"/>
        <v>3</v>
      </c>
      <c r="B10" s="33" t="s">
        <v>17</v>
      </c>
      <c r="C10" s="175" t="s">
        <v>121</v>
      </c>
      <c r="D10" s="25">
        <v>3</v>
      </c>
      <c r="E10" s="26">
        <v>7.26</v>
      </c>
      <c r="F10" s="38">
        <v>1203600000</v>
      </c>
      <c r="G10" s="28"/>
      <c r="H10" s="29">
        <f t="shared" si="0"/>
        <v>8738136000</v>
      </c>
      <c r="I10" s="191">
        <f t="shared" si="1"/>
        <v>7.9802505589049791E-2</v>
      </c>
      <c r="J10" s="176">
        <v>7.5999999999999998E-2</v>
      </c>
      <c r="K10" s="31">
        <f t="shared" si="2"/>
        <v>8.7381360000000008</v>
      </c>
      <c r="L10" s="89">
        <v>44743</v>
      </c>
      <c r="M10" s="90"/>
    </row>
    <row r="11" spans="1:13" ht="15.75" customHeight="1" x14ac:dyDescent="0.25">
      <c r="A11" s="22">
        <f t="shared" si="3"/>
        <v>4</v>
      </c>
      <c r="B11" s="52" t="s">
        <v>33</v>
      </c>
      <c r="C11" s="175" t="s">
        <v>128</v>
      </c>
      <c r="D11" s="25">
        <v>4</v>
      </c>
      <c r="E11" s="26">
        <v>37.81</v>
      </c>
      <c r="F11" s="38">
        <v>156082020</v>
      </c>
      <c r="G11" s="28"/>
      <c r="H11" s="29">
        <f t="shared" si="0"/>
        <v>5901461176.2000008</v>
      </c>
      <c r="I11" s="192">
        <f t="shared" si="1"/>
        <v>5.3896092770501731E-2</v>
      </c>
      <c r="J11" s="176">
        <v>5.2200000000000003E-2</v>
      </c>
      <c r="K11" s="31">
        <f t="shared" si="2"/>
        <v>5.9014611762000007</v>
      </c>
      <c r="L11" s="89">
        <v>44743</v>
      </c>
    </row>
    <row r="12" spans="1:13" ht="15.75" customHeight="1" x14ac:dyDescent="0.25">
      <c r="A12" s="22">
        <f t="shared" si="3"/>
        <v>5</v>
      </c>
      <c r="B12" s="197" t="s">
        <v>27</v>
      </c>
      <c r="C12" s="175" t="s">
        <v>123</v>
      </c>
      <c r="D12" s="25">
        <v>5</v>
      </c>
      <c r="E12" s="26">
        <v>69</v>
      </c>
      <c r="F12" s="38">
        <v>85285000</v>
      </c>
      <c r="G12" s="28"/>
      <c r="H12" s="29">
        <f t="shared" si="0"/>
        <v>5884665000</v>
      </c>
      <c r="I12" s="191">
        <f t="shared" si="1"/>
        <v>5.3742698849295278E-2</v>
      </c>
      <c r="J12" s="176">
        <v>5.7599999999999998E-2</v>
      </c>
      <c r="K12" s="45">
        <f t="shared" si="2"/>
        <v>5.884665</v>
      </c>
      <c r="L12" s="89">
        <v>44743</v>
      </c>
      <c r="M12" s="90"/>
    </row>
    <row r="13" spans="1:13" ht="15.75" customHeight="1" x14ac:dyDescent="0.25">
      <c r="A13" s="22">
        <f t="shared" si="3"/>
        <v>6</v>
      </c>
      <c r="B13" s="23" t="s">
        <v>21</v>
      </c>
      <c r="C13" s="175" t="s">
        <v>22</v>
      </c>
      <c r="D13" s="25">
        <v>6</v>
      </c>
      <c r="E13" s="26">
        <v>4.6050000000000004</v>
      </c>
      <c r="F13" s="38">
        <v>1205609000</v>
      </c>
      <c r="G13" s="28"/>
      <c r="H13" s="29">
        <f t="shared" si="0"/>
        <v>5551829445.000001</v>
      </c>
      <c r="I13" s="192">
        <f t="shared" si="1"/>
        <v>5.0703021824570337E-2</v>
      </c>
      <c r="J13" s="176">
        <v>4.9099999999999998E-2</v>
      </c>
      <c r="K13" s="31">
        <f t="shared" si="2"/>
        <v>5.551829445000001</v>
      </c>
      <c r="L13" s="89">
        <v>44743</v>
      </c>
      <c r="M13" s="90"/>
    </row>
    <row r="14" spans="1:13" ht="15.75" customHeight="1" x14ac:dyDescent="0.25">
      <c r="A14" s="22">
        <f t="shared" si="3"/>
        <v>7</v>
      </c>
      <c r="B14" s="52" t="s">
        <v>25</v>
      </c>
      <c r="C14" s="175" t="s">
        <v>26</v>
      </c>
      <c r="D14" s="25">
        <v>7</v>
      </c>
      <c r="E14" s="26">
        <v>7.07</v>
      </c>
      <c r="F14" s="35">
        <v>776001421</v>
      </c>
      <c r="G14" s="28"/>
      <c r="H14" s="29">
        <f t="shared" si="0"/>
        <v>5486330046.4700003</v>
      </c>
      <c r="I14" s="191">
        <f t="shared" si="1"/>
        <v>5.010483748442391E-2</v>
      </c>
      <c r="J14" s="176">
        <v>5.0999999999999997E-2</v>
      </c>
      <c r="K14" s="31">
        <f t="shared" si="2"/>
        <v>5.48633004647</v>
      </c>
      <c r="L14" s="89">
        <v>44743</v>
      </c>
      <c r="M14" s="90"/>
    </row>
    <row r="15" spans="1:13" ht="15.75" customHeight="1" x14ac:dyDescent="0.25">
      <c r="A15" s="22">
        <f t="shared" si="3"/>
        <v>8</v>
      </c>
      <c r="B15" s="197" t="s">
        <v>31</v>
      </c>
      <c r="C15" s="175" t="s">
        <v>126</v>
      </c>
      <c r="D15" s="25">
        <v>8</v>
      </c>
      <c r="E15" s="51">
        <v>7.55</v>
      </c>
      <c r="F15" s="38">
        <v>721500000</v>
      </c>
      <c r="G15" s="28"/>
      <c r="H15" s="29">
        <f t="shared" si="0"/>
        <v>5447325000</v>
      </c>
      <c r="I15" s="191">
        <f t="shared" si="1"/>
        <v>4.9748617297541563E-2</v>
      </c>
      <c r="J15" s="176">
        <v>4.8000000000000001E-2</v>
      </c>
      <c r="K15" s="45">
        <f t="shared" si="2"/>
        <v>5.4473250000000002</v>
      </c>
      <c r="L15" s="89">
        <v>44743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4.95</v>
      </c>
      <c r="F16" s="38">
        <v>806606416</v>
      </c>
      <c r="G16" s="28"/>
      <c r="H16" s="29">
        <f t="shared" si="0"/>
        <v>3992701759.2000003</v>
      </c>
      <c r="I16" s="192">
        <f t="shared" si="1"/>
        <v>3.6464024415958612E-2</v>
      </c>
      <c r="J16" s="176">
        <v>4.1500000000000002E-2</v>
      </c>
      <c r="K16" s="45">
        <f t="shared" si="2"/>
        <v>3.9927017592000005</v>
      </c>
      <c r="L16" s="89">
        <v>44743</v>
      </c>
    </row>
    <row r="17" spans="1:13" ht="15.75" customHeight="1" x14ac:dyDescent="0.25">
      <c r="A17" s="22">
        <f t="shared" si="3"/>
        <v>10</v>
      </c>
      <c r="B17" s="197" t="s">
        <v>23</v>
      </c>
      <c r="C17" s="175" t="s">
        <v>124</v>
      </c>
      <c r="D17" s="25">
        <v>10</v>
      </c>
      <c r="E17" s="26">
        <v>8.75</v>
      </c>
      <c r="F17" s="38">
        <v>417750000</v>
      </c>
      <c r="G17" s="28"/>
      <c r="H17" s="29">
        <f t="shared" si="0"/>
        <v>3655312500</v>
      </c>
      <c r="I17" s="192">
        <f t="shared" si="1"/>
        <v>3.3382759917100574E-2</v>
      </c>
      <c r="J17" s="176">
        <v>3.1600000000000003E-2</v>
      </c>
      <c r="K17" s="45">
        <f t="shared" si="2"/>
        <v>3.6553125</v>
      </c>
      <c r="L17" s="89">
        <v>44743</v>
      </c>
      <c r="M17" s="90"/>
    </row>
    <row r="18" spans="1:13" ht="15.75" customHeight="1" x14ac:dyDescent="0.25">
      <c r="A18" s="22">
        <f t="shared" si="3"/>
        <v>11</v>
      </c>
      <c r="B18" s="52" t="s">
        <v>15</v>
      </c>
      <c r="C18" s="193" t="s">
        <v>127</v>
      </c>
      <c r="D18" s="25">
        <v>11</v>
      </c>
      <c r="E18" s="177">
        <v>4.84</v>
      </c>
      <c r="F18" s="35">
        <v>740931421</v>
      </c>
      <c r="G18" s="28"/>
      <c r="H18" s="29">
        <f t="shared" si="0"/>
        <v>3586108077.6399999</v>
      </c>
      <c r="I18" s="191">
        <f t="shared" si="1"/>
        <v>3.2750738819904229E-2</v>
      </c>
      <c r="J18" s="176">
        <v>3.3700000000000001E-2</v>
      </c>
      <c r="K18" s="31">
        <f t="shared" si="2"/>
        <v>3.5861080776400001</v>
      </c>
      <c r="L18" s="89">
        <v>44743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5.48</v>
      </c>
      <c r="F19" s="38">
        <v>626000000</v>
      </c>
      <c r="G19" s="28"/>
      <c r="H19" s="29">
        <f t="shared" si="0"/>
        <v>3430480000.0000005</v>
      </c>
      <c r="I19" s="191">
        <f t="shared" si="1"/>
        <v>3.132943906722481E-2</v>
      </c>
      <c r="J19" s="176">
        <v>0.03</v>
      </c>
      <c r="K19" s="31">
        <f t="shared" si="2"/>
        <v>3.4304800000000006</v>
      </c>
      <c r="L19" s="89">
        <v>44743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7.17</v>
      </c>
      <c r="F20" s="38">
        <v>449105560</v>
      </c>
      <c r="G20" s="28"/>
      <c r="H20" s="29">
        <f t="shared" si="0"/>
        <v>3220086865.1999998</v>
      </c>
      <c r="I20" s="192">
        <f t="shared" si="1"/>
        <v>2.9407988163304942E-2</v>
      </c>
      <c r="J20" s="176">
        <v>2.6800000000000001E-2</v>
      </c>
      <c r="K20" s="45">
        <f t="shared" si="2"/>
        <v>3.2200868651999999</v>
      </c>
      <c r="L20" s="89">
        <v>44743</v>
      </c>
      <c r="M20" s="90"/>
    </row>
    <row r="21" spans="1:13" ht="15.75" customHeight="1" x14ac:dyDescent="0.25">
      <c r="A21" s="22">
        <f t="shared" si="3"/>
        <v>14</v>
      </c>
      <c r="B21" s="46" t="s">
        <v>43</v>
      </c>
      <c r="C21" s="175" t="s">
        <v>132</v>
      </c>
      <c r="D21" s="25">
        <v>14</v>
      </c>
      <c r="E21" s="51">
        <v>2.93</v>
      </c>
      <c r="F21" s="38">
        <v>756255209</v>
      </c>
      <c r="G21" s="28"/>
      <c r="H21" s="29">
        <f t="shared" si="0"/>
        <v>2215827762.3699999</v>
      </c>
      <c r="I21" s="191">
        <f t="shared" si="1"/>
        <v>2.0236421977284813E-2</v>
      </c>
      <c r="J21" s="176">
        <v>1.7500000000000002E-2</v>
      </c>
      <c r="K21" s="45">
        <f t="shared" si="2"/>
        <v>2.21582776237</v>
      </c>
      <c r="L21" s="89">
        <v>44743</v>
      </c>
      <c r="M21" s="90"/>
    </row>
    <row r="22" spans="1:13" ht="15.75" customHeight="1" x14ac:dyDescent="0.25">
      <c r="A22" s="22">
        <f t="shared" si="3"/>
        <v>15</v>
      </c>
      <c r="B22" s="46" t="s">
        <v>45</v>
      </c>
      <c r="C22" s="175" t="s">
        <v>130</v>
      </c>
      <c r="D22" s="25">
        <v>15</v>
      </c>
      <c r="E22" s="26">
        <v>9.57</v>
      </c>
      <c r="F22" s="38">
        <v>229040219</v>
      </c>
      <c r="G22" s="28"/>
      <c r="H22" s="29">
        <f t="shared" si="0"/>
        <v>2191914895.8299999</v>
      </c>
      <c r="I22" s="191">
        <f t="shared" si="1"/>
        <v>2.0018033677342062E-2</v>
      </c>
      <c r="J22" s="176">
        <v>2.1700000000000001E-2</v>
      </c>
      <c r="K22" s="31">
        <f t="shared" si="2"/>
        <v>2.1919148958300001</v>
      </c>
      <c r="L22" s="89">
        <v>44743</v>
      </c>
      <c r="M22" s="90"/>
    </row>
    <row r="23" spans="1:13" ht="15.75" customHeight="1" x14ac:dyDescent="0.25">
      <c r="A23" s="22">
        <f t="shared" si="3"/>
        <v>16</v>
      </c>
      <c r="B23" s="200" t="s">
        <v>39</v>
      </c>
      <c r="C23" s="175" t="s">
        <v>40</v>
      </c>
      <c r="D23" s="25">
        <v>16</v>
      </c>
      <c r="E23" s="51">
        <v>2.02</v>
      </c>
      <c r="F23" s="38">
        <v>1045607995</v>
      </c>
      <c r="G23" s="28"/>
      <c r="H23" s="29">
        <f t="shared" si="0"/>
        <v>2112128149.9000001</v>
      </c>
      <c r="I23" s="192">
        <f t="shared" si="1"/>
        <v>1.9289367719520976E-2</v>
      </c>
      <c r="J23" s="176">
        <v>1.9900000000000001E-2</v>
      </c>
      <c r="K23" s="45">
        <f t="shared" si="2"/>
        <v>2.1121281499000002</v>
      </c>
      <c r="L23" s="89">
        <v>44743</v>
      </c>
      <c r="M23" s="90"/>
    </row>
    <row r="24" spans="1:13" ht="15.75" customHeight="1" x14ac:dyDescent="0.25">
      <c r="A24" s="22">
        <f t="shared" si="3"/>
        <v>17</v>
      </c>
      <c r="B24" s="23" t="s">
        <v>41</v>
      </c>
      <c r="C24" s="175" t="s">
        <v>133</v>
      </c>
      <c r="D24" s="25">
        <v>17</v>
      </c>
      <c r="E24" s="26">
        <v>6.2</v>
      </c>
      <c r="F24" s="38">
        <v>311095892</v>
      </c>
      <c r="G24" s="28"/>
      <c r="H24" s="29">
        <f t="shared" si="0"/>
        <v>1928794530.4000001</v>
      </c>
      <c r="I24" s="191">
        <f t="shared" si="1"/>
        <v>1.7615042417785061E-2</v>
      </c>
      <c r="J24" s="176">
        <v>1.55E-2</v>
      </c>
      <c r="K24" s="45">
        <f t="shared" si="2"/>
        <v>1.9287945304</v>
      </c>
      <c r="L24" s="89">
        <v>44743</v>
      </c>
      <c r="M24" s="90"/>
    </row>
    <row r="25" spans="1:13" ht="15.75" customHeight="1" x14ac:dyDescent="0.25">
      <c r="A25" s="22">
        <f t="shared" si="3"/>
        <v>18</v>
      </c>
      <c r="B25" s="53" t="s">
        <v>49</v>
      </c>
      <c r="C25" s="175" t="s">
        <v>135</v>
      </c>
      <c r="D25" s="25">
        <v>18</v>
      </c>
      <c r="E25" s="51">
        <v>1.33</v>
      </c>
      <c r="F25" s="38">
        <v>1294069100</v>
      </c>
      <c r="G25" s="28"/>
      <c r="H25" s="29">
        <f t="shared" si="0"/>
        <v>1721111903</v>
      </c>
      <c r="I25" s="191">
        <f t="shared" si="1"/>
        <v>1.5718345681337256E-2</v>
      </c>
      <c r="J25" s="176">
        <v>1.6400000000000001E-2</v>
      </c>
      <c r="K25" s="45">
        <f t="shared" si="2"/>
        <v>1.7211119029999999</v>
      </c>
      <c r="L25" s="89">
        <v>44743</v>
      </c>
      <c r="M25" s="90"/>
    </row>
    <row r="26" spans="1:13" ht="15.75" customHeight="1" x14ac:dyDescent="0.25">
      <c r="A26" s="22">
        <f t="shared" si="3"/>
        <v>19</v>
      </c>
      <c r="B26" s="199" t="s">
        <v>51</v>
      </c>
      <c r="C26" s="175" t="s">
        <v>136</v>
      </c>
      <c r="D26" s="25">
        <v>19</v>
      </c>
      <c r="E26" s="51">
        <v>0.98</v>
      </c>
      <c r="F26" s="38">
        <v>1566664049</v>
      </c>
      <c r="G26" s="28"/>
      <c r="H26" s="29">
        <f t="shared" si="0"/>
        <v>1535330768.02</v>
      </c>
      <c r="I26" s="192">
        <f t="shared" si="1"/>
        <v>1.4021668030339211E-2</v>
      </c>
      <c r="J26" s="176">
        <v>1.3899999999999999E-2</v>
      </c>
      <c r="K26" s="45">
        <f t="shared" si="2"/>
        <v>1.5353307680199999</v>
      </c>
      <c r="L26" s="89">
        <v>44743</v>
      </c>
      <c r="M26" s="90"/>
    </row>
    <row r="27" spans="1:13" ht="15.75" customHeight="1" x14ac:dyDescent="0.25">
      <c r="A27" s="22">
        <f t="shared" si="3"/>
        <v>20</v>
      </c>
      <c r="B27" s="46" t="s">
        <v>59</v>
      </c>
      <c r="C27" s="175" t="s">
        <v>134</v>
      </c>
      <c r="D27" s="25">
        <v>20</v>
      </c>
      <c r="E27" s="51">
        <v>9.1199999999999992</v>
      </c>
      <c r="F27" s="38">
        <v>164763104</v>
      </c>
      <c r="G27" s="28"/>
      <c r="H27" s="29">
        <f t="shared" si="0"/>
        <v>1502639508.4799998</v>
      </c>
      <c r="I27" s="192">
        <f t="shared" si="1"/>
        <v>1.3723109570943071E-2</v>
      </c>
      <c r="J27" s="176">
        <v>1.6400000000000001E-2</v>
      </c>
      <c r="K27" s="45">
        <f t="shared" si="2"/>
        <v>1.5026395084799997</v>
      </c>
      <c r="L27" s="89">
        <v>44743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2.71</v>
      </c>
      <c r="F28" s="38">
        <v>508040994</v>
      </c>
      <c r="G28" s="28"/>
      <c r="H28" s="29">
        <f t="shared" si="0"/>
        <v>1376791093.74</v>
      </c>
      <c r="I28" s="191">
        <f t="shared" si="1"/>
        <v>1.2573777628677365E-2</v>
      </c>
      <c r="J28" s="176">
        <v>1.18E-2</v>
      </c>
      <c r="K28" s="45">
        <f t="shared" si="2"/>
        <v>1.3767910937400001</v>
      </c>
      <c r="L28" s="89">
        <v>44743</v>
      </c>
      <c r="M28" s="90"/>
    </row>
    <row r="29" spans="1:13" ht="15.75" customHeight="1" x14ac:dyDescent="0.25">
      <c r="A29" s="22">
        <f t="shared" si="3"/>
        <v>22</v>
      </c>
      <c r="B29" s="46" t="s">
        <v>57</v>
      </c>
      <c r="C29" s="175" t="s">
        <v>139</v>
      </c>
      <c r="D29" s="25">
        <v>22</v>
      </c>
      <c r="E29" s="51">
        <v>2.42</v>
      </c>
      <c r="F29" s="38">
        <v>503064714</v>
      </c>
      <c r="G29" s="28"/>
      <c r="H29" s="29">
        <f t="shared" si="0"/>
        <v>1217416607.8799999</v>
      </c>
      <c r="I29" s="192">
        <f t="shared" si="1"/>
        <v>1.1118263169003747E-2</v>
      </c>
      <c r="J29" s="176">
        <v>1.1299999999999999E-2</v>
      </c>
      <c r="K29" s="45">
        <f t="shared" si="2"/>
        <v>1.2174166078799999</v>
      </c>
      <c r="L29" s="89">
        <v>44743</v>
      </c>
      <c r="M29" s="90"/>
    </row>
    <row r="30" spans="1:13" ht="15.75" customHeight="1" x14ac:dyDescent="0.25">
      <c r="A30" s="22">
        <f t="shared" si="3"/>
        <v>23</v>
      </c>
      <c r="B30" s="46" t="s">
        <v>65</v>
      </c>
      <c r="C30" s="175" t="s">
        <v>142</v>
      </c>
      <c r="D30" s="25">
        <v>23</v>
      </c>
      <c r="E30" s="51">
        <v>2.66</v>
      </c>
      <c r="F30" s="38">
        <v>430000000</v>
      </c>
      <c r="G30" s="28"/>
      <c r="H30" s="29">
        <f t="shared" si="0"/>
        <v>1143800000</v>
      </c>
      <c r="I30" s="191">
        <f t="shared" si="1"/>
        <v>1.0445947040965619E-2</v>
      </c>
      <c r="J30" s="176">
        <v>1.12E-2</v>
      </c>
      <c r="K30" s="45">
        <f t="shared" si="2"/>
        <v>1.1437999999999999</v>
      </c>
      <c r="L30" s="89">
        <v>44743</v>
      </c>
      <c r="M30" s="90"/>
    </row>
    <row r="31" spans="1:13" ht="15.75" customHeight="1" x14ac:dyDescent="0.25">
      <c r="A31" s="22">
        <f t="shared" si="3"/>
        <v>24</v>
      </c>
      <c r="B31" s="53" t="s">
        <v>173</v>
      </c>
      <c r="C31" s="175" t="s">
        <v>174</v>
      </c>
      <c r="D31" s="25">
        <v>24</v>
      </c>
      <c r="E31" s="51">
        <v>3.3</v>
      </c>
      <c r="F31" s="38">
        <v>346000000</v>
      </c>
      <c r="G31" s="28"/>
      <c r="H31" s="29">
        <f t="shared" si="0"/>
        <v>1141800000</v>
      </c>
      <c r="I31" s="191">
        <f t="shared" si="1"/>
        <v>1.0427681702548123E-2</v>
      </c>
      <c r="J31" s="176">
        <v>1.12E-2</v>
      </c>
      <c r="K31" s="45">
        <f t="shared" si="2"/>
        <v>1.1417999999999999</v>
      </c>
      <c r="L31" s="89">
        <v>44743</v>
      </c>
      <c r="M31" s="90"/>
    </row>
    <row r="32" spans="1:13" ht="15.75" customHeight="1" x14ac:dyDescent="0.25">
      <c r="A32" s="22">
        <f t="shared" si="3"/>
        <v>25</v>
      </c>
      <c r="B32" s="200" t="s">
        <v>47</v>
      </c>
      <c r="C32" s="175" t="s">
        <v>138</v>
      </c>
      <c r="D32" s="25">
        <v>25</v>
      </c>
      <c r="E32" s="51">
        <v>1.21</v>
      </c>
      <c r="F32" s="38">
        <v>935507245</v>
      </c>
      <c r="G32" s="28"/>
      <c r="H32" s="29">
        <f t="shared" si="0"/>
        <v>1131963766.45</v>
      </c>
      <c r="I32" s="191">
        <f t="shared" si="1"/>
        <v>1.0337850635275987E-2</v>
      </c>
      <c r="J32" s="176">
        <v>8.6E-3</v>
      </c>
      <c r="K32" s="45">
        <f t="shared" si="2"/>
        <v>1.13196376645</v>
      </c>
      <c r="L32" s="89">
        <v>44743</v>
      </c>
      <c r="M32" s="90"/>
    </row>
    <row r="33" spans="1:13" ht="15.75" customHeight="1" x14ac:dyDescent="0.25">
      <c r="A33" s="22">
        <f t="shared" si="3"/>
        <v>26</v>
      </c>
      <c r="B33" s="178" t="s">
        <v>63</v>
      </c>
      <c r="C33" s="175" t="s">
        <v>64</v>
      </c>
      <c r="D33" s="25">
        <v>26</v>
      </c>
      <c r="E33" s="51">
        <v>4.22</v>
      </c>
      <c r="F33" s="38">
        <v>248600000</v>
      </c>
      <c r="G33" s="28"/>
      <c r="H33" s="29">
        <f t="shared" si="0"/>
        <v>1049091999.9999999</v>
      </c>
      <c r="I33" s="192">
        <f t="shared" si="1"/>
        <v>9.5810102055435397E-3</v>
      </c>
      <c r="J33" s="176">
        <v>8.0999999999999996E-3</v>
      </c>
      <c r="K33" s="45">
        <f t="shared" si="2"/>
        <v>1.0490919999999999</v>
      </c>
      <c r="L33" s="89">
        <v>44743</v>
      </c>
      <c r="M33" s="90"/>
    </row>
    <row r="34" spans="1:13" ht="15.75" customHeight="1" x14ac:dyDescent="0.25">
      <c r="A34" s="22">
        <f t="shared" si="3"/>
        <v>27</v>
      </c>
      <c r="B34" s="198" t="s">
        <v>67</v>
      </c>
      <c r="C34" s="175" t="s">
        <v>144</v>
      </c>
      <c r="D34" s="25">
        <v>27</v>
      </c>
      <c r="E34" s="177">
        <v>1.45</v>
      </c>
      <c r="F34" s="38">
        <v>713807798</v>
      </c>
      <c r="G34" s="28"/>
      <c r="H34" s="29">
        <f t="shared" si="0"/>
        <v>1035021307.1</v>
      </c>
      <c r="I34" s="192">
        <f t="shared" si="1"/>
        <v>9.4525072217499662E-3</v>
      </c>
      <c r="J34" s="176">
        <v>9.9000000000000008E-3</v>
      </c>
      <c r="K34" s="45">
        <f t="shared" si="2"/>
        <v>1.0350213071000001</v>
      </c>
      <c r="L34" s="89">
        <v>44743</v>
      </c>
      <c r="M34" s="90"/>
    </row>
    <row r="35" spans="1:13" ht="15.75" customHeight="1" x14ac:dyDescent="0.25">
      <c r="A35" s="22">
        <f t="shared" si="3"/>
        <v>28</v>
      </c>
      <c r="B35" s="198" t="s">
        <v>61</v>
      </c>
      <c r="C35" s="175" t="s">
        <v>140</v>
      </c>
      <c r="D35" s="25">
        <v>28</v>
      </c>
      <c r="E35" s="51">
        <v>1.22</v>
      </c>
      <c r="F35" s="38">
        <v>844680232</v>
      </c>
      <c r="G35" s="28"/>
      <c r="H35" s="29">
        <f t="shared" si="0"/>
        <v>1030509883.04</v>
      </c>
      <c r="I35" s="192">
        <f t="shared" si="1"/>
        <v>9.4113058781495999E-3</v>
      </c>
      <c r="J35" s="176">
        <v>9.4000000000000004E-3</v>
      </c>
      <c r="K35" s="45">
        <f t="shared" si="2"/>
        <v>1.0305098830399999</v>
      </c>
      <c r="L35" s="89">
        <v>44743</v>
      </c>
      <c r="M35" s="90"/>
    </row>
    <row r="36" spans="1:13" ht="15" x14ac:dyDescent="0.25">
      <c r="A36" s="22">
        <f t="shared" si="3"/>
        <v>29</v>
      </c>
      <c r="B36" s="46" t="s">
        <v>77</v>
      </c>
      <c r="C36" s="175" t="s">
        <v>141</v>
      </c>
      <c r="D36" s="25">
        <v>29</v>
      </c>
      <c r="E36" s="51">
        <v>1.91</v>
      </c>
      <c r="F36" s="38">
        <v>529079106</v>
      </c>
      <c r="G36" s="28"/>
      <c r="H36" s="29">
        <f t="shared" si="0"/>
        <v>1010541092.4599999</v>
      </c>
      <c r="I36" s="191">
        <f t="shared" si="1"/>
        <v>9.2289375192837024E-3</v>
      </c>
      <c r="J36" s="176">
        <v>9.5999999999999992E-3</v>
      </c>
      <c r="K36" s="45">
        <f t="shared" si="2"/>
        <v>1.01054109246</v>
      </c>
      <c r="L36" s="89">
        <v>44743</v>
      </c>
      <c r="M36" s="90"/>
    </row>
    <row r="37" spans="1:13" ht="15" x14ac:dyDescent="0.25">
      <c r="A37" s="22">
        <f t="shared" si="3"/>
        <v>30</v>
      </c>
      <c r="B37" s="53" t="s">
        <v>83</v>
      </c>
      <c r="C37" s="175" t="s">
        <v>146</v>
      </c>
      <c r="D37" s="25">
        <v>30</v>
      </c>
      <c r="E37" s="51">
        <v>5.2</v>
      </c>
      <c r="F37" s="38">
        <v>182803340</v>
      </c>
      <c r="G37" s="28"/>
      <c r="H37" s="29">
        <f t="shared" si="0"/>
        <v>950577368</v>
      </c>
      <c r="I37" s="191">
        <f t="shared" si="1"/>
        <v>8.6813086592660311E-3</v>
      </c>
      <c r="J37" s="176">
        <v>8.8000000000000005E-3</v>
      </c>
      <c r="K37" s="45">
        <f t="shared" si="2"/>
        <v>0.95057736800000003</v>
      </c>
      <c r="L37" s="89">
        <v>44743</v>
      </c>
      <c r="M37" s="90"/>
    </row>
    <row r="38" spans="1:13" ht="15" x14ac:dyDescent="0.25">
      <c r="A38" s="22">
        <f t="shared" si="3"/>
        <v>31</v>
      </c>
      <c r="B38" s="200" t="s">
        <v>71</v>
      </c>
      <c r="C38" s="175" t="s">
        <v>143</v>
      </c>
      <c r="D38" s="25">
        <v>31</v>
      </c>
      <c r="E38" s="51">
        <v>1.65</v>
      </c>
      <c r="F38" s="38">
        <v>535851678</v>
      </c>
      <c r="G38" s="28"/>
      <c r="H38" s="29">
        <f t="shared" si="0"/>
        <v>884155268.69999993</v>
      </c>
      <c r="I38" s="192">
        <f t="shared" si="1"/>
        <v>8.0746975982085387E-3</v>
      </c>
      <c r="J38" s="176">
        <v>8.6E-3</v>
      </c>
      <c r="K38" s="45">
        <f t="shared" si="2"/>
        <v>0.88415526869999994</v>
      </c>
      <c r="L38" s="89">
        <v>44743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1.0900000000000001</v>
      </c>
      <c r="F39" s="38">
        <v>656571829</v>
      </c>
      <c r="G39" s="28"/>
      <c r="H39" s="29">
        <f t="shared" si="0"/>
        <v>715663293.61000001</v>
      </c>
      <c r="I39" s="191">
        <f t="shared" si="1"/>
        <v>6.5359161253830114E-3</v>
      </c>
      <c r="J39" s="176">
        <v>7.1999999999999998E-3</v>
      </c>
      <c r="K39" s="45">
        <f t="shared" si="2"/>
        <v>0.71566329361000003</v>
      </c>
      <c r="L39" s="89">
        <v>44743</v>
      </c>
      <c r="M39" s="90"/>
    </row>
    <row r="40" spans="1:13" ht="15" x14ac:dyDescent="0.25">
      <c r="A40" s="22">
        <f t="shared" si="3"/>
        <v>33</v>
      </c>
      <c r="B40" s="200" t="s">
        <v>75</v>
      </c>
      <c r="C40" s="175" t="s">
        <v>148</v>
      </c>
      <c r="D40" s="25">
        <v>33</v>
      </c>
      <c r="E40" s="51">
        <v>0.91</v>
      </c>
      <c r="F40" s="38">
        <v>709071829</v>
      </c>
      <c r="G40" s="28"/>
      <c r="H40" s="29">
        <f t="shared" si="0"/>
        <v>645255364.38999999</v>
      </c>
      <c r="I40" s="191">
        <f t="shared" si="1"/>
        <v>5.8929037981438294E-3</v>
      </c>
      <c r="J40" s="176">
        <v>6.0000000000000001E-3</v>
      </c>
      <c r="K40" s="45">
        <f t="shared" si="2"/>
        <v>0.64525536438999997</v>
      </c>
      <c r="L40" s="89">
        <v>44743</v>
      </c>
      <c r="M40" s="90"/>
    </row>
    <row r="41" spans="1:13" ht="15" x14ac:dyDescent="0.25">
      <c r="A41" s="22">
        <f t="shared" si="3"/>
        <v>34</v>
      </c>
      <c r="B41" s="66" t="s">
        <v>91</v>
      </c>
      <c r="C41" s="175" t="s">
        <v>167</v>
      </c>
      <c r="D41" s="25">
        <v>34</v>
      </c>
      <c r="E41" s="51">
        <v>24.44</v>
      </c>
      <c r="F41" s="38">
        <v>24790422</v>
      </c>
      <c r="G41" s="28"/>
      <c r="H41" s="29">
        <f t="shared" si="0"/>
        <v>605877913.68000007</v>
      </c>
      <c r="I41" s="192">
        <f t="shared" si="1"/>
        <v>5.5332825665256333E-3</v>
      </c>
      <c r="J41" s="176">
        <v>6.0000000000000001E-3</v>
      </c>
      <c r="K41" s="45">
        <f t="shared" si="2"/>
        <v>0.6058779136800001</v>
      </c>
      <c r="L41" s="89">
        <v>44743</v>
      </c>
      <c r="M41" s="90"/>
    </row>
    <row r="42" spans="1:13" ht="15" x14ac:dyDescent="0.25">
      <c r="A42" s="22">
        <f t="shared" si="3"/>
        <v>35</v>
      </c>
      <c r="B42" s="53" t="s">
        <v>85</v>
      </c>
      <c r="C42" s="175" t="s">
        <v>154</v>
      </c>
      <c r="D42" s="25">
        <v>35</v>
      </c>
      <c r="E42" s="51">
        <v>21.5</v>
      </c>
      <c r="F42" s="38">
        <v>27324870</v>
      </c>
      <c r="G42" s="28"/>
      <c r="H42" s="29">
        <f t="shared" si="0"/>
        <v>587484705</v>
      </c>
      <c r="I42" s="191">
        <f t="shared" si="1"/>
        <v>5.365303475963726E-3</v>
      </c>
      <c r="J42" s="176">
        <v>5.7999999999999996E-3</v>
      </c>
      <c r="K42" s="45">
        <f t="shared" si="2"/>
        <v>0.58748470500000005</v>
      </c>
      <c r="L42" s="89">
        <v>44743</v>
      </c>
      <c r="M42" s="90"/>
    </row>
    <row r="43" spans="1:13" ht="15" x14ac:dyDescent="0.25">
      <c r="A43" s="22">
        <f t="shared" si="3"/>
        <v>36</v>
      </c>
      <c r="B43" s="199" t="s">
        <v>104</v>
      </c>
      <c r="C43" s="175" t="s">
        <v>145</v>
      </c>
      <c r="D43" s="25">
        <v>36</v>
      </c>
      <c r="E43" s="51">
        <v>0.68</v>
      </c>
      <c r="F43" s="38">
        <v>800990020</v>
      </c>
      <c r="G43" s="28"/>
      <c r="H43" s="29">
        <f t="shared" si="0"/>
        <v>544673213.60000002</v>
      </c>
      <c r="I43" s="192">
        <f t="shared" si="1"/>
        <v>4.9743202866743786E-3</v>
      </c>
      <c r="J43" s="176">
        <v>6.1999999999999998E-3</v>
      </c>
      <c r="K43" s="31">
        <f t="shared" si="2"/>
        <v>0.54467321359999998</v>
      </c>
      <c r="L43" s="89">
        <v>44743</v>
      </c>
      <c r="M43" s="90"/>
    </row>
    <row r="44" spans="1:13" ht="15" x14ac:dyDescent="0.25">
      <c r="A44" s="22">
        <f t="shared" si="3"/>
        <v>37</v>
      </c>
      <c r="B44" s="53" t="s">
        <v>81</v>
      </c>
      <c r="C44" s="175" t="s">
        <v>151</v>
      </c>
      <c r="D44" s="25">
        <v>37</v>
      </c>
      <c r="E44" s="51">
        <v>4.3</v>
      </c>
      <c r="F44" s="38">
        <v>120540521</v>
      </c>
      <c r="G44" s="28"/>
      <c r="H44" s="29">
        <f t="shared" si="0"/>
        <v>518324240.29999995</v>
      </c>
      <c r="I44" s="191">
        <f t="shared" si="1"/>
        <v>4.7336838295353534E-3</v>
      </c>
      <c r="J44" s="176">
        <v>5.0000000000000001E-3</v>
      </c>
      <c r="K44" s="45">
        <f t="shared" si="2"/>
        <v>0.51832424029999991</v>
      </c>
      <c r="L44" s="89">
        <v>44743</v>
      </c>
      <c r="M44" s="90"/>
    </row>
    <row r="45" spans="1:13" ht="15" x14ac:dyDescent="0.25">
      <c r="A45" s="22">
        <f t="shared" si="3"/>
        <v>38</v>
      </c>
      <c r="B45" s="178" t="s">
        <v>73</v>
      </c>
      <c r="C45" s="175" t="s">
        <v>149</v>
      </c>
      <c r="D45" s="25">
        <v>38</v>
      </c>
      <c r="E45" s="51">
        <v>0.58499999999999996</v>
      </c>
      <c r="F45" s="38">
        <v>878790020</v>
      </c>
      <c r="G45" s="28"/>
      <c r="H45" s="29">
        <f t="shared" si="0"/>
        <v>514092161.69999999</v>
      </c>
      <c r="I45" s="192">
        <f t="shared" si="1"/>
        <v>4.6950336556161329E-3</v>
      </c>
      <c r="J45" s="176">
        <v>5.5999999999999999E-3</v>
      </c>
      <c r="K45" s="45">
        <f t="shared" si="2"/>
        <v>0.51409216169999994</v>
      </c>
      <c r="L45" s="89">
        <v>44743</v>
      </c>
      <c r="M45" s="90"/>
    </row>
    <row r="46" spans="1:13" ht="15" x14ac:dyDescent="0.25">
      <c r="A46" s="22">
        <f t="shared" si="3"/>
        <v>39</v>
      </c>
      <c r="B46" s="199" t="s">
        <v>79</v>
      </c>
      <c r="C46" s="175" t="s">
        <v>153</v>
      </c>
      <c r="D46" s="25">
        <v>39</v>
      </c>
      <c r="E46" s="51">
        <v>1.61</v>
      </c>
      <c r="F46" s="38">
        <v>295705033</v>
      </c>
      <c r="G46" s="28"/>
      <c r="H46" s="29">
        <f t="shared" si="0"/>
        <v>476085103.13000005</v>
      </c>
      <c r="I46" s="192">
        <f t="shared" si="1"/>
        <v>4.3479277620988247E-3</v>
      </c>
      <c r="J46" s="176">
        <v>4.1000000000000003E-3</v>
      </c>
      <c r="K46" s="45">
        <f t="shared" si="2"/>
        <v>0.47608510313000008</v>
      </c>
      <c r="L46" s="89">
        <v>44743</v>
      </c>
      <c r="M46" s="90"/>
    </row>
    <row r="47" spans="1:13" ht="15" x14ac:dyDescent="0.25">
      <c r="A47" s="22">
        <f t="shared" si="3"/>
        <v>40</v>
      </c>
      <c r="B47" s="199" t="s">
        <v>171</v>
      </c>
      <c r="C47" s="175" t="s">
        <v>172</v>
      </c>
      <c r="D47" s="25">
        <v>40</v>
      </c>
      <c r="E47" s="26">
        <v>6.07</v>
      </c>
      <c r="F47" s="38">
        <v>68500000</v>
      </c>
      <c r="G47" s="28"/>
      <c r="H47" s="29">
        <f t="shared" si="0"/>
        <v>415795000</v>
      </c>
      <c r="I47" s="192">
        <f t="shared" si="1"/>
        <v>3.7973181936512496E-3</v>
      </c>
      <c r="J47" s="176">
        <v>3.8999999999999998E-3</v>
      </c>
      <c r="K47" s="45">
        <f t="shared" si="2"/>
        <v>0.41579500000000003</v>
      </c>
      <c r="L47" s="89">
        <v>44743</v>
      </c>
      <c r="M47" s="90"/>
    </row>
    <row r="48" spans="1:13" ht="15" x14ac:dyDescent="0.25">
      <c r="A48" s="22">
        <f t="shared" si="3"/>
        <v>41</v>
      </c>
      <c r="B48" s="53" t="s">
        <v>110</v>
      </c>
      <c r="C48" s="175" t="s">
        <v>161</v>
      </c>
      <c r="D48" s="25">
        <v>41</v>
      </c>
      <c r="E48" s="51">
        <v>2.37</v>
      </c>
      <c r="F48" s="38">
        <v>175167956</v>
      </c>
      <c r="G48" s="28"/>
      <c r="H48" s="29">
        <f t="shared" si="0"/>
        <v>415148055.72000003</v>
      </c>
      <c r="I48" s="191">
        <f t="shared" si="1"/>
        <v>3.7914098655455184E-3</v>
      </c>
      <c r="J48" s="176">
        <v>4.1000000000000003E-3</v>
      </c>
      <c r="K48" s="45">
        <f t="shared" si="2"/>
        <v>0.41514805572000002</v>
      </c>
      <c r="L48" s="89">
        <v>44743</v>
      </c>
      <c r="M48" s="90"/>
    </row>
    <row r="49" spans="1:20" ht="15" x14ac:dyDescent="0.25">
      <c r="A49" s="22">
        <f t="shared" si="3"/>
        <v>42</v>
      </c>
      <c r="B49" s="53" t="s">
        <v>100</v>
      </c>
      <c r="C49" s="175" t="s">
        <v>152</v>
      </c>
      <c r="D49" s="25">
        <v>42</v>
      </c>
      <c r="E49" s="51">
        <v>1.69</v>
      </c>
      <c r="F49" s="38">
        <v>233014812</v>
      </c>
      <c r="G49" s="28"/>
      <c r="H49" s="29">
        <f t="shared" si="0"/>
        <v>393795032.27999997</v>
      </c>
      <c r="I49" s="192">
        <f t="shared" si="1"/>
        <v>3.5963997658613623E-3</v>
      </c>
      <c r="J49" s="176">
        <v>3.5000000000000001E-3</v>
      </c>
      <c r="K49" s="45">
        <f t="shared" si="2"/>
        <v>0.39379503227999996</v>
      </c>
      <c r="L49" s="89">
        <v>44743</v>
      </c>
      <c r="M49" s="90"/>
    </row>
    <row r="50" spans="1:20" ht="15" x14ac:dyDescent="0.25">
      <c r="A50" s="22">
        <f t="shared" si="3"/>
        <v>43</v>
      </c>
      <c r="B50" s="55" t="s">
        <v>93</v>
      </c>
      <c r="C50" s="175" t="s">
        <v>157</v>
      </c>
      <c r="D50" s="25">
        <v>43</v>
      </c>
      <c r="E50" s="51">
        <v>1.23</v>
      </c>
      <c r="F50" s="38">
        <v>312100000</v>
      </c>
      <c r="G50" s="28"/>
      <c r="H50" s="29">
        <f t="shared" si="0"/>
        <v>383883000</v>
      </c>
      <c r="I50" s="191">
        <f t="shared" si="1"/>
        <v>3.5058764538616932E-3</v>
      </c>
      <c r="J50" s="176">
        <v>3.5999999999999999E-3</v>
      </c>
      <c r="K50" s="45">
        <f t="shared" si="2"/>
        <v>0.38388299999999997</v>
      </c>
      <c r="L50" s="89">
        <v>44743</v>
      </c>
      <c r="M50" s="90"/>
    </row>
    <row r="51" spans="1:20" ht="15" x14ac:dyDescent="0.25">
      <c r="A51" s="22">
        <f t="shared" si="3"/>
        <v>44</v>
      </c>
      <c r="B51" s="199" t="s">
        <v>106</v>
      </c>
      <c r="C51" s="175" t="s">
        <v>150</v>
      </c>
      <c r="D51" s="25">
        <v>44</v>
      </c>
      <c r="E51" s="51">
        <v>3.7</v>
      </c>
      <c r="F51" s="38">
        <v>93254324</v>
      </c>
      <c r="G51" s="28"/>
      <c r="H51" s="29">
        <f t="shared" si="0"/>
        <v>345040998.80000001</v>
      </c>
      <c r="I51" s="192">
        <f t="shared" si="1"/>
        <v>3.151145305496312E-3</v>
      </c>
      <c r="J51" s="176">
        <v>3.5000000000000001E-3</v>
      </c>
      <c r="K51" s="45">
        <f t="shared" si="2"/>
        <v>0.3450409988</v>
      </c>
      <c r="L51" s="89">
        <v>44743</v>
      </c>
      <c r="M51" s="90"/>
    </row>
    <row r="52" spans="1:20" ht="15" x14ac:dyDescent="0.25">
      <c r="A52" s="22">
        <f t="shared" si="3"/>
        <v>45</v>
      </c>
      <c r="B52" s="46" t="s">
        <v>89</v>
      </c>
      <c r="C52" s="175" t="s">
        <v>159</v>
      </c>
      <c r="D52" s="25">
        <v>45</v>
      </c>
      <c r="E52" s="51">
        <v>4.18</v>
      </c>
      <c r="F52" s="38">
        <v>81790137</v>
      </c>
      <c r="G52" s="28"/>
      <c r="H52" s="29">
        <f t="shared" si="0"/>
        <v>341882772.65999997</v>
      </c>
      <c r="I52" s="192">
        <f t="shared" si="1"/>
        <v>3.1223022708732717E-3</v>
      </c>
      <c r="J52" s="176">
        <v>3.0999999999999999E-3</v>
      </c>
      <c r="K52" s="45">
        <f t="shared" si="2"/>
        <v>0.34188277265999995</v>
      </c>
      <c r="L52" s="89">
        <v>44743</v>
      </c>
      <c r="M52" s="90"/>
    </row>
    <row r="53" spans="1:20" ht="15" x14ac:dyDescent="0.25">
      <c r="A53" s="22">
        <f t="shared" si="3"/>
        <v>46</v>
      </c>
      <c r="B53" s="55" t="s">
        <v>98</v>
      </c>
      <c r="C53" s="175" t="s">
        <v>156</v>
      </c>
      <c r="D53" s="25">
        <v>46</v>
      </c>
      <c r="E53" s="51">
        <v>10.6</v>
      </c>
      <c r="F53" s="38">
        <v>31350000</v>
      </c>
      <c r="G53" s="28"/>
      <c r="H53" s="29">
        <f t="shared" si="0"/>
        <v>332310000</v>
      </c>
      <c r="I53" s="191">
        <f t="shared" si="1"/>
        <v>3.0348773047589482E-3</v>
      </c>
      <c r="J53" s="176">
        <v>3.5000000000000001E-3</v>
      </c>
      <c r="K53" s="45">
        <f t="shared" si="2"/>
        <v>0.33230999999999999</v>
      </c>
      <c r="L53" s="89">
        <v>44743</v>
      </c>
      <c r="M53" s="90"/>
    </row>
    <row r="54" spans="1:20" ht="15" x14ac:dyDescent="0.25">
      <c r="A54" s="22">
        <f t="shared" si="3"/>
        <v>47</v>
      </c>
      <c r="B54" s="55" t="s">
        <v>94</v>
      </c>
      <c r="C54" s="175" t="s">
        <v>170</v>
      </c>
      <c r="D54" s="25">
        <v>47</v>
      </c>
      <c r="E54" s="51">
        <v>3.11</v>
      </c>
      <c r="F54" s="38">
        <v>105621516</v>
      </c>
      <c r="G54" s="28"/>
      <c r="H54" s="29">
        <f t="shared" si="0"/>
        <v>328482914.75999999</v>
      </c>
      <c r="I54" s="191">
        <f t="shared" si="1"/>
        <v>2.9999258012283472E-3</v>
      </c>
      <c r="J54" s="176">
        <v>2.8999999999999998E-3</v>
      </c>
      <c r="K54" s="45">
        <f t="shared" si="2"/>
        <v>0.32848291475999997</v>
      </c>
      <c r="L54" s="89">
        <v>44743</v>
      </c>
      <c r="M54" s="90"/>
    </row>
    <row r="55" spans="1:20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3.1</v>
      </c>
      <c r="F55" s="38">
        <v>97526908</v>
      </c>
      <c r="G55" s="28"/>
      <c r="H55" s="29">
        <f t="shared" si="0"/>
        <v>302333414.80000001</v>
      </c>
      <c r="I55" s="191">
        <f t="shared" si="1"/>
        <v>2.7611110681195063E-3</v>
      </c>
      <c r="J55" s="176">
        <v>2.5999999999999999E-3</v>
      </c>
      <c r="K55" s="45">
        <f t="shared" si="2"/>
        <v>0.30233341480000003</v>
      </c>
      <c r="L55" s="89">
        <v>44743</v>
      </c>
      <c r="M55" s="90"/>
    </row>
    <row r="56" spans="1:20" ht="15" x14ac:dyDescent="0.25">
      <c r="A56" s="22">
        <f t="shared" si="3"/>
        <v>49</v>
      </c>
      <c r="B56" s="55" t="s">
        <v>108</v>
      </c>
      <c r="C56" s="175" t="s">
        <v>162</v>
      </c>
      <c r="D56" s="25">
        <v>49</v>
      </c>
      <c r="E56" s="51">
        <v>2.34</v>
      </c>
      <c r="F56" s="38">
        <v>125704900</v>
      </c>
      <c r="G56" s="28"/>
      <c r="H56" s="29">
        <f t="shared" si="0"/>
        <v>294149466</v>
      </c>
      <c r="I56" s="192">
        <f t="shared" si="1"/>
        <v>2.6863697709077782E-3</v>
      </c>
      <c r="J56" s="176">
        <v>2.8999999999999998E-3</v>
      </c>
      <c r="K56" s="45">
        <f t="shared" si="2"/>
        <v>0.29414946600000003</v>
      </c>
      <c r="L56" s="89">
        <v>44743</v>
      </c>
      <c r="M56" s="90"/>
    </row>
    <row r="57" spans="1:20" ht="15" x14ac:dyDescent="0.25">
      <c r="A57" s="22">
        <f t="shared" si="3"/>
        <v>50</v>
      </c>
      <c r="B57" s="199" t="s">
        <v>168</v>
      </c>
      <c r="C57" s="175" t="s">
        <v>169</v>
      </c>
      <c r="D57" s="25">
        <v>50</v>
      </c>
      <c r="E57" s="51">
        <v>1.47</v>
      </c>
      <c r="F57" s="38">
        <v>93500000</v>
      </c>
      <c r="G57" s="28"/>
      <c r="H57" s="29">
        <f t="shared" si="0"/>
        <v>137445000</v>
      </c>
      <c r="I57" s="191">
        <f t="shared" si="1"/>
        <v>1.2552397193963275E-3</v>
      </c>
      <c r="J57" s="176">
        <v>3.3E-3</v>
      </c>
      <c r="K57" s="45">
        <f t="shared" si="2"/>
        <v>0.13744500000000001</v>
      </c>
      <c r="L57" s="89">
        <v>44743</v>
      </c>
      <c r="M57" s="90"/>
    </row>
    <row r="58" spans="1:20" ht="15" x14ac:dyDescent="0.25">
      <c r="A58" s="22"/>
      <c r="B58" s="179"/>
      <c r="C58" s="106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405138948.4747752</v>
      </c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-1094970131.0129058</v>
      </c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1116869533.6331642</v>
      </c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2" priority="1">
      <formula>LEN(TRIM(C2))&gt;0</formula>
    </cfRule>
  </conditionalFormatting>
  <dataValidations count="1">
    <dataValidation type="custom" allowBlank="1" showDropDown="1" sqref="B2 F2 E3" xr:uid="{00000000-0002-0000-5E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outlinePr summaryBelow="0" summaryRight="0"/>
  </sheetPr>
  <dimension ref="A1:T992"/>
  <sheetViews>
    <sheetView workbookViewId="0"/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108" t="s">
        <v>0</v>
      </c>
      <c r="B1" s="109"/>
      <c r="D1" s="110"/>
      <c r="F1" s="2"/>
      <c r="G1" s="2"/>
      <c r="H1" s="111">
        <f>SUM(H8:H57)</f>
        <v>112751733478.41997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0.99180000000000001</v>
      </c>
      <c r="I2" s="118"/>
      <c r="J2" s="4"/>
    </row>
    <row r="3" spans="1:13" ht="15.75" customHeight="1" x14ac:dyDescent="0.25">
      <c r="A3" s="119" t="s">
        <v>2</v>
      </c>
      <c r="B3" s="120">
        <v>44750</v>
      </c>
      <c r="C3" s="12"/>
      <c r="D3" s="1"/>
      <c r="E3" s="13"/>
      <c r="F3" s="2"/>
      <c r="H3" s="121">
        <f>H1/H2</f>
        <v>113683941801.18973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197" t="s">
        <v>13</v>
      </c>
      <c r="C8" s="175" t="s">
        <v>120</v>
      </c>
      <c r="D8" s="25">
        <v>1</v>
      </c>
      <c r="E8" s="26">
        <v>21.41</v>
      </c>
      <c r="F8" s="27">
        <v>574937937</v>
      </c>
      <c r="G8" s="28"/>
      <c r="H8" s="29">
        <f t="shared" ref="H8:H57" si="0">E8*F8</f>
        <v>12309421231.17</v>
      </c>
      <c r="I8" s="192">
        <f t="shared" ref="I8:I57" si="1">H8/H$3</f>
        <v>0.10827757233028297</v>
      </c>
      <c r="J8" s="176">
        <v>0.1129</v>
      </c>
      <c r="K8" s="31">
        <f t="shared" ref="K8:K57" si="2">H8/1000000000</f>
        <v>12.309421231170001</v>
      </c>
      <c r="L8" s="89">
        <v>44750</v>
      </c>
      <c r="M8" s="90"/>
    </row>
    <row r="9" spans="1:13" ht="15.75" customHeight="1" x14ac:dyDescent="0.25">
      <c r="A9" s="22">
        <f t="shared" ref="A9:A57" si="3">A8+1</f>
        <v>2</v>
      </c>
      <c r="B9" s="23" t="s">
        <v>19</v>
      </c>
      <c r="C9" s="175" t="s">
        <v>122</v>
      </c>
      <c r="D9" s="25">
        <v>2</v>
      </c>
      <c r="E9" s="26">
        <v>4.93</v>
      </c>
      <c r="F9" s="38">
        <v>1862700000</v>
      </c>
      <c r="G9" s="28"/>
      <c r="H9" s="29">
        <f t="shared" si="0"/>
        <v>9183111000</v>
      </c>
      <c r="I9" s="192">
        <f t="shared" si="1"/>
        <v>8.0777556218620636E-2</v>
      </c>
      <c r="J9" s="176">
        <v>6.88E-2</v>
      </c>
      <c r="K9" s="31">
        <f t="shared" si="2"/>
        <v>9.1831110000000002</v>
      </c>
      <c r="L9" s="89">
        <v>44750</v>
      </c>
      <c r="M9" s="90"/>
    </row>
    <row r="10" spans="1:13" ht="15.75" customHeight="1" x14ac:dyDescent="0.25">
      <c r="A10" s="22">
        <f t="shared" si="3"/>
        <v>3</v>
      </c>
      <c r="B10" s="33" t="s">
        <v>17</v>
      </c>
      <c r="C10" s="175" t="s">
        <v>121</v>
      </c>
      <c r="D10" s="25">
        <v>3</v>
      </c>
      <c r="E10" s="26">
        <v>7.36</v>
      </c>
      <c r="F10" s="38">
        <v>1203600000</v>
      </c>
      <c r="G10" s="28"/>
      <c r="H10" s="29">
        <f t="shared" si="0"/>
        <v>8858496000</v>
      </c>
      <c r="I10" s="191">
        <f t="shared" si="1"/>
        <v>7.7922139746805424E-2</v>
      </c>
      <c r="J10" s="176">
        <v>7.5999999999999998E-2</v>
      </c>
      <c r="K10" s="31">
        <f t="shared" si="2"/>
        <v>8.8584960000000006</v>
      </c>
      <c r="L10" s="89">
        <v>44750</v>
      </c>
      <c r="M10" s="90"/>
    </row>
    <row r="11" spans="1:13" ht="15.75" customHeight="1" x14ac:dyDescent="0.25">
      <c r="A11" s="22">
        <f t="shared" si="3"/>
        <v>4</v>
      </c>
      <c r="B11" s="52" t="s">
        <v>33</v>
      </c>
      <c r="C11" s="175" t="s">
        <v>128</v>
      </c>
      <c r="D11" s="25">
        <v>4</v>
      </c>
      <c r="E11" s="26">
        <v>38.82</v>
      </c>
      <c r="F11" s="38">
        <v>156082020</v>
      </c>
      <c r="G11" s="28"/>
      <c r="H11" s="29">
        <f t="shared" si="0"/>
        <v>6059104016.3999996</v>
      </c>
      <c r="I11" s="192">
        <f t="shared" si="1"/>
        <v>5.3297800202918279E-2</v>
      </c>
      <c r="J11" s="176">
        <v>5.2200000000000003E-2</v>
      </c>
      <c r="K11" s="31">
        <f t="shared" si="2"/>
        <v>6.0591040163999992</v>
      </c>
      <c r="L11" s="89">
        <v>44750</v>
      </c>
    </row>
    <row r="12" spans="1:13" ht="15.75" customHeight="1" x14ac:dyDescent="0.25">
      <c r="A12" s="22">
        <f t="shared" si="3"/>
        <v>5</v>
      </c>
      <c r="B12" s="197" t="s">
        <v>27</v>
      </c>
      <c r="C12" s="175" t="s">
        <v>123</v>
      </c>
      <c r="D12" s="25">
        <v>5</v>
      </c>
      <c r="E12" s="26">
        <v>71</v>
      </c>
      <c r="F12" s="38">
        <v>85285000</v>
      </c>
      <c r="G12" s="28"/>
      <c r="H12" s="29">
        <f t="shared" si="0"/>
        <v>6055235000</v>
      </c>
      <c r="I12" s="191">
        <f t="shared" si="1"/>
        <v>5.3263767107841704E-2</v>
      </c>
      <c r="J12" s="176">
        <v>5.7599999999999998E-2</v>
      </c>
      <c r="K12" s="45">
        <f t="shared" si="2"/>
        <v>6.0552349999999997</v>
      </c>
      <c r="L12" s="89">
        <v>44750</v>
      </c>
      <c r="M12" s="90"/>
    </row>
    <row r="13" spans="1:13" ht="15.75" customHeight="1" x14ac:dyDescent="0.25">
      <c r="A13" s="22">
        <f t="shared" si="3"/>
        <v>6</v>
      </c>
      <c r="B13" s="23" t="s">
        <v>21</v>
      </c>
      <c r="C13" s="175" t="s">
        <v>22</v>
      </c>
      <c r="D13" s="25">
        <v>6</v>
      </c>
      <c r="E13" s="26">
        <v>4.75</v>
      </c>
      <c r="F13" s="38">
        <v>1205609000</v>
      </c>
      <c r="G13" s="28"/>
      <c r="H13" s="29">
        <f t="shared" si="0"/>
        <v>5726642750</v>
      </c>
      <c r="I13" s="192">
        <f t="shared" si="1"/>
        <v>5.037336548388463E-2</v>
      </c>
      <c r="J13" s="176">
        <v>4.9099999999999998E-2</v>
      </c>
      <c r="K13" s="31">
        <f t="shared" si="2"/>
        <v>5.7266427499999999</v>
      </c>
      <c r="L13" s="89">
        <v>44750</v>
      </c>
      <c r="M13" s="90"/>
    </row>
    <row r="14" spans="1:13" ht="15.75" customHeight="1" x14ac:dyDescent="0.25">
      <c r="A14" s="22">
        <f t="shared" si="3"/>
        <v>7</v>
      </c>
      <c r="B14" s="197" t="s">
        <v>31</v>
      </c>
      <c r="C14" s="175" t="s">
        <v>126</v>
      </c>
      <c r="D14" s="25">
        <v>7</v>
      </c>
      <c r="E14" s="51">
        <v>7.89</v>
      </c>
      <c r="F14" s="38">
        <v>721500000</v>
      </c>
      <c r="G14" s="28"/>
      <c r="H14" s="29">
        <f t="shared" si="0"/>
        <v>5692635000</v>
      </c>
      <c r="I14" s="191">
        <f t="shared" si="1"/>
        <v>5.0074222531404387E-2</v>
      </c>
      <c r="J14" s="176">
        <v>4.8000000000000001E-2</v>
      </c>
      <c r="K14" s="31">
        <f t="shared" si="2"/>
        <v>5.6926350000000001</v>
      </c>
      <c r="L14" s="89">
        <v>44750</v>
      </c>
      <c r="M14" s="90"/>
    </row>
    <row r="15" spans="1:13" ht="15.75" customHeight="1" x14ac:dyDescent="0.25">
      <c r="A15" s="22">
        <f t="shared" si="3"/>
        <v>8</v>
      </c>
      <c r="B15" s="52" t="s">
        <v>25</v>
      </c>
      <c r="C15" s="175" t="s">
        <v>26</v>
      </c>
      <c r="D15" s="25">
        <v>8</v>
      </c>
      <c r="E15" s="26">
        <v>7.33</v>
      </c>
      <c r="F15" s="35">
        <v>776001421</v>
      </c>
      <c r="G15" s="28"/>
      <c r="H15" s="29">
        <f t="shared" si="0"/>
        <v>5688090415.9300003</v>
      </c>
      <c r="I15" s="191">
        <f t="shared" si="1"/>
        <v>5.0034246928887478E-2</v>
      </c>
      <c r="J15" s="176">
        <v>5.0999999999999997E-2</v>
      </c>
      <c r="K15" s="45">
        <f t="shared" si="2"/>
        <v>5.6880904159300005</v>
      </c>
      <c r="L15" s="89">
        <v>44750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5.15</v>
      </c>
      <c r="F16" s="38">
        <v>806606416</v>
      </c>
      <c r="G16" s="28"/>
      <c r="H16" s="29">
        <f t="shared" si="0"/>
        <v>4154023042.4000001</v>
      </c>
      <c r="I16" s="192">
        <f t="shared" si="1"/>
        <v>3.6540103875572404E-2</v>
      </c>
      <c r="J16" s="176">
        <v>4.1500000000000002E-2</v>
      </c>
      <c r="K16" s="45">
        <f t="shared" si="2"/>
        <v>4.1540230424000004</v>
      </c>
      <c r="L16" s="89">
        <v>44750</v>
      </c>
    </row>
    <row r="17" spans="1:13" ht="15.75" customHeight="1" x14ac:dyDescent="0.25">
      <c r="A17" s="22">
        <f t="shared" si="3"/>
        <v>10</v>
      </c>
      <c r="B17" s="52" t="s">
        <v>15</v>
      </c>
      <c r="C17" s="193" t="s">
        <v>127</v>
      </c>
      <c r="D17" s="25">
        <v>10</v>
      </c>
      <c r="E17" s="177">
        <v>5.1100000000000003</v>
      </c>
      <c r="F17" s="35">
        <v>740931421</v>
      </c>
      <c r="G17" s="28"/>
      <c r="H17" s="29">
        <f t="shared" si="0"/>
        <v>3786159561.3100004</v>
      </c>
      <c r="I17" s="191">
        <f t="shared" si="1"/>
        <v>3.3304260050475987E-2</v>
      </c>
      <c r="J17" s="176">
        <v>3.3700000000000001E-2</v>
      </c>
      <c r="K17" s="45">
        <f t="shared" si="2"/>
        <v>3.7861595613100003</v>
      </c>
      <c r="L17" s="89">
        <v>44750</v>
      </c>
      <c r="M17" s="90"/>
    </row>
    <row r="18" spans="1:13" ht="15.75" customHeight="1" x14ac:dyDescent="0.25">
      <c r="A18" s="22">
        <f t="shared" si="3"/>
        <v>11</v>
      </c>
      <c r="B18" s="197" t="s">
        <v>23</v>
      </c>
      <c r="C18" s="175" t="s">
        <v>124</v>
      </c>
      <c r="D18" s="25">
        <v>11</v>
      </c>
      <c r="E18" s="26">
        <v>8.9499999999999993</v>
      </c>
      <c r="F18" s="38">
        <v>417750000</v>
      </c>
      <c r="G18" s="28"/>
      <c r="H18" s="29">
        <f t="shared" si="0"/>
        <v>3738862499.9999995</v>
      </c>
      <c r="I18" s="192">
        <f t="shared" si="1"/>
        <v>3.2888220101819791E-2</v>
      </c>
      <c r="J18" s="176">
        <v>3.1600000000000003E-2</v>
      </c>
      <c r="K18" s="31">
        <f t="shared" si="2"/>
        <v>3.7388624999999993</v>
      </c>
      <c r="L18" s="89">
        <v>44750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5.94</v>
      </c>
      <c r="F19" s="38">
        <v>626000000</v>
      </c>
      <c r="G19" s="28"/>
      <c r="H19" s="29">
        <f t="shared" si="0"/>
        <v>3718440000.0000005</v>
      </c>
      <c r="I19" s="191">
        <f t="shared" si="1"/>
        <v>3.2708577316071616E-2</v>
      </c>
      <c r="J19" s="176">
        <v>0.03</v>
      </c>
      <c r="K19" s="31">
        <f t="shared" si="2"/>
        <v>3.7184400000000006</v>
      </c>
      <c r="L19" s="89">
        <v>44750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7.34</v>
      </c>
      <c r="F20" s="38">
        <v>449105560</v>
      </c>
      <c r="G20" s="28"/>
      <c r="H20" s="29">
        <f t="shared" si="0"/>
        <v>3296434810.4000001</v>
      </c>
      <c r="I20" s="192">
        <f t="shared" si="1"/>
        <v>2.8996485855186122E-2</v>
      </c>
      <c r="J20" s="176">
        <v>2.6800000000000001E-2</v>
      </c>
      <c r="K20" s="45">
        <f t="shared" si="2"/>
        <v>3.2964348104000001</v>
      </c>
      <c r="L20" s="89">
        <v>44750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10.199999999999999</v>
      </c>
      <c r="F21" s="38">
        <v>229040219</v>
      </c>
      <c r="G21" s="28"/>
      <c r="H21" s="29">
        <f t="shared" si="0"/>
        <v>2336210233.7999997</v>
      </c>
      <c r="I21" s="191">
        <f t="shared" si="1"/>
        <v>2.0550046002852013E-2</v>
      </c>
      <c r="J21" s="176">
        <v>2.1700000000000001E-2</v>
      </c>
      <c r="K21" s="45">
        <f t="shared" si="2"/>
        <v>2.3362102337999997</v>
      </c>
      <c r="L21" s="89">
        <v>44750</v>
      </c>
      <c r="M21" s="90"/>
    </row>
    <row r="22" spans="1:13" ht="15.75" customHeight="1" x14ac:dyDescent="0.25">
      <c r="A22" s="22">
        <f t="shared" si="3"/>
        <v>15</v>
      </c>
      <c r="B22" s="200" t="s">
        <v>39</v>
      </c>
      <c r="C22" s="175" t="s">
        <v>40</v>
      </c>
      <c r="D22" s="25">
        <v>15</v>
      </c>
      <c r="E22" s="51">
        <v>2.0699999999999998</v>
      </c>
      <c r="F22" s="38">
        <v>1045607995</v>
      </c>
      <c r="G22" s="28"/>
      <c r="H22" s="29">
        <f t="shared" si="0"/>
        <v>2164408549.6499996</v>
      </c>
      <c r="I22" s="192">
        <f t="shared" si="1"/>
        <v>1.9038823912660534E-2</v>
      </c>
      <c r="J22" s="176">
        <v>1.9900000000000001E-2</v>
      </c>
      <c r="K22" s="31">
        <f t="shared" si="2"/>
        <v>2.1644085496499996</v>
      </c>
      <c r="L22" s="89">
        <v>44750</v>
      </c>
      <c r="M22" s="90"/>
    </row>
    <row r="23" spans="1:13" ht="15.75" customHeight="1" x14ac:dyDescent="0.25">
      <c r="A23" s="22">
        <f t="shared" si="3"/>
        <v>16</v>
      </c>
      <c r="B23" s="23" t="s">
        <v>41</v>
      </c>
      <c r="C23" s="175" t="s">
        <v>133</v>
      </c>
      <c r="D23" s="25">
        <v>16</v>
      </c>
      <c r="E23" s="26">
        <v>6.8</v>
      </c>
      <c r="F23" s="38">
        <v>311095892</v>
      </c>
      <c r="G23" s="28"/>
      <c r="H23" s="29">
        <f t="shared" si="0"/>
        <v>2115452065.5999999</v>
      </c>
      <c r="I23" s="191">
        <f t="shared" si="1"/>
        <v>1.8608187155398768E-2</v>
      </c>
      <c r="J23" s="176">
        <v>1.55E-2</v>
      </c>
      <c r="K23" s="45">
        <f t="shared" si="2"/>
        <v>2.1154520656</v>
      </c>
      <c r="L23" s="89">
        <v>44750</v>
      </c>
      <c r="M23" s="90"/>
    </row>
    <row r="24" spans="1:13" ht="15.75" customHeight="1" x14ac:dyDescent="0.25">
      <c r="A24" s="22">
        <f t="shared" si="3"/>
        <v>17</v>
      </c>
      <c r="B24" s="46" t="s">
        <v>43</v>
      </c>
      <c r="C24" s="175" t="s">
        <v>132</v>
      </c>
      <c r="D24" s="25">
        <v>17</v>
      </c>
      <c r="E24" s="51">
        <v>2.58</v>
      </c>
      <c r="F24" s="38">
        <v>756255209</v>
      </c>
      <c r="G24" s="28"/>
      <c r="H24" s="29">
        <f t="shared" si="0"/>
        <v>1951138439.22</v>
      </c>
      <c r="I24" s="191">
        <f t="shared" si="1"/>
        <v>1.7162832395732262E-2</v>
      </c>
      <c r="J24" s="176">
        <v>1.7500000000000002E-2</v>
      </c>
      <c r="K24" s="45">
        <f t="shared" si="2"/>
        <v>1.95113843922</v>
      </c>
      <c r="L24" s="89">
        <v>44750</v>
      </c>
      <c r="M24" s="90"/>
    </row>
    <row r="25" spans="1:13" ht="15.75" customHeight="1" x14ac:dyDescent="0.25">
      <c r="A25" s="22">
        <f t="shared" si="3"/>
        <v>18</v>
      </c>
      <c r="B25" s="53" t="s">
        <v>49</v>
      </c>
      <c r="C25" s="175" t="s">
        <v>135</v>
      </c>
      <c r="D25" s="25">
        <v>18</v>
      </c>
      <c r="E25" s="51">
        <v>1.39</v>
      </c>
      <c r="F25" s="38">
        <v>1294069100</v>
      </c>
      <c r="G25" s="28"/>
      <c r="H25" s="29">
        <f t="shared" si="0"/>
        <v>1798756048.9999998</v>
      </c>
      <c r="I25" s="191">
        <f t="shared" si="1"/>
        <v>1.582242857259173E-2</v>
      </c>
      <c r="J25" s="176">
        <v>1.6400000000000001E-2</v>
      </c>
      <c r="K25" s="45">
        <f t="shared" si="2"/>
        <v>1.7987560489999999</v>
      </c>
      <c r="L25" s="89">
        <v>44750</v>
      </c>
      <c r="M25" s="90"/>
    </row>
    <row r="26" spans="1:13" ht="15.75" customHeight="1" x14ac:dyDescent="0.25">
      <c r="A26" s="22">
        <f t="shared" si="3"/>
        <v>19</v>
      </c>
      <c r="B26" s="46" t="s">
        <v>59</v>
      </c>
      <c r="C26" s="175" t="s">
        <v>134</v>
      </c>
      <c r="D26" s="25">
        <v>19</v>
      </c>
      <c r="E26" s="51">
        <v>9.8000000000000007</v>
      </c>
      <c r="F26" s="38">
        <v>164763104</v>
      </c>
      <c r="G26" s="28"/>
      <c r="H26" s="29">
        <f t="shared" si="0"/>
        <v>1614678419.2</v>
      </c>
      <c r="I26" s="192">
        <f t="shared" si="1"/>
        <v>1.4203223371896681E-2</v>
      </c>
      <c r="J26" s="176">
        <v>1.6400000000000001E-2</v>
      </c>
      <c r="K26" s="45">
        <f t="shared" si="2"/>
        <v>1.6146784192000001</v>
      </c>
      <c r="L26" s="89">
        <v>44750</v>
      </c>
      <c r="M26" s="90"/>
    </row>
    <row r="27" spans="1:13" ht="15.75" customHeight="1" x14ac:dyDescent="0.25">
      <c r="A27" s="22">
        <f t="shared" si="3"/>
        <v>20</v>
      </c>
      <c r="B27" s="199" t="s">
        <v>51</v>
      </c>
      <c r="C27" s="175" t="s">
        <v>136</v>
      </c>
      <c r="D27" s="25">
        <v>20</v>
      </c>
      <c r="E27" s="51">
        <v>1</v>
      </c>
      <c r="F27" s="38">
        <v>1566664049</v>
      </c>
      <c r="G27" s="28"/>
      <c r="H27" s="29">
        <f t="shared" si="0"/>
        <v>1566664049</v>
      </c>
      <c r="I27" s="192">
        <f t="shared" si="1"/>
        <v>1.3780873746793362E-2</v>
      </c>
      <c r="J27" s="176">
        <v>1.3899999999999999E-2</v>
      </c>
      <c r="K27" s="45">
        <f t="shared" si="2"/>
        <v>1.5666640489999999</v>
      </c>
      <c r="L27" s="89">
        <v>44750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2.74</v>
      </c>
      <c r="F28" s="38">
        <v>508040994</v>
      </c>
      <c r="G28" s="28"/>
      <c r="H28" s="29">
        <f t="shared" si="0"/>
        <v>1392032323.5600002</v>
      </c>
      <c r="I28" s="191">
        <f t="shared" si="1"/>
        <v>1.2244757716040352E-2</v>
      </c>
      <c r="J28" s="176">
        <v>1.18E-2</v>
      </c>
      <c r="K28" s="45">
        <f t="shared" si="2"/>
        <v>1.3920323235600003</v>
      </c>
      <c r="L28" s="89">
        <v>44750</v>
      </c>
      <c r="M28" s="90"/>
    </row>
    <row r="29" spans="1:13" ht="15.75" customHeight="1" x14ac:dyDescent="0.25">
      <c r="A29" s="22">
        <f t="shared" si="3"/>
        <v>22</v>
      </c>
      <c r="B29" s="46" t="s">
        <v>57</v>
      </c>
      <c r="C29" s="175" t="s">
        <v>139</v>
      </c>
      <c r="D29" s="25">
        <v>22</v>
      </c>
      <c r="E29" s="51">
        <v>2.58</v>
      </c>
      <c r="F29" s="38">
        <v>503064714</v>
      </c>
      <c r="G29" s="28"/>
      <c r="H29" s="29">
        <f t="shared" si="0"/>
        <v>1297906962.1200001</v>
      </c>
      <c r="I29" s="192">
        <f t="shared" si="1"/>
        <v>1.1416801190706226E-2</v>
      </c>
      <c r="J29" s="176">
        <v>1.1299999999999999E-2</v>
      </c>
      <c r="K29" s="45">
        <f t="shared" si="2"/>
        <v>1.2979069621200001</v>
      </c>
      <c r="L29" s="89">
        <v>44750</v>
      </c>
      <c r="M29" s="90"/>
    </row>
    <row r="30" spans="1:13" ht="15.75" customHeight="1" x14ac:dyDescent="0.25">
      <c r="A30" s="22">
        <f t="shared" si="3"/>
        <v>23</v>
      </c>
      <c r="B30" s="200" t="s">
        <v>47</v>
      </c>
      <c r="C30" s="175" t="s">
        <v>138</v>
      </c>
      <c r="D30" s="25">
        <v>23</v>
      </c>
      <c r="E30" s="51">
        <v>1.3</v>
      </c>
      <c r="F30" s="38">
        <v>935507245</v>
      </c>
      <c r="G30" s="28"/>
      <c r="H30" s="29">
        <f t="shared" si="0"/>
        <v>1216159418.5</v>
      </c>
      <c r="I30" s="191">
        <f t="shared" si="1"/>
        <v>1.069772387578553E-2</v>
      </c>
      <c r="J30" s="176">
        <v>8.6E-3</v>
      </c>
      <c r="K30" s="45">
        <f t="shared" si="2"/>
        <v>1.2161594185</v>
      </c>
      <c r="L30" s="89">
        <v>44750</v>
      </c>
      <c r="M30" s="90"/>
    </row>
    <row r="31" spans="1:13" ht="15.75" customHeight="1" x14ac:dyDescent="0.25">
      <c r="A31" s="22">
        <f t="shared" si="3"/>
        <v>24</v>
      </c>
      <c r="B31" s="46" t="s">
        <v>65</v>
      </c>
      <c r="C31" s="175" t="s">
        <v>142</v>
      </c>
      <c r="D31" s="25">
        <v>24</v>
      </c>
      <c r="E31" s="51">
        <v>2.7</v>
      </c>
      <c r="F31" s="38">
        <v>430000000</v>
      </c>
      <c r="G31" s="28"/>
      <c r="H31" s="29">
        <f t="shared" si="0"/>
        <v>1161000000</v>
      </c>
      <c r="I31" s="191">
        <f t="shared" si="1"/>
        <v>1.0212524140219862E-2</v>
      </c>
      <c r="J31" s="176">
        <v>1.12E-2</v>
      </c>
      <c r="K31" s="45">
        <f t="shared" si="2"/>
        <v>1.161</v>
      </c>
      <c r="L31" s="89">
        <v>44750</v>
      </c>
      <c r="M31" s="90"/>
    </row>
    <row r="32" spans="1:13" ht="15.75" customHeight="1" x14ac:dyDescent="0.25">
      <c r="A32" s="22">
        <f t="shared" si="3"/>
        <v>25</v>
      </c>
      <c r="B32" s="53" t="s">
        <v>173</v>
      </c>
      <c r="C32" s="175" t="s">
        <v>174</v>
      </c>
      <c r="D32" s="25">
        <v>25</v>
      </c>
      <c r="E32" s="51">
        <v>3.27</v>
      </c>
      <c r="F32" s="38">
        <v>346000000</v>
      </c>
      <c r="G32" s="28"/>
      <c r="H32" s="29">
        <f t="shared" si="0"/>
        <v>1131420000</v>
      </c>
      <c r="I32" s="191">
        <f t="shared" si="1"/>
        <v>9.9523290807300227E-3</v>
      </c>
      <c r="J32" s="176">
        <v>1.12E-2</v>
      </c>
      <c r="K32" s="45">
        <f t="shared" si="2"/>
        <v>1.1314200000000001</v>
      </c>
      <c r="L32" s="89">
        <v>44750</v>
      </c>
      <c r="M32" s="90"/>
    </row>
    <row r="33" spans="1:13" ht="15.75" customHeight="1" x14ac:dyDescent="0.25">
      <c r="A33" s="22">
        <f t="shared" si="3"/>
        <v>26</v>
      </c>
      <c r="B33" s="198" t="s">
        <v>61</v>
      </c>
      <c r="C33" s="175" t="s">
        <v>140</v>
      </c>
      <c r="D33" s="25">
        <v>26</v>
      </c>
      <c r="E33" s="51">
        <v>1.3</v>
      </c>
      <c r="F33" s="38">
        <v>844680232</v>
      </c>
      <c r="G33" s="28"/>
      <c r="H33" s="29">
        <f t="shared" si="0"/>
        <v>1098084301.6000001</v>
      </c>
      <c r="I33" s="192">
        <f t="shared" si="1"/>
        <v>9.6590977072234883E-3</v>
      </c>
      <c r="J33" s="176">
        <v>9.4000000000000004E-3</v>
      </c>
      <c r="K33" s="45">
        <f t="shared" si="2"/>
        <v>1.0980843016000001</v>
      </c>
      <c r="L33" s="89">
        <v>44750</v>
      </c>
      <c r="M33" s="90"/>
    </row>
    <row r="34" spans="1:13" ht="15.75" customHeight="1" x14ac:dyDescent="0.25">
      <c r="A34" s="22">
        <f t="shared" si="3"/>
        <v>27</v>
      </c>
      <c r="B34" s="178" t="s">
        <v>63</v>
      </c>
      <c r="C34" s="175" t="s">
        <v>64</v>
      </c>
      <c r="D34" s="25">
        <v>27</v>
      </c>
      <c r="E34" s="51">
        <v>4.3499999999999996</v>
      </c>
      <c r="F34" s="38">
        <v>248600000</v>
      </c>
      <c r="G34" s="28"/>
      <c r="H34" s="29">
        <f t="shared" si="0"/>
        <v>1081410000</v>
      </c>
      <c r="I34" s="192">
        <f t="shared" si="1"/>
        <v>9.5124252631138342E-3</v>
      </c>
      <c r="J34" s="176">
        <v>8.0999999999999996E-3</v>
      </c>
      <c r="K34" s="45">
        <f t="shared" si="2"/>
        <v>1.08141</v>
      </c>
      <c r="L34" s="89">
        <v>44750</v>
      </c>
      <c r="M34" s="90"/>
    </row>
    <row r="35" spans="1:13" ht="15.75" customHeight="1" x14ac:dyDescent="0.25">
      <c r="A35" s="22">
        <f t="shared" si="3"/>
        <v>28</v>
      </c>
      <c r="B35" s="46" t="s">
        <v>77</v>
      </c>
      <c r="C35" s="175" t="s">
        <v>141</v>
      </c>
      <c r="D35" s="25">
        <v>28</v>
      </c>
      <c r="E35" s="51">
        <v>1.95</v>
      </c>
      <c r="F35" s="38">
        <v>529079106</v>
      </c>
      <c r="G35" s="28"/>
      <c r="H35" s="29">
        <f t="shared" si="0"/>
        <v>1031704256.6999999</v>
      </c>
      <c r="I35" s="191">
        <f t="shared" si="1"/>
        <v>9.0751977839072691E-3</v>
      </c>
      <c r="J35" s="176">
        <v>9.5999999999999992E-3</v>
      </c>
      <c r="K35" s="45">
        <f t="shared" si="2"/>
        <v>1.0317042566999999</v>
      </c>
      <c r="L35" s="89">
        <v>44750</v>
      </c>
      <c r="M35" s="90"/>
    </row>
    <row r="36" spans="1:13" ht="15" x14ac:dyDescent="0.25">
      <c r="A36" s="22">
        <f t="shared" si="3"/>
        <v>29</v>
      </c>
      <c r="B36" s="198" t="s">
        <v>67</v>
      </c>
      <c r="C36" s="175" t="s">
        <v>144</v>
      </c>
      <c r="D36" s="25">
        <v>29</v>
      </c>
      <c r="E36" s="177">
        <v>1.43</v>
      </c>
      <c r="F36" s="38">
        <v>713807798</v>
      </c>
      <c r="G36" s="28"/>
      <c r="H36" s="29">
        <f t="shared" si="0"/>
        <v>1020745151.14</v>
      </c>
      <c r="I36" s="192">
        <f t="shared" si="1"/>
        <v>8.9787980163907165E-3</v>
      </c>
      <c r="J36" s="176">
        <v>9.9000000000000008E-3</v>
      </c>
      <c r="K36" s="45">
        <f t="shared" si="2"/>
        <v>1.0207451511400001</v>
      </c>
      <c r="L36" s="89">
        <v>44750</v>
      </c>
      <c r="M36" s="90"/>
    </row>
    <row r="37" spans="1:13" ht="15" x14ac:dyDescent="0.25">
      <c r="A37" s="22">
        <f t="shared" si="3"/>
        <v>30</v>
      </c>
      <c r="B37" s="200" t="s">
        <v>71</v>
      </c>
      <c r="C37" s="175" t="s">
        <v>143</v>
      </c>
      <c r="D37" s="25">
        <v>30</v>
      </c>
      <c r="E37" s="51">
        <v>1.75</v>
      </c>
      <c r="F37" s="38">
        <v>535851678</v>
      </c>
      <c r="G37" s="28"/>
      <c r="H37" s="29">
        <f t="shared" si="0"/>
        <v>937740436.5</v>
      </c>
      <c r="I37" s="192">
        <f t="shared" si="1"/>
        <v>8.2486622265431197E-3</v>
      </c>
      <c r="J37" s="176">
        <v>8.6E-3</v>
      </c>
      <c r="K37" s="45">
        <f t="shared" si="2"/>
        <v>0.93774043650000005</v>
      </c>
      <c r="L37" s="89">
        <v>44750</v>
      </c>
      <c r="M37" s="90"/>
    </row>
    <row r="38" spans="1:13" ht="15" x14ac:dyDescent="0.25">
      <c r="A38" s="22">
        <f t="shared" si="3"/>
        <v>31</v>
      </c>
      <c r="B38" s="53" t="s">
        <v>83</v>
      </c>
      <c r="C38" s="175" t="s">
        <v>146</v>
      </c>
      <c r="D38" s="25">
        <v>31</v>
      </c>
      <c r="E38" s="51">
        <v>5.08</v>
      </c>
      <c r="F38" s="38">
        <v>182803340</v>
      </c>
      <c r="G38" s="28"/>
      <c r="H38" s="29">
        <f t="shared" si="0"/>
        <v>928640967.20000005</v>
      </c>
      <c r="I38" s="191">
        <f t="shared" si="1"/>
        <v>8.1686204092395534E-3</v>
      </c>
      <c r="J38" s="176">
        <v>8.8000000000000005E-3</v>
      </c>
      <c r="K38" s="45">
        <f t="shared" si="2"/>
        <v>0.9286409672</v>
      </c>
      <c r="L38" s="89">
        <v>44750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1.1000000000000001</v>
      </c>
      <c r="F39" s="38">
        <v>656571829</v>
      </c>
      <c r="G39" s="28"/>
      <c r="H39" s="29">
        <f t="shared" si="0"/>
        <v>722229011.9000001</v>
      </c>
      <c r="I39" s="191">
        <f t="shared" si="1"/>
        <v>6.3529553994796633E-3</v>
      </c>
      <c r="J39" s="176">
        <v>7.1999999999999998E-3</v>
      </c>
      <c r="K39" s="45">
        <f t="shared" si="2"/>
        <v>0.72222901190000011</v>
      </c>
      <c r="L39" s="89">
        <v>44750</v>
      </c>
      <c r="M39" s="90"/>
    </row>
    <row r="40" spans="1:13" ht="15" x14ac:dyDescent="0.25">
      <c r="A40" s="22">
        <f t="shared" si="3"/>
        <v>33</v>
      </c>
      <c r="B40" s="200" t="s">
        <v>75</v>
      </c>
      <c r="C40" s="175" t="s">
        <v>148</v>
      </c>
      <c r="D40" s="25">
        <v>33</v>
      </c>
      <c r="E40" s="51">
        <v>0.93</v>
      </c>
      <c r="F40" s="38">
        <v>709071829</v>
      </c>
      <c r="G40" s="28"/>
      <c r="H40" s="29">
        <f t="shared" si="0"/>
        <v>659436800.97000003</v>
      </c>
      <c r="I40" s="191">
        <f t="shared" si="1"/>
        <v>5.8006152014259136E-3</v>
      </c>
      <c r="J40" s="176">
        <v>6.0000000000000001E-3</v>
      </c>
      <c r="K40" s="45">
        <f t="shared" si="2"/>
        <v>0.65943680097000001</v>
      </c>
      <c r="L40" s="89">
        <v>44750</v>
      </c>
      <c r="M40" s="90"/>
    </row>
    <row r="41" spans="1:13" ht="15" x14ac:dyDescent="0.25">
      <c r="A41" s="22">
        <f t="shared" si="3"/>
        <v>34</v>
      </c>
      <c r="B41" s="66" t="s">
        <v>91</v>
      </c>
      <c r="C41" s="175" t="s">
        <v>167</v>
      </c>
      <c r="D41" s="25">
        <v>34</v>
      </c>
      <c r="E41" s="51">
        <v>25.05</v>
      </c>
      <c r="F41" s="38">
        <v>24790422</v>
      </c>
      <c r="G41" s="28"/>
      <c r="H41" s="29">
        <f t="shared" si="0"/>
        <v>621000071.10000002</v>
      </c>
      <c r="I41" s="192">
        <f t="shared" si="1"/>
        <v>5.4625135376287692E-3</v>
      </c>
      <c r="J41" s="176">
        <v>6.0000000000000001E-3</v>
      </c>
      <c r="K41" s="45">
        <f t="shared" si="2"/>
        <v>0.6210000711</v>
      </c>
      <c r="L41" s="89">
        <v>44750</v>
      </c>
      <c r="M41" s="90"/>
    </row>
    <row r="42" spans="1:13" ht="15" x14ac:dyDescent="0.25">
      <c r="A42" s="22">
        <f t="shared" si="3"/>
        <v>35</v>
      </c>
      <c r="B42" s="53" t="s">
        <v>85</v>
      </c>
      <c r="C42" s="175" t="s">
        <v>154</v>
      </c>
      <c r="D42" s="25">
        <v>35</v>
      </c>
      <c r="E42" s="51">
        <v>22</v>
      </c>
      <c r="F42" s="38">
        <v>27324870</v>
      </c>
      <c r="G42" s="28"/>
      <c r="H42" s="29">
        <f t="shared" si="0"/>
        <v>601147140</v>
      </c>
      <c r="I42" s="191">
        <f t="shared" si="1"/>
        <v>5.2878808605289658E-3</v>
      </c>
      <c r="J42" s="176">
        <v>5.7999999999999996E-3</v>
      </c>
      <c r="K42" s="45">
        <f t="shared" si="2"/>
        <v>0.60114714000000002</v>
      </c>
      <c r="L42" s="89">
        <v>44750</v>
      </c>
      <c r="M42" s="90"/>
    </row>
    <row r="43" spans="1:13" ht="15" x14ac:dyDescent="0.25">
      <c r="A43" s="22">
        <f t="shared" si="3"/>
        <v>36</v>
      </c>
      <c r="B43" s="199" t="s">
        <v>104</v>
      </c>
      <c r="C43" s="175" t="s">
        <v>145</v>
      </c>
      <c r="D43" s="25">
        <v>36</v>
      </c>
      <c r="E43" s="51">
        <v>0.71</v>
      </c>
      <c r="F43" s="38">
        <v>800990020</v>
      </c>
      <c r="G43" s="28"/>
      <c r="H43" s="29">
        <f t="shared" si="0"/>
        <v>568702914.19999993</v>
      </c>
      <c r="I43" s="192">
        <f t="shared" si="1"/>
        <v>5.0024911626881004E-3</v>
      </c>
      <c r="J43" s="176">
        <v>6.1999999999999998E-3</v>
      </c>
      <c r="K43" s="31">
        <f t="shared" si="2"/>
        <v>0.56870291419999996</v>
      </c>
      <c r="L43" s="89">
        <v>44750</v>
      </c>
      <c r="M43" s="90"/>
    </row>
    <row r="44" spans="1:13" ht="15" x14ac:dyDescent="0.25">
      <c r="A44" s="22">
        <f t="shared" si="3"/>
        <v>37</v>
      </c>
      <c r="B44" s="178" t="s">
        <v>73</v>
      </c>
      <c r="C44" s="175" t="s">
        <v>149</v>
      </c>
      <c r="D44" s="25">
        <v>37</v>
      </c>
      <c r="E44" s="51">
        <v>0.625</v>
      </c>
      <c r="F44" s="38">
        <v>878790020</v>
      </c>
      <c r="G44" s="28"/>
      <c r="H44" s="29">
        <f t="shared" si="0"/>
        <v>549243762.5</v>
      </c>
      <c r="I44" s="192">
        <f t="shared" si="1"/>
        <v>4.8313222940537769E-3</v>
      </c>
      <c r="J44" s="176">
        <v>5.5999999999999999E-3</v>
      </c>
      <c r="K44" s="45">
        <f t="shared" si="2"/>
        <v>0.54924376249999995</v>
      </c>
      <c r="L44" s="89">
        <v>44750</v>
      </c>
      <c r="M44" s="90"/>
    </row>
    <row r="45" spans="1:13" ht="15" x14ac:dyDescent="0.25">
      <c r="A45" s="22">
        <f t="shared" si="3"/>
        <v>38</v>
      </c>
      <c r="B45" s="53" t="s">
        <v>81</v>
      </c>
      <c r="C45" s="175" t="s">
        <v>151</v>
      </c>
      <c r="D45" s="25">
        <v>38</v>
      </c>
      <c r="E45" s="51">
        <v>4.32</v>
      </c>
      <c r="F45" s="38">
        <v>120540521</v>
      </c>
      <c r="G45" s="28"/>
      <c r="H45" s="29">
        <f t="shared" si="0"/>
        <v>520735050.72000003</v>
      </c>
      <c r="I45" s="191">
        <f t="shared" si="1"/>
        <v>4.5805506254406672E-3</v>
      </c>
      <c r="J45" s="176">
        <v>5.0000000000000001E-3</v>
      </c>
      <c r="K45" s="45">
        <f t="shared" si="2"/>
        <v>0.52073505072000004</v>
      </c>
      <c r="L45" s="89">
        <v>44750</v>
      </c>
      <c r="M45" s="90"/>
    </row>
    <row r="46" spans="1:13" ht="15" x14ac:dyDescent="0.25">
      <c r="A46" s="22">
        <f t="shared" si="3"/>
        <v>39</v>
      </c>
      <c r="B46" s="199" t="s">
        <v>79</v>
      </c>
      <c r="C46" s="175" t="s">
        <v>153</v>
      </c>
      <c r="D46" s="25">
        <v>39</v>
      </c>
      <c r="E46" s="51">
        <v>1.69</v>
      </c>
      <c r="F46" s="38">
        <v>295705033</v>
      </c>
      <c r="G46" s="28"/>
      <c r="H46" s="29">
        <f t="shared" si="0"/>
        <v>499741505.76999998</v>
      </c>
      <c r="I46" s="192">
        <f t="shared" si="1"/>
        <v>4.3958847472402654E-3</v>
      </c>
      <c r="J46" s="176">
        <v>4.1000000000000003E-3</v>
      </c>
      <c r="K46" s="45">
        <f t="shared" si="2"/>
        <v>0.49974150576999998</v>
      </c>
      <c r="L46" s="89">
        <v>44750</v>
      </c>
      <c r="M46" s="90"/>
    </row>
    <row r="47" spans="1:13" ht="15" x14ac:dyDescent="0.25">
      <c r="A47" s="22">
        <f t="shared" si="3"/>
        <v>40</v>
      </c>
      <c r="B47" s="199" t="s">
        <v>171</v>
      </c>
      <c r="C47" s="175" t="s">
        <v>172</v>
      </c>
      <c r="D47" s="25">
        <v>40</v>
      </c>
      <c r="E47" s="26">
        <v>6.2</v>
      </c>
      <c r="F47" s="38">
        <v>68500000</v>
      </c>
      <c r="G47" s="28"/>
      <c r="H47" s="29">
        <f t="shared" si="0"/>
        <v>424700000</v>
      </c>
      <c r="I47" s="192">
        <f t="shared" si="1"/>
        <v>3.7357958676583771E-3</v>
      </c>
      <c r="J47" s="176">
        <v>3.8999999999999998E-3</v>
      </c>
      <c r="K47" s="45">
        <f t="shared" si="2"/>
        <v>0.42470000000000002</v>
      </c>
      <c r="L47" s="89">
        <v>44750</v>
      </c>
      <c r="M47" s="90"/>
    </row>
    <row r="48" spans="1:13" ht="15" x14ac:dyDescent="0.25">
      <c r="A48" s="22">
        <f t="shared" si="3"/>
        <v>41</v>
      </c>
      <c r="B48" s="53" t="s">
        <v>110</v>
      </c>
      <c r="C48" s="175" t="s">
        <v>161</v>
      </c>
      <c r="D48" s="25">
        <v>41</v>
      </c>
      <c r="E48" s="51">
        <v>2.39</v>
      </c>
      <c r="F48" s="38">
        <v>175167956</v>
      </c>
      <c r="G48" s="28"/>
      <c r="H48" s="29">
        <f t="shared" si="0"/>
        <v>418651414.84000003</v>
      </c>
      <c r="I48" s="191">
        <f t="shared" si="1"/>
        <v>3.6825905946517661E-3</v>
      </c>
      <c r="J48" s="176">
        <v>4.1000000000000003E-3</v>
      </c>
      <c r="K48" s="45">
        <f t="shared" si="2"/>
        <v>0.41865141484000001</v>
      </c>
      <c r="L48" s="89">
        <v>44750</v>
      </c>
      <c r="M48" s="90"/>
    </row>
    <row r="49" spans="1:20" ht="15" x14ac:dyDescent="0.25">
      <c r="A49" s="22">
        <f t="shared" si="3"/>
        <v>42</v>
      </c>
      <c r="B49" s="53" t="s">
        <v>100</v>
      </c>
      <c r="C49" s="175" t="s">
        <v>152</v>
      </c>
      <c r="D49" s="25">
        <v>42</v>
      </c>
      <c r="E49" s="51">
        <v>1.72</v>
      </c>
      <c r="F49" s="38">
        <v>233014812</v>
      </c>
      <c r="G49" s="28"/>
      <c r="H49" s="29">
        <f t="shared" si="0"/>
        <v>400785476.63999999</v>
      </c>
      <c r="I49" s="192">
        <f t="shared" si="1"/>
        <v>3.5254361371537669E-3</v>
      </c>
      <c r="J49" s="176">
        <v>3.5000000000000001E-3</v>
      </c>
      <c r="K49" s="45">
        <f t="shared" si="2"/>
        <v>0.40078547663999997</v>
      </c>
      <c r="L49" s="89">
        <v>44750</v>
      </c>
      <c r="M49" s="90"/>
    </row>
    <row r="50" spans="1:20" ht="15" x14ac:dyDescent="0.25">
      <c r="A50" s="22">
        <f t="shared" si="3"/>
        <v>43</v>
      </c>
      <c r="B50" s="55" t="s">
        <v>93</v>
      </c>
      <c r="C50" s="175" t="s">
        <v>157</v>
      </c>
      <c r="D50" s="25">
        <v>43</v>
      </c>
      <c r="E50" s="51">
        <v>1.26</v>
      </c>
      <c r="F50" s="38">
        <v>312100000</v>
      </c>
      <c r="G50" s="28"/>
      <c r="H50" s="29">
        <f t="shared" si="0"/>
        <v>393246000</v>
      </c>
      <c r="I50" s="191">
        <f t="shared" si="1"/>
        <v>3.4591165099439277E-3</v>
      </c>
      <c r="J50" s="176">
        <v>3.5999999999999999E-3</v>
      </c>
      <c r="K50" s="45">
        <f t="shared" si="2"/>
        <v>0.39324599999999998</v>
      </c>
      <c r="L50" s="89">
        <v>44750</v>
      </c>
      <c r="M50" s="90"/>
    </row>
    <row r="51" spans="1:20" ht="15" x14ac:dyDescent="0.25">
      <c r="A51" s="22">
        <f t="shared" si="3"/>
        <v>44</v>
      </c>
      <c r="B51" s="199" t="s">
        <v>106</v>
      </c>
      <c r="C51" s="175" t="s">
        <v>150</v>
      </c>
      <c r="D51" s="25">
        <v>44</v>
      </c>
      <c r="E51" s="51">
        <v>4.0999999999999996</v>
      </c>
      <c r="F51" s="38">
        <v>93254324</v>
      </c>
      <c r="G51" s="28"/>
      <c r="H51" s="29">
        <f t="shared" si="0"/>
        <v>382342728.39999998</v>
      </c>
      <c r="I51" s="192">
        <f t="shared" si="1"/>
        <v>3.3632078756438638E-3</v>
      </c>
      <c r="J51" s="176">
        <v>3.5000000000000001E-3</v>
      </c>
      <c r="K51" s="45">
        <f t="shared" si="2"/>
        <v>0.3823427284</v>
      </c>
      <c r="L51" s="89">
        <v>44750</v>
      </c>
      <c r="M51" s="90"/>
    </row>
    <row r="52" spans="1:20" ht="15" x14ac:dyDescent="0.25">
      <c r="A52" s="22">
        <f t="shared" si="3"/>
        <v>45</v>
      </c>
      <c r="B52" s="46" t="s">
        <v>89</v>
      </c>
      <c r="C52" s="175" t="s">
        <v>159</v>
      </c>
      <c r="D52" s="25">
        <v>45</v>
      </c>
      <c r="E52" s="51">
        <v>4.22</v>
      </c>
      <c r="F52" s="38">
        <v>81790137</v>
      </c>
      <c r="G52" s="28"/>
      <c r="H52" s="29">
        <f t="shared" si="0"/>
        <v>345154378.13999999</v>
      </c>
      <c r="I52" s="192">
        <f t="shared" si="1"/>
        <v>3.0360873547436045E-3</v>
      </c>
      <c r="J52" s="176">
        <v>3.0999999999999999E-3</v>
      </c>
      <c r="K52" s="45">
        <f t="shared" si="2"/>
        <v>0.34515437814</v>
      </c>
      <c r="L52" s="89">
        <v>44750</v>
      </c>
      <c r="M52" s="90"/>
    </row>
    <row r="53" spans="1:20" ht="15" x14ac:dyDescent="0.25">
      <c r="A53" s="22">
        <f t="shared" si="3"/>
        <v>46</v>
      </c>
      <c r="B53" s="55" t="s">
        <v>98</v>
      </c>
      <c r="C53" s="175" t="s">
        <v>156</v>
      </c>
      <c r="D53" s="25">
        <v>46</v>
      </c>
      <c r="E53" s="51">
        <v>11</v>
      </c>
      <c r="F53" s="38">
        <v>31350000</v>
      </c>
      <c r="G53" s="28"/>
      <c r="H53" s="29">
        <f t="shared" si="0"/>
        <v>344850000</v>
      </c>
      <c r="I53" s="191">
        <f t="shared" si="1"/>
        <v>3.033409948109233E-3</v>
      </c>
      <c r="J53" s="176">
        <v>3.5000000000000001E-3</v>
      </c>
      <c r="K53" s="45">
        <f t="shared" si="2"/>
        <v>0.34484999999999999</v>
      </c>
      <c r="L53" s="89">
        <v>44750</v>
      </c>
      <c r="M53" s="90"/>
    </row>
    <row r="54" spans="1:20" ht="15" x14ac:dyDescent="0.25">
      <c r="A54" s="22">
        <f t="shared" si="3"/>
        <v>47</v>
      </c>
      <c r="B54" s="55" t="s">
        <v>94</v>
      </c>
      <c r="C54" s="175" t="s">
        <v>170</v>
      </c>
      <c r="D54" s="25">
        <v>47</v>
      </c>
      <c r="E54" s="51">
        <v>3.19</v>
      </c>
      <c r="F54" s="38">
        <v>105621516</v>
      </c>
      <c r="G54" s="28"/>
      <c r="H54" s="29">
        <f t="shared" si="0"/>
        <v>336932636.04000002</v>
      </c>
      <c r="I54" s="191">
        <f t="shared" si="1"/>
        <v>2.9637663042087967E-3</v>
      </c>
      <c r="J54" s="176">
        <v>2.8999999999999998E-3</v>
      </c>
      <c r="K54" s="45">
        <f t="shared" si="2"/>
        <v>0.33693263604000001</v>
      </c>
      <c r="L54" s="89">
        <v>44750</v>
      </c>
      <c r="M54" s="90"/>
    </row>
    <row r="55" spans="1:20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3.35</v>
      </c>
      <c r="F55" s="38">
        <v>97526908</v>
      </c>
      <c r="G55" s="28"/>
      <c r="H55" s="29">
        <f t="shared" si="0"/>
        <v>326715141.80000001</v>
      </c>
      <c r="I55" s="191">
        <f t="shared" si="1"/>
        <v>2.8738899850196862E-3</v>
      </c>
      <c r="J55" s="176">
        <v>2.5999999999999999E-3</v>
      </c>
      <c r="K55" s="45">
        <f t="shared" si="2"/>
        <v>0.3267151418</v>
      </c>
      <c r="L55" s="89">
        <v>44750</v>
      </c>
      <c r="M55" s="90"/>
    </row>
    <row r="56" spans="1:20" ht="15" x14ac:dyDescent="0.25">
      <c r="A56" s="22">
        <f t="shared" si="3"/>
        <v>49</v>
      </c>
      <c r="B56" s="55" t="s">
        <v>108</v>
      </c>
      <c r="C56" s="175" t="s">
        <v>162</v>
      </c>
      <c r="D56" s="25">
        <v>49</v>
      </c>
      <c r="E56" s="51">
        <v>2.5499999999999998</v>
      </c>
      <c r="F56" s="38">
        <v>125704900</v>
      </c>
      <c r="G56" s="28"/>
      <c r="H56" s="29">
        <f t="shared" si="0"/>
        <v>320547495</v>
      </c>
      <c r="I56" s="192">
        <f t="shared" si="1"/>
        <v>2.8196374080745098E-3</v>
      </c>
      <c r="J56" s="176">
        <v>2.8999999999999998E-3</v>
      </c>
      <c r="K56" s="45">
        <f t="shared" si="2"/>
        <v>0.32054749500000002</v>
      </c>
      <c r="L56" s="89">
        <v>44750</v>
      </c>
      <c r="M56" s="90"/>
    </row>
    <row r="57" spans="1:20" ht="15" x14ac:dyDescent="0.25">
      <c r="A57" s="22">
        <f t="shared" si="3"/>
        <v>50</v>
      </c>
      <c r="B57" s="199" t="s">
        <v>168</v>
      </c>
      <c r="C57" s="175" t="s">
        <v>169</v>
      </c>
      <c r="D57" s="25">
        <v>50</v>
      </c>
      <c r="E57" s="51">
        <v>2.19</v>
      </c>
      <c r="F57" s="38">
        <v>93500000</v>
      </c>
      <c r="G57" s="28"/>
      <c r="H57" s="29">
        <f t="shared" si="0"/>
        <v>204765000</v>
      </c>
      <c r="I57" s="191">
        <f t="shared" si="1"/>
        <v>1.8011778687098364E-3</v>
      </c>
      <c r="J57" s="176">
        <v>3.3E-3</v>
      </c>
      <c r="K57" s="45">
        <f t="shared" si="2"/>
        <v>0.204765</v>
      </c>
      <c r="L57" s="89">
        <v>44750</v>
      </c>
      <c r="M57" s="90"/>
    </row>
    <row r="58" spans="1:20" ht="15" x14ac:dyDescent="0.25">
      <c r="A58" s="22"/>
      <c r="B58" s="179"/>
      <c r="C58" s="106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420630584.66440201</v>
      </c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-1136839418.0118973</v>
      </c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1159576206.3721354</v>
      </c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1" priority="1">
      <formula>LEN(TRIM(C2))&gt;0</formula>
    </cfRule>
  </conditionalFormatting>
  <dataValidations count="1">
    <dataValidation type="custom" allowBlank="1" showDropDown="1" sqref="B2 F2 E3" xr:uid="{00000000-0002-0000-5F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outlinePr summaryBelow="0" summaryRight="0"/>
  </sheetPr>
  <dimension ref="A1:T992"/>
  <sheetViews>
    <sheetView tabSelected="1" workbookViewId="0">
      <selection activeCell="I11" sqref="I11"/>
    </sheetView>
  </sheetViews>
  <sheetFormatPr defaultColWidth="12.5703125" defaultRowHeight="15.75" customHeight="1" x14ac:dyDescent="0.2"/>
  <cols>
    <col min="1" max="1" width="17.28515625" customWidth="1"/>
    <col min="2" max="2" width="14.42578125" customWidth="1"/>
    <col min="3" max="3" width="26.28515625" customWidth="1"/>
    <col min="4" max="4" width="11.42578125" customWidth="1"/>
    <col min="7" max="7" width="5.42578125" customWidth="1"/>
    <col min="8" max="8" width="16.42578125" customWidth="1"/>
    <col min="9" max="9" width="14.7109375" customWidth="1"/>
    <col min="10" max="10" width="17.140625" customWidth="1"/>
  </cols>
  <sheetData>
    <row r="1" spans="1:13" ht="15.75" customHeight="1" x14ac:dyDescent="0.25">
      <c r="A1" s="201" t="s">
        <v>175</v>
      </c>
      <c r="B1" s="109"/>
      <c r="D1" s="110"/>
      <c r="F1" s="2"/>
      <c r="G1" s="2"/>
      <c r="H1" s="111">
        <f>SUM(H8:H57)</f>
        <v>112220170481.70996</v>
      </c>
      <c r="I1" s="112"/>
      <c r="J1" s="93"/>
    </row>
    <row r="2" spans="1:13" ht="15.75" customHeight="1" x14ac:dyDescent="0.25">
      <c r="A2" s="113" t="s">
        <v>1</v>
      </c>
      <c r="B2" s="114">
        <f ca="1">TODAY()</f>
        <v>44763</v>
      </c>
      <c r="C2" s="12"/>
      <c r="D2" s="115"/>
      <c r="E2" s="116"/>
      <c r="F2" s="13"/>
      <c r="G2" s="10"/>
      <c r="H2" s="117">
        <f>SUM(J8:J57)</f>
        <v>0.99180000000000001</v>
      </c>
      <c r="I2" s="118"/>
      <c r="J2" s="4"/>
    </row>
    <row r="3" spans="1:13" ht="15.75" customHeight="1" x14ac:dyDescent="0.25">
      <c r="A3" s="119" t="s">
        <v>2</v>
      </c>
      <c r="B3" s="120">
        <v>44757</v>
      </c>
      <c r="C3" s="12"/>
      <c r="D3" s="1"/>
      <c r="E3" s="13"/>
      <c r="F3" s="2"/>
      <c r="H3" s="121">
        <f>H1/H2</f>
        <v>113147983950.10078</v>
      </c>
      <c r="I3" s="112"/>
      <c r="J3" s="4"/>
    </row>
    <row r="4" spans="1:13" ht="15.75" customHeight="1" x14ac:dyDescent="0.25">
      <c r="A4" s="2"/>
      <c r="B4" s="122"/>
      <c r="C4" s="2"/>
      <c r="D4" s="1"/>
      <c r="E4" s="2"/>
      <c r="F4" s="2"/>
      <c r="H4" s="1"/>
      <c r="I4" s="118"/>
      <c r="J4" s="4"/>
      <c r="K4" s="4"/>
    </row>
    <row r="5" spans="1:13" ht="15.75" customHeight="1" x14ac:dyDescent="0.25">
      <c r="A5" s="123" t="s">
        <v>3</v>
      </c>
      <c r="B5" s="124" t="s">
        <v>4</v>
      </c>
      <c r="C5" s="124" t="s">
        <v>5</v>
      </c>
      <c r="D5" s="125" t="s">
        <v>3</v>
      </c>
      <c r="E5" s="126" t="s">
        <v>6</v>
      </c>
      <c r="F5" s="127" t="s">
        <v>7</v>
      </c>
      <c r="G5" s="126"/>
      <c r="H5" s="128" t="s">
        <v>8</v>
      </c>
      <c r="I5" s="129" t="s">
        <v>118</v>
      </c>
      <c r="J5" s="130" t="s">
        <v>164</v>
      </c>
      <c r="K5" s="131"/>
      <c r="L5" s="131"/>
      <c r="M5" s="28"/>
    </row>
    <row r="6" spans="1:13" ht="15.75" customHeight="1" x14ac:dyDescent="0.25">
      <c r="A6" s="132" t="s">
        <v>9</v>
      </c>
      <c r="B6" s="132"/>
      <c r="C6" s="132"/>
      <c r="D6" s="133" t="s">
        <v>9</v>
      </c>
      <c r="E6" s="134" t="s">
        <v>10</v>
      </c>
      <c r="F6" s="132" t="s">
        <v>11</v>
      </c>
      <c r="G6" s="135"/>
      <c r="H6" s="136" t="s">
        <v>12</v>
      </c>
      <c r="I6" s="137"/>
      <c r="J6" s="138"/>
      <c r="K6" s="139"/>
      <c r="L6" s="139"/>
      <c r="M6" s="159"/>
    </row>
    <row r="7" spans="1:13" ht="15.75" customHeight="1" x14ac:dyDescent="0.25">
      <c r="A7" s="1"/>
      <c r="B7" s="2"/>
      <c r="C7" s="2"/>
      <c r="D7" s="1"/>
      <c r="E7" s="2"/>
      <c r="F7" s="2"/>
      <c r="G7" s="2"/>
      <c r="H7" s="2"/>
      <c r="I7" s="112"/>
      <c r="J7" s="4"/>
      <c r="L7" s="75"/>
    </row>
    <row r="8" spans="1:13" ht="15.75" customHeight="1" x14ac:dyDescent="0.25">
      <c r="A8" s="22">
        <v>1</v>
      </c>
      <c r="B8" s="197" t="s">
        <v>13</v>
      </c>
      <c r="C8" s="175" t="s">
        <v>120</v>
      </c>
      <c r="D8" s="25">
        <v>1</v>
      </c>
      <c r="E8" s="26">
        <v>20.6</v>
      </c>
      <c r="F8" s="27">
        <v>574937937</v>
      </c>
      <c r="G8" s="28"/>
      <c r="H8" s="29">
        <f t="shared" ref="H8:H57" si="0">E8*F8</f>
        <v>11843721502.200001</v>
      </c>
      <c r="I8" s="192">
        <f t="shared" ref="I8:I57" si="1">H8/H$3</f>
        <v>0.10467461362301587</v>
      </c>
      <c r="J8" s="176">
        <v>0.1129</v>
      </c>
      <c r="K8" s="31">
        <f t="shared" ref="K8:K57" si="2">H8/1000000000</f>
        <v>11.843721502200001</v>
      </c>
      <c r="L8" s="89">
        <v>44757</v>
      </c>
      <c r="M8" s="90"/>
    </row>
    <row r="9" spans="1:13" ht="15.75" customHeight="1" x14ac:dyDescent="0.25">
      <c r="A9" s="22">
        <f t="shared" ref="A9:A57" si="3">A8+1</f>
        <v>2</v>
      </c>
      <c r="B9" s="23" t="s">
        <v>19</v>
      </c>
      <c r="C9" s="175" t="s">
        <v>122</v>
      </c>
      <c r="D9" s="25">
        <v>2</v>
      </c>
      <c r="E9" s="26">
        <v>5.0199999999999996</v>
      </c>
      <c r="F9" s="38">
        <v>1862700000</v>
      </c>
      <c r="G9" s="28"/>
      <c r="H9" s="29">
        <f t="shared" si="0"/>
        <v>9350754000</v>
      </c>
      <c r="I9" s="192">
        <f t="shared" si="1"/>
        <v>8.264180830763862E-2</v>
      </c>
      <c r="J9" s="176">
        <v>6.88E-2</v>
      </c>
      <c r="K9" s="31">
        <f t="shared" si="2"/>
        <v>9.3507540000000002</v>
      </c>
      <c r="L9" s="89">
        <v>44757</v>
      </c>
      <c r="M9" s="90"/>
    </row>
    <row r="10" spans="1:13" ht="15.75" customHeight="1" x14ac:dyDescent="0.25">
      <c r="A10" s="22">
        <f t="shared" si="3"/>
        <v>3</v>
      </c>
      <c r="B10" s="33" t="s">
        <v>17</v>
      </c>
      <c r="C10" s="175" t="s">
        <v>121</v>
      </c>
      <c r="D10" s="25">
        <v>3</v>
      </c>
      <c r="E10" s="26">
        <v>7.36</v>
      </c>
      <c r="F10" s="38">
        <v>1203600000</v>
      </c>
      <c r="G10" s="28"/>
      <c r="H10" s="29">
        <f t="shared" si="0"/>
        <v>8858496000</v>
      </c>
      <c r="I10" s="191">
        <f t="shared" si="1"/>
        <v>7.8291240292064523E-2</v>
      </c>
      <c r="J10" s="176">
        <v>7.5999999999999998E-2</v>
      </c>
      <c r="K10" s="31">
        <f t="shared" si="2"/>
        <v>8.8584960000000006</v>
      </c>
      <c r="L10" s="89">
        <v>44757</v>
      </c>
      <c r="M10" s="90"/>
    </row>
    <row r="11" spans="1:13" ht="15.75" customHeight="1" x14ac:dyDescent="0.25">
      <c r="A11" s="22">
        <f t="shared" si="3"/>
        <v>4</v>
      </c>
      <c r="B11" s="52" t="s">
        <v>33</v>
      </c>
      <c r="C11" s="175" t="s">
        <v>128</v>
      </c>
      <c r="D11" s="25">
        <v>4</v>
      </c>
      <c r="E11" s="26">
        <v>38.56</v>
      </c>
      <c r="F11" s="38">
        <v>156082020</v>
      </c>
      <c r="G11" s="28"/>
      <c r="H11" s="29">
        <f t="shared" si="0"/>
        <v>6018522691.2000008</v>
      </c>
      <c r="I11" s="192">
        <f t="shared" si="1"/>
        <v>5.3191603430196514E-2</v>
      </c>
      <c r="J11" s="176">
        <v>5.2200000000000003E-2</v>
      </c>
      <c r="K11" s="31">
        <f t="shared" si="2"/>
        <v>6.0185226912000012</v>
      </c>
      <c r="L11" s="89">
        <v>44757</v>
      </c>
    </row>
    <row r="12" spans="1:13" ht="15.75" customHeight="1" x14ac:dyDescent="0.25">
      <c r="A12" s="22">
        <f t="shared" si="3"/>
        <v>5</v>
      </c>
      <c r="B12" s="197" t="s">
        <v>27</v>
      </c>
      <c r="C12" s="175" t="s">
        <v>123</v>
      </c>
      <c r="D12" s="25">
        <v>5</v>
      </c>
      <c r="E12" s="26">
        <v>70.3</v>
      </c>
      <c r="F12" s="38">
        <v>85285000</v>
      </c>
      <c r="G12" s="28"/>
      <c r="H12" s="29">
        <f t="shared" si="0"/>
        <v>5995535500</v>
      </c>
      <c r="I12" s="191">
        <f t="shared" si="1"/>
        <v>5.298844301674948E-2</v>
      </c>
      <c r="J12" s="176">
        <v>5.7599999999999998E-2</v>
      </c>
      <c r="K12" s="45">
        <f t="shared" si="2"/>
        <v>5.9955354999999999</v>
      </c>
      <c r="L12" s="89">
        <v>44757</v>
      </c>
      <c r="M12" s="90"/>
    </row>
    <row r="13" spans="1:13" ht="15.75" customHeight="1" x14ac:dyDescent="0.25">
      <c r="A13" s="22">
        <f t="shared" si="3"/>
        <v>6</v>
      </c>
      <c r="B13" s="23" t="s">
        <v>21</v>
      </c>
      <c r="C13" s="175" t="s">
        <v>22</v>
      </c>
      <c r="D13" s="25">
        <v>6</v>
      </c>
      <c r="E13" s="26">
        <v>4.82</v>
      </c>
      <c r="F13" s="38">
        <v>1205609000</v>
      </c>
      <c r="G13" s="28"/>
      <c r="H13" s="29">
        <f t="shared" si="0"/>
        <v>5811035380</v>
      </c>
      <c r="I13" s="192">
        <f t="shared" si="1"/>
        <v>5.1357834025241807E-2</v>
      </c>
      <c r="J13" s="176">
        <v>4.9099999999999998E-2</v>
      </c>
      <c r="K13" s="31">
        <f t="shared" si="2"/>
        <v>5.8110353799999999</v>
      </c>
      <c r="L13" s="89">
        <v>44757</v>
      </c>
      <c r="M13" s="90"/>
    </row>
    <row r="14" spans="1:13" ht="15.75" customHeight="1" x14ac:dyDescent="0.25">
      <c r="A14" s="22">
        <f t="shared" si="3"/>
        <v>7</v>
      </c>
      <c r="B14" s="52" t="s">
        <v>25</v>
      </c>
      <c r="C14" s="175" t="s">
        <v>26</v>
      </c>
      <c r="D14" s="25">
        <v>7</v>
      </c>
      <c r="E14" s="26">
        <v>7.48</v>
      </c>
      <c r="F14" s="35">
        <v>776001421</v>
      </c>
      <c r="G14" s="28"/>
      <c r="H14" s="29">
        <f t="shared" si="0"/>
        <v>5804490629.0799999</v>
      </c>
      <c r="I14" s="191">
        <f t="shared" si="1"/>
        <v>5.1299991625478977E-2</v>
      </c>
      <c r="J14" s="176">
        <v>5.0999999999999997E-2</v>
      </c>
      <c r="K14" s="31">
        <f t="shared" si="2"/>
        <v>5.80449062908</v>
      </c>
      <c r="L14" s="89">
        <v>44757</v>
      </c>
      <c r="M14" s="90"/>
    </row>
    <row r="15" spans="1:13" ht="15.75" customHeight="1" x14ac:dyDescent="0.25">
      <c r="A15" s="22">
        <f t="shared" si="3"/>
        <v>8</v>
      </c>
      <c r="B15" s="197" t="s">
        <v>31</v>
      </c>
      <c r="C15" s="175" t="s">
        <v>126</v>
      </c>
      <c r="D15" s="25">
        <v>8</v>
      </c>
      <c r="E15" s="51">
        <v>7.98</v>
      </c>
      <c r="F15" s="38">
        <v>721500000</v>
      </c>
      <c r="G15" s="28"/>
      <c r="H15" s="29">
        <f t="shared" si="0"/>
        <v>5757570000</v>
      </c>
      <c r="I15" s="191">
        <f t="shared" si="1"/>
        <v>5.0885307886167346E-2</v>
      </c>
      <c r="J15" s="176">
        <v>4.8000000000000001E-2</v>
      </c>
      <c r="K15" s="45">
        <f t="shared" si="2"/>
        <v>5.7575700000000003</v>
      </c>
      <c r="L15" s="89">
        <v>44757</v>
      </c>
      <c r="M15" s="90"/>
    </row>
    <row r="16" spans="1:13" ht="15.75" customHeight="1" x14ac:dyDescent="0.25">
      <c r="A16" s="22">
        <f t="shared" si="3"/>
        <v>9</v>
      </c>
      <c r="B16" s="52" t="s">
        <v>37</v>
      </c>
      <c r="C16" s="193" t="s">
        <v>125</v>
      </c>
      <c r="D16" s="25">
        <v>9</v>
      </c>
      <c r="E16" s="177">
        <v>5.07</v>
      </c>
      <c r="F16" s="38">
        <v>806606416</v>
      </c>
      <c r="G16" s="28"/>
      <c r="H16" s="29">
        <f t="shared" si="0"/>
        <v>4089494529.1200004</v>
      </c>
      <c r="I16" s="192">
        <f t="shared" si="1"/>
        <v>3.6142884621996461E-2</v>
      </c>
      <c r="J16" s="176">
        <v>4.1500000000000002E-2</v>
      </c>
      <c r="K16" s="45">
        <f t="shared" si="2"/>
        <v>4.0894945291200004</v>
      </c>
      <c r="L16" s="89">
        <v>44757</v>
      </c>
    </row>
    <row r="17" spans="1:13" ht="15.75" customHeight="1" x14ac:dyDescent="0.25">
      <c r="A17" s="22">
        <f t="shared" si="3"/>
        <v>10</v>
      </c>
      <c r="B17" s="52" t="s">
        <v>15</v>
      </c>
      <c r="C17" s="193" t="s">
        <v>127</v>
      </c>
      <c r="D17" s="25">
        <v>10</v>
      </c>
      <c r="E17" s="177">
        <v>4.97</v>
      </c>
      <c r="F17" s="35">
        <v>740931421</v>
      </c>
      <c r="G17" s="28"/>
      <c r="H17" s="29">
        <f t="shared" si="0"/>
        <v>3682429162.3699999</v>
      </c>
      <c r="I17" s="191">
        <f t="shared" si="1"/>
        <v>3.2545247681955894E-2</v>
      </c>
      <c r="J17" s="176">
        <v>3.3700000000000001E-2</v>
      </c>
      <c r="K17" s="45">
        <f t="shared" si="2"/>
        <v>3.6824291623700001</v>
      </c>
      <c r="L17" s="89">
        <v>44757</v>
      </c>
      <c r="M17" s="90"/>
    </row>
    <row r="18" spans="1:13" ht="15.75" customHeight="1" x14ac:dyDescent="0.25">
      <c r="A18" s="22">
        <f t="shared" si="3"/>
        <v>11</v>
      </c>
      <c r="B18" s="197" t="s">
        <v>23</v>
      </c>
      <c r="C18" s="175" t="s">
        <v>124</v>
      </c>
      <c r="D18" s="25">
        <v>11</v>
      </c>
      <c r="E18" s="26">
        <v>8.7799999999999994</v>
      </c>
      <c r="F18" s="38">
        <v>417750000</v>
      </c>
      <c r="G18" s="28"/>
      <c r="H18" s="29">
        <f t="shared" si="0"/>
        <v>3667844999.9999995</v>
      </c>
      <c r="I18" s="192">
        <f t="shared" si="1"/>
        <v>3.2416353097528897E-2</v>
      </c>
      <c r="J18" s="176">
        <v>3.1600000000000003E-2</v>
      </c>
      <c r="K18" s="31">
        <f t="shared" si="2"/>
        <v>3.6678449999999994</v>
      </c>
      <c r="L18" s="89">
        <v>44757</v>
      </c>
      <c r="M18" s="90"/>
    </row>
    <row r="19" spans="1:13" ht="15.75" customHeight="1" x14ac:dyDescent="0.25">
      <c r="A19" s="22">
        <f t="shared" si="3"/>
        <v>12</v>
      </c>
      <c r="B19" s="23" t="s">
        <v>35</v>
      </c>
      <c r="C19" s="175" t="s">
        <v>129</v>
      </c>
      <c r="D19" s="25">
        <v>12</v>
      </c>
      <c r="E19" s="51">
        <v>5.82</v>
      </c>
      <c r="F19" s="38">
        <v>626000000</v>
      </c>
      <c r="G19" s="28"/>
      <c r="H19" s="29">
        <f t="shared" si="0"/>
        <v>3643320000</v>
      </c>
      <c r="I19" s="191">
        <f t="shared" si="1"/>
        <v>3.2199601555488032E-2</v>
      </c>
      <c r="J19" s="176">
        <v>0.03</v>
      </c>
      <c r="K19" s="31">
        <f t="shared" si="2"/>
        <v>3.6433200000000001</v>
      </c>
      <c r="L19" s="89">
        <v>44757</v>
      </c>
      <c r="M19" s="90"/>
    </row>
    <row r="20" spans="1:13" ht="15.75" customHeight="1" x14ac:dyDescent="0.25">
      <c r="A20" s="22">
        <f t="shared" si="3"/>
        <v>13</v>
      </c>
      <c r="B20" s="33" t="s">
        <v>29</v>
      </c>
      <c r="C20" s="175" t="s">
        <v>131</v>
      </c>
      <c r="D20" s="25">
        <v>13</v>
      </c>
      <c r="E20" s="51">
        <v>7.48</v>
      </c>
      <c r="F20" s="38">
        <v>449105560</v>
      </c>
      <c r="G20" s="28"/>
      <c r="H20" s="29">
        <f t="shared" si="0"/>
        <v>3359309588.8000002</v>
      </c>
      <c r="I20" s="192">
        <f t="shared" si="1"/>
        <v>2.9689522265650654E-2</v>
      </c>
      <c r="J20" s="176">
        <v>2.6800000000000001E-2</v>
      </c>
      <c r="K20" s="45">
        <f t="shared" si="2"/>
        <v>3.3593095888000004</v>
      </c>
      <c r="L20" s="89">
        <v>44757</v>
      </c>
      <c r="M20" s="90"/>
    </row>
    <row r="21" spans="1:13" ht="15.75" customHeight="1" x14ac:dyDescent="0.25">
      <c r="A21" s="22">
        <f t="shared" si="3"/>
        <v>14</v>
      </c>
      <c r="B21" s="46" t="s">
        <v>45</v>
      </c>
      <c r="C21" s="175" t="s">
        <v>130</v>
      </c>
      <c r="D21" s="25">
        <v>14</v>
      </c>
      <c r="E21" s="26">
        <v>9.99</v>
      </c>
      <c r="F21" s="38">
        <v>229040219</v>
      </c>
      <c r="G21" s="28"/>
      <c r="H21" s="29">
        <f t="shared" si="0"/>
        <v>2288111787.8099999</v>
      </c>
      <c r="I21" s="191">
        <f t="shared" si="1"/>
        <v>2.0222293919254244E-2</v>
      </c>
      <c r="J21" s="176">
        <v>2.1700000000000001E-2</v>
      </c>
      <c r="K21" s="45">
        <f t="shared" si="2"/>
        <v>2.2881117878100001</v>
      </c>
      <c r="L21" s="89">
        <v>44757</v>
      </c>
      <c r="M21" s="90"/>
    </row>
    <row r="22" spans="1:13" ht="15.75" customHeight="1" x14ac:dyDescent="0.25">
      <c r="A22" s="22">
        <f t="shared" si="3"/>
        <v>15</v>
      </c>
      <c r="B22" s="200" t="s">
        <v>39</v>
      </c>
      <c r="C22" s="175" t="s">
        <v>40</v>
      </c>
      <c r="D22" s="25">
        <v>15</v>
      </c>
      <c r="E22" s="51">
        <v>2.0499999999999998</v>
      </c>
      <c r="F22" s="38">
        <v>1045607995</v>
      </c>
      <c r="G22" s="28"/>
      <c r="H22" s="29">
        <f t="shared" si="0"/>
        <v>2143496389.7499998</v>
      </c>
      <c r="I22" s="192">
        <f t="shared" si="1"/>
        <v>1.8944185436793111E-2</v>
      </c>
      <c r="J22" s="176">
        <v>1.9900000000000001E-2</v>
      </c>
      <c r="K22" s="31">
        <f t="shared" si="2"/>
        <v>2.1434963897499997</v>
      </c>
      <c r="L22" s="89">
        <v>44757</v>
      </c>
      <c r="M22" s="90"/>
    </row>
    <row r="23" spans="1:13" ht="15.75" customHeight="1" x14ac:dyDescent="0.25">
      <c r="A23" s="22">
        <f t="shared" si="3"/>
        <v>16</v>
      </c>
      <c r="B23" s="23" t="s">
        <v>41</v>
      </c>
      <c r="C23" s="175" t="s">
        <v>133</v>
      </c>
      <c r="D23" s="25">
        <v>16</v>
      </c>
      <c r="E23" s="26">
        <v>6.7</v>
      </c>
      <c r="F23" s="38">
        <v>311095892</v>
      </c>
      <c r="G23" s="28"/>
      <c r="H23" s="29">
        <f t="shared" si="0"/>
        <v>2084342476.4000001</v>
      </c>
      <c r="I23" s="191">
        <f t="shared" si="1"/>
        <v>1.8421384134596801E-2</v>
      </c>
      <c r="J23" s="176">
        <v>1.55E-2</v>
      </c>
      <c r="K23" s="45">
        <f t="shared" si="2"/>
        <v>2.0843424764000003</v>
      </c>
      <c r="L23" s="89">
        <v>44757</v>
      </c>
      <c r="M23" s="90"/>
    </row>
    <row r="24" spans="1:13" ht="15.75" customHeight="1" x14ac:dyDescent="0.25">
      <c r="A24" s="22">
        <f t="shared" si="3"/>
        <v>17</v>
      </c>
      <c r="B24" s="46" t="s">
        <v>43</v>
      </c>
      <c r="C24" s="175" t="s">
        <v>132</v>
      </c>
      <c r="D24" s="25">
        <v>17</v>
      </c>
      <c r="E24" s="51">
        <v>2.67</v>
      </c>
      <c r="F24" s="38">
        <v>756255209</v>
      </c>
      <c r="G24" s="28"/>
      <c r="H24" s="29">
        <f t="shared" si="0"/>
        <v>2019201408.03</v>
      </c>
      <c r="I24" s="191">
        <f t="shared" si="1"/>
        <v>1.7845668455926576E-2</v>
      </c>
      <c r="J24" s="176">
        <v>1.7500000000000002E-2</v>
      </c>
      <c r="K24" s="45">
        <f t="shared" si="2"/>
        <v>2.0192014080299998</v>
      </c>
      <c r="L24" s="89">
        <v>44757</v>
      </c>
      <c r="M24" s="90"/>
    </row>
    <row r="25" spans="1:13" ht="15.75" customHeight="1" x14ac:dyDescent="0.25">
      <c r="A25" s="22">
        <f t="shared" si="3"/>
        <v>18</v>
      </c>
      <c r="B25" s="53" t="s">
        <v>49</v>
      </c>
      <c r="C25" s="175" t="s">
        <v>135</v>
      </c>
      <c r="D25" s="25">
        <v>18</v>
      </c>
      <c r="E25" s="51">
        <v>1.4</v>
      </c>
      <c r="F25" s="38">
        <v>1294069100</v>
      </c>
      <c r="G25" s="28"/>
      <c r="H25" s="29">
        <f t="shared" si="0"/>
        <v>1811696740</v>
      </c>
      <c r="I25" s="191">
        <f t="shared" si="1"/>
        <v>1.6011745651597058E-2</v>
      </c>
      <c r="J25" s="176">
        <v>1.6400000000000001E-2</v>
      </c>
      <c r="K25" s="45">
        <f t="shared" si="2"/>
        <v>1.8116967399999999</v>
      </c>
      <c r="L25" s="89">
        <v>44757</v>
      </c>
      <c r="M25" s="90"/>
    </row>
    <row r="26" spans="1:13" ht="15.75" customHeight="1" x14ac:dyDescent="0.25">
      <c r="A26" s="22">
        <f t="shared" si="3"/>
        <v>19</v>
      </c>
      <c r="B26" s="46" t="s">
        <v>59</v>
      </c>
      <c r="C26" s="175" t="s">
        <v>134</v>
      </c>
      <c r="D26" s="25">
        <v>19</v>
      </c>
      <c r="E26" s="51">
        <v>9.9</v>
      </c>
      <c r="F26" s="38">
        <v>164763104</v>
      </c>
      <c r="G26" s="28"/>
      <c r="H26" s="29">
        <f t="shared" si="0"/>
        <v>1631154729.6000001</v>
      </c>
      <c r="I26" s="192">
        <f t="shared" si="1"/>
        <v>1.4416118366893334E-2</v>
      </c>
      <c r="J26" s="176">
        <v>1.6400000000000001E-2</v>
      </c>
      <c r="K26" s="45">
        <f t="shared" si="2"/>
        <v>1.6311547296000002</v>
      </c>
      <c r="L26" s="89">
        <v>44757</v>
      </c>
      <c r="M26" s="90"/>
    </row>
    <row r="27" spans="1:13" ht="15.75" customHeight="1" x14ac:dyDescent="0.25">
      <c r="A27" s="22">
        <f t="shared" si="3"/>
        <v>20</v>
      </c>
      <c r="B27" s="199" t="s">
        <v>51</v>
      </c>
      <c r="C27" s="175" t="s">
        <v>136</v>
      </c>
      <c r="D27" s="25">
        <v>20</v>
      </c>
      <c r="E27" s="51">
        <v>1.01</v>
      </c>
      <c r="F27" s="38">
        <v>1566664049</v>
      </c>
      <c r="G27" s="28"/>
      <c r="H27" s="29">
        <f t="shared" si="0"/>
        <v>1582330689.49</v>
      </c>
      <c r="I27" s="192">
        <f t="shared" si="1"/>
        <v>1.3984612312560702E-2</v>
      </c>
      <c r="J27" s="176">
        <v>1.3899999999999999E-2</v>
      </c>
      <c r="K27" s="45">
        <f t="shared" si="2"/>
        <v>1.58233068949</v>
      </c>
      <c r="L27" s="89">
        <v>44757</v>
      </c>
      <c r="M27" s="90"/>
    </row>
    <row r="28" spans="1:13" ht="15.75" customHeight="1" x14ac:dyDescent="0.25">
      <c r="A28" s="22">
        <f t="shared" si="3"/>
        <v>21</v>
      </c>
      <c r="B28" s="46" t="s">
        <v>53</v>
      </c>
      <c r="C28" s="175" t="s">
        <v>54</v>
      </c>
      <c r="D28" s="25">
        <v>21</v>
      </c>
      <c r="E28" s="51">
        <v>2.7349999999999999</v>
      </c>
      <c r="F28" s="38">
        <v>508040994</v>
      </c>
      <c r="G28" s="28"/>
      <c r="H28" s="29">
        <f t="shared" si="0"/>
        <v>1389492118.5899999</v>
      </c>
      <c r="I28" s="191">
        <f t="shared" si="1"/>
        <v>1.2280308230704116E-2</v>
      </c>
      <c r="J28" s="176">
        <v>1.18E-2</v>
      </c>
      <c r="K28" s="45">
        <f t="shared" si="2"/>
        <v>1.38949211859</v>
      </c>
      <c r="L28" s="89">
        <v>44757</v>
      </c>
      <c r="M28" s="90"/>
    </row>
    <row r="29" spans="1:13" ht="15.75" customHeight="1" x14ac:dyDescent="0.25">
      <c r="A29" s="22">
        <f t="shared" si="3"/>
        <v>22</v>
      </c>
      <c r="B29" s="46" t="s">
        <v>57</v>
      </c>
      <c r="C29" s="175" t="s">
        <v>139</v>
      </c>
      <c r="D29" s="25">
        <v>22</v>
      </c>
      <c r="E29" s="51">
        <v>2.5299999999999998</v>
      </c>
      <c r="F29" s="38">
        <v>503064714</v>
      </c>
      <c r="G29" s="28"/>
      <c r="H29" s="29">
        <f t="shared" si="0"/>
        <v>1272753726.4199998</v>
      </c>
      <c r="I29" s="192">
        <f t="shared" si="1"/>
        <v>1.1248576262581002E-2</v>
      </c>
      <c r="J29" s="176">
        <v>1.1299999999999999E-2</v>
      </c>
      <c r="K29" s="45">
        <f t="shared" si="2"/>
        <v>1.2727537264199997</v>
      </c>
      <c r="L29" s="89">
        <v>44757</v>
      </c>
      <c r="M29" s="90"/>
    </row>
    <row r="30" spans="1:13" ht="15.75" customHeight="1" x14ac:dyDescent="0.25">
      <c r="A30" s="22">
        <f t="shared" si="3"/>
        <v>23</v>
      </c>
      <c r="B30" s="200" t="s">
        <v>47</v>
      </c>
      <c r="C30" s="175" t="s">
        <v>138</v>
      </c>
      <c r="D30" s="25">
        <v>23</v>
      </c>
      <c r="E30" s="51">
        <v>1.28</v>
      </c>
      <c r="F30" s="38">
        <v>935507245</v>
      </c>
      <c r="G30" s="28"/>
      <c r="H30" s="29">
        <f t="shared" si="0"/>
        <v>1197449273.6000001</v>
      </c>
      <c r="I30" s="191">
        <f t="shared" si="1"/>
        <v>1.0583036761203677E-2</v>
      </c>
      <c r="J30" s="176">
        <v>8.6E-3</v>
      </c>
      <c r="K30" s="45">
        <f t="shared" si="2"/>
        <v>1.1974492736000002</v>
      </c>
      <c r="L30" s="89">
        <v>44757</v>
      </c>
      <c r="M30" s="90"/>
    </row>
    <row r="31" spans="1:13" ht="15.75" customHeight="1" x14ac:dyDescent="0.25">
      <c r="A31" s="22">
        <f t="shared" si="3"/>
        <v>24</v>
      </c>
      <c r="B31" s="46" t="s">
        <v>65</v>
      </c>
      <c r="C31" s="175" t="s">
        <v>142</v>
      </c>
      <c r="D31" s="25">
        <v>24</v>
      </c>
      <c r="E31" s="51">
        <v>2.7250000000000001</v>
      </c>
      <c r="F31" s="38">
        <v>430000000</v>
      </c>
      <c r="G31" s="28"/>
      <c r="H31" s="29">
        <f t="shared" si="0"/>
        <v>1171750000</v>
      </c>
      <c r="I31" s="191">
        <f t="shared" si="1"/>
        <v>1.0355907008619363E-2</v>
      </c>
      <c r="J31" s="176">
        <v>1.12E-2</v>
      </c>
      <c r="K31" s="45">
        <f t="shared" si="2"/>
        <v>1.1717500000000001</v>
      </c>
      <c r="L31" s="89">
        <v>44757</v>
      </c>
      <c r="M31" s="90"/>
    </row>
    <row r="32" spans="1:13" ht="15.75" customHeight="1" x14ac:dyDescent="0.25">
      <c r="A32" s="22">
        <f t="shared" si="3"/>
        <v>25</v>
      </c>
      <c r="B32" s="53" t="s">
        <v>173</v>
      </c>
      <c r="C32" s="175" t="s">
        <v>174</v>
      </c>
      <c r="D32" s="25">
        <v>25</v>
      </c>
      <c r="E32" s="51">
        <v>3.31</v>
      </c>
      <c r="F32" s="38">
        <v>346000000</v>
      </c>
      <c r="G32" s="28"/>
      <c r="H32" s="29">
        <f t="shared" si="0"/>
        <v>1145260000</v>
      </c>
      <c r="I32" s="191">
        <f t="shared" si="1"/>
        <v>1.0121788829265127E-2</v>
      </c>
      <c r="J32" s="176">
        <v>1.12E-2</v>
      </c>
      <c r="K32" s="45">
        <f t="shared" si="2"/>
        <v>1.1452599999999999</v>
      </c>
      <c r="L32" s="89">
        <v>44757</v>
      </c>
      <c r="M32" s="90"/>
    </row>
    <row r="33" spans="1:13" ht="15.75" customHeight="1" x14ac:dyDescent="0.25">
      <c r="A33" s="22">
        <f t="shared" si="3"/>
        <v>26</v>
      </c>
      <c r="B33" s="198" t="s">
        <v>61</v>
      </c>
      <c r="C33" s="175" t="s">
        <v>140</v>
      </c>
      <c r="D33" s="25">
        <v>26</v>
      </c>
      <c r="E33" s="51">
        <v>1.2949999999999999</v>
      </c>
      <c r="F33" s="38">
        <v>844680232</v>
      </c>
      <c r="G33" s="28"/>
      <c r="H33" s="29">
        <f t="shared" si="0"/>
        <v>1093860900.4400001</v>
      </c>
      <c r="I33" s="192">
        <f t="shared" si="1"/>
        <v>9.6675244423480126E-3</v>
      </c>
      <c r="J33" s="176">
        <v>9.4000000000000004E-3</v>
      </c>
      <c r="K33" s="45">
        <f t="shared" si="2"/>
        <v>1.09386090044</v>
      </c>
      <c r="L33" s="89">
        <v>44757</v>
      </c>
      <c r="M33" s="90"/>
    </row>
    <row r="34" spans="1:13" ht="15.75" customHeight="1" x14ac:dyDescent="0.25">
      <c r="A34" s="22">
        <f t="shared" si="3"/>
        <v>27</v>
      </c>
      <c r="B34" s="178" t="s">
        <v>63</v>
      </c>
      <c r="C34" s="175" t="s">
        <v>64</v>
      </c>
      <c r="D34" s="25">
        <v>27</v>
      </c>
      <c r="E34" s="51">
        <v>4.33</v>
      </c>
      <c r="F34" s="38">
        <v>248600000</v>
      </c>
      <c r="G34" s="28"/>
      <c r="H34" s="29">
        <f t="shared" si="0"/>
        <v>1076438000</v>
      </c>
      <c r="I34" s="192">
        <f t="shared" si="1"/>
        <v>9.5135411380791214E-3</v>
      </c>
      <c r="J34" s="176">
        <v>8.0999999999999996E-3</v>
      </c>
      <c r="K34" s="45">
        <f t="shared" si="2"/>
        <v>1.076438</v>
      </c>
      <c r="L34" s="89">
        <v>44757</v>
      </c>
      <c r="M34" s="90"/>
    </row>
    <row r="35" spans="1:13" ht="15.75" customHeight="1" x14ac:dyDescent="0.25">
      <c r="A35" s="22">
        <f t="shared" si="3"/>
        <v>28</v>
      </c>
      <c r="B35" s="46" t="s">
        <v>77</v>
      </c>
      <c r="C35" s="175" t="s">
        <v>141</v>
      </c>
      <c r="D35" s="25">
        <v>28</v>
      </c>
      <c r="E35" s="51">
        <v>2.0099999999999998</v>
      </c>
      <c r="F35" s="38">
        <v>529079106</v>
      </c>
      <c r="G35" s="28"/>
      <c r="H35" s="29">
        <f t="shared" si="0"/>
        <v>1063449003.0599999</v>
      </c>
      <c r="I35" s="191">
        <f t="shared" si="1"/>
        <v>9.3987445991878197E-3</v>
      </c>
      <c r="J35" s="176">
        <v>9.5999999999999992E-3</v>
      </c>
      <c r="K35" s="45">
        <f t="shared" si="2"/>
        <v>1.0634490030599999</v>
      </c>
      <c r="L35" s="89">
        <v>44757</v>
      </c>
      <c r="M35" s="90"/>
    </row>
    <row r="36" spans="1:13" ht="15" x14ac:dyDescent="0.25">
      <c r="A36" s="22">
        <f t="shared" si="3"/>
        <v>29</v>
      </c>
      <c r="B36" s="198" t="s">
        <v>67</v>
      </c>
      <c r="C36" s="175" t="s">
        <v>144</v>
      </c>
      <c r="D36" s="25">
        <v>29</v>
      </c>
      <c r="E36" s="177">
        <v>1.4</v>
      </c>
      <c r="F36" s="38">
        <v>713807798</v>
      </c>
      <c r="G36" s="28"/>
      <c r="H36" s="29">
        <f t="shared" si="0"/>
        <v>999330917.19999993</v>
      </c>
      <c r="I36" s="192">
        <f t="shared" si="1"/>
        <v>8.8320700229242554E-3</v>
      </c>
      <c r="J36" s="176">
        <v>9.9000000000000008E-3</v>
      </c>
      <c r="K36" s="45">
        <f t="shared" si="2"/>
        <v>0.99933091719999989</v>
      </c>
      <c r="L36" s="89">
        <v>44757</v>
      </c>
      <c r="M36" s="90"/>
    </row>
    <row r="37" spans="1:13" ht="15" x14ac:dyDescent="0.25">
      <c r="A37" s="22">
        <f t="shared" si="3"/>
        <v>30</v>
      </c>
      <c r="B37" s="200" t="s">
        <v>71</v>
      </c>
      <c r="C37" s="175" t="s">
        <v>143</v>
      </c>
      <c r="D37" s="25">
        <v>30</v>
      </c>
      <c r="E37" s="51">
        <v>1.75</v>
      </c>
      <c r="F37" s="38">
        <v>535851678</v>
      </c>
      <c r="G37" s="28"/>
      <c r="H37" s="29">
        <f t="shared" si="0"/>
        <v>937740436.5</v>
      </c>
      <c r="I37" s="192">
        <f t="shared" si="1"/>
        <v>8.2877343790195273E-3</v>
      </c>
      <c r="J37" s="176">
        <v>8.6E-3</v>
      </c>
      <c r="K37" s="45">
        <f t="shared" si="2"/>
        <v>0.93774043650000005</v>
      </c>
      <c r="L37" s="89">
        <v>44757</v>
      </c>
      <c r="M37" s="90"/>
    </row>
    <row r="38" spans="1:13" ht="15" x14ac:dyDescent="0.25">
      <c r="A38" s="22">
        <f t="shared" si="3"/>
        <v>31</v>
      </c>
      <c r="B38" s="53" t="s">
        <v>83</v>
      </c>
      <c r="C38" s="175" t="s">
        <v>146</v>
      </c>
      <c r="D38" s="25">
        <v>31</v>
      </c>
      <c r="E38" s="51">
        <v>5.05</v>
      </c>
      <c r="F38" s="38">
        <v>182803340</v>
      </c>
      <c r="G38" s="28"/>
      <c r="H38" s="29">
        <f t="shared" si="0"/>
        <v>923156867</v>
      </c>
      <c r="I38" s="191">
        <f t="shared" si="1"/>
        <v>8.1588450343677357E-3</v>
      </c>
      <c r="J38" s="176">
        <v>8.8000000000000005E-3</v>
      </c>
      <c r="K38" s="45">
        <f t="shared" si="2"/>
        <v>0.92315686699999999</v>
      </c>
      <c r="L38" s="89">
        <v>44757</v>
      </c>
      <c r="M38" s="90"/>
    </row>
    <row r="39" spans="1:13" ht="15" x14ac:dyDescent="0.25">
      <c r="A39" s="22">
        <f t="shared" si="3"/>
        <v>32</v>
      </c>
      <c r="B39" s="66" t="s">
        <v>69</v>
      </c>
      <c r="C39" s="175" t="s">
        <v>166</v>
      </c>
      <c r="D39" s="25">
        <v>32</v>
      </c>
      <c r="E39" s="51">
        <v>1.1100000000000001</v>
      </c>
      <c r="F39" s="38">
        <v>656571829</v>
      </c>
      <c r="G39" s="28"/>
      <c r="H39" s="29">
        <f t="shared" si="0"/>
        <v>728794730.19000006</v>
      </c>
      <c r="I39" s="191">
        <f t="shared" si="1"/>
        <v>6.4410757023422062E-3</v>
      </c>
      <c r="J39" s="176">
        <v>7.1999999999999998E-3</v>
      </c>
      <c r="K39" s="45">
        <f t="shared" si="2"/>
        <v>0.72879473019000007</v>
      </c>
      <c r="L39" s="89">
        <v>44757</v>
      </c>
      <c r="M39" s="90"/>
    </row>
    <row r="40" spans="1:13" ht="15" x14ac:dyDescent="0.25">
      <c r="A40" s="22">
        <f t="shared" si="3"/>
        <v>33</v>
      </c>
      <c r="B40" s="200" t="s">
        <v>75</v>
      </c>
      <c r="C40" s="175" t="s">
        <v>148</v>
      </c>
      <c r="D40" s="25">
        <v>33</v>
      </c>
      <c r="E40" s="51">
        <v>0.94</v>
      </c>
      <c r="F40" s="38">
        <v>709071829</v>
      </c>
      <c r="G40" s="28"/>
      <c r="H40" s="29">
        <f t="shared" si="0"/>
        <v>666527519.25999999</v>
      </c>
      <c r="I40" s="191">
        <f t="shared" si="1"/>
        <v>5.8907591279217511E-3</v>
      </c>
      <c r="J40" s="176">
        <v>6.0000000000000001E-3</v>
      </c>
      <c r="K40" s="45">
        <f t="shared" si="2"/>
        <v>0.66652751925999998</v>
      </c>
      <c r="L40" s="89">
        <v>44757</v>
      </c>
      <c r="M40" s="90"/>
    </row>
    <row r="41" spans="1:13" ht="15" x14ac:dyDescent="0.25">
      <c r="A41" s="22">
        <f t="shared" si="3"/>
        <v>34</v>
      </c>
      <c r="B41" s="66" t="s">
        <v>91</v>
      </c>
      <c r="C41" s="175" t="s">
        <v>167</v>
      </c>
      <c r="D41" s="25">
        <v>34</v>
      </c>
      <c r="E41" s="51">
        <v>23.95</v>
      </c>
      <c r="F41" s="38">
        <v>24790422</v>
      </c>
      <c r="G41" s="28"/>
      <c r="H41" s="29">
        <f t="shared" si="0"/>
        <v>593730606.89999998</v>
      </c>
      <c r="I41" s="192">
        <f t="shared" si="1"/>
        <v>5.2473812274184241E-3</v>
      </c>
      <c r="J41" s="176">
        <v>6.0000000000000001E-3</v>
      </c>
      <c r="K41" s="45">
        <f t="shared" si="2"/>
        <v>0.59373060690000001</v>
      </c>
      <c r="L41" s="89">
        <v>44757</v>
      </c>
      <c r="M41" s="90"/>
    </row>
    <row r="42" spans="1:13" ht="15" x14ac:dyDescent="0.25">
      <c r="A42" s="22">
        <f t="shared" si="3"/>
        <v>35</v>
      </c>
      <c r="B42" s="53" t="s">
        <v>85</v>
      </c>
      <c r="C42" s="175" t="s">
        <v>154</v>
      </c>
      <c r="D42" s="25">
        <v>35</v>
      </c>
      <c r="E42" s="51">
        <v>21.7</v>
      </c>
      <c r="F42" s="38">
        <v>27324870</v>
      </c>
      <c r="G42" s="28"/>
      <c r="H42" s="29">
        <f t="shared" si="0"/>
        <v>592949679</v>
      </c>
      <c r="I42" s="191">
        <f t="shared" si="1"/>
        <v>5.2404793996285058E-3</v>
      </c>
      <c r="J42" s="176">
        <v>5.7999999999999996E-3</v>
      </c>
      <c r="K42" s="45">
        <f t="shared" si="2"/>
        <v>0.59294967899999995</v>
      </c>
      <c r="L42" s="89">
        <v>44757</v>
      </c>
      <c r="M42" s="90"/>
    </row>
    <row r="43" spans="1:13" ht="15" x14ac:dyDescent="0.25">
      <c r="A43" s="22">
        <f t="shared" si="3"/>
        <v>36</v>
      </c>
      <c r="B43" s="199" t="s">
        <v>104</v>
      </c>
      <c r="C43" s="175" t="s">
        <v>145</v>
      </c>
      <c r="D43" s="25">
        <v>36</v>
      </c>
      <c r="E43" s="51">
        <v>0.71</v>
      </c>
      <c r="F43" s="38">
        <v>800990020</v>
      </c>
      <c r="G43" s="28"/>
      <c r="H43" s="29">
        <f t="shared" si="0"/>
        <v>568702914.19999993</v>
      </c>
      <c r="I43" s="192">
        <f t="shared" si="1"/>
        <v>5.0261868956569542E-3</v>
      </c>
      <c r="J43" s="176">
        <v>6.1999999999999998E-3</v>
      </c>
      <c r="K43" s="31">
        <f t="shared" si="2"/>
        <v>0.56870291419999996</v>
      </c>
      <c r="L43" s="89">
        <v>44757</v>
      </c>
      <c r="M43" s="90"/>
    </row>
    <row r="44" spans="1:13" ht="15" x14ac:dyDescent="0.25">
      <c r="A44" s="22">
        <f t="shared" si="3"/>
        <v>37</v>
      </c>
      <c r="B44" s="178" t="s">
        <v>73</v>
      </c>
      <c r="C44" s="175" t="s">
        <v>149</v>
      </c>
      <c r="D44" s="25">
        <v>37</v>
      </c>
      <c r="E44" s="51">
        <v>0.625</v>
      </c>
      <c r="F44" s="38">
        <v>878790020</v>
      </c>
      <c r="G44" s="28"/>
      <c r="H44" s="29">
        <f t="shared" si="0"/>
        <v>549243762.5</v>
      </c>
      <c r="I44" s="192">
        <f t="shared" si="1"/>
        <v>4.8542072366240399E-3</v>
      </c>
      <c r="J44" s="176">
        <v>5.5999999999999999E-3</v>
      </c>
      <c r="K44" s="45">
        <f t="shared" si="2"/>
        <v>0.54924376249999995</v>
      </c>
      <c r="L44" s="89">
        <v>44757</v>
      </c>
      <c r="M44" s="90"/>
    </row>
    <row r="45" spans="1:13" ht="15" x14ac:dyDescent="0.25">
      <c r="A45" s="22">
        <f t="shared" si="3"/>
        <v>38</v>
      </c>
      <c r="B45" s="53" t="s">
        <v>81</v>
      </c>
      <c r="C45" s="175" t="s">
        <v>151</v>
      </c>
      <c r="D45" s="25">
        <v>38</v>
      </c>
      <c r="E45" s="51">
        <v>4.2</v>
      </c>
      <c r="F45" s="38">
        <v>120540521</v>
      </c>
      <c r="G45" s="28"/>
      <c r="H45" s="29">
        <f t="shared" si="0"/>
        <v>506270188.20000005</v>
      </c>
      <c r="I45" s="191">
        <f t="shared" si="1"/>
        <v>4.4744075018010882E-3</v>
      </c>
      <c r="J45" s="176">
        <v>5.0000000000000001E-3</v>
      </c>
      <c r="K45" s="45">
        <f t="shared" si="2"/>
        <v>0.50627018820000003</v>
      </c>
      <c r="L45" s="89">
        <v>44757</v>
      </c>
      <c r="M45" s="90"/>
    </row>
    <row r="46" spans="1:13" ht="15" x14ac:dyDescent="0.25">
      <c r="A46" s="22">
        <f t="shared" si="3"/>
        <v>39</v>
      </c>
      <c r="B46" s="199" t="s">
        <v>79</v>
      </c>
      <c r="C46" s="175" t="s">
        <v>153</v>
      </c>
      <c r="D46" s="25">
        <v>39</v>
      </c>
      <c r="E46" s="51">
        <v>1.64</v>
      </c>
      <c r="F46" s="38">
        <v>295705033</v>
      </c>
      <c r="G46" s="28"/>
      <c r="H46" s="29">
        <f t="shared" si="0"/>
        <v>484956254.11999995</v>
      </c>
      <c r="I46" s="192">
        <f t="shared" si="1"/>
        <v>4.2860353069469606E-3</v>
      </c>
      <c r="J46" s="176">
        <v>4.1000000000000003E-3</v>
      </c>
      <c r="K46" s="45">
        <f t="shared" si="2"/>
        <v>0.48495625411999993</v>
      </c>
      <c r="L46" s="89">
        <v>44757</v>
      </c>
      <c r="M46" s="90"/>
    </row>
    <row r="47" spans="1:13" ht="15" x14ac:dyDescent="0.25">
      <c r="A47" s="22">
        <f t="shared" si="3"/>
        <v>40</v>
      </c>
      <c r="B47" s="199" t="s">
        <v>171</v>
      </c>
      <c r="C47" s="175" t="s">
        <v>172</v>
      </c>
      <c r="D47" s="25">
        <v>40</v>
      </c>
      <c r="E47" s="26">
        <v>6.1</v>
      </c>
      <c r="F47" s="38">
        <v>68500000</v>
      </c>
      <c r="G47" s="28"/>
      <c r="H47" s="29">
        <f t="shared" si="0"/>
        <v>417850000</v>
      </c>
      <c r="I47" s="192">
        <f t="shared" si="1"/>
        <v>3.6929513493079592E-3</v>
      </c>
      <c r="J47" s="176">
        <v>3.8999999999999998E-3</v>
      </c>
      <c r="K47" s="45">
        <f t="shared" si="2"/>
        <v>0.41785</v>
      </c>
      <c r="L47" s="89">
        <v>44757</v>
      </c>
      <c r="M47" s="90"/>
    </row>
    <row r="48" spans="1:13" ht="15" x14ac:dyDescent="0.25">
      <c r="A48" s="22">
        <f t="shared" si="3"/>
        <v>41</v>
      </c>
      <c r="B48" s="53" t="s">
        <v>110</v>
      </c>
      <c r="C48" s="175" t="s">
        <v>161</v>
      </c>
      <c r="D48" s="25">
        <v>41</v>
      </c>
      <c r="E48" s="51">
        <v>2.2799999999999998</v>
      </c>
      <c r="F48" s="38">
        <v>175167956</v>
      </c>
      <c r="G48" s="28"/>
      <c r="H48" s="29">
        <f t="shared" si="0"/>
        <v>399382939.67999995</v>
      </c>
      <c r="I48" s="191">
        <f t="shared" si="1"/>
        <v>3.5297397773886205E-3</v>
      </c>
      <c r="J48" s="176">
        <v>4.1000000000000003E-3</v>
      </c>
      <c r="K48" s="45">
        <f t="shared" si="2"/>
        <v>0.39938293967999994</v>
      </c>
      <c r="L48" s="89">
        <v>44757</v>
      </c>
      <c r="M48" s="90"/>
    </row>
    <row r="49" spans="1:20" ht="15" x14ac:dyDescent="0.25">
      <c r="A49" s="22">
        <f t="shared" si="3"/>
        <v>42</v>
      </c>
      <c r="B49" s="53" t="s">
        <v>100</v>
      </c>
      <c r="C49" s="175" t="s">
        <v>152</v>
      </c>
      <c r="D49" s="25">
        <v>42</v>
      </c>
      <c r="E49" s="51">
        <v>1.69</v>
      </c>
      <c r="F49" s="38">
        <v>233014812</v>
      </c>
      <c r="G49" s="28"/>
      <c r="H49" s="29">
        <f t="shared" si="0"/>
        <v>393795032.27999997</v>
      </c>
      <c r="I49" s="192">
        <f t="shared" si="1"/>
        <v>3.4803539447390147E-3</v>
      </c>
      <c r="J49" s="176">
        <v>3.5000000000000001E-3</v>
      </c>
      <c r="K49" s="45">
        <f t="shared" si="2"/>
        <v>0.39379503227999996</v>
      </c>
      <c r="L49" s="89">
        <v>44757</v>
      </c>
      <c r="M49" s="90"/>
    </row>
    <row r="50" spans="1:20" ht="15" x14ac:dyDescent="0.25">
      <c r="A50" s="22">
        <f t="shared" si="3"/>
        <v>43</v>
      </c>
      <c r="B50" s="55" t="s">
        <v>93</v>
      </c>
      <c r="C50" s="175" t="s">
        <v>157</v>
      </c>
      <c r="D50" s="25">
        <v>43</v>
      </c>
      <c r="E50" s="51">
        <v>1.24</v>
      </c>
      <c r="F50" s="38">
        <v>312100000</v>
      </c>
      <c r="G50" s="28"/>
      <c r="H50" s="29">
        <f t="shared" si="0"/>
        <v>387004000</v>
      </c>
      <c r="I50" s="191">
        <f t="shared" si="1"/>
        <v>3.4203349144132523E-3</v>
      </c>
      <c r="J50" s="176">
        <v>3.5999999999999999E-3</v>
      </c>
      <c r="K50" s="45">
        <f t="shared" si="2"/>
        <v>0.38700400000000001</v>
      </c>
      <c r="L50" s="89">
        <v>44757</v>
      </c>
      <c r="M50" s="90"/>
    </row>
    <row r="51" spans="1:20" ht="15" x14ac:dyDescent="0.25">
      <c r="A51" s="22">
        <f t="shared" si="3"/>
        <v>44</v>
      </c>
      <c r="B51" s="199" t="s">
        <v>106</v>
      </c>
      <c r="C51" s="175" t="s">
        <v>150</v>
      </c>
      <c r="D51" s="25">
        <v>44</v>
      </c>
      <c r="E51" s="51">
        <v>3.95</v>
      </c>
      <c r="F51" s="38">
        <v>93254324</v>
      </c>
      <c r="G51" s="28"/>
      <c r="H51" s="29">
        <f t="shared" si="0"/>
        <v>368354579.80000001</v>
      </c>
      <c r="I51" s="192">
        <f t="shared" si="1"/>
        <v>3.2555116489079248E-3</v>
      </c>
      <c r="J51" s="176">
        <v>3.5000000000000001E-3</v>
      </c>
      <c r="K51" s="45">
        <f t="shared" si="2"/>
        <v>0.36835457980000003</v>
      </c>
      <c r="L51" s="89">
        <v>44757</v>
      </c>
      <c r="M51" s="90"/>
    </row>
    <row r="52" spans="1:20" ht="15" x14ac:dyDescent="0.25">
      <c r="A52" s="22">
        <f t="shared" si="3"/>
        <v>45</v>
      </c>
      <c r="B52" s="46" t="s">
        <v>89</v>
      </c>
      <c r="C52" s="175" t="s">
        <v>159</v>
      </c>
      <c r="D52" s="25">
        <v>45</v>
      </c>
      <c r="E52" s="51">
        <v>4.2</v>
      </c>
      <c r="F52" s="38">
        <v>81790137</v>
      </c>
      <c r="G52" s="28"/>
      <c r="H52" s="29">
        <f t="shared" si="0"/>
        <v>343518575.40000004</v>
      </c>
      <c r="I52" s="192">
        <f t="shared" si="1"/>
        <v>3.0360114551532323E-3</v>
      </c>
      <c r="J52" s="176">
        <v>3.0999999999999999E-3</v>
      </c>
      <c r="K52" s="45">
        <f t="shared" si="2"/>
        <v>0.34351857540000003</v>
      </c>
      <c r="L52" s="89">
        <v>44757</v>
      </c>
      <c r="M52" s="90"/>
    </row>
    <row r="53" spans="1:20" ht="15" x14ac:dyDescent="0.25">
      <c r="A53" s="22">
        <f t="shared" si="3"/>
        <v>46</v>
      </c>
      <c r="B53" s="55" t="s">
        <v>98</v>
      </c>
      <c r="C53" s="175" t="s">
        <v>156</v>
      </c>
      <c r="D53" s="25">
        <v>46</v>
      </c>
      <c r="E53" s="51">
        <v>10.77</v>
      </c>
      <c r="F53" s="38">
        <v>31350000</v>
      </c>
      <c r="G53" s="28"/>
      <c r="H53" s="29">
        <f t="shared" si="0"/>
        <v>337639500</v>
      </c>
      <c r="I53" s="191">
        <f t="shared" si="1"/>
        <v>2.9840522845630364E-3</v>
      </c>
      <c r="J53" s="176">
        <v>3.5000000000000001E-3</v>
      </c>
      <c r="K53" s="45">
        <f t="shared" si="2"/>
        <v>0.33763949999999998</v>
      </c>
      <c r="L53" s="89">
        <v>44757</v>
      </c>
      <c r="M53" s="90"/>
    </row>
    <row r="54" spans="1:20" ht="15" x14ac:dyDescent="0.25">
      <c r="A54" s="22">
        <f t="shared" si="3"/>
        <v>47</v>
      </c>
      <c r="B54" s="55" t="s">
        <v>94</v>
      </c>
      <c r="C54" s="175" t="s">
        <v>170</v>
      </c>
      <c r="D54" s="25">
        <v>47</v>
      </c>
      <c r="E54" s="51">
        <v>3.15</v>
      </c>
      <c r="F54" s="38">
        <v>105621516</v>
      </c>
      <c r="G54" s="28"/>
      <c r="H54" s="29">
        <f t="shared" si="0"/>
        <v>332707775.39999998</v>
      </c>
      <c r="I54" s="191">
        <f t="shared" si="1"/>
        <v>2.9404657845846101E-3</v>
      </c>
      <c r="J54" s="176">
        <v>2.8999999999999998E-3</v>
      </c>
      <c r="K54" s="45">
        <f t="shared" si="2"/>
        <v>0.33270777539999996</v>
      </c>
      <c r="L54" s="89">
        <v>44757</v>
      </c>
      <c r="M54" s="90"/>
    </row>
    <row r="55" spans="1:20" ht="15" x14ac:dyDescent="0.25">
      <c r="A55" s="22">
        <f t="shared" si="3"/>
        <v>48</v>
      </c>
      <c r="B55" s="53" t="s">
        <v>96</v>
      </c>
      <c r="C55" s="175" t="s">
        <v>160</v>
      </c>
      <c r="D55" s="25">
        <v>48</v>
      </c>
      <c r="E55" s="51">
        <v>3.39</v>
      </c>
      <c r="F55" s="38">
        <v>97526908</v>
      </c>
      <c r="G55" s="28"/>
      <c r="H55" s="29">
        <f t="shared" si="0"/>
        <v>330616218.12</v>
      </c>
      <c r="I55" s="191">
        <f t="shared" si="1"/>
        <v>2.9219806361358109E-3</v>
      </c>
      <c r="J55" s="176">
        <v>2.5999999999999999E-3</v>
      </c>
      <c r="K55" s="45">
        <f t="shared" si="2"/>
        <v>0.33061621812000003</v>
      </c>
      <c r="L55" s="89">
        <v>44757</v>
      </c>
      <c r="M55" s="90"/>
    </row>
    <row r="56" spans="1:20" ht="15" x14ac:dyDescent="0.25">
      <c r="A56" s="22">
        <f t="shared" si="3"/>
        <v>49</v>
      </c>
      <c r="B56" s="55" t="s">
        <v>108</v>
      </c>
      <c r="C56" s="175" t="s">
        <v>162</v>
      </c>
      <c r="D56" s="25">
        <v>49</v>
      </c>
      <c r="E56" s="51">
        <v>2.4</v>
      </c>
      <c r="F56" s="38">
        <v>125704900</v>
      </c>
      <c r="G56" s="28"/>
      <c r="H56" s="29">
        <f t="shared" si="0"/>
        <v>301691760</v>
      </c>
      <c r="I56" s="192">
        <f t="shared" si="1"/>
        <v>2.6663467564128109E-3</v>
      </c>
      <c r="J56" s="176">
        <v>2.8999999999999998E-3</v>
      </c>
      <c r="K56" s="45">
        <f t="shared" si="2"/>
        <v>0.30169175999999998</v>
      </c>
      <c r="L56" s="89">
        <v>44757</v>
      </c>
      <c r="M56" s="90"/>
    </row>
    <row r="57" spans="1:20" ht="15" x14ac:dyDescent="0.25">
      <c r="A57" s="22">
        <f t="shared" si="3"/>
        <v>50</v>
      </c>
      <c r="B57" s="199" t="s">
        <v>168</v>
      </c>
      <c r="C57" s="175" t="s">
        <v>169</v>
      </c>
      <c r="D57" s="25">
        <v>50</v>
      </c>
      <c r="E57" s="51">
        <v>2.17</v>
      </c>
      <c r="F57" s="38">
        <v>93500000</v>
      </c>
      <c r="G57" s="28"/>
      <c r="H57" s="29">
        <f t="shared" si="0"/>
        <v>202895000</v>
      </c>
      <c r="I57" s="191">
        <f t="shared" si="1"/>
        <v>1.793182634959527E-3</v>
      </c>
      <c r="J57" s="176">
        <v>3.3E-3</v>
      </c>
      <c r="K57" s="45">
        <f t="shared" si="2"/>
        <v>0.20289499999999999</v>
      </c>
      <c r="L57" s="89">
        <v>44757</v>
      </c>
      <c r="M57" s="90"/>
    </row>
    <row r="58" spans="1:20" ht="15" x14ac:dyDescent="0.25">
      <c r="A58" s="22"/>
      <c r="B58" s="179"/>
      <c r="C58" s="106"/>
      <c r="D58" s="28"/>
      <c r="E58" s="51"/>
      <c r="F58" s="38"/>
      <c r="G58" s="28"/>
      <c r="H58" s="29"/>
      <c r="I58" s="43"/>
      <c r="J58" s="65"/>
      <c r="K58" s="64"/>
      <c r="L58" s="106"/>
      <c r="M58" s="54"/>
      <c r="N58" s="28"/>
      <c r="O58" s="51"/>
      <c r="P58" s="38"/>
      <c r="Q58" s="28"/>
      <c r="R58" s="29"/>
      <c r="S58" s="43"/>
      <c r="T58" s="65"/>
    </row>
    <row r="59" spans="1:20" ht="15" x14ac:dyDescent="0.25">
      <c r="A59" s="22"/>
      <c r="B59" s="179" t="s">
        <v>112</v>
      </c>
      <c r="C59" s="106"/>
      <c r="D59" s="28"/>
      <c r="E59" s="51"/>
      <c r="F59" s="38"/>
      <c r="G59" s="28"/>
      <c r="H59" s="29">
        <f t="shared" ref="H59:H61" si="4">J59*H$3</f>
        <v>418647540.6153729</v>
      </c>
      <c r="I59" s="43"/>
      <c r="J59" s="65">
        <v>3.7000000000000002E-3</v>
      </c>
      <c r="K59" s="64"/>
      <c r="L59" s="106"/>
      <c r="M59" s="54"/>
      <c r="N59" s="28"/>
      <c r="O59" s="51"/>
      <c r="P59" s="38"/>
      <c r="Q59" s="28"/>
      <c r="R59" s="29"/>
      <c r="S59" s="43"/>
      <c r="T59" s="65">
        <v>3.7000000000000002E-3</v>
      </c>
    </row>
    <row r="60" spans="1:20" ht="15" x14ac:dyDescent="0.25">
      <c r="B60" s="180" t="s">
        <v>113</v>
      </c>
      <c r="C60" s="107"/>
      <c r="D60" s="28"/>
      <c r="E60" s="26"/>
      <c r="F60" s="27"/>
      <c r="G60" s="28"/>
      <c r="H60" s="29">
        <f t="shared" si="4"/>
        <v>-1131479839.5010078</v>
      </c>
      <c r="I60" s="67"/>
      <c r="J60" s="63">
        <v>-0.01</v>
      </c>
      <c r="K60" s="22"/>
      <c r="L60" s="107"/>
      <c r="M60" s="39"/>
      <c r="N60" s="28"/>
      <c r="O60" s="26"/>
      <c r="P60" s="27"/>
      <c r="Q60" s="28"/>
      <c r="S60" s="67"/>
      <c r="T60" s="63">
        <v>-0.01</v>
      </c>
    </row>
    <row r="61" spans="1:20" ht="15" x14ac:dyDescent="0.25">
      <c r="B61" s="181" t="s">
        <v>117</v>
      </c>
      <c r="C61" s="182"/>
      <c r="D61" s="28"/>
      <c r="E61" s="26"/>
      <c r="F61" s="27"/>
      <c r="G61" s="28"/>
      <c r="H61" s="29">
        <f t="shared" si="4"/>
        <v>1154109436.291028</v>
      </c>
      <c r="I61" s="3"/>
      <c r="J61" s="63">
        <v>1.0200000000000001E-2</v>
      </c>
      <c r="K61" s="22"/>
      <c r="L61" s="68"/>
      <c r="M61" s="62"/>
      <c r="N61" s="28"/>
      <c r="O61" s="26"/>
      <c r="P61" s="27"/>
      <c r="Q61" s="28"/>
      <c r="R61" s="29"/>
      <c r="S61" s="3"/>
      <c r="T61" s="63">
        <v>1.0200000000000001E-2</v>
      </c>
    </row>
    <row r="62" spans="1:20" ht="12.75" x14ac:dyDescent="0.2">
      <c r="H62" s="146"/>
      <c r="I62" s="11"/>
      <c r="J62" s="4"/>
    </row>
    <row r="63" spans="1:20" ht="15" x14ac:dyDescent="0.25">
      <c r="H63" s="147"/>
      <c r="I63" s="11"/>
      <c r="J63" s="4"/>
    </row>
    <row r="64" spans="1:20" ht="15" x14ac:dyDescent="0.25">
      <c r="H64" s="29"/>
      <c r="I64" s="11"/>
      <c r="J64" s="4"/>
    </row>
    <row r="65" spans="2:10" ht="15" x14ac:dyDescent="0.25">
      <c r="B65" s="40"/>
      <c r="C65" s="41"/>
      <c r="D65" s="28"/>
      <c r="E65" s="42"/>
      <c r="F65" s="27"/>
      <c r="G65" s="28"/>
      <c r="H65" s="29"/>
      <c r="I65" s="43"/>
      <c r="J65" s="148"/>
    </row>
    <row r="66" spans="2:10" x14ac:dyDescent="0.25">
      <c r="D66" s="149"/>
      <c r="I66" s="118"/>
    </row>
    <row r="67" spans="2:10" x14ac:dyDescent="0.25">
      <c r="D67" s="149"/>
      <c r="I67" s="118"/>
    </row>
    <row r="68" spans="2:10" x14ac:dyDescent="0.25">
      <c r="D68" s="149"/>
      <c r="I68" s="118"/>
    </row>
    <row r="69" spans="2:10" x14ac:dyDescent="0.25">
      <c r="D69" s="149"/>
      <c r="I69" s="118"/>
    </row>
    <row r="70" spans="2:10" x14ac:dyDescent="0.25">
      <c r="D70" s="149"/>
      <c r="I70" s="118"/>
    </row>
    <row r="71" spans="2:10" x14ac:dyDescent="0.25">
      <c r="D71" s="149"/>
      <c r="I71" s="118"/>
    </row>
    <row r="72" spans="2:10" x14ac:dyDescent="0.25">
      <c r="D72" s="149"/>
      <c r="I72" s="118"/>
    </row>
    <row r="73" spans="2:10" x14ac:dyDescent="0.25">
      <c r="D73" s="149"/>
      <c r="I73" s="118"/>
    </row>
    <row r="74" spans="2:10" x14ac:dyDescent="0.25">
      <c r="D74" s="149"/>
      <c r="I74" s="118"/>
    </row>
    <row r="75" spans="2:10" x14ac:dyDescent="0.25">
      <c r="D75" s="149"/>
      <c r="I75" s="118"/>
    </row>
    <row r="76" spans="2:10" x14ac:dyDescent="0.25">
      <c r="D76" s="149"/>
      <c r="I76" s="118"/>
    </row>
    <row r="77" spans="2:10" x14ac:dyDescent="0.25">
      <c r="D77" s="149"/>
      <c r="I77" s="118"/>
    </row>
    <row r="78" spans="2:10" x14ac:dyDescent="0.25">
      <c r="D78" s="149"/>
      <c r="I78" s="118"/>
    </row>
    <row r="79" spans="2:10" x14ac:dyDescent="0.25">
      <c r="D79" s="149"/>
      <c r="I79" s="118"/>
    </row>
    <row r="80" spans="2:10" x14ac:dyDescent="0.25">
      <c r="D80" s="149"/>
      <c r="I80" s="118"/>
    </row>
    <row r="81" spans="4:9" x14ac:dyDescent="0.25">
      <c r="D81" s="149"/>
      <c r="I81" s="118"/>
    </row>
    <row r="82" spans="4:9" x14ac:dyDescent="0.25">
      <c r="D82" s="149"/>
      <c r="I82" s="118"/>
    </row>
    <row r="83" spans="4:9" x14ac:dyDescent="0.25">
      <c r="D83" s="149"/>
      <c r="I83" s="118"/>
    </row>
    <row r="84" spans="4:9" x14ac:dyDescent="0.25">
      <c r="D84" s="149"/>
      <c r="I84" s="118"/>
    </row>
    <row r="85" spans="4:9" x14ac:dyDescent="0.25">
      <c r="D85" s="149"/>
      <c r="I85" s="118"/>
    </row>
    <row r="86" spans="4:9" x14ac:dyDescent="0.25">
      <c r="D86" s="149"/>
      <c r="I86" s="118"/>
    </row>
    <row r="87" spans="4:9" x14ac:dyDescent="0.25">
      <c r="D87" s="149"/>
      <c r="I87" s="118"/>
    </row>
    <row r="88" spans="4:9" x14ac:dyDescent="0.25">
      <c r="D88" s="149"/>
      <c r="I88" s="118"/>
    </row>
    <row r="89" spans="4:9" x14ac:dyDescent="0.25">
      <c r="D89" s="149"/>
      <c r="I89" s="118"/>
    </row>
    <row r="90" spans="4:9" x14ac:dyDescent="0.25">
      <c r="D90" s="149"/>
      <c r="I90" s="118"/>
    </row>
    <row r="91" spans="4:9" x14ac:dyDescent="0.25">
      <c r="D91" s="149"/>
      <c r="I91" s="118"/>
    </row>
    <row r="92" spans="4:9" x14ac:dyDescent="0.25">
      <c r="D92" s="149"/>
      <c r="I92" s="118"/>
    </row>
    <row r="93" spans="4:9" x14ac:dyDescent="0.25">
      <c r="D93" s="149"/>
      <c r="I93" s="118"/>
    </row>
    <row r="94" spans="4:9" x14ac:dyDescent="0.25">
      <c r="D94" s="149"/>
      <c r="I94" s="118"/>
    </row>
    <row r="95" spans="4:9" x14ac:dyDescent="0.25">
      <c r="D95" s="149"/>
      <c r="I95" s="118"/>
    </row>
    <row r="96" spans="4:9" x14ac:dyDescent="0.25">
      <c r="D96" s="149"/>
      <c r="I96" s="118"/>
    </row>
    <row r="97" spans="4:9" x14ac:dyDescent="0.25">
      <c r="D97" s="149"/>
      <c r="I97" s="118"/>
    </row>
    <row r="98" spans="4:9" x14ac:dyDescent="0.25">
      <c r="D98" s="149"/>
      <c r="I98" s="118"/>
    </row>
    <row r="99" spans="4:9" x14ac:dyDescent="0.25">
      <c r="D99" s="149"/>
      <c r="I99" s="118"/>
    </row>
    <row r="100" spans="4:9" x14ac:dyDescent="0.25">
      <c r="D100" s="149"/>
      <c r="I100" s="118"/>
    </row>
    <row r="101" spans="4:9" x14ac:dyDescent="0.25">
      <c r="D101" s="149"/>
      <c r="I101" s="118"/>
    </row>
    <row r="102" spans="4:9" x14ac:dyDescent="0.25">
      <c r="D102" s="149"/>
      <c r="I102" s="118"/>
    </row>
    <row r="103" spans="4:9" x14ac:dyDescent="0.25">
      <c r="D103" s="149"/>
      <c r="I103" s="118"/>
    </row>
    <row r="104" spans="4:9" x14ac:dyDescent="0.25">
      <c r="D104" s="149"/>
      <c r="I104" s="118"/>
    </row>
    <row r="105" spans="4:9" x14ac:dyDescent="0.25">
      <c r="D105" s="149"/>
      <c r="I105" s="118"/>
    </row>
    <row r="106" spans="4:9" x14ac:dyDescent="0.25">
      <c r="D106" s="149"/>
      <c r="I106" s="118"/>
    </row>
    <row r="107" spans="4:9" x14ac:dyDescent="0.25">
      <c r="D107" s="149"/>
      <c r="I107" s="118"/>
    </row>
    <row r="108" spans="4:9" x14ac:dyDescent="0.25">
      <c r="D108" s="149"/>
      <c r="I108" s="118"/>
    </row>
    <row r="109" spans="4:9" x14ac:dyDescent="0.25">
      <c r="D109" s="149"/>
      <c r="I109" s="118"/>
    </row>
    <row r="110" spans="4:9" x14ac:dyDescent="0.25">
      <c r="D110" s="149"/>
      <c r="I110" s="118"/>
    </row>
    <row r="111" spans="4:9" x14ac:dyDescent="0.25">
      <c r="D111" s="149"/>
      <c r="I111" s="118"/>
    </row>
    <row r="112" spans="4:9" x14ac:dyDescent="0.25">
      <c r="D112" s="149"/>
      <c r="I112" s="118"/>
    </row>
    <row r="113" spans="4:9" x14ac:dyDescent="0.25">
      <c r="D113" s="149"/>
      <c r="I113" s="118"/>
    </row>
    <row r="114" spans="4:9" x14ac:dyDescent="0.25">
      <c r="D114" s="149"/>
      <c r="I114" s="118"/>
    </row>
    <row r="115" spans="4:9" x14ac:dyDescent="0.25">
      <c r="D115" s="149"/>
      <c r="I115" s="118"/>
    </row>
    <row r="116" spans="4:9" x14ac:dyDescent="0.25">
      <c r="D116" s="149"/>
      <c r="I116" s="118"/>
    </row>
    <row r="117" spans="4:9" x14ac:dyDescent="0.25">
      <c r="D117" s="149"/>
      <c r="I117" s="118"/>
    </row>
    <row r="118" spans="4:9" x14ac:dyDescent="0.25">
      <c r="D118" s="149"/>
      <c r="I118" s="118"/>
    </row>
    <row r="119" spans="4:9" x14ac:dyDescent="0.25">
      <c r="D119" s="149"/>
      <c r="I119" s="118"/>
    </row>
    <row r="120" spans="4:9" x14ac:dyDescent="0.25">
      <c r="D120" s="149"/>
      <c r="I120" s="118"/>
    </row>
    <row r="121" spans="4:9" x14ac:dyDescent="0.25">
      <c r="D121" s="149"/>
      <c r="I121" s="118"/>
    </row>
    <row r="122" spans="4:9" x14ac:dyDescent="0.25">
      <c r="D122" s="149"/>
      <c r="I122" s="118"/>
    </row>
    <row r="123" spans="4:9" x14ac:dyDescent="0.25">
      <c r="D123" s="149"/>
      <c r="I123" s="118"/>
    </row>
    <row r="124" spans="4:9" x14ac:dyDescent="0.25">
      <c r="D124" s="149"/>
      <c r="I124" s="118"/>
    </row>
    <row r="125" spans="4:9" x14ac:dyDescent="0.25">
      <c r="D125" s="149"/>
      <c r="I125" s="118"/>
    </row>
    <row r="126" spans="4:9" x14ac:dyDescent="0.25">
      <c r="D126" s="149"/>
      <c r="I126" s="118"/>
    </row>
    <row r="127" spans="4:9" x14ac:dyDescent="0.25">
      <c r="D127" s="149"/>
      <c r="I127" s="118"/>
    </row>
    <row r="128" spans="4:9" x14ac:dyDescent="0.25">
      <c r="D128" s="149"/>
      <c r="I128" s="118"/>
    </row>
    <row r="129" spans="4:9" x14ac:dyDescent="0.25">
      <c r="D129" s="149"/>
      <c r="I129" s="118"/>
    </row>
    <row r="130" spans="4:9" x14ac:dyDescent="0.25">
      <c r="D130" s="149"/>
      <c r="I130" s="118"/>
    </row>
    <row r="131" spans="4:9" x14ac:dyDescent="0.25">
      <c r="D131" s="149"/>
      <c r="I131" s="118"/>
    </row>
    <row r="132" spans="4:9" x14ac:dyDescent="0.25">
      <c r="D132" s="149"/>
      <c r="I132" s="118"/>
    </row>
    <row r="133" spans="4:9" x14ac:dyDescent="0.25">
      <c r="D133" s="149"/>
      <c r="I133" s="118"/>
    </row>
    <row r="134" spans="4:9" x14ac:dyDescent="0.25">
      <c r="D134" s="149"/>
      <c r="I134" s="118"/>
    </row>
    <row r="135" spans="4:9" x14ac:dyDescent="0.25">
      <c r="D135" s="149"/>
      <c r="I135" s="118"/>
    </row>
    <row r="136" spans="4:9" x14ac:dyDescent="0.25">
      <c r="D136" s="149"/>
      <c r="I136" s="118"/>
    </row>
    <row r="137" spans="4:9" x14ac:dyDescent="0.25">
      <c r="D137" s="149"/>
      <c r="I137" s="118"/>
    </row>
    <row r="138" spans="4:9" x14ac:dyDescent="0.25">
      <c r="D138" s="149"/>
      <c r="I138" s="118"/>
    </row>
    <row r="139" spans="4:9" x14ac:dyDescent="0.25">
      <c r="D139" s="149"/>
      <c r="I139" s="118"/>
    </row>
    <row r="140" spans="4:9" x14ac:dyDescent="0.25">
      <c r="D140" s="149"/>
      <c r="I140" s="118"/>
    </row>
    <row r="141" spans="4:9" x14ac:dyDescent="0.25">
      <c r="D141" s="149"/>
      <c r="I141" s="118"/>
    </row>
    <row r="142" spans="4:9" x14ac:dyDescent="0.25">
      <c r="D142" s="149"/>
      <c r="I142" s="118"/>
    </row>
    <row r="143" spans="4:9" x14ac:dyDescent="0.25">
      <c r="D143" s="149"/>
      <c r="I143" s="118"/>
    </row>
    <row r="144" spans="4:9" x14ac:dyDescent="0.25">
      <c r="D144" s="149"/>
      <c r="I144" s="118"/>
    </row>
    <row r="145" spans="4:9" x14ac:dyDescent="0.25">
      <c r="D145" s="149"/>
      <c r="I145" s="118"/>
    </row>
    <row r="146" spans="4:9" x14ac:dyDescent="0.25">
      <c r="D146" s="149"/>
      <c r="I146" s="118"/>
    </row>
    <row r="147" spans="4:9" x14ac:dyDescent="0.25">
      <c r="D147" s="149"/>
      <c r="I147" s="118"/>
    </row>
    <row r="148" spans="4:9" x14ac:dyDescent="0.25">
      <c r="D148" s="149"/>
      <c r="I148" s="118"/>
    </row>
    <row r="149" spans="4:9" x14ac:dyDescent="0.25">
      <c r="D149" s="149"/>
      <c r="I149" s="118"/>
    </row>
    <row r="150" spans="4:9" x14ac:dyDescent="0.25">
      <c r="D150" s="149"/>
      <c r="I150" s="118"/>
    </row>
    <row r="151" spans="4:9" x14ac:dyDescent="0.25">
      <c r="D151" s="149"/>
      <c r="I151" s="118"/>
    </row>
    <row r="152" spans="4:9" x14ac:dyDescent="0.25">
      <c r="D152" s="149"/>
      <c r="I152" s="118"/>
    </row>
    <row r="153" spans="4:9" x14ac:dyDescent="0.25">
      <c r="D153" s="149"/>
      <c r="I153" s="118"/>
    </row>
    <row r="154" spans="4:9" x14ac:dyDescent="0.25">
      <c r="D154" s="149"/>
      <c r="I154" s="118"/>
    </row>
    <row r="155" spans="4:9" x14ac:dyDescent="0.25">
      <c r="D155" s="149"/>
      <c r="I155" s="118"/>
    </row>
    <row r="156" spans="4:9" x14ac:dyDescent="0.25">
      <c r="D156" s="149"/>
      <c r="I156" s="118"/>
    </row>
    <row r="157" spans="4:9" x14ac:dyDescent="0.25">
      <c r="D157" s="149"/>
      <c r="I157" s="118"/>
    </row>
    <row r="158" spans="4:9" x14ac:dyDescent="0.25">
      <c r="D158" s="149"/>
      <c r="I158" s="118"/>
    </row>
    <row r="159" spans="4:9" x14ac:dyDescent="0.25">
      <c r="D159" s="149"/>
      <c r="I159" s="118"/>
    </row>
    <row r="160" spans="4:9" x14ac:dyDescent="0.25">
      <c r="D160" s="149"/>
      <c r="I160" s="118"/>
    </row>
    <row r="161" spans="4:9" x14ac:dyDescent="0.25">
      <c r="D161" s="149"/>
      <c r="I161" s="118"/>
    </row>
    <row r="162" spans="4:9" x14ac:dyDescent="0.25">
      <c r="D162" s="149"/>
      <c r="I162" s="118"/>
    </row>
    <row r="163" spans="4:9" x14ac:dyDescent="0.25">
      <c r="D163" s="149"/>
      <c r="I163" s="118"/>
    </row>
    <row r="164" spans="4:9" x14ac:dyDescent="0.25">
      <c r="D164" s="149"/>
      <c r="I164" s="118"/>
    </row>
    <row r="165" spans="4:9" x14ac:dyDescent="0.25">
      <c r="D165" s="149"/>
      <c r="I165" s="118"/>
    </row>
    <row r="166" spans="4:9" x14ac:dyDescent="0.25">
      <c r="D166" s="149"/>
      <c r="I166" s="118"/>
    </row>
    <row r="167" spans="4:9" x14ac:dyDescent="0.25">
      <c r="D167" s="149"/>
      <c r="I167" s="118"/>
    </row>
    <row r="168" spans="4:9" x14ac:dyDescent="0.25">
      <c r="D168" s="149"/>
      <c r="I168" s="118"/>
    </row>
    <row r="169" spans="4:9" x14ac:dyDescent="0.25">
      <c r="D169" s="149"/>
      <c r="I169" s="118"/>
    </row>
    <row r="170" spans="4:9" x14ac:dyDescent="0.25">
      <c r="D170" s="149"/>
      <c r="I170" s="118"/>
    </row>
    <row r="171" spans="4:9" x14ac:dyDescent="0.25">
      <c r="D171" s="149"/>
      <c r="I171" s="118"/>
    </row>
    <row r="172" spans="4:9" x14ac:dyDescent="0.25">
      <c r="D172" s="149"/>
      <c r="I172" s="118"/>
    </row>
    <row r="173" spans="4:9" x14ac:dyDescent="0.25">
      <c r="D173" s="149"/>
      <c r="I173" s="118"/>
    </row>
    <row r="174" spans="4:9" x14ac:dyDescent="0.25">
      <c r="D174" s="149"/>
      <c r="I174" s="118"/>
    </row>
    <row r="175" spans="4:9" x14ac:dyDescent="0.25">
      <c r="D175" s="149"/>
      <c r="I175" s="118"/>
    </row>
    <row r="176" spans="4:9" x14ac:dyDescent="0.25">
      <c r="D176" s="149"/>
      <c r="I176" s="118"/>
    </row>
    <row r="177" spans="4:9" x14ac:dyDescent="0.25">
      <c r="D177" s="149"/>
      <c r="I177" s="118"/>
    </row>
    <row r="178" spans="4:9" x14ac:dyDescent="0.25">
      <c r="D178" s="149"/>
      <c r="I178" s="118"/>
    </row>
    <row r="179" spans="4:9" x14ac:dyDescent="0.25">
      <c r="D179" s="149"/>
      <c r="I179" s="118"/>
    </row>
    <row r="180" spans="4:9" x14ac:dyDescent="0.25">
      <c r="D180" s="149"/>
      <c r="I180" s="118"/>
    </row>
    <row r="181" spans="4:9" x14ac:dyDescent="0.25">
      <c r="D181" s="149"/>
      <c r="I181" s="118"/>
    </row>
    <row r="182" spans="4:9" x14ac:dyDescent="0.25">
      <c r="D182" s="149"/>
      <c r="I182" s="118"/>
    </row>
    <row r="183" spans="4:9" x14ac:dyDescent="0.25">
      <c r="D183" s="149"/>
      <c r="I183" s="118"/>
    </row>
    <row r="184" spans="4:9" x14ac:dyDescent="0.25">
      <c r="D184" s="149"/>
      <c r="I184" s="118"/>
    </row>
    <row r="185" spans="4:9" x14ac:dyDescent="0.25">
      <c r="D185" s="149"/>
      <c r="I185" s="118"/>
    </row>
    <row r="186" spans="4:9" x14ac:dyDescent="0.25">
      <c r="D186" s="149"/>
      <c r="I186" s="118"/>
    </row>
    <row r="187" spans="4:9" x14ac:dyDescent="0.25">
      <c r="D187" s="149"/>
      <c r="I187" s="118"/>
    </row>
    <row r="188" spans="4:9" x14ac:dyDescent="0.25">
      <c r="D188" s="149"/>
      <c r="I188" s="118"/>
    </row>
    <row r="189" spans="4:9" x14ac:dyDescent="0.25">
      <c r="D189" s="149"/>
      <c r="I189" s="118"/>
    </row>
    <row r="190" spans="4:9" x14ac:dyDescent="0.25">
      <c r="D190" s="149"/>
      <c r="I190" s="118"/>
    </row>
    <row r="191" spans="4:9" x14ac:dyDescent="0.25">
      <c r="D191" s="149"/>
      <c r="I191" s="118"/>
    </row>
    <row r="192" spans="4:9" x14ac:dyDescent="0.25">
      <c r="D192" s="149"/>
      <c r="I192" s="118"/>
    </row>
    <row r="193" spans="4:9" x14ac:dyDescent="0.25">
      <c r="D193" s="149"/>
      <c r="I193" s="118"/>
    </row>
    <row r="194" spans="4:9" x14ac:dyDescent="0.25">
      <c r="D194" s="149"/>
      <c r="I194" s="118"/>
    </row>
    <row r="195" spans="4:9" x14ac:dyDescent="0.25">
      <c r="D195" s="149"/>
      <c r="I195" s="118"/>
    </row>
    <row r="196" spans="4:9" x14ac:dyDescent="0.25">
      <c r="D196" s="149"/>
      <c r="I196" s="118"/>
    </row>
    <row r="197" spans="4:9" x14ac:dyDescent="0.25">
      <c r="D197" s="149"/>
      <c r="I197" s="118"/>
    </row>
    <row r="198" spans="4:9" x14ac:dyDescent="0.25">
      <c r="D198" s="149"/>
      <c r="I198" s="118"/>
    </row>
    <row r="199" spans="4:9" x14ac:dyDescent="0.25">
      <c r="D199" s="149"/>
      <c r="I199" s="118"/>
    </row>
    <row r="200" spans="4:9" x14ac:dyDescent="0.25">
      <c r="D200" s="149"/>
      <c r="I200" s="118"/>
    </row>
    <row r="201" spans="4:9" x14ac:dyDescent="0.25">
      <c r="D201" s="149"/>
      <c r="I201" s="118"/>
    </row>
    <row r="202" spans="4:9" x14ac:dyDescent="0.25">
      <c r="D202" s="149"/>
      <c r="I202" s="118"/>
    </row>
    <row r="203" spans="4:9" x14ac:dyDescent="0.25">
      <c r="D203" s="149"/>
      <c r="I203" s="118"/>
    </row>
    <row r="204" spans="4:9" x14ac:dyDescent="0.25">
      <c r="D204" s="149"/>
      <c r="I204" s="118"/>
    </row>
    <row r="205" spans="4:9" x14ac:dyDescent="0.25">
      <c r="D205" s="149"/>
      <c r="I205" s="118"/>
    </row>
    <row r="206" spans="4:9" x14ac:dyDescent="0.25">
      <c r="D206" s="149"/>
      <c r="I206" s="118"/>
    </row>
    <row r="207" spans="4:9" x14ac:dyDescent="0.25">
      <c r="D207" s="149"/>
      <c r="I207" s="118"/>
    </row>
    <row r="208" spans="4:9" x14ac:dyDescent="0.25">
      <c r="D208" s="149"/>
      <c r="I208" s="118"/>
    </row>
    <row r="209" spans="4:9" x14ac:dyDescent="0.25">
      <c r="D209" s="149"/>
      <c r="I209" s="118"/>
    </row>
    <row r="210" spans="4:9" x14ac:dyDescent="0.25">
      <c r="D210" s="149"/>
      <c r="I210" s="118"/>
    </row>
    <row r="211" spans="4:9" x14ac:dyDescent="0.25">
      <c r="D211" s="149"/>
      <c r="I211" s="118"/>
    </row>
    <row r="212" spans="4:9" x14ac:dyDescent="0.25">
      <c r="D212" s="149"/>
      <c r="I212" s="118"/>
    </row>
    <row r="213" spans="4:9" x14ac:dyDescent="0.25">
      <c r="D213" s="149"/>
      <c r="I213" s="118"/>
    </row>
    <row r="214" spans="4:9" x14ac:dyDescent="0.25">
      <c r="D214" s="149"/>
      <c r="I214" s="118"/>
    </row>
    <row r="215" spans="4:9" x14ac:dyDescent="0.25">
      <c r="D215" s="149"/>
      <c r="I215" s="118"/>
    </row>
    <row r="216" spans="4:9" x14ac:dyDescent="0.25">
      <c r="D216" s="149"/>
      <c r="I216" s="118"/>
    </row>
    <row r="217" spans="4:9" x14ac:dyDescent="0.25">
      <c r="D217" s="149"/>
      <c r="I217" s="118"/>
    </row>
    <row r="218" spans="4:9" x14ac:dyDescent="0.25">
      <c r="D218" s="149"/>
      <c r="I218" s="118"/>
    </row>
    <row r="219" spans="4:9" x14ac:dyDescent="0.25">
      <c r="D219" s="149"/>
      <c r="I219" s="118"/>
    </row>
    <row r="220" spans="4:9" x14ac:dyDescent="0.25">
      <c r="D220" s="149"/>
      <c r="I220" s="118"/>
    </row>
    <row r="221" spans="4:9" x14ac:dyDescent="0.25">
      <c r="D221" s="149"/>
      <c r="I221" s="118"/>
    </row>
    <row r="222" spans="4:9" x14ac:dyDescent="0.25">
      <c r="D222" s="149"/>
      <c r="I222" s="118"/>
    </row>
    <row r="223" spans="4:9" x14ac:dyDescent="0.25">
      <c r="D223" s="149"/>
      <c r="I223" s="118"/>
    </row>
    <row r="224" spans="4:9" x14ac:dyDescent="0.25">
      <c r="D224" s="149"/>
      <c r="I224" s="118"/>
    </row>
    <row r="225" spans="4:9" x14ac:dyDescent="0.25">
      <c r="D225" s="149"/>
      <c r="I225" s="118"/>
    </row>
    <row r="226" spans="4:9" x14ac:dyDescent="0.25">
      <c r="D226" s="149"/>
      <c r="I226" s="118"/>
    </row>
    <row r="227" spans="4:9" x14ac:dyDescent="0.25">
      <c r="D227" s="149"/>
      <c r="I227" s="118"/>
    </row>
    <row r="228" spans="4:9" x14ac:dyDescent="0.25">
      <c r="D228" s="149"/>
      <c r="I228" s="118"/>
    </row>
    <row r="229" spans="4:9" x14ac:dyDescent="0.25">
      <c r="D229" s="149"/>
      <c r="I229" s="118"/>
    </row>
    <row r="230" spans="4:9" x14ac:dyDescent="0.25">
      <c r="D230" s="149"/>
      <c r="I230" s="118"/>
    </row>
    <row r="231" spans="4:9" x14ac:dyDescent="0.25">
      <c r="D231" s="149"/>
      <c r="I231" s="118"/>
    </row>
    <row r="232" spans="4:9" x14ac:dyDescent="0.25">
      <c r="D232" s="149"/>
      <c r="I232" s="118"/>
    </row>
    <row r="233" spans="4:9" x14ac:dyDescent="0.25">
      <c r="D233" s="149"/>
      <c r="I233" s="118"/>
    </row>
    <row r="234" spans="4:9" x14ac:dyDescent="0.25">
      <c r="D234" s="149"/>
      <c r="I234" s="118"/>
    </row>
    <row r="235" spans="4:9" x14ac:dyDescent="0.25">
      <c r="D235" s="149"/>
      <c r="I235" s="118"/>
    </row>
    <row r="236" spans="4:9" x14ac:dyDescent="0.25">
      <c r="D236" s="149"/>
      <c r="I236" s="118"/>
    </row>
    <row r="237" spans="4:9" x14ac:dyDescent="0.25">
      <c r="D237" s="149"/>
      <c r="I237" s="118"/>
    </row>
    <row r="238" spans="4:9" x14ac:dyDescent="0.25">
      <c r="D238" s="149"/>
      <c r="I238" s="118"/>
    </row>
    <row r="239" spans="4:9" x14ac:dyDescent="0.25">
      <c r="D239" s="149"/>
      <c r="I239" s="118"/>
    </row>
    <row r="240" spans="4:9" x14ac:dyDescent="0.25">
      <c r="D240" s="149"/>
      <c r="I240" s="118"/>
    </row>
    <row r="241" spans="4:9" x14ac:dyDescent="0.25">
      <c r="D241" s="149"/>
      <c r="I241" s="118"/>
    </row>
    <row r="242" spans="4:9" x14ac:dyDescent="0.25">
      <c r="D242" s="149"/>
      <c r="I242" s="118"/>
    </row>
    <row r="243" spans="4:9" x14ac:dyDescent="0.25">
      <c r="D243" s="149"/>
      <c r="I243" s="118"/>
    </row>
    <row r="244" spans="4:9" x14ac:dyDescent="0.25">
      <c r="D244" s="149"/>
      <c r="I244" s="118"/>
    </row>
    <row r="245" spans="4:9" x14ac:dyDescent="0.25">
      <c r="D245" s="149"/>
      <c r="I245" s="118"/>
    </row>
    <row r="246" spans="4:9" x14ac:dyDescent="0.25">
      <c r="D246" s="149"/>
      <c r="I246" s="118"/>
    </row>
    <row r="247" spans="4:9" x14ac:dyDescent="0.25">
      <c r="D247" s="149"/>
      <c r="I247" s="118"/>
    </row>
    <row r="248" spans="4:9" x14ac:dyDescent="0.25">
      <c r="D248" s="149"/>
      <c r="I248" s="118"/>
    </row>
    <row r="249" spans="4:9" x14ac:dyDescent="0.25">
      <c r="D249" s="149"/>
      <c r="I249" s="118"/>
    </row>
    <row r="250" spans="4:9" x14ac:dyDescent="0.25">
      <c r="D250" s="149"/>
      <c r="I250" s="118"/>
    </row>
    <row r="251" spans="4:9" x14ac:dyDescent="0.25">
      <c r="D251" s="149"/>
      <c r="I251" s="118"/>
    </row>
    <row r="252" spans="4:9" x14ac:dyDescent="0.25">
      <c r="D252" s="149"/>
      <c r="I252" s="118"/>
    </row>
    <row r="253" spans="4:9" x14ac:dyDescent="0.25">
      <c r="D253" s="149"/>
      <c r="I253" s="118"/>
    </row>
    <row r="254" spans="4:9" x14ac:dyDescent="0.25">
      <c r="D254" s="149"/>
      <c r="I254" s="118"/>
    </row>
    <row r="255" spans="4:9" x14ac:dyDescent="0.25">
      <c r="D255" s="149"/>
      <c r="I255" s="118"/>
    </row>
    <row r="256" spans="4:9" x14ac:dyDescent="0.25">
      <c r="D256" s="149"/>
      <c r="I256" s="118"/>
    </row>
    <row r="257" spans="4:9" x14ac:dyDescent="0.25">
      <c r="D257" s="149"/>
      <c r="I257" s="118"/>
    </row>
    <row r="258" spans="4:9" x14ac:dyDescent="0.25">
      <c r="D258" s="149"/>
      <c r="I258" s="118"/>
    </row>
    <row r="259" spans="4:9" x14ac:dyDescent="0.25">
      <c r="D259" s="149"/>
      <c r="I259" s="118"/>
    </row>
    <row r="260" spans="4:9" x14ac:dyDescent="0.25">
      <c r="D260" s="149"/>
      <c r="I260" s="118"/>
    </row>
    <row r="261" spans="4:9" x14ac:dyDescent="0.25">
      <c r="D261" s="149"/>
      <c r="I261" s="118"/>
    </row>
    <row r="262" spans="4:9" x14ac:dyDescent="0.25">
      <c r="D262" s="149"/>
      <c r="I262" s="118"/>
    </row>
    <row r="263" spans="4:9" x14ac:dyDescent="0.25">
      <c r="D263" s="149"/>
      <c r="I263" s="118"/>
    </row>
    <row r="264" spans="4:9" x14ac:dyDescent="0.25">
      <c r="D264" s="149"/>
      <c r="I264" s="118"/>
    </row>
    <row r="265" spans="4:9" x14ac:dyDescent="0.25">
      <c r="D265" s="149"/>
      <c r="I265" s="118"/>
    </row>
    <row r="266" spans="4:9" x14ac:dyDescent="0.25">
      <c r="D266" s="149"/>
      <c r="I266" s="118"/>
    </row>
    <row r="267" spans="4:9" x14ac:dyDescent="0.25">
      <c r="D267" s="149"/>
      <c r="I267" s="118"/>
    </row>
    <row r="268" spans="4:9" x14ac:dyDescent="0.25">
      <c r="D268" s="149"/>
      <c r="I268" s="118"/>
    </row>
    <row r="269" spans="4:9" x14ac:dyDescent="0.25">
      <c r="D269" s="149"/>
      <c r="I269" s="118"/>
    </row>
    <row r="270" spans="4:9" x14ac:dyDescent="0.25">
      <c r="D270" s="149"/>
      <c r="I270" s="118"/>
    </row>
    <row r="271" spans="4:9" x14ac:dyDescent="0.25">
      <c r="D271" s="149"/>
      <c r="I271" s="118"/>
    </row>
    <row r="272" spans="4:9" x14ac:dyDescent="0.25">
      <c r="D272" s="149"/>
      <c r="I272" s="118"/>
    </row>
    <row r="273" spans="4:9" x14ac:dyDescent="0.25">
      <c r="D273" s="149"/>
      <c r="I273" s="118"/>
    </row>
    <row r="274" spans="4:9" x14ac:dyDescent="0.25">
      <c r="D274" s="149"/>
      <c r="I274" s="118"/>
    </row>
    <row r="275" spans="4:9" x14ac:dyDescent="0.25">
      <c r="D275" s="149"/>
      <c r="I275" s="118"/>
    </row>
    <row r="276" spans="4:9" x14ac:dyDescent="0.25">
      <c r="D276" s="149"/>
      <c r="I276" s="118"/>
    </row>
    <row r="277" spans="4:9" x14ac:dyDescent="0.25">
      <c r="D277" s="149"/>
      <c r="I277" s="118"/>
    </row>
    <row r="278" spans="4:9" x14ac:dyDescent="0.25">
      <c r="D278" s="149"/>
      <c r="I278" s="118"/>
    </row>
    <row r="279" spans="4:9" x14ac:dyDescent="0.25">
      <c r="D279" s="149"/>
      <c r="I279" s="118"/>
    </row>
    <row r="280" spans="4:9" x14ac:dyDescent="0.25">
      <c r="D280" s="149"/>
      <c r="I280" s="118"/>
    </row>
    <row r="281" spans="4:9" x14ac:dyDescent="0.25">
      <c r="D281" s="149"/>
      <c r="I281" s="118"/>
    </row>
    <row r="282" spans="4:9" x14ac:dyDescent="0.25">
      <c r="D282" s="149"/>
      <c r="I282" s="118"/>
    </row>
    <row r="283" spans="4:9" x14ac:dyDescent="0.25">
      <c r="D283" s="149"/>
      <c r="I283" s="118"/>
    </row>
    <row r="284" spans="4:9" x14ac:dyDescent="0.25">
      <c r="D284" s="149"/>
      <c r="I284" s="118"/>
    </row>
    <row r="285" spans="4:9" x14ac:dyDescent="0.25">
      <c r="D285" s="149"/>
      <c r="I285" s="118"/>
    </row>
    <row r="286" spans="4:9" x14ac:dyDescent="0.25">
      <c r="D286" s="149"/>
      <c r="I286" s="118"/>
    </row>
    <row r="287" spans="4:9" x14ac:dyDescent="0.25">
      <c r="D287" s="149"/>
      <c r="I287" s="118"/>
    </row>
    <row r="288" spans="4:9" x14ac:dyDescent="0.25">
      <c r="D288" s="149"/>
      <c r="I288" s="118"/>
    </row>
    <row r="289" spans="4:9" x14ac:dyDescent="0.25">
      <c r="D289" s="149"/>
      <c r="I289" s="118"/>
    </row>
    <row r="290" spans="4:9" x14ac:dyDescent="0.25">
      <c r="D290" s="149"/>
      <c r="I290" s="118"/>
    </row>
    <row r="291" spans="4:9" x14ac:dyDescent="0.25">
      <c r="D291" s="149"/>
      <c r="I291" s="118"/>
    </row>
    <row r="292" spans="4:9" x14ac:dyDescent="0.25">
      <c r="D292" s="149"/>
      <c r="I292" s="118"/>
    </row>
    <row r="293" spans="4:9" x14ac:dyDescent="0.25">
      <c r="D293" s="149"/>
      <c r="I293" s="118"/>
    </row>
    <row r="294" spans="4:9" x14ac:dyDescent="0.25">
      <c r="D294" s="149"/>
      <c r="I294" s="118"/>
    </row>
    <row r="295" spans="4:9" x14ac:dyDescent="0.25">
      <c r="D295" s="149"/>
      <c r="I295" s="118"/>
    </row>
    <row r="296" spans="4:9" x14ac:dyDescent="0.25">
      <c r="D296" s="149"/>
      <c r="I296" s="118"/>
    </row>
    <row r="297" spans="4:9" x14ac:dyDescent="0.25">
      <c r="D297" s="149"/>
      <c r="I297" s="118"/>
    </row>
    <row r="298" spans="4:9" x14ac:dyDescent="0.25">
      <c r="D298" s="149"/>
      <c r="I298" s="118"/>
    </row>
    <row r="299" spans="4:9" x14ac:dyDescent="0.25">
      <c r="D299" s="149"/>
      <c r="I299" s="118"/>
    </row>
    <row r="300" spans="4:9" x14ac:dyDescent="0.25">
      <c r="D300" s="149"/>
      <c r="I300" s="118"/>
    </row>
    <row r="301" spans="4:9" x14ac:dyDescent="0.25">
      <c r="D301" s="149"/>
      <c r="I301" s="118"/>
    </row>
    <row r="302" spans="4:9" x14ac:dyDescent="0.25">
      <c r="D302" s="149"/>
      <c r="I302" s="118"/>
    </row>
    <row r="303" spans="4:9" x14ac:dyDescent="0.25">
      <c r="D303" s="149"/>
      <c r="I303" s="118"/>
    </row>
    <row r="304" spans="4:9" x14ac:dyDescent="0.25">
      <c r="D304" s="149"/>
      <c r="I304" s="118"/>
    </row>
    <row r="305" spans="4:9" x14ac:dyDescent="0.25">
      <c r="D305" s="149"/>
      <c r="I305" s="118"/>
    </row>
    <row r="306" spans="4:9" x14ac:dyDescent="0.25">
      <c r="D306" s="149"/>
      <c r="I306" s="118"/>
    </row>
    <row r="307" spans="4:9" x14ac:dyDescent="0.25">
      <c r="D307" s="149"/>
      <c r="I307" s="118"/>
    </row>
    <row r="308" spans="4:9" x14ac:dyDescent="0.25">
      <c r="D308" s="149"/>
      <c r="I308" s="118"/>
    </row>
    <row r="309" spans="4:9" x14ac:dyDescent="0.25">
      <c r="D309" s="149"/>
      <c r="I309" s="118"/>
    </row>
    <row r="310" spans="4:9" x14ac:dyDescent="0.25">
      <c r="D310" s="149"/>
      <c r="I310" s="118"/>
    </row>
    <row r="311" spans="4:9" x14ac:dyDescent="0.25">
      <c r="D311" s="149"/>
      <c r="I311" s="118"/>
    </row>
    <row r="312" spans="4:9" x14ac:dyDescent="0.25">
      <c r="D312" s="149"/>
      <c r="I312" s="118"/>
    </row>
    <row r="313" spans="4:9" x14ac:dyDescent="0.25">
      <c r="D313" s="149"/>
      <c r="I313" s="118"/>
    </row>
    <row r="314" spans="4:9" x14ac:dyDescent="0.25">
      <c r="D314" s="149"/>
      <c r="I314" s="118"/>
    </row>
    <row r="315" spans="4:9" x14ac:dyDescent="0.25">
      <c r="D315" s="149"/>
      <c r="I315" s="118"/>
    </row>
    <row r="316" spans="4:9" x14ac:dyDescent="0.25">
      <c r="D316" s="149"/>
      <c r="I316" s="118"/>
    </row>
    <row r="317" spans="4:9" x14ac:dyDescent="0.25">
      <c r="D317" s="149"/>
      <c r="I317" s="118"/>
    </row>
    <row r="318" spans="4:9" x14ac:dyDescent="0.25">
      <c r="D318" s="149"/>
      <c r="I318" s="118"/>
    </row>
    <row r="319" spans="4:9" x14ac:dyDescent="0.25">
      <c r="D319" s="149"/>
      <c r="I319" s="118"/>
    </row>
    <row r="320" spans="4:9" x14ac:dyDescent="0.25">
      <c r="D320" s="149"/>
      <c r="I320" s="118"/>
    </row>
    <row r="321" spans="4:9" x14ac:dyDescent="0.25">
      <c r="D321" s="149"/>
      <c r="I321" s="118"/>
    </row>
    <row r="322" spans="4:9" x14ac:dyDescent="0.25">
      <c r="D322" s="149"/>
      <c r="I322" s="118"/>
    </row>
    <row r="323" spans="4:9" x14ac:dyDescent="0.25">
      <c r="D323" s="149"/>
      <c r="I323" s="118"/>
    </row>
    <row r="324" spans="4:9" x14ac:dyDescent="0.25">
      <c r="D324" s="149"/>
      <c r="I324" s="118"/>
    </row>
    <row r="325" spans="4:9" x14ac:dyDescent="0.25">
      <c r="D325" s="149"/>
      <c r="I325" s="118"/>
    </row>
    <row r="326" spans="4:9" x14ac:dyDescent="0.25">
      <c r="D326" s="149"/>
      <c r="I326" s="118"/>
    </row>
    <row r="327" spans="4:9" x14ac:dyDescent="0.25">
      <c r="D327" s="149"/>
      <c r="I327" s="118"/>
    </row>
    <row r="328" spans="4:9" x14ac:dyDescent="0.25">
      <c r="D328" s="149"/>
      <c r="I328" s="118"/>
    </row>
    <row r="329" spans="4:9" x14ac:dyDescent="0.25">
      <c r="D329" s="149"/>
      <c r="I329" s="118"/>
    </row>
    <row r="330" spans="4:9" x14ac:dyDescent="0.25">
      <c r="D330" s="149"/>
      <c r="I330" s="118"/>
    </row>
    <row r="331" spans="4:9" x14ac:dyDescent="0.25">
      <c r="D331" s="149"/>
      <c r="I331" s="118"/>
    </row>
    <row r="332" spans="4:9" x14ac:dyDescent="0.25">
      <c r="D332" s="149"/>
      <c r="I332" s="118"/>
    </row>
    <row r="333" spans="4:9" x14ac:dyDescent="0.25">
      <c r="D333" s="149"/>
      <c r="I333" s="118"/>
    </row>
    <row r="334" spans="4:9" x14ac:dyDescent="0.25">
      <c r="D334" s="149"/>
      <c r="I334" s="118"/>
    </row>
    <row r="335" spans="4:9" x14ac:dyDescent="0.25">
      <c r="D335" s="149"/>
      <c r="I335" s="118"/>
    </row>
    <row r="336" spans="4:9" x14ac:dyDescent="0.25">
      <c r="D336" s="149"/>
      <c r="I336" s="118"/>
    </row>
    <row r="337" spans="4:9" x14ac:dyDescent="0.25">
      <c r="D337" s="149"/>
      <c r="I337" s="118"/>
    </row>
    <row r="338" spans="4:9" x14ac:dyDescent="0.25">
      <c r="D338" s="149"/>
      <c r="I338" s="118"/>
    </row>
    <row r="339" spans="4:9" x14ac:dyDescent="0.25">
      <c r="D339" s="149"/>
      <c r="I339" s="118"/>
    </row>
    <row r="340" spans="4:9" x14ac:dyDescent="0.25">
      <c r="D340" s="149"/>
      <c r="I340" s="118"/>
    </row>
    <row r="341" spans="4:9" x14ac:dyDescent="0.25">
      <c r="D341" s="149"/>
      <c r="I341" s="118"/>
    </row>
    <row r="342" spans="4:9" x14ac:dyDescent="0.25">
      <c r="D342" s="149"/>
      <c r="I342" s="118"/>
    </row>
    <row r="343" spans="4:9" x14ac:dyDescent="0.25">
      <c r="D343" s="149"/>
      <c r="I343" s="118"/>
    </row>
    <row r="344" spans="4:9" x14ac:dyDescent="0.25">
      <c r="D344" s="149"/>
      <c r="I344" s="118"/>
    </row>
    <row r="345" spans="4:9" x14ac:dyDescent="0.25">
      <c r="D345" s="149"/>
      <c r="I345" s="118"/>
    </row>
    <row r="346" spans="4:9" x14ac:dyDescent="0.25">
      <c r="D346" s="149"/>
      <c r="I346" s="118"/>
    </row>
    <row r="347" spans="4:9" x14ac:dyDescent="0.25">
      <c r="D347" s="149"/>
      <c r="I347" s="118"/>
    </row>
    <row r="348" spans="4:9" x14ac:dyDescent="0.25">
      <c r="D348" s="149"/>
      <c r="I348" s="118"/>
    </row>
    <row r="349" spans="4:9" x14ac:dyDescent="0.25">
      <c r="D349" s="149"/>
      <c r="I349" s="118"/>
    </row>
    <row r="350" spans="4:9" x14ac:dyDescent="0.25">
      <c r="D350" s="149"/>
      <c r="I350" s="118"/>
    </row>
    <row r="351" spans="4:9" x14ac:dyDescent="0.25">
      <c r="D351" s="149"/>
      <c r="I351" s="118"/>
    </row>
    <row r="352" spans="4:9" x14ac:dyDescent="0.25">
      <c r="D352" s="149"/>
      <c r="I352" s="118"/>
    </row>
    <row r="353" spans="4:9" x14ac:dyDescent="0.25">
      <c r="D353" s="149"/>
      <c r="I353" s="118"/>
    </row>
    <row r="354" spans="4:9" x14ac:dyDescent="0.25">
      <c r="D354" s="149"/>
      <c r="I354" s="118"/>
    </row>
    <row r="355" spans="4:9" x14ac:dyDescent="0.25">
      <c r="D355" s="149"/>
      <c r="I355" s="118"/>
    </row>
    <row r="356" spans="4:9" x14ac:dyDescent="0.25">
      <c r="D356" s="149"/>
      <c r="I356" s="118"/>
    </row>
    <row r="357" spans="4:9" x14ac:dyDescent="0.25">
      <c r="D357" s="149"/>
      <c r="I357" s="118"/>
    </row>
    <row r="358" spans="4:9" x14ac:dyDescent="0.25">
      <c r="D358" s="149"/>
      <c r="I358" s="118"/>
    </row>
    <row r="359" spans="4:9" x14ac:dyDescent="0.25">
      <c r="D359" s="149"/>
      <c r="I359" s="118"/>
    </row>
    <row r="360" spans="4:9" x14ac:dyDescent="0.25">
      <c r="D360" s="149"/>
      <c r="I360" s="118"/>
    </row>
    <row r="361" spans="4:9" x14ac:dyDescent="0.25">
      <c r="D361" s="149"/>
      <c r="I361" s="118"/>
    </row>
    <row r="362" spans="4:9" x14ac:dyDescent="0.25">
      <c r="D362" s="149"/>
      <c r="I362" s="118"/>
    </row>
    <row r="363" spans="4:9" x14ac:dyDescent="0.25">
      <c r="D363" s="149"/>
      <c r="I363" s="118"/>
    </row>
    <row r="364" spans="4:9" x14ac:dyDescent="0.25">
      <c r="D364" s="149"/>
      <c r="I364" s="118"/>
    </row>
    <row r="365" spans="4:9" x14ac:dyDescent="0.25">
      <c r="D365" s="149"/>
      <c r="I365" s="118"/>
    </row>
    <row r="366" spans="4:9" x14ac:dyDescent="0.25">
      <c r="D366" s="149"/>
      <c r="I366" s="118"/>
    </row>
    <row r="367" spans="4:9" x14ac:dyDescent="0.25">
      <c r="D367" s="149"/>
      <c r="I367" s="118"/>
    </row>
    <row r="368" spans="4:9" x14ac:dyDescent="0.25">
      <c r="D368" s="149"/>
      <c r="I368" s="118"/>
    </row>
    <row r="369" spans="4:9" x14ac:dyDescent="0.25">
      <c r="D369" s="149"/>
      <c r="I369" s="118"/>
    </row>
    <row r="370" spans="4:9" x14ac:dyDescent="0.25">
      <c r="D370" s="149"/>
      <c r="I370" s="118"/>
    </row>
    <row r="371" spans="4:9" x14ac:dyDescent="0.25">
      <c r="D371" s="149"/>
      <c r="I371" s="118"/>
    </row>
    <row r="372" spans="4:9" x14ac:dyDescent="0.25">
      <c r="D372" s="149"/>
      <c r="I372" s="118"/>
    </row>
    <row r="373" spans="4:9" x14ac:dyDescent="0.25">
      <c r="D373" s="149"/>
      <c r="I373" s="118"/>
    </row>
    <row r="374" spans="4:9" x14ac:dyDescent="0.25">
      <c r="D374" s="149"/>
      <c r="I374" s="118"/>
    </row>
    <row r="375" spans="4:9" x14ac:dyDescent="0.25">
      <c r="D375" s="149"/>
      <c r="I375" s="118"/>
    </row>
    <row r="376" spans="4:9" x14ac:dyDescent="0.25">
      <c r="D376" s="149"/>
      <c r="I376" s="118"/>
    </row>
    <row r="377" spans="4:9" x14ac:dyDescent="0.25">
      <c r="D377" s="149"/>
      <c r="I377" s="118"/>
    </row>
    <row r="378" spans="4:9" x14ac:dyDescent="0.25">
      <c r="D378" s="149"/>
      <c r="I378" s="118"/>
    </row>
    <row r="379" spans="4:9" x14ac:dyDescent="0.25">
      <c r="D379" s="149"/>
      <c r="I379" s="118"/>
    </row>
    <row r="380" spans="4:9" x14ac:dyDescent="0.25">
      <c r="D380" s="149"/>
      <c r="I380" s="118"/>
    </row>
    <row r="381" spans="4:9" x14ac:dyDescent="0.25">
      <c r="D381" s="149"/>
      <c r="I381" s="118"/>
    </row>
    <row r="382" spans="4:9" x14ac:dyDescent="0.25">
      <c r="D382" s="149"/>
      <c r="I382" s="118"/>
    </row>
    <row r="383" spans="4:9" x14ac:dyDescent="0.25">
      <c r="D383" s="149"/>
      <c r="I383" s="118"/>
    </row>
    <row r="384" spans="4:9" x14ac:dyDescent="0.25">
      <c r="D384" s="149"/>
      <c r="I384" s="118"/>
    </row>
    <row r="385" spans="4:9" x14ac:dyDescent="0.25">
      <c r="D385" s="149"/>
      <c r="I385" s="118"/>
    </row>
    <row r="386" spans="4:9" x14ac:dyDescent="0.25">
      <c r="D386" s="149"/>
      <c r="I386" s="118"/>
    </row>
    <row r="387" spans="4:9" x14ac:dyDescent="0.25">
      <c r="D387" s="149"/>
      <c r="I387" s="118"/>
    </row>
    <row r="388" spans="4:9" x14ac:dyDescent="0.25">
      <c r="D388" s="149"/>
      <c r="I388" s="118"/>
    </row>
    <row r="389" spans="4:9" x14ac:dyDescent="0.25">
      <c r="D389" s="149"/>
      <c r="I389" s="118"/>
    </row>
    <row r="390" spans="4:9" x14ac:dyDescent="0.25">
      <c r="D390" s="149"/>
      <c r="I390" s="118"/>
    </row>
    <row r="391" spans="4:9" x14ac:dyDescent="0.25">
      <c r="D391" s="149"/>
      <c r="I391" s="118"/>
    </row>
    <row r="392" spans="4:9" x14ac:dyDescent="0.25">
      <c r="D392" s="149"/>
      <c r="I392" s="118"/>
    </row>
    <row r="393" spans="4:9" x14ac:dyDescent="0.25">
      <c r="D393" s="149"/>
      <c r="I393" s="118"/>
    </row>
    <row r="394" spans="4:9" x14ac:dyDescent="0.25">
      <c r="D394" s="149"/>
      <c r="I394" s="118"/>
    </row>
    <row r="395" spans="4:9" x14ac:dyDescent="0.25">
      <c r="D395" s="149"/>
      <c r="I395" s="118"/>
    </row>
    <row r="396" spans="4:9" x14ac:dyDescent="0.25">
      <c r="D396" s="149"/>
      <c r="I396" s="118"/>
    </row>
    <row r="397" spans="4:9" x14ac:dyDescent="0.25">
      <c r="D397" s="149"/>
      <c r="I397" s="118"/>
    </row>
    <row r="398" spans="4:9" x14ac:dyDescent="0.25">
      <c r="D398" s="149"/>
      <c r="I398" s="118"/>
    </row>
    <row r="399" spans="4:9" x14ac:dyDescent="0.25">
      <c r="D399" s="149"/>
      <c r="I399" s="118"/>
    </row>
    <row r="400" spans="4:9" x14ac:dyDescent="0.25">
      <c r="D400" s="149"/>
      <c r="I400" s="118"/>
    </row>
    <row r="401" spans="4:9" x14ac:dyDescent="0.25">
      <c r="D401" s="149"/>
      <c r="I401" s="118"/>
    </row>
    <row r="402" spans="4:9" x14ac:dyDescent="0.25">
      <c r="D402" s="149"/>
      <c r="I402" s="118"/>
    </row>
    <row r="403" spans="4:9" x14ac:dyDescent="0.25">
      <c r="D403" s="149"/>
      <c r="I403" s="118"/>
    </row>
    <row r="404" spans="4:9" x14ac:dyDescent="0.25">
      <c r="D404" s="149"/>
      <c r="I404" s="118"/>
    </row>
    <row r="405" spans="4:9" x14ac:dyDescent="0.25">
      <c r="D405" s="149"/>
      <c r="I405" s="118"/>
    </row>
    <row r="406" spans="4:9" x14ac:dyDescent="0.25">
      <c r="D406" s="149"/>
      <c r="I406" s="118"/>
    </row>
    <row r="407" spans="4:9" x14ac:dyDescent="0.25">
      <c r="D407" s="149"/>
      <c r="I407" s="118"/>
    </row>
    <row r="408" spans="4:9" x14ac:dyDescent="0.25">
      <c r="D408" s="149"/>
      <c r="I408" s="118"/>
    </row>
    <row r="409" spans="4:9" x14ac:dyDescent="0.25">
      <c r="D409" s="149"/>
      <c r="I409" s="118"/>
    </row>
    <row r="410" spans="4:9" x14ac:dyDescent="0.25">
      <c r="D410" s="149"/>
      <c r="I410" s="118"/>
    </row>
    <row r="411" spans="4:9" x14ac:dyDescent="0.25">
      <c r="D411" s="149"/>
      <c r="I411" s="118"/>
    </row>
    <row r="412" spans="4:9" x14ac:dyDescent="0.25">
      <c r="D412" s="149"/>
      <c r="I412" s="118"/>
    </row>
    <row r="413" spans="4:9" x14ac:dyDescent="0.25">
      <c r="D413" s="149"/>
      <c r="I413" s="118"/>
    </row>
    <row r="414" spans="4:9" x14ac:dyDescent="0.25">
      <c r="D414" s="149"/>
      <c r="I414" s="118"/>
    </row>
    <row r="415" spans="4:9" x14ac:dyDescent="0.25">
      <c r="D415" s="149"/>
      <c r="I415" s="118"/>
    </row>
    <row r="416" spans="4:9" x14ac:dyDescent="0.25">
      <c r="D416" s="149"/>
      <c r="I416" s="118"/>
    </row>
    <row r="417" spans="4:9" x14ac:dyDescent="0.25">
      <c r="D417" s="149"/>
      <c r="I417" s="118"/>
    </row>
    <row r="418" spans="4:9" x14ac:dyDescent="0.25">
      <c r="D418" s="149"/>
      <c r="I418" s="118"/>
    </row>
    <row r="419" spans="4:9" x14ac:dyDescent="0.25">
      <c r="D419" s="149"/>
      <c r="I419" s="118"/>
    </row>
    <row r="420" spans="4:9" x14ac:dyDescent="0.25">
      <c r="D420" s="149"/>
      <c r="I420" s="118"/>
    </row>
    <row r="421" spans="4:9" x14ac:dyDescent="0.25">
      <c r="D421" s="149"/>
      <c r="I421" s="118"/>
    </row>
    <row r="422" spans="4:9" x14ac:dyDescent="0.25">
      <c r="D422" s="149"/>
      <c r="I422" s="118"/>
    </row>
    <row r="423" spans="4:9" x14ac:dyDescent="0.25">
      <c r="D423" s="149"/>
      <c r="I423" s="118"/>
    </row>
    <row r="424" spans="4:9" x14ac:dyDescent="0.25">
      <c r="D424" s="149"/>
      <c r="I424" s="118"/>
    </row>
    <row r="425" spans="4:9" x14ac:dyDescent="0.25">
      <c r="D425" s="149"/>
      <c r="I425" s="118"/>
    </row>
    <row r="426" spans="4:9" x14ac:dyDescent="0.25">
      <c r="D426" s="149"/>
      <c r="I426" s="118"/>
    </row>
    <row r="427" spans="4:9" x14ac:dyDescent="0.25">
      <c r="D427" s="149"/>
      <c r="I427" s="118"/>
    </row>
    <row r="428" spans="4:9" x14ac:dyDescent="0.25">
      <c r="D428" s="149"/>
      <c r="I428" s="118"/>
    </row>
    <row r="429" spans="4:9" x14ac:dyDescent="0.25">
      <c r="D429" s="149"/>
      <c r="I429" s="118"/>
    </row>
    <row r="430" spans="4:9" x14ac:dyDescent="0.25">
      <c r="D430" s="149"/>
      <c r="I430" s="118"/>
    </row>
    <row r="431" spans="4:9" x14ac:dyDescent="0.25">
      <c r="D431" s="149"/>
      <c r="I431" s="118"/>
    </row>
    <row r="432" spans="4:9" x14ac:dyDescent="0.25">
      <c r="D432" s="149"/>
      <c r="I432" s="118"/>
    </row>
    <row r="433" spans="4:9" x14ac:dyDescent="0.25">
      <c r="D433" s="149"/>
      <c r="I433" s="118"/>
    </row>
    <row r="434" spans="4:9" x14ac:dyDescent="0.25">
      <c r="D434" s="149"/>
      <c r="I434" s="118"/>
    </row>
    <row r="435" spans="4:9" x14ac:dyDescent="0.25">
      <c r="D435" s="149"/>
      <c r="I435" s="118"/>
    </row>
    <row r="436" spans="4:9" x14ac:dyDescent="0.25">
      <c r="D436" s="149"/>
      <c r="I436" s="118"/>
    </row>
    <row r="437" spans="4:9" x14ac:dyDescent="0.25">
      <c r="D437" s="149"/>
      <c r="I437" s="118"/>
    </row>
    <row r="438" spans="4:9" x14ac:dyDescent="0.25">
      <c r="D438" s="149"/>
      <c r="I438" s="118"/>
    </row>
    <row r="439" spans="4:9" x14ac:dyDescent="0.25">
      <c r="D439" s="149"/>
      <c r="I439" s="118"/>
    </row>
    <row r="440" spans="4:9" x14ac:dyDescent="0.25">
      <c r="D440" s="149"/>
      <c r="I440" s="118"/>
    </row>
    <row r="441" spans="4:9" x14ac:dyDescent="0.25">
      <c r="D441" s="149"/>
      <c r="I441" s="118"/>
    </row>
    <row r="442" spans="4:9" x14ac:dyDescent="0.25">
      <c r="D442" s="149"/>
      <c r="I442" s="118"/>
    </row>
    <row r="443" spans="4:9" x14ac:dyDescent="0.25">
      <c r="D443" s="149"/>
      <c r="I443" s="118"/>
    </row>
    <row r="444" spans="4:9" x14ac:dyDescent="0.25">
      <c r="D444" s="149"/>
      <c r="I444" s="118"/>
    </row>
    <row r="445" spans="4:9" x14ac:dyDescent="0.25">
      <c r="D445" s="149"/>
      <c r="I445" s="118"/>
    </row>
    <row r="446" spans="4:9" x14ac:dyDescent="0.25">
      <c r="D446" s="149"/>
      <c r="I446" s="118"/>
    </row>
    <row r="447" spans="4:9" x14ac:dyDescent="0.25">
      <c r="D447" s="149"/>
      <c r="I447" s="118"/>
    </row>
    <row r="448" spans="4:9" x14ac:dyDescent="0.25">
      <c r="D448" s="149"/>
      <c r="I448" s="118"/>
    </row>
    <row r="449" spans="4:9" x14ac:dyDescent="0.25">
      <c r="D449" s="149"/>
      <c r="I449" s="118"/>
    </row>
    <row r="450" spans="4:9" x14ac:dyDescent="0.25">
      <c r="D450" s="149"/>
      <c r="I450" s="118"/>
    </row>
    <row r="451" spans="4:9" x14ac:dyDescent="0.25">
      <c r="D451" s="149"/>
      <c r="I451" s="118"/>
    </row>
    <row r="452" spans="4:9" x14ac:dyDescent="0.25">
      <c r="D452" s="149"/>
      <c r="I452" s="118"/>
    </row>
    <row r="453" spans="4:9" x14ac:dyDescent="0.25">
      <c r="D453" s="149"/>
      <c r="I453" s="118"/>
    </row>
    <row r="454" spans="4:9" x14ac:dyDescent="0.25">
      <c r="D454" s="149"/>
      <c r="I454" s="118"/>
    </row>
    <row r="455" spans="4:9" x14ac:dyDescent="0.25">
      <c r="D455" s="149"/>
      <c r="I455" s="118"/>
    </row>
    <row r="456" spans="4:9" x14ac:dyDescent="0.25">
      <c r="D456" s="149"/>
      <c r="I456" s="118"/>
    </row>
    <row r="457" spans="4:9" x14ac:dyDescent="0.25">
      <c r="D457" s="149"/>
      <c r="I457" s="118"/>
    </row>
    <row r="458" spans="4:9" x14ac:dyDescent="0.25">
      <c r="D458" s="149"/>
      <c r="I458" s="118"/>
    </row>
    <row r="459" spans="4:9" x14ac:dyDescent="0.25">
      <c r="D459" s="149"/>
      <c r="I459" s="118"/>
    </row>
    <row r="460" spans="4:9" x14ac:dyDescent="0.25">
      <c r="D460" s="149"/>
      <c r="I460" s="118"/>
    </row>
    <row r="461" spans="4:9" x14ac:dyDescent="0.25">
      <c r="D461" s="149"/>
      <c r="I461" s="118"/>
    </row>
    <row r="462" spans="4:9" x14ac:dyDescent="0.25">
      <c r="D462" s="149"/>
      <c r="I462" s="118"/>
    </row>
    <row r="463" spans="4:9" x14ac:dyDescent="0.25">
      <c r="D463" s="149"/>
      <c r="I463" s="118"/>
    </row>
    <row r="464" spans="4:9" x14ac:dyDescent="0.25">
      <c r="D464" s="149"/>
      <c r="I464" s="118"/>
    </row>
    <row r="465" spans="4:9" x14ac:dyDescent="0.25">
      <c r="D465" s="149"/>
      <c r="I465" s="118"/>
    </row>
    <row r="466" spans="4:9" x14ac:dyDescent="0.25">
      <c r="D466" s="149"/>
      <c r="I466" s="118"/>
    </row>
    <row r="467" spans="4:9" x14ac:dyDescent="0.25">
      <c r="D467" s="149"/>
      <c r="I467" s="118"/>
    </row>
    <row r="468" spans="4:9" x14ac:dyDescent="0.25">
      <c r="D468" s="149"/>
      <c r="I468" s="118"/>
    </row>
    <row r="469" spans="4:9" x14ac:dyDescent="0.25">
      <c r="D469" s="149"/>
      <c r="I469" s="118"/>
    </row>
    <row r="470" spans="4:9" x14ac:dyDescent="0.25">
      <c r="D470" s="149"/>
      <c r="I470" s="118"/>
    </row>
    <row r="471" spans="4:9" x14ac:dyDescent="0.25">
      <c r="D471" s="149"/>
      <c r="I471" s="118"/>
    </row>
    <row r="472" spans="4:9" x14ac:dyDescent="0.25">
      <c r="D472" s="149"/>
      <c r="I472" s="118"/>
    </row>
    <row r="473" spans="4:9" x14ac:dyDescent="0.25">
      <c r="D473" s="149"/>
      <c r="I473" s="118"/>
    </row>
    <row r="474" spans="4:9" x14ac:dyDescent="0.25">
      <c r="D474" s="149"/>
      <c r="I474" s="118"/>
    </row>
    <row r="475" spans="4:9" x14ac:dyDescent="0.25">
      <c r="D475" s="149"/>
      <c r="I475" s="118"/>
    </row>
    <row r="476" spans="4:9" x14ac:dyDescent="0.25">
      <c r="D476" s="149"/>
      <c r="I476" s="118"/>
    </row>
    <row r="477" spans="4:9" x14ac:dyDescent="0.25">
      <c r="D477" s="149"/>
      <c r="I477" s="118"/>
    </row>
    <row r="478" spans="4:9" x14ac:dyDescent="0.25">
      <c r="D478" s="149"/>
      <c r="I478" s="118"/>
    </row>
    <row r="479" spans="4:9" x14ac:dyDescent="0.25">
      <c r="D479" s="149"/>
      <c r="I479" s="118"/>
    </row>
    <row r="480" spans="4:9" x14ac:dyDescent="0.25">
      <c r="D480" s="149"/>
      <c r="I480" s="118"/>
    </row>
    <row r="481" spans="4:9" x14ac:dyDescent="0.25">
      <c r="D481" s="149"/>
      <c r="I481" s="118"/>
    </row>
    <row r="482" spans="4:9" x14ac:dyDescent="0.25">
      <c r="D482" s="149"/>
      <c r="I482" s="118"/>
    </row>
    <row r="483" spans="4:9" x14ac:dyDescent="0.25">
      <c r="D483" s="149"/>
      <c r="I483" s="118"/>
    </row>
    <row r="484" spans="4:9" x14ac:dyDescent="0.25">
      <c r="D484" s="149"/>
      <c r="I484" s="118"/>
    </row>
    <row r="485" spans="4:9" x14ac:dyDescent="0.25">
      <c r="D485" s="149"/>
      <c r="I485" s="118"/>
    </row>
    <row r="486" spans="4:9" x14ac:dyDescent="0.25">
      <c r="D486" s="149"/>
      <c r="I486" s="118"/>
    </row>
    <row r="487" spans="4:9" x14ac:dyDescent="0.25">
      <c r="D487" s="149"/>
      <c r="I487" s="118"/>
    </row>
    <row r="488" spans="4:9" x14ac:dyDescent="0.25">
      <c r="D488" s="149"/>
      <c r="I488" s="118"/>
    </row>
    <row r="489" spans="4:9" x14ac:dyDescent="0.25">
      <c r="D489" s="149"/>
      <c r="I489" s="118"/>
    </row>
    <row r="490" spans="4:9" x14ac:dyDescent="0.25">
      <c r="D490" s="149"/>
      <c r="I490" s="118"/>
    </row>
    <row r="491" spans="4:9" x14ac:dyDescent="0.25">
      <c r="D491" s="149"/>
      <c r="I491" s="118"/>
    </row>
    <row r="492" spans="4:9" x14ac:dyDescent="0.25">
      <c r="D492" s="149"/>
      <c r="I492" s="118"/>
    </row>
    <row r="493" spans="4:9" x14ac:dyDescent="0.25">
      <c r="D493" s="149"/>
      <c r="I493" s="118"/>
    </row>
    <row r="494" spans="4:9" x14ac:dyDescent="0.25">
      <c r="D494" s="149"/>
      <c r="I494" s="118"/>
    </row>
    <row r="495" spans="4:9" x14ac:dyDescent="0.25">
      <c r="D495" s="149"/>
      <c r="I495" s="118"/>
    </row>
    <row r="496" spans="4:9" x14ac:dyDescent="0.25">
      <c r="D496" s="149"/>
      <c r="I496" s="118"/>
    </row>
    <row r="497" spans="4:9" x14ac:dyDescent="0.25">
      <c r="D497" s="149"/>
      <c r="I497" s="118"/>
    </row>
    <row r="498" spans="4:9" x14ac:dyDescent="0.25">
      <c r="D498" s="149"/>
      <c r="I498" s="118"/>
    </row>
    <row r="499" spans="4:9" x14ac:dyDescent="0.25">
      <c r="D499" s="149"/>
      <c r="I499" s="118"/>
    </row>
    <row r="500" spans="4:9" x14ac:dyDescent="0.25">
      <c r="D500" s="149"/>
      <c r="I500" s="118"/>
    </row>
    <row r="501" spans="4:9" x14ac:dyDescent="0.25">
      <c r="D501" s="149"/>
      <c r="I501" s="118"/>
    </row>
    <row r="502" spans="4:9" x14ac:dyDescent="0.25">
      <c r="D502" s="149"/>
      <c r="I502" s="118"/>
    </row>
    <row r="503" spans="4:9" x14ac:dyDescent="0.25">
      <c r="D503" s="149"/>
      <c r="I503" s="118"/>
    </row>
    <row r="504" spans="4:9" x14ac:dyDescent="0.25">
      <c r="D504" s="149"/>
      <c r="I504" s="118"/>
    </row>
    <row r="505" spans="4:9" x14ac:dyDescent="0.25">
      <c r="D505" s="149"/>
      <c r="I505" s="118"/>
    </row>
    <row r="506" spans="4:9" x14ac:dyDescent="0.25">
      <c r="D506" s="149"/>
      <c r="I506" s="118"/>
    </row>
    <row r="507" spans="4:9" x14ac:dyDescent="0.25">
      <c r="D507" s="149"/>
      <c r="I507" s="118"/>
    </row>
    <row r="508" spans="4:9" x14ac:dyDescent="0.25">
      <c r="D508" s="149"/>
      <c r="I508" s="118"/>
    </row>
    <row r="509" spans="4:9" x14ac:dyDescent="0.25">
      <c r="D509" s="149"/>
      <c r="I509" s="118"/>
    </row>
    <row r="510" spans="4:9" x14ac:dyDescent="0.25">
      <c r="D510" s="149"/>
      <c r="I510" s="118"/>
    </row>
    <row r="511" spans="4:9" x14ac:dyDescent="0.25">
      <c r="D511" s="149"/>
      <c r="I511" s="118"/>
    </row>
    <row r="512" spans="4:9" x14ac:dyDescent="0.25">
      <c r="D512" s="149"/>
      <c r="I512" s="118"/>
    </row>
    <row r="513" spans="4:9" x14ac:dyDescent="0.25">
      <c r="D513" s="149"/>
      <c r="I513" s="118"/>
    </row>
    <row r="514" spans="4:9" x14ac:dyDescent="0.25">
      <c r="D514" s="149"/>
      <c r="I514" s="118"/>
    </row>
    <row r="515" spans="4:9" x14ac:dyDescent="0.25">
      <c r="D515" s="149"/>
      <c r="I515" s="118"/>
    </row>
    <row r="516" spans="4:9" x14ac:dyDescent="0.25">
      <c r="D516" s="149"/>
      <c r="I516" s="118"/>
    </row>
    <row r="517" spans="4:9" x14ac:dyDescent="0.25">
      <c r="D517" s="149"/>
      <c r="I517" s="118"/>
    </row>
    <row r="518" spans="4:9" x14ac:dyDescent="0.25">
      <c r="D518" s="149"/>
      <c r="I518" s="118"/>
    </row>
    <row r="519" spans="4:9" x14ac:dyDescent="0.25">
      <c r="D519" s="149"/>
      <c r="I519" s="118"/>
    </row>
    <row r="520" spans="4:9" x14ac:dyDescent="0.25">
      <c r="D520" s="149"/>
      <c r="I520" s="118"/>
    </row>
    <row r="521" spans="4:9" x14ac:dyDescent="0.25">
      <c r="D521" s="149"/>
      <c r="I521" s="118"/>
    </row>
    <row r="522" spans="4:9" x14ac:dyDescent="0.25">
      <c r="D522" s="149"/>
      <c r="I522" s="118"/>
    </row>
    <row r="523" spans="4:9" x14ac:dyDescent="0.25">
      <c r="D523" s="149"/>
      <c r="I523" s="118"/>
    </row>
    <row r="524" spans="4:9" x14ac:dyDescent="0.25">
      <c r="D524" s="149"/>
      <c r="I524" s="118"/>
    </row>
    <row r="525" spans="4:9" x14ac:dyDescent="0.25">
      <c r="D525" s="149"/>
      <c r="I525" s="118"/>
    </row>
    <row r="526" spans="4:9" x14ac:dyDescent="0.25">
      <c r="D526" s="149"/>
      <c r="I526" s="118"/>
    </row>
    <row r="527" spans="4:9" x14ac:dyDescent="0.25">
      <c r="D527" s="149"/>
      <c r="I527" s="118"/>
    </row>
    <row r="528" spans="4:9" x14ac:dyDescent="0.25">
      <c r="D528" s="149"/>
      <c r="I528" s="118"/>
    </row>
    <row r="529" spans="4:9" x14ac:dyDescent="0.25">
      <c r="D529" s="149"/>
      <c r="I529" s="118"/>
    </row>
    <row r="530" spans="4:9" x14ac:dyDescent="0.25">
      <c r="D530" s="149"/>
      <c r="I530" s="118"/>
    </row>
    <row r="531" spans="4:9" x14ac:dyDescent="0.25">
      <c r="D531" s="149"/>
      <c r="I531" s="118"/>
    </row>
    <row r="532" spans="4:9" x14ac:dyDescent="0.25">
      <c r="D532" s="149"/>
      <c r="I532" s="118"/>
    </row>
    <row r="533" spans="4:9" x14ac:dyDescent="0.25">
      <c r="D533" s="149"/>
      <c r="I533" s="118"/>
    </row>
    <row r="534" spans="4:9" x14ac:dyDescent="0.25">
      <c r="D534" s="149"/>
      <c r="I534" s="118"/>
    </row>
    <row r="535" spans="4:9" x14ac:dyDescent="0.25">
      <c r="D535" s="149"/>
      <c r="I535" s="118"/>
    </row>
    <row r="536" spans="4:9" x14ac:dyDescent="0.25">
      <c r="D536" s="149"/>
      <c r="I536" s="118"/>
    </row>
    <row r="537" spans="4:9" x14ac:dyDescent="0.25">
      <c r="D537" s="149"/>
      <c r="I537" s="118"/>
    </row>
    <row r="538" spans="4:9" x14ac:dyDescent="0.25">
      <c r="D538" s="149"/>
      <c r="I538" s="118"/>
    </row>
    <row r="539" spans="4:9" x14ac:dyDescent="0.25">
      <c r="D539" s="149"/>
      <c r="I539" s="118"/>
    </row>
    <row r="540" spans="4:9" x14ac:dyDescent="0.25">
      <c r="D540" s="149"/>
      <c r="I540" s="118"/>
    </row>
    <row r="541" spans="4:9" x14ac:dyDescent="0.25">
      <c r="D541" s="149"/>
      <c r="I541" s="118"/>
    </row>
    <row r="542" spans="4:9" x14ac:dyDescent="0.25">
      <c r="D542" s="149"/>
      <c r="I542" s="118"/>
    </row>
    <row r="543" spans="4:9" x14ac:dyDescent="0.25">
      <c r="D543" s="149"/>
      <c r="I543" s="118"/>
    </row>
    <row r="544" spans="4:9" x14ac:dyDescent="0.25">
      <c r="D544" s="149"/>
      <c r="I544" s="118"/>
    </row>
    <row r="545" spans="4:9" x14ac:dyDescent="0.25">
      <c r="D545" s="149"/>
      <c r="I545" s="118"/>
    </row>
    <row r="546" spans="4:9" x14ac:dyDescent="0.25">
      <c r="D546" s="149"/>
      <c r="I546" s="118"/>
    </row>
    <row r="547" spans="4:9" x14ac:dyDescent="0.25">
      <c r="D547" s="149"/>
      <c r="I547" s="118"/>
    </row>
    <row r="548" spans="4:9" x14ac:dyDescent="0.25">
      <c r="D548" s="149"/>
      <c r="I548" s="118"/>
    </row>
    <row r="549" spans="4:9" x14ac:dyDescent="0.25">
      <c r="D549" s="149"/>
      <c r="I549" s="118"/>
    </row>
    <row r="550" spans="4:9" x14ac:dyDescent="0.25">
      <c r="D550" s="149"/>
      <c r="I550" s="118"/>
    </row>
    <row r="551" spans="4:9" x14ac:dyDescent="0.25">
      <c r="D551" s="149"/>
      <c r="I551" s="118"/>
    </row>
    <row r="552" spans="4:9" x14ac:dyDescent="0.25">
      <c r="D552" s="149"/>
      <c r="I552" s="118"/>
    </row>
    <row r="553" spans="4:9" x14ac:dyDescent="0.25">
      <c r="D553" s="149"/>
      <c r="I553" s="118"/>
    </row>
    <row r="554" spans="4:9" x14ac:dyDescent="0.25">
      <c r="D554" s="149"/>
      <c r="I554" s="118"/>
    </row>
    <row r="555" spans="4:9" x14ac:dyDescent="0.25">
      <c r="D555" s="149"/>
      <c r="I555" s="118"/>
    </row>
    <row r="556" spans="4:9" x14ac:dyDescent="0.25">
      <c r="D556" s="149"/>
      <c r="I556" s="118"/>
    </row>
    <row r="557" spans="4:9" x14ac:dyDescent="0.25">
      <c r="D557" s="149"/>
      <c r="I557" s="118"/>
    </row>
    <row r="558" spans="4:9" x14ac:dyDescent="0.25">
      <c r="D558" s="149"/>
      <c r="I558" s="118"/>
    </row>
    <row r="559" spans="4:9" x14ac:dyDescent="0.25">
      <c r="D559" s="149"/>
      <c r="I559" s="118"/>
    </row>
    <row r="560" spans="4:9" x14ac:dyDescent="0.25">
      <c r="D560" s="149"/>
      <c r="I560" s="118"/>
    </row>
    <row r="561" spans="4:9" x14ac:dyDescent="0.25">
      <c r="D561" s="149"/>
      <c r="I561" s="118"/>
    </row>
    <row r="562" spans="4:9" x14ac:dyDescent="0.25">
      <c r="D562" s="149"/>
      <c r="I562" s="118"/>
    </row>
    <row r="563" spans="4:9" x14ac:dyDescent="0.25">
      <c r="D563" s="149"/>
      <c r="I563" s="118"/>
    </row>
    <row r="564" spans="4:9" x14ac:dyDescent="0.25">
      <c r="D564" s="149"/>
      <c r="I564" s="118"/>
    </row>
    <row r="565" spans="4:9" x14ac:dyDescent="0.25">
      <c r="D565" s="149"/>
      <c r="I565" s="118"/>
    </row>
    <row r="566" spans="4:9" x14ac:dyDescent="0.25">
      <c r="D566" s="149"/>
      <c r="I566" s="118"/>
    </row>
    <row r="567" spans="4:9" x14ac:dyDescent="0.25">
      <c r="D567" s="149"/>
      <c r="I567" s="118"/>
    </row>
    <row r="568" spans="4:9" x14ac:dyDescent="0.25">
      <c r="D568" s="149"/>
      <c r="I568" s="118"/>
    </row>
    <row r="569" spans="4:9" x14ac:dyDescent="0.25">
      <c r="D569" s="149"/>
      <c r="I569" s="118"/>
    </row>
    <row r="570" spans="4:9" x14ac:dyDescent="0.25">
      <c r="D570" s="149"/>
      <c r="I570" s="118"/>
    </row>
    <row r="571" spans="4:9" x14ac:dyDescent="0.25">
      <c r="D571" s="149"/>
      <c r="I571" s="118"/>
    </row>
    <row r="572" spans="4:9" x14ac:dyDescent="0.25">
      <c r="D572" s="149"/>
      <c r="I572" s="118"/>
    </row>
    <row r="573" spans="4:9" x14ac:dyDescent="0.25">
      <c r="D573" s="149"/>
      <c r="I573" s="118"/>
    </row>
    <row r="574" spans="4:9" x14ac:dyDescent="0.25">
      <c r="D574" s="149"/>
      <c r="I574" s="118"/>
    </row>
    <row r="575" spans="4:9" x14ac:dyDescent="0.25">
      <c r="D575" s="149"/>
      <c r="I575" s="118"/>
    </row>
    <row r="576" spans="4:9" x14ac:dyDescent="0.25">
      <c r="D576" s="149"/>
      <c r="I576" s="118"/>
    </row>
    <row r="577" spans="4:9" x14ac:dyDescent="0.25">
      <c r="D577" s="149"/>
      <c r="I577" s="118"/>
    </row>
    <row r="578" spans="4:9" x14ac:dyDescent="0.25">
      <c r="D578" s="149"/>
      <c r="I578" s="118"/>
    </row>
    <row r="579" spans="4:9" x14ac:dyDescent="0.25">
      <c r="D579" s="149"/>
      <c r="I579" s="118"/>
    </row>
    <row r="580" spans="4:9" x14ac:dyDescent="0.25">
      <c r="D580" s="149"/>
      <c r="I580" s="118"/>
    </row>
    <row r="581" spans="4:9" x14ac:dyDescent="0.25">
      <c r="D581" s="149"/>
      <c r="I581" s="118"/>
    </row>
    <row r="582" spans="4:9" x14ac:dyDescent="0.25">
      <c r="D582" s="149"/>
      <c r="I582" s="118"/>
    </row>
    <row r="583" spans="4:9" x14ac:dyDescent="0.25">
      <c r="D583" s="149"/>
      <c r="I583" s="118"/>
    </row>
    <row r="584" spans="4:9" x14ac:dyDescent="0.25">
      <c r="D584" s="149"/>
      <c r="I584" s="118"/>
    </row>
    <row r="585" spans="4:9" x14ac:dyDescent="0.25">
      <c r="D585" s="149"/>
      <c r="I585" s="118"/>
    </row>
    <row r="586" spans="4:9" x14ac:dyDescent="0.25">
      <c r="D586" s="149"/>
      <c r="I586" s="118"/>
    </row>
    <row r="587" spans="4:9" x14ac:dyDescent="0.25">
      <c r="D587" s="149"/>
      <c r="I587" s="118"/>
    </row>
    <row r="588" spans="4:9" x14ac:dyDescent="0.25">
      <c r="D588" s="149"/>
      <c r="I588" s="118"/>
    </row>
    <row r="589" spans="4:9" x14ac:dyDescent="0.25">
      <c r="D589" s="149"/>
      <c r="I589" s="118"/>
    </row>
    <row r="590" spans="4:9" x14ac:dyDescent="0.25">
      <c r="D590" s="149"/>
      <c r="I590" s="118"/>
    </row>
    <row r="591" spans="4:9" x14ac:dyDescent="0.25">
      <c r="D591" s="149"/>
      <c r="I591" s="118"/>
    </row>
    <row r="592" spans="4:9" x14ac:dyDescent="0.25">
      <c r="D592" s="149"/>
      <c r="I592" s="118"/>
    </row>
    <row r="593" spans="4:9" x14ac:dyDescent="0.25">
      <c r="D593" s="149"/>
      <c r="I593" s="118"/>
    </row>
    <row r="594" spans="4:9" x14ac:dyDescent="0.25">
      <c r="D594" s="149"/>
      <c r="I594" s="118"/>
    </row>
    <row r="595" spans="4:9" x14ac:dyDescent="0.25">
      <c r="D595" s="149"/>
      <c r="I595" s="118"/>
    </row>
    <row r="596" spans="4:9" x14ac:dyDescent="0.25">
      <c r="D596" s="149"/>
      <c r="I596" s="118"/>
    </row>
    <row r="597" spans="4:9" x14ac:dyDescent="0.25">
      <c r="D597" s="149"/>
      <c r="I597" s="118"/>
    </row>
    <row r="598" spans="4:9" x14ac:dyDescent="0.25">
      <c r="D598" s="149"/>
      <c r="I598" s="118"/>
    </row>
    <row r="599" spans="4:9" x14ac:dyDescent="0.25">
      <c r="D599" s="149"/>
      <c r="I599" s="118"/>
    </row>
    <row r="600" spans="4:9" x14ac:dyDescent="0.25">
      <c r="D600" s="149"/>
      <c r="I600" s="118"/>
    </row>
    <row r="601" spans="4:9" x14ac:dyDescent="0.25">
      <c r="D601" s="149"/>
      <c r="I601" s="118"/>
    </row>
    <row r="602" spans="4:9" x14ac:dyDescent="0.25">
      <c r="D602" s="149"/>
      <c r="I602" s="118"/>
    </row>
    <row r="603" spans="4:9" x14ac:dyDescent="0.25">
      <c r="D603" s="149"/>
      <c r="I603" s="118"/>
    </row>
    <row r="604" spans="4:9" x14ac:dyDescent="0.25">
      <c r="D604" s="149"/>
      <c r="I604" s="118"/>
    </row>
    <row r="605" spans="4:9" x14ac:dyDescent="0.25">
      <c r="D605" s="149"/>
      <c r="I605" s="118"/>
    </row>
    <row r="606" spans="4:9" x14ac:dyDescent="0.25">
      <c r="D606" s="149"/>
      <c r="I606" s="118"/>
    </row>
    <row r="607" spans="4:9" x14ac:dyDescent="0.25">
      <c r="D607" s="149"/>
      <c r="I607" s="118"/>
    </row>
    <row r="608" spans="4:9" x14ac:dyDescent="0.25">
      <c r="D608" s="149"/>
      <c r="I608" s="118"/>
    </row>
    <row r="609" spans="4:9" x14ac:dyDescent="0.25">
      <c r="D609" s="149"/>
      <c r="I609" s="118"/>
    </row>
    <row r="610" spans="4:9" x14ac:dyDescent="0.25">
      <c r="D610" s="149"/>
      <c r="I610" s="118"/>
    </row>
    <row r="611" spans="4:9" x14ac:dyDescent="0.25">
      <c r="D611" s="149"/>
      <c r="I611" s="118"/>
    </row>
    <row r="612" spans="4:9" x14ac:dyDescent="0.25">
      <c r="D612" s="149"/>
      <c r="I612" s="118"/>
    </row>
    <row r="613" spans="4:9" x14ac:dyDescent="0.25">
      <c r="D613" s="149"/>
      <c r="I613" s="118"/>
    </row>
    <row r="614" spans="4:9" x14ac:dyDescent="0.25">
      <c r="D614" s="149"/>
      <c r="I614" s="118"/>
    </row>
    <row r="615" spans="4:9" x14ac:dyDescent="0.25">
      <c r="D615" s="149"/>
      <c r="I615" s="118"/>
    </row>
    <row r="616" spans="4:9" x14ac:dyDescent="0.25">
      <c r="D616" s="149"/>
      <c r="I616" s="118"/>
    </row>
    <row r="617" spans="4:9" x14ac:dyDescent="0.25">
      <c r="D617" s="149"/>
      <c r="I617" s="118"/>
    </row>
    <row r="618" spans="4:9" x14ac:dyDescent="0.25">
      <c r="D618" s="149"/>
      <c r="I618" s="118"/>
    </row>
    <row r="619" spans="4:9" x14ac:dyDescent="0.25">
      <c r="D619" s="149"/>
      <c r="I619" s="118"/>
    </row>
    <row r="620" spans="4:9" x14ac:dyDescent="0.25">
      <c r="D620" s="149"/>
      <c r="I620" s="118"/>
    </row>
    <row r="621" spans="4:9" x14ac:dyDescent="0.25">
      <c r="D621" s="149"/>
      <c r="I621" s="118"/>
    </row>
    <row r="622" spans="4:9" x14ac:dyDescent="0.25">
      <c r="D622" s="149"/>
      <c r="I622" s="118"/>
    </row>
    <row r="623" spans="4:9" x14ac:dyDescent="0.25">
      <c r="D623" s="149"/>
      <c r="I623" s="118"/>
    </row>
    <row r="624" spans="4:9" x14ac:dyDescent="0.25">
      <c r="D624" s="149"/>
      <c r="I624" s="118"/>
    </row>
    <row r="625" spans="4:9" x14ac:dyDescent="0.25">
      <c r="D625" s="149"/>
      <c r="I625" s="118"/>
    </row>
    <row r="626" spans="4:9" x14ac:dyDescent="0.25">
      <c r="D626" s="149"/>
      <c r="I626" s="118"/>
    </row>
    <row r="627" spans="4:9" x14ac:dyDescent="0.25">
      <c r="D627" s="149"/>
      <c r="I627" s="118"/>
    </row>
    <row r="628" spans="4:9" x14ac:dyDescent="0.25">
      <c r="D628" s="149"/>
      <c r="I628" s="118"/>
    </row>
    <row r="629" spans="4:9" x14ac:dyDescent="0.25">
      <c r="D629" s="149"/>
      <c r="I629" s="118"/>
    </row>
    <row r="630" spans="4:9" x14ac:dyDescent="0.25">
      <c r="D630" s="149"/>
      <c r="I630" s="118"/>
    </row>
    <row r="631" spans="4:9" x14ac:dyDescent="0.25">
      <c r="D631" s="149"/>
      <c r="I631" s="118"/>
    </row>
    <row r="632" spans="4:9" x14ac:dyDescent="0.25">
      <c r="D632" s="149"/>
      <c r="I632" s="118"/>
    </row>
    <row r="633" spans="4:9" x14ac:dyDescent="0.25">
      <c r="D633" s="149"/>
      <c r="I633" s="118"/>
    </row>
    <row r="634" spans="4:9" x14ac:dyDescent="0.25">
      <c r="D634" s="149"/>
      <c r="I634" s="118"/>
    </row>
    <row r="635" spans="4:9" x14ac:dyDescent="0.25">
      <c r="D635" s="149"/>
      <c r="I635" s="118"/>
    </row>
    <row r="636" spans="4:9" x14ac:dyDescent="0.25">
      <c r="D636" s="149"/>
      <c r="I636" s="118"/>
    </row>
    <row r="637" spans="4:9" x14ac:dyDescent="0.25">
      <c r="D637" s="149"/>
      <c r="I637" s="118"/>
    </row>
    <row r="638" spans="4:9" x14ac:dyDescent="0.25">
      <c r="D638" s="149"/>
      <c r="I638" s="118"/>
    </row>
    <row r="639" spans="4:9" x14ac:dyDescent="0.25">
      <c r="D639" s="149"/>
      <c r="I639" s="118"/>
    </row>
    <row r="640" spans="4:9" x14ac:dyDescent="0.25">
      <c r="D640" s="149"/>
      <c r="I640" s="118"/>
    </row>
    <row r="641" spans="4:9" x14ac:dyDescent="0.25">
      <c r="D641" s="149"/>
      <c r="I641" s="118"/>
    </row>
    <row r="642" spans="4:9" x14ac:dyDescent="0.25">
      <c r="D642" s="149"/>
      <c r="I642" s="118"/>
    </row>
    <row r="643" spans="4:9" x14ac:dyDescent="0.25">
      <c r="D643" s="149"/>
      <c r="I643" s="118"/>
    </row>
    <row r="644" spans="4:9" x14ac:dyDescent="0.25">
      <c r="D644" s="149"/>
      <c r="I644" s="118"/>
    </row>
    <row r="645" spans="4:9" x14ac:dyDescent="0.25">
      <c r="D645" s="149"/>
      <c r="I645" s="118"/>
    </row>
    <row r="646" spans="4:9" x14ac:dyDescent="0.25">
      <c r="D646" s="149"/>
      <c r="I646" s="118"/>
    </row>
    <row r="647" spans="4:9" x14ac:dyDescent="0.25">
      <c r="D647" s="149"/>
      <c r="I647" s="118"/>
    </row>
    <row r="648" spans="4:9" x14ac:dyDescent="0.25">
      <c r="D648" s="149"/>
      <c r="I648" s="118"/>
    </row>
    <row r="649" spans="4:9" x14ac:dyDescent="0.25">
      <c r="D649" s="149"/>
      <c r="I649" s="118"/>
    </row>
    <row r="650" spans="4:9" x14ac:dyDescent="0.25">
      <c r="D650" s="149"/>
      <c r="I650" s="118"/>
    </row>
    <row r="651" spans="4:9" x14ac:dyDescent="0.25">
      <c r="D651" s="149"/>
      <c r="I651" s="118"/>
    </row>
    <row r="652" spans="4:9" x14ac:dyDescent="0.25">
      <c r="D652" s="149"/>
      <c r="I652" s="118"/>
    </row>
    <row r="653" spans="4:9" x14ac:dyDescent="0.25">
      <c r="D653" s="149"/>
      <c r="I653" s="118"/>
    </row>
    <row r="654" spans="4:9" x14ac:dyDescent="0.25">
      <c r="D654" s="149"/>
      <c r="I654" s="118"/>
    </row>
    <row r="655" spans="4:9" x14ac:dyDescent="0.25">
      <c r="D655" s="149"/>
      <c r="I655" s="118"/>
    </row>
    <row r="656" spans="4:9" x14ac:dyDescent="0.25">
      <c r="D656" s="149"/>
      <c r="I656" s="118"/>
    </row>
    <row r="657" spans="4:9" x14ac:dyDescent="0.25">
      <c r="D657" s="149"/>
      <c r="I657" s="118"/>
    </row>
    <row r="658" spans="4:9" x14ac:dyDescent="0.25">
      <c r="D658" s="149"/>
      <c r="I658" s="118"/>
    </row>
    <row r="659" spans="4:9" x14ac:dyDescent="0.25">
      <c r="D659" s="149"/>
      <c r="I659" s="118"/>
    </row>
    <row r="660" spans="4:9" x14ac:dyDescent="0.25">
      <c r="D660" s="149"/>
      <c r="I660" s="118"/>
    </row>
    <row r="661" spans="4:9" x14ac:dyDescent="0.25">
      <c r="D661" s="149"/>
      <c r="I661" s="118"/>
    </row>
    <row r="662" spans="4:9" x14ac:dyDescent="0.25">
      <c r="D662" s="149"/>
      <c r="I662" s="118"/>
    </row>
    <row r="663" spans="4:9" x14ac:dyDescent="0.25">
      <c r="D663" s="149"/>
      <c r="I663" s="118"/>
    </row>
    <row r="664" spans="4:9" x14ac:dyDescent="0.25">
      <c r="D664" s="149"/>
      <c r="I664" s="118"/>
    </row>
    <row r="665" spans="4:9" x14ac:dyDescent="0.25">
      <c r="D665" s="149"/>
      <c r="I665" s="118"/>
    </row>
    <row r="666" spans="4:9" x14ac:dyDescent="0.25">
      <c r="D666" s="149"/>
      <c r="I666" s="118"/>
    </row>
    <row r="667" spans="4:9" x14ac:dyDescent="0.25">
      <c r="D667" s="149"/>
      <c r="I667" s="118"/>
    </row>
    <row r="668" spans="4:9" x14ac:dyDescent="0.25">
      <c r="D668" s="149"/>
      <c r="I668" s="118"/>
    </row>
    <row r="669" spans="4:9" x14ac:dyDescent="0.25">
      <c r="D669" s="149"/>
      <c r="I669" s="118"/>
    </row>
    <row r="670" spans="4:9" x14ac:dyDescent="0.25">
      <c r="D670" s="149"/>
      <c r="I670" s="118"/>
    </row>
    <row r="671" spans="4:9" x14ac:dyDescent="0.25">
      <c r="D671" s="149"/>
      <c r="I671" s="118"/>
    </row>
    <row r="672" spans="4:9" x14ac:dyDescent="0.25">
      <c r="D672" s="149"/>
      <c r="I672" s="118"/>
    </row>
    <row r="673" spans="4:9" x14ac:dyDescent="0.25">
      <c r="D673" s="149"/>
      <c r="I673" s="118"/>
    </row>
    <row r="674" spans="4:9" x14ac:dyDescent="0.25">
      <c r="D674" s="149"/>
      <c r="I674" s="118"/>
    </row>
    <row r="675" spans="4:9" x14ac:dyDescent="0.25">
      <c r="D675" s="149"/>
      <c r="I675" s="118"/>
    </row>
    <row r="676" spans="4:9" x14ac:dyDescent="0.25">
      <c r="D676" s="149"/>
      <c r="I676" s="118"/>
    </row>
    <row r="677" spans="4:9" x14ac:dyDescent="0.25">
      <c r="D677" s="149"/>
      <c r="I677" s="118"/>
    </row>
    <row r="678" spans="4:9" x14ac:dyDescent="0.25">
      <c r="D678" s="149"/>
      <c r="I678" s="118"/>
    </row>
    <row r="679" spans="4:9" x14ac:dyDescent="0.25">
      <c r="D679" s="149"/>
      <c r="I679" s="118"/>
    </row>
    <row r="680" spans="4:9" x14ac:dyDescent="0.25">
      <c r="D680" s="149"/>
      <c r="I680" s="118"/>
    </row>
    <row r="681" spans="4:9" x14ac:dyDescent="0.25">
      <c r="D681" s="149"/>
      <c r="I681" s="118"/>
    </row>
    <row r="682" spans="4:9" x14ac:dyDescent="0.25">
      <c r="D682" s="149"/>
      <c r="I682" s="118"/>
    </row>
    <row r="683" spans="4:9" x14ac:dyDescent="0.25">
      <c r="D683" s="149"/>
      <c r="I683" s="118"/>
    </row>
    <row r="684" spans="4:9" x14ac:dyDescent="0.25">
      <c r="D684" s="149"/>
      <c r="I684" s="118"/>
    </row>
    <row r="685" spans="4:9" x14ac:dyDescent="0.25">
      <c r="D685" s="149"/>
      <c r="I685" s="118"/>
    </row>
    <row r="686" spans="4:9" x14ac:dyDescent="0.25">
      <c r="D686" s="149"/>
      <c r="I686" s="118"/>
    </row>
    <row r="687" spans="4:9" x14ac:dyDescent="0.25">
      <c r="D687" s="149"/>
      <c r="I687" s="118"/>
    </row>
    <row r="688" spans="4:9" x14ac:dyDescent="0.25">
      <c r="D688" s="149"/>
      <c r="I688" s="118"/>
    </row>
    <row r="689" spans="4:9" x14ac:dyDescent="0.25">
      <c r="D689" s="149"/>
      <c r="I689" s="118"/>
    </row>
    <row r="690" spans="4:9" x14ac:dyDescent="0.25">
      <c r="D690" s="149"/>
      <c r="I690" s="118"/>
    </row>
    <row r="691" spans="4:9" x14ac:dyDescent="0.25">
      <c r="D691" s="149"/>
      <c r="I691" s="118"/>
    </row>
    <row r="692" spans="4:9" x14ac:dyDescent="0.25">
      <c r="D692" s="149"/>
      <c r="I692" s="118"/>
    </row>
    <row r="693" spans="4:9" x14ac:dyDescent="0.25">
      <c r="D693" s="149"/>
      <c r="I693" s="118"/>
    </row>
    <row r="694" spans="4:9" x14ac:dyDescent="0.25">
      <c r="D694" s="149"/>
      <c r="I694" s="118"/>
    </row>
    <row r="695" spans="4:9" x14ac:dyDescent="0.25">
      <c r="D695" s="149"/>
      <c r="I695" s="118"/>
    </row>
    <row r="696" spans="4:9" x14ac:dyDescent="0.25">
      <c r="D696" s="149"/>
      <c r="I696" s="118"/>
    </row>
    <row r="697" spans="4:9" x14ac:dyDescent="0.25">
      <c r="D697" s="149"/>
      <c r="I697" s="118"/>
    </row>
    <row r="698" spans="4:9" x14ac:dyDescent="0.25">
      <c r="D698" s="149"/>
      <c r="I698" s="118"/>
    </row>
    <row r="699" spans="4:9" x14ac:dyDescent="0.25">
      <c r="D699" s="149"/>
      <c r="I699" s="118"/>
    </row>
    <row r="700" spans="4:9" x14ac:dyDescent="0.25">
      <c r="D700" s="149"/>
      <c r="I700" s="118"/>
    </row>
    <row r="701" spans="4:9" x14ac:dyDescent="0.25">
      <c r="D701" s="149"/>
      <c r="I701" s="118"/>
    </row>
    <row r="702" spans="4:9" x14ac:dyDescent="0.25">
      <c r="D702" s="149"/>
      <c r="I702" s="118"/>
    </row>
    <row r="703" spans="4:9" x14ac:dyDescent="0.25">
      <c r="D703" s="149"/>
      <c r="I703" s="118"/>
    </row>
    <row r="704" spans="4:9" x14ac:dyDescent="0.25">
      <c r="D704" s="149"/>
      <c r="I704" s="118"/>
    </row>
    <row r="705" spans="4:9" x14ac:dyDescent="0.25">
      <c r="D705" s="149"/>
      <c r="I705" s="118"/>
    </row>
    <row r="706" spans="4:9" x14ac:dyDescent="0.25">
      <c r="D706" s="149"/>
      <c r="I706" s="118"/>
    </row>
    <row r="707" spans="4:9" x14ac:dyDescent="0.25">
      <c r="D707" s="149"/>
      <c r="I707" s="118"/>
    </row>
    <row r="708" spans="4:9" x14ac:dyDescent="0.25">
      <c r="D708" s="149"/>
      <c r="I708" s="118"/>
    </row>
    <row r="709" spans="4:9" x14ac:dyDescent="0.25">
      <c r="D709" s="149"/>
      <c r="I709" s="118"/>
    </row>
    <row r="710" spans="4:9" x14ac:dyDescent="0.25">
      <c r="D710" s="149"/>
      <c r="I710" s="118"/>
    </row>
    <row r="711" spans="4:9" x14ac:dyDescent="0.25">
      <c r="D711" s="149"/>
      <c r="I711" s="118"/>
    </row>
    <row r="712" spans="4:9" x14ac:dyDescent="0.25">
      <c r="D712" s="149"/>
      <c r="I712" s="118"/>
    </row>
    <row r="713" spans="4:9" x14ac:dyDescent="0.25">
      <c r="D713" s="149"/>
      <c r="I713" s="118"/>
    </row>
    <row r="714" spans="4:9" x14ac:dyDescent="0.25">
      <c r="D714" s="149"/>
      <c r="I714" s="118"/>
    </row>
    <row r="715" spans="4:9" x14ac:dyDescent="0.25">
      <c r="D715" s="149"/>
      <c r="I715" s="118"/>
    </row>
    <row r="716" spans="4:9" x14ac:dyDescent="0.25">
      <c r="D716" s="149"/>
      <c r="I716" s="118"/>
    </row>
    <row r="717" spans="4:9" x14ac:dyDescent="0.25">
      <c r="D717" s="149"/>
      <c r="I717" s="118"/>
    </row>
    <row r="718" spans="4:9" x14ac:dyDescent="0.25">
      <c r="D718" s="149"/>
      <c r="I718" s="118"/>
    </row>
    <row r="719" spans="4:9" x14ac:dyDescent="0.25">
      <c r="D719" s="149"/>
      <c r="I719" s="118"/>
    </row>
    <row r="720" spans="4:9" x14ac:dyDescent="0.25">
      <c r="D720" s="149"/>
      <c r="I720" s="118"/>
    </row>
    <row r="721" spans="4:9" x14ac:dyDescent="0.25">
      <c r="D721" s="149"/>
      <c r="I721" s="118"/>
    </row>
    <row r="722" spans="4:9" x14ac:dyDescent="0.25">
      <c r="D722" s="149"/>
      <c r="I722" s="118"/>
    </row>
    <row r="723" spans="4:9" x14ac:dyDescent="0.25">
      <c r="D723" s="149"/>
      <c r="I723" s="118"/>
    </row>
    <row r="724" spans="4:9" x14ac:dyDescent="0.25">
      <c r="D724" s="149"/>
      <c r="I724" s="118"/>
    </row>
    <row r="725" spans="4:9" x14ac:dyDescent="0.25">
      <c r="D725" s="149"/>
      <c r="I725" s="118"/>
    </row>
    <row r="726" spans="4:9" x14ac:dyDescent="0.25">
      <c r="D726" s="149"/>
      <c r="I726" s="118"/>
    </row>
    <row r="727" spans="4:9" x14ac:dyDescent="0.25">
      <c r="D727" s="149"/>
      <c r="I727" s="118"/>
    </row>
    <row r="728" spans="4:9" x14ac:dyDescent="0.25">
      <c r="D728" s="149"/>
      <c r="I728" s="118"/>
    </row>
    <row r="729" spans="4:9" x14ac:dyDescent="0.25">
      <c r="D729" s="149"/>
      <c r="I729" s="118"/>
    </row>
    <row r="730" spans="4:9" x14ac:dyDescent="0.25">
      <c r="D730" s="149"/>
      <c r="I730" s="118"/>
    </row>
    <row r="731" spans="4:9" x14ac:dyDescent="0.25">
      <c r="D731" s="149"/>
      <c r="I731" s="118"/>
    </row>
    <row r="732" spans="4:9" x14ac:dyDescent="0.25">
      <c r="D732" s="149"/>
      <c r="I732" s="118"/>
    </row>
    <row r="733" spans="4:9" x14ac:dyDescent="0.25">
      <c r="D733" s="149"/>
      <c r="I733" s="118"/>
    </row>
    <row r="734" spans="4:9" x14ac:dyDescent="0.25">
      <c r="D734" s="149"/>
      <c r="I734" s="118"/>
    </row>
    <row r="735" spans="4:9" x14ac:dyDescent="0.25">
      <c r="D735" s="149"/>
      <c r="I735" s="118"/>
    </row>
    <row r="736" spans="4:9" x14ac:dyDescent="0.25">
      <c r="D736" s="149"/>
      <c r="I736" s="118"/>
    </row>
    <row r="737" spans="4:9" x14ac:dyDescent="0.25">
      <c r="D737" s="149"/>
      <c r="I737" s="118"/>
    </row>
    <row r="738" spans="4:9" x14ac:dyDescent="0.25">
      <c r="D738" s="149"/>
      <c r="I738" s="118"/>
    </row>
    <row r="739" spans="4:9" x14ac:dyDescent="0.25">
      <c r="D739" s="149"/>
      <c r="I739" s="118"/>
    </row>
    <row r="740" spans="4:9" x14ac:dyDescent="0.25">
      <c r="D740" s="149"/>
      <c r="I740" s="118"/>
    </row>
    <row r="741" spans="4:9" x14ac:dyDescent="0.25">
      <c r="D741" s="149"/>
      <c r="I741" s="118"/>
    </row>
    <row r="742" spans="4:9" x14ac:dyDescent="0.25">
      <c r="D742" s="149"/>
      <c r="I742" s="118"/>
    </row>
    <row r="743" spans="4:9" x14ac:dyDescent="0.25">
      <c r="D743" s="149"/>
      <c r="I743" s="118"/>
    </row>
    <row r="744" spans="4:9" x14ac:dyDescent="0.25">
      <c r="D744" s="149"/>
      <c r="I744" s="118"/>
    </row>
    <row r="745" spans="4:9" x14ac:dyDescent="0.25">
      <c r="D745" s="149"/>
      <c r="I745" s="118"/>
    </row>
    <row r="746" spans="4:9" x14ac:dyDescent="0.25">
      <c r="D746" s="149"/>
      <c r="I746" s="118"/>
    </row>
    <row r="747" spans="4:9" x14ac:dyDescent="0.25">
      <c r="D747" s="149"/>
      <c r="I747" s="118"/>
    </row>
    <row r="748" spans="4:9" x14ac:dyDescent="0.25">
      <c r="D748" s="149"/>
      <c r="I748" s="118"/>
    </row>
    <row r="749" spans="4:9" x14ac:dyDescent="0.25">
      <c r="D749" s="149"/>
      <c r="I749" s="118"/>
    </row>
    <row r="750" spans="4:9" x14ac:dyDescent="0.25">
      <c r="D750" s="149"/>
      <c r="I750" s="118"/>
    </row>
    <row r="751" spans="4:9" x14ac:dyDescent="0.25">
      <c r="D751" s="149"/>
      <c r="I751" s="118"/>
    </row>
    <row r="752" spans="4:9" x14ac:dyDescent="0.25">
      <c r="D752" s="149"/>
      <c r="I752" s="118"/>
    </row>
    <row r="753" spans="4:9" x14ac:dyDescent="0.25">
      <c r="D753" s="149"/>
      <c r="I753" s="118"/>
    </row>
    <row r="754" spans="4:9" x14ac:dyDescent="0.25">
      <c r="D754" s="149"/>
      <c r="I754" s="118"/>
    </row>
    <row r="755" spans="4:9" x14ac:dyDescent="0.25">
      <c r="D755" s="149"/>
      <c r="I755" s="118"/>
    </row>
    <row r="756" spans="4:9" x14ac:dyDescent="0.25">
      <c r="D756" s="149"/>
      <c r="I756" s="118"/>
    </row>
    <row r="757" spans="4:9" x14ac:dyDescent="0.25">
      <c r="D757" s="149"/>
      <c r="I757" s="118"/>
    </row>
    <row r="758" spans="4:9" x14ac:dyDescent="0.25">
      <c r="D758" s="149"/>
      <c r="I758" s="118"/>
    </row>
    <row r="759" spans="4:9" x14ac:dyDescent="0.25">
      <c r="D759" s="149"/>
      <c r="I759" s="118"/>
    </row>
    <row r="760" spans="4:9" x14ac:dyDescent="0.25">
      <c r="D760" s="149"/>
      <c r="I760" s="118"/>
    </row>
    <row r="761" spans="4:9" x14ac:dyDescent="0.25">
      <c r="D761" s="149"/>
      <c r="I761" s="118"/>
    </row>
    <row r="762" spans="4:9" x14ac:dyDescent="0.25">
      <c r="D762" s="149"/>
      <c r="I762" s="118"/>
    </row>
    <row r="763" spans="4:9" x14ac:dyDescent="0.25">
      <c r="D763" s="149"/>
      <c r="I763" s="118"/>
    </row>
    <row r="764" spans="4:9" x14ac:dyDescent="0.25">
      <c r="D764" s="149"/>
      <c r="I764" s="118"/>
    </row>
    <row r="765" spans="4:9" x14ac:dyDescent="0.25">
      <c r="D765" s="149"/>
      <c r="I765" s="118"/>
    </row>
    <row r="766" spans="4:9" x14ac:dyDescent="0.25">
      <c r="D766" s="149"/>
      <c r="I766" s="118"/>
    </row>
    <row r="767" spans="4:9" x14ac:dyDescent="0.25">
      <c r="D767" s="149"/>
      <c r="I767" s="118"/>
    </row>
    <row r="768" spans="4:9" x14ac:dyDescent="0.25">
      <c r="D768" s="149"/>
      <c r="I768" s="118"/>
    </row>
    <row r="769" spans="4:9" x14ac:dyDescent="0.25">
      <c r="D769" s="149"/>
      <c r="I769" s="118"/>
    </row>
    <row r="770" spans="4:9" x14ac:dyDescent="0.25">
      <c r="D770" s="149"/>
      <c r="I770" s="118"/>
    </row>
    <row r="771" spans="4:9" x14ac:dyDescent="0.25">
      <c r="D771" s="149"/>
      <c r="I771" s="118"/>
    </row>
    <row r="772" spans="4:9" x14ac:dyDescent="0.25">
      <c r="D772" s="149"/>
      <c r="I772" s="118"/>
    </row>
    <row r="773" spans="4:9" x14ac:dyDescent="0.25">
      <c r="D773" s="149"/>
      <c r="I773" s="118"/>
    </row>
    <row r="774" spans="4:9" x14ac:dyDescent="0.25">
      <c r="D774" s="149"/>
      <c r="I774" s="118"/>
    </row>
    <row r="775" spans="4:9" x14ac:dyDescent="0.25">
      <c r="D775" s="149"/>
      <c r="I775" s="118"/>
    </row>
    <row r="776" spans="4:9" x14ac:dyDescent="0.25">
      <c r="D776" s="149"/>
      <c r="I776" s="118"/>
    </row>
    <row r="777" spans="4:9" x14ac:dyDescent="0.25">
      <c r="D777" s="149"/>
      <c r="I777" s="118"/>
    </row>
    <row r="778" spans="4:9" x14ac:dyDescent="0.25">
      <c r="D778" s="149"/>
      <c r="I778" s="118"/>
    </row>
    <row r="779" spans="4:9" x14ac:dyDescent="0.25">
      <c r="D779" s="149"/>
      <c r="I779" s="118"/>
    </row>
    <row r="780" spans="4:9" x14ac:dyDescent="0.25">
      <c r="D780" s="149"/>
      <c r="I780" s="118"/>
    </row>
    <row r="781" spans="4:9" x14ac:dyDescent="0.25">
      <c r="D781" s="149"/>
      <c r="I781" s="118"/>
    </row>
    <row r="782" spans="4:9" x14ac:dyDescent="0.25">
      <c r="D782" s="149"/>
      <c r="I782" s="118"/>
    </row>
    <row r="783" spans="4:9" x14ac:dyDescent="0.25">
      <c r="D783" s="149"/>
      <c r="I783" s="118"/>
    </row>
    <row r="784" spans="4:9" x14ac:dyDescent="0.25">
      <c r="D784" s="149"/>
      <c r="I784" s="118"/>
    </row>
    <row r="785" spans="4:9" x14ac:dyDescent="0.25">
      <c r="D785" s="149"/>
      <c r="I785" s="118"/>
    </row>
    <row r="786" spans="4:9" x14ac:dyDescent="0.25">
      <c r="D786" s="149"/>
      <c r="I786" s="118"/>
    </row>
    <row r="787" spans="4:9" x14ac:dyDescent="0.25">
      <c r="D787" s="149"/>
      <c r="I787" s="118"/>
    </row>
    <row r="788" spans="4:9" x14ac:dyDescent="0.25">
      <c r="D788" s="149"/>
      <c r="I788" s="118"/>
    </row>
    <row r="789" spans="4:9" x14ac:dyDescent="0.25">
      <c r="D789" s="149"/>
      <c r="I789" s="118"/>
    </row>
    <row r="790" spans="4:9" x14ac:dyDescent="0.25">
      <c r="D790" s="149"/>
      <c r="I790" s="118"/>
    </row>
    <row r="791" spans="4:9" x14ac:dyDescent="0.25">
      <c r="D791" s="149"/>
      <c r="I791" s="118"/>
    </row>
    <row r="792" spans="4:9" x14ac:dyDescent="0.25">
      <c r="D792" s="149"/>
      <c r="I792" s="118"/>
    </row>
    <row r="793" spans="4:9" x14ac:dyDescent="0.25">
      <c r="D793" s="149"/>
      <c r="I793" s="118"/>
    </row>
    <row r="794" spans="4:9" x14ac:dyDescent="0.25">
      <c r="D794" s="149"/>
      <c r="I794" s="118"/>
    </row>
    <row r="795" spans="4:9" x14ac:dyDescent="0.25">
      <c r="D795" s="149"/>
      <c r="I795" s="118"/>
    </row>
    <row r="796" spans="4:9" x14ac:dyDescent="0.25">
      <c r="D796" s="149"/>
      <c r="I796" s="118"/>
    </row>
    <row r="797" spans="4:9" x14ac:dyDescent="0.25">
      <c r="D797" s="149"/>
      <c r="I797" s="118"/>
    </row>
    <row r="798" spans="4:9" x14ac:dyDescent="0.25">
      <c r="D798" s="149"/>
      <c r="I798" s="118"/>
    </row>
    <row r="799" spans="4:9" x14ac:dyDescent="0.25">
      <c r="D799" s="149"/>
      <c r="I799" s="118"/>
    </row>
    <row r="800" spans="4:9" x14ac:dyDescent="0.25">
      <c r="D800" s="149"/>
      <c r="I800" s="118"/>
    </row>
    <row r="801" spans="4:9" x14ac:dyDescent="0.25">
      <c r="D801" s="149"/>
      <c r="I801" s="118"/>
    </row>
    <row r="802" spans="4:9" x14ac:dyDescent="0.25">
      <c r="D802" s="149"/>
      <c r="I802" s="118"/>
    </row>
    <row r="803" spans="4:9" x14ac:dyDescent="0.25">
      <c r="D803" s="149"/>
      <c r="I803" s="118"/>
    </row>
    <row r="804" spans="4:9" x14ac:dyDescent="0.25">
      <c r="D804" s="149"/>
      <c r="I804" s="118"/>
    </row>
    <row r="805" spans="4:9" x14ac:dyDescent="0.25">
      <c r="D805" s="149"/>
      <c r="I805" s="118"/>
    </row>
    <row r="806" spans="4:9" x14ac:dyDescent="0.25">
      <c r="D806" s="149"/>
      <c r="I806" s="118"/>
    </row>
    <row r="807" spans="4:9" x14ac:dyDescent="0.25">
      <c r="D807" s="149"/>
      <c r="I807" s="118"/>
    </row>
    <row r="808" spans="4:9" x14ac:dyDescent="0.25">
      <c r="D808" s="149"/>
      <c r="I808" s="118"/>
    </row>
    <row r="809" spans="4:9" x14ac:dyDescent="0.25">
      <c r="D809" s="149"/>
      <c r="I809" s="118"/>
    </row>
    <row r="810" spans="4:9" x14ac:dyDescent="0.25">
      <c r="D810" s="149"/>
      <c r="I810" s="118"/>
    </row>
    <row r="811" spans="4:9" x14ac:dyDescent="0.25">
      <c r="D811" s="149"/>
      <c r="I811" s="118"/>
    </row>
    <row r="812" spans="4:9" x14ac:dyDescent="0.25">
      <c r="D812" s="149"/>
      <c r="I812" s="118"/>
    </row>
    <row r="813" spans="4:9" x14ac:dyDescent="0.25">
      <c r="D813" s="149"/>
      <c r="I813" s="118"/>
    </row>
    <row r="814" spans="4:9" x14ac:dyDescent="0.25">
      <c r="D814" s="149"/>
      <c r="I814" s="118"/>
    </row>
    <row r="815" spans="4:9" x14ac:dyDescent="0.25">
      <c r="D815" s="149"/>
      <c r="I815" s="118"/>
    </row>
    <row r="816" spans="4:9" x14ac:dyDescent="0.25">
      <c r="D816" s="149"/>
      <c r="I816" s="118"/>
    </row>
    <row r="817" spans="4:9" x14ac:dyDescent="0.25">
      <c r="D817" s="149"/>
      <c r="I817" s="118"/>
    </row>
    <row r="818" spans="4:9" x14ac:dyDescent="0.25">
      <c r="D818" s="149"/>
      <c r="I818" s="118"/>
    </row>
    <row r="819" spans="4:9" x14ac:dyDescent="0.25">
      <c r="D819" s="149"/>
      <c r="I819" s="118"/>
    </row>
    <row r="820" spans="4:9" x14ac:dyDescent="0.25">
      <c r="D820" s="149"/>
      <c r="I820" s="118"/>
    </row>
    <row r="821" spans="4:9" x14ac:dyDescent="0.25">
      <c r="D821" s="149"/>
      <c r="I821" s="118"/>
    </row>
    <row r="822" spans="4:9" x14ac:dyDescent="0.25">
      <c r="D822" s="149"/>
      <c r="I822" s="118"/>
    </row>
    <row r="823" spans="4:9" x14ac:dyDescent="0.25">
      <c r="D823" s="149"/>
      <c r="I823" s="118"/>
    </row>
    <row r="824" spans="4:9" x14ac:dyDescent="0.25">
      <c r="D824" s="149"/>
      <c r="I824" s="118"/>
    </row>
    <row r="825" spans="4:9" x14ac:dyDescent="0.25">
      <c r="D825" s="149"/>
      <c r="I825" s="118"/>
    </row>
    <row r="826" spans="4:9" x14ac:dyDescent="0.25">
      <c r="D826" s="149"/>
      <c r="I826" s="118"/>
    </row>
    <row r="827" spans="4:9" x14ac:dyDescent="0.25">
      <c r="D827" s="149"/>
      <c r="I827" s="118"/>
    </row>
    <row r="828" spans="4:9" x14ac:dyDescent="0.25">
      <c r="D828" s="149"/>
      <c r="I828" s="118"/>
    </row>
    <row r="829" spans="4:9" x14ac:dyDescent="0.25">
      <c r="D829" s="149"/>
      <c r="I829" s="118"/>
    </row>
    <row r="830" spans="4:9" x14ac:dyDescent="0.25">
      <c r="D830" s="149"/>
      <c r="I830" s="118"/>
    </row>
    <row r="831" spans="4:9" x14ac:dyDescent="0.25">
      <c r="D831" s="149"/>
      <c r="I831" s="118"/>
    </row>
    <row r="832" spans="4:9" x14ac:dyDescent="0.25">
      <c r="D832" s="149"/>
      <c r="I832" s="118"/>
    </row>
    <row r="833" spans="4:9" x14ac:dyDescent="0.25">
      <c r="D833" s="149"/>
      <c r="I833" s="118"/>
    </row>
    <row r="834" spans="4:9" x14ac:dyDescent="0.25">
      <c r="D834" s="149"/>
      <c r="I834" s="118"/>
    </row>
    <row r="835" spans="4:9" x14ac:dyDescent="0.25">
      <c r="D835" s="149"/>
      <c r="I835" s="118"/>
    </row>
    <row r="836" spans="4:9" x14ac:dyDescent="0.25">
      <c r="D836" s="149"/>
      <c r="I836" s="118"/>
    </row>
    <row r="837" spans="4:9" x14ac:dyDescent="0.25">
      <c r="D837" s="149"/>
      <c r="I837" s="118"/>
    </row>
    <row r="838" spans="4:9" x14ac:dyDescent="0.25">
      <c r="D838" s="149"/>
      <c r="I838" s="118"/>
    </row>
    <row r="839" spans="4:9" x14ac:dyDescent="0.25">
      <c r="D839" s="149"/>
      <c r="I839" s="118"/>
    </row>
    <row r="840" spans="4:9" x14ac:dyDescent="0.25">
      <c r="D840" s="149"/>
      <c r="I840" s="118"/>
    </row>
    <row r="841" spans="4:9" x14ac:dyDescent="0.25">
      <c r="D841" s="149"/>
      <c r="I841" s="118"/>
    </row>
    <row r="842" spans="4:9" x14ac:dyDescent="0.25">
      <c r="D842" s="149"/>
      <c r="I842" s="118"/>
    </row>
    <row r="843" spans="4:9" x14ac:dyDescent="0.25">
      <c r="D843" s="149"/>
      <c r="I843" s="118"/>
    </row>
    <row r="844" spans="4:9" x14ac:dyDescent="0.25">
      <c r="D844" s="149"/>
      <c r="I844" s="118"/>
    </row>
    <row r="845" spans="4:9" x14ac:dyDescent="0.25">
      <c r="D845" s="149"/>
      <c r="I845" s="118"/>
    </row>
    <row r="846" spans="4:9" x14ac:dyDescent="0.25">
      <c r="D846" s="149"/>
      <c r="I846" s="118"/>
    </row>
    <row r="847" spans="4:9" x14ac:dyDescent="0.25">
      <c r="D847" s="149"/>
      <c r="I847" s="118"/>
    </row>
    <row r="848" spans="4:9" x14ac:dyDescent="0.25">
      <c r="D848" s="149"/>
      <c r="I848" s="118"/>
    </row>
    <row r="849" spans="4:9" x14ac:dyDescent="0.25">
      <c r="D849" s="149"/>
      <c r="I849" s="118"/>
    </row>
    <row r="850" spans="4:9" x14ac:dyDescent="0.25">
      <c r="D850" s="149"/>
      <c r="I850" s="118"/>
    </row>
    <row r="851" spans="4:9" x14ac:dyDescent="0.25">
      <c r="D851" s="149"/>
      <c r="I851" s="118"/>
    </row>
    <row r="852" spans="4:9" x14ac:dyDescent="0.25">
      <c r="D852" s="149"/>
      <c r="I852" s="118"/>
    </row>
    <row r="853" spans="4:9" x14ac:dyDescent="0.25">
      <c r="D853" s="149"/>
      <c r="I853" s="118"/>
    </row>
    <row r="854" spans="4:9" x14ac:dyDescent="0.25">
      <c r="D854" s="149"/>
      <c r="I854" s="118"/>
    </row>
    <row r="855" spans="4:9" x14ac:dyDescent="0.25">
      <c r="D855" s="149"/>
      <c r="I855" s="118"/>
    </row>
    <row r="856" spans="4:9" x14ac:dyDescent="0.25">
      <c r="D856" s="149"/>
      <c r="I856" s="118"/>
    </row>
    <row r="857" spans="4:9" x14ac:dyDescent="0.25">
      <c r="D857" s="149"/>
      <c r="I857" s="118"/>
    </row>
    <row r="858" spans="4:9" x14ac:dyDescent="0.25">
      <c r="D858" s="149"/>
      <c r="I858" s="118"/>
    </row>
    <row r="859" spans="4:9" x14ac:dyDescent="0.25">
      <c r="D859" s="149"/>
      <c r="I859" s="118"/>
    </row>
    <row r="860" spans="4:9" x14ac:dyDescent="0.25">
      <c r="D860" s="149"/>
      <c r="I860" s="118"/>
    </row>
    <row r="861" spans="4:9" x14ac:dyDescent="0.25">
      <c r="D861" s="149"/>
      <c r="I861" s="118"/>
    </row>
    <row r="862" spans="4:9" x14ac:dyDescent="0.25">
      <c r="D862" s="149"/>
      <c r="I862" s="118"/>
    </row>
    <row r="863" spans="4:9" x14ac:dyDescent="0.25">
      <c r="D863" s="149"/>
      <c r="I863" s="118"/>
    </row>
    <row r="864" spans="4:9" x14ac:dyDescent="0.25">
      <c r="D864" s="149"/>
      <c r="I864" s="118"/>
    </row>
    <row r="865" spans="4:9" x14ac:dyDescent="0.25">
      <c r="D865" s="149"/>
      <c r="I865" s="118"/>
    </row>
    <row r="866" spans="4:9" x14ac:dyDescent="0.25">
      <c r="D866" s="149"/>
      <c r="I866" s="118"/>
    </row>
    <row r="867" spans="4:9" x14ac:dyDescent="0.25">
      <c r="D867" s="149"/>
      <c r="I867" s="118"/>
    </row>
    <row r="868" spans="4:9" x14ac:dyDescent="0.25">
      <c r="D868" s="149"/>
      <c r="I868" s="118"/>
    </row>
    <row r="869" spans="4:9" x14ac:dyDescent="0.25">
      <c r="D869" s="149"/>
      <c r="I869" s="118"/>
    </row>
    <row r="870" spans="4:9" x14ac:dyDescent="0.25">
      <c r="D870" s="149"/>
      <c r="I870" s="118"/>
    </row>
    <row r="871" spans="4:9" x14ac:dyDescent="0.25">
      <c r="D871" s="149"/>
      <c r="I871" s="118"/>
    </row>
    <row r="872" spans="4:9" x14ac:dyDescent="0.25">
      <c r="D872" s="149"/>
      <c r="I872" s="118"/>
    </row>
    <row r="873" spans="4:9" x14ac:dyDescent="0.25">
      <c r="D873" s="149"/>
      <c r="I873" s="118"/>
    </row>
    <row r="874" spans="4:9" x14ac:dyDescent="0.25">
      <c r="D874" s="149"/>
      <c r="I874" s="118"/>
    </row>
    <row r="875" spans="4:9" x14ac:dyDescent="0.25">
      <c r="D875" s="149"/>
      <c r="I875" s="118"/>
    </row>
    <row r="876" spans="4:9" x14ac:dyDescent="0.25">
      <c r="D876" s="149"/>
      <c r="I876" s="118"/>
    </row>
    <row r="877" spans="4:9" x14ac:dyDescent="0.25">
      <c r="D877" s="149"/>
      <c r="I877" s="118"/>
    </row>
    <row r="878" spans="4:9" x14ac:dyDescent="0.25">
      <c r="D878" s="149"/>
      <c r="I878" s="118"/>
    </row>
    <row r="879" spans="4:9" x14ac:dyDescent="0.25">
      <c r="D879" s="149"/>
      <c r="I879" s="118"/>
    </row>
    <row r="880" spans="4:9" x14ac:dyDescent="0.25">
      <c r="D880" s="149"/>
      <c r="I880" s="118"/>
    </row>
    <row r="881" spans="4:9" x14ac:dyDescent="0.25">
      <c r="D881" s="149"/>
      <c r="I881" s="118"/>
    </row>
    <row r="882" spans="4:9" x14ac:dyDescent="0.25">
      <c r="D882" s="149"/>
      <c r="I882" s="118"/>
    </row>
    <row r="883" spans="4:9" x14ac:dyDescent="0.25">
      <c r="D883" s="149"/>
      <c r="I883" s="118"/>
    </row>
    <row r="884" spans="4:9" x14ac:dyDescent="0.25">
      <c r="D884" s="149"/>
      <c r="I884" s="118"/>
    </row>
    <row r="885" spans="4:9" x14ac:dyDescent="0.25">
      <c r="D885" s="149"/>
      <c r="I885" s="118"/>
    </row>
    <row r="886" spans="4:9" x14ac:dyDescent="0.25">
      <c r="D886" s="149"/>
      <c r="I886" s="118"/>
    </row>
    <row r="887" spans="4:9" x14ac:dyDescent="0.25">
      <c r="D887" s="149"/>
      <c r="I887" s="118"/>
    </row>
    <row r="888" spans="4:9" x14ac:dyDescent="0.25">
      <c r="D888" s="149"/>
      <c r="I888" s="118"/>
    </row>
    <row r="889" spans="4:9" x14ac:dyDescent="0.25">
      <c r="D889" s="149"/>
      <c r="I889" s="118"/>
    </row>
    <row r="890" spans="4:9" x14ac:dyDescent="0.25">
      <c r="D890" s="149"/>
      <c r="I890" s="118"/>
    </row>
    <row r="891" spans="4:9" x14ac:dyDescent="0.25">
      <c r="D891" s="149"/>
      <c r="I891" s="118"/>
    </row>
    <row r="892" spans="4:9" x14ac:dyDescent="0.25">
      <c r="D892" s="149"/>
      <c r="I892" s="118"/>
    </row>
    <row r="893" spans="4:9" x14ac:dyDescent="0.25">
      <c r="D893" s="149"/>
      <c r="I893" s="118"/>
    </row>
    <row r="894" spans="4:9" x14ac:dyDescent="0.25">
      <c r="D894" s="149"/>
      <c r="I894" s="118"/>
    </row>
    <row r="895" spans="4:9" x14ac:dyDescent="0.25">
      <c r="D895" s="149"/>
      <c r="I895" s="118"/>
    </row>
    <row r="896" spans="4:9" x14ac:dyDescent="0.25">
      <c r="D896" s="149"/>
      <c r="I896" s="118"/>
    </row>
    <row r="897" spans="4:9" x14ac:dyDescent="0.25">
      <c r="D897" s="149"/>
      <c r="I897" s="118"/>
    </row>
    <row r="898" spans="4:9" x14ac:dyDescent="0.25">
      <c r="D898" s="149"/>
      <c r="I898" s="118"/>
    </row>
    <row r="899" spans="4:9" x14ac:dyDescent="0.25">
      <c r="D899" s="149"/>
      <c r="I899" s="118"/>
    </row>
    <row r="900" spans="4:9" x14ac:dyDescent="0.25">
      <c r="D900" s="149"/>
      <c r="I900" s="118"/>
    </row>
    <row r="901" spans="4:9" x14ac:dyDescent="0.25">
      <c r="D901" s="149"/>
      <c r="I901" s="118"/>
    </row>
    <row r="902" spans="4:9" x14ac:dyDescent="0.25">
      <c r="D902" s="149"/>
      <c r="I902" s="118"/>
    </row>
    <row r="903" spans="4:9" x14ac:dyDescent="0.25">
      <c r="D903" s="149"/>
      <c r="I903" s="118"/>
    </row>
    <row r="904" spans="4:9" x14ac:dyDescent="0.25">
      <c r="D904" s="149"/>
      <c r="I904" s="118"/>
    </row>
    <row r="905" spans="4:9" x14ac:dyDescent="0.25">
      <c r="D905" s="149"/>
      <c r="I905" s="118"/>
    </row>
    <row r="906" spans="4:9" x14ac:dyDescent="0.25">
      <c r="D906" s="149"/>
      <c r="I906" s="118"/>
    </row>
    <row r="907" spans="4:9" x14ac:dyDescent="0.25">
      <c r="D907" s="149"/>
      <c r="I907" s="118"/>
    </row>
    <row r="908" spans="4:9" x14ac:dyDescent="0.25">
      <c r="D908" s="149"/>
      <c r="I908" s="118"/>
    </row>
    <row r="909" spans="4:9" x14ac:dyDescent="0.25">
      <c r="D909" s="149"/>
      <c r="I909" s="118"/>
    </row>
    <row r="910" spans="4:9" x14ac:dyDescent="0.25">
      <c r="D910" s="149"/>
      <c r="I910" s="118"/>
    </row>
    <row r="911" spans="4:9" x14ac:dyDescent="0.25">
      <c r="D911" s="149"/>
      <c r="I911" s="118"/>
    </row>
    <row r="912" spans="4:9" x14ac:dyDescent="0.25">
      <c r="D912" s="149"/>
      <c r="I912" s="118"/>
    </row>
    <row r="913" spans="4:9" x14ac:dyDescent="0.25">
      <c r="D913" s="149"/>
      <c r="I913" s="118"/>
    </row>
    <row r="914" spans="4:9" x14ac:dyDescent="0.25">
      <c r="D914" s="149"/>
      <c r="I914" s="118"/>
    </row>
    <row r="915" spans="4:9" x14ac:dyDescent="0.25">
      <c r="D915" s="149"/>
      <c r="I915" s="118"/>
    </row>
    <row r="916" spans="4:9" x14ac:dyDescent="0.25">
      <c r="D916" s="149"/>
      <c r="I916" s="118"/>
    </row>
    <row r="917" spans="4:9" x14ac:dyDescent="0.25">
      <c r="D917" s="149"/>
      <c r="I917" s="118"/>
    </row>
    <row r="918" spans="4:9" x14ac:dyDescent="0.25">
      <c r="D918" s="149"/>
      <c r="I918" s="118"/>
    </row>
    <row r="919" spans="4:9" x14ac:dyDescent="0.25">
      <c r="D919" s="149"/>
      <c r="I919" s="118"/>
    </row>
    <row r="920" spans="4:9" x14ac:dyDescent="0.25">
      <c r="D920" s="149"/>
      <c r="I920" s="118"/>
    </row>
    <row r="921" spans="4:9" x14ac:dyDescent="0.25">
      <c r="D921" s="149"/>
      <c r="I921" s="118"/>
    </row>
    <row r="922" spans="4:9" x14ac:dyDescent="0.25">
      <c r="D922" s="149"/>
      <c r="I922" s="118"/>
    </row>
    <row r="923" spans="4:9" x14ac:dyDescent="0.25">
      <c r="D923" s="149"/>
      <c r="I923" s="118"/>
    </row>
    <row r="924" spans="4:9" x14ac:dyDescent="0.25">
      <c r="D924" s="149"/>
      <c r="I924" s="118"/>
    </row>
    <row r="925" spans="4:9" x14ac:dyDescent="0.25">
      <c r="D925" s="149"/>
      <c r="I925" s="118"/>
    </row>
    <row r="926" spans="4:9" x14ac:dyDescent="0.25">
      <c r="D926" s="149"/>
      <c r="I926" s="118"/>
    </row>
    <row r="927" spans="4:9" x14ac:dyDescent="0.25">
      <c r="D927" s="149"/>
      <c r="I927" s="118"/>
    </row>
    <row r="928" spans="4:9" x14ac:dyDescent="0.25">
      <c r="D928" s="149"/>
      <c r="I928" s="118"/>
    </row>
    <row r="929" spans="4:9" x14ac:dyDescent="0.25">
      <c r="D929" s="149"/>
      <c r="I929" s="118"/>
    </row>
    <row r="930" spans="4:9" x14ac:dyDescent="0.25">
      <c r="D930" s="149"/>
      <c r="I930" s="118"/>
    </row>
    <row r="931" spans="4:9" x14ac:dyDescent="0.25">
      <c r="D931" s="149"/>
      <c r="I931" s="118"/>
    </row>
    <row r="932" spans="4:9" x14ac:dyDescent="0.25">
      <c r="D932" s="149"/>
      <c r="I932" s="118"/>
    </row>
    <row r="933" spans="4:9" x14ac:dyDescent="0.25">
      <c r="D933" s="149"/>
      <c r="I933" s="118"/>
    </row>
    <row r="934" spans="4:9" x14ac:dyDescent="0.25">
      <c r="D934" s="149"/>
      <c r="I934" s="118"/>
    </row>
    <row r="935" spans="4:9" x14ac:dyDescent="0.25">
      <c r="D935" s="149"/>
      <c r="I935" s="118"/>
    </row>
    <row r="936" spans="4:9" x14ac:dyDescent="0.25">
      <c r="D936" s="149"/>
      <c r="I936" s="118"/>
    </row>
    <row r="937" spans="4:9" x14ac:dyDescent="0.25">
      <c r="D937" s="149"/>
      <c r="I937" s="118"/>
    </row>
    <row r="938" spans="4:9" x14ac:dyDescent="0.25">
      <c r="D938" s="149"/>
      <c r="I938" s="118"/>
    </row>
    <row r="939" spans="4:9" x14ac:dyDescent="0.25">
      <c r="D939" s="149"/>
      <c r="I939" s="118"/>
    </row>
    <row r="940" spans="4:9" x14ac:dyDescent="0.25">
      <c r="D940" s="149"/>
      <c r="I940" s="118"/>
    </row>
    <row r="941" spans="4:9" x14ac:dyDescent="0.25">
      <c r="D941" s="149"/>
      <c r="I941" s="118"/>
    </row>
    <row r="942" spans="4:9" x14ac:dyDescent="0.25">
      <c r="D942" s="149"/>
      <c r="I942" s="118"/>
    </row>
    <row r="943" spans="4:9" x14ac:dyDescent="0.25">
      <c r="D943" s="149"/>
      <c r="I943" s="118"/>
    </row>
    <row r="944" spans="4:9" x14ac:dyDescent="0.25">
      <c r="D944" s="149"/>
      <c r="I944" s="118"/>
    </row>
    <row r="945" spans="4:9" x14ac:dyDescent="0.25">
      <c r="D945" s="149"/>
      <c r="I945" s="118"/>
    </row>
    <row r="946" spans="4:9" x14ac:dyDescent="0.25">
      <c r="D946" s="149"/>
      <c r="I946" s="118"/>
    </row>
    <row r="947" spans="4:9" x14ac:dyDescent="0.25">
      <c r="D947" s="149"/>
      <c r="I947" s="118"/>
    </row>
    <row r="948" spans="4:9" x14ac:dyDescent="0.25">
      <c r="D948" s="149"/>
      <c r="I948" s="118"/>
    </row>
    <row r="949" spans="4:9" x14ac:dyDescent="0.25">
      <c r="D949" s="149"/>
      <c r="I949" s="118"/>
    </row>
    <row r="950" spans="4:9" x14ac:dyDescent="0.25">
      <c r="D950" s="149"/>
      <c r="I950" s="118"/>
    </row>
    <row r="951" spans="4:9" x14ac:dyDescent="0.25">
      <c r="D951" s="149"/>
      <c r="I951" s="118"/>
    </row>
    <row r="952" spans="4:9" x14ac:dyDescent="0.25">
      <c r="D952" s="149"/>
      <c r="I952" s="118"/>
    </row>
    <row r="953" spans="4:9" x14ac:dyDescent="0.25">
      <c r="D953" s="149"/>
      <c r="I953" s="118"/>
    </row>
    <row r="954" spans="4:9" x14ac:dyDescent="0.25">
      <c r="D954" s="149"/>
      <c r="I954" s="118"/>
    </row>
    <row r="955" spans="4:9" x14ac:dyDescent="0.25">
      <c r="D955" s="149"/>
      <c r="I955" s="118"/>
    </row>
    <row r="956" spans="4:9" x14ac:dyDescent="0.25">
      <c r="D956" s="149"/>
      <c r="I956" s="118"/>
    </row>
    <row r="957" spans="4:9" x14ac:dyDescent="0.25">
      <c r="D957" s="149"/>
      <c r="I957" s="118"/>
    </row>
    <row r="958" spans="4:9" x14ac:dyDescent="0.25">
      <c r="D958" s="149"/>
      <c r="I958" s="118"/>
    </row>
    <row r="959" spans="4:9" x14ac:dyDescent="0.25">
      <c r="D959" s="149"/>
      <c r="I959" s="118"/>
    </row>
    <row r="960" spans="4:9" x14ac:dyDescent="0.25">
      <c r="D960" s="149"/>
      <c r="I960" s="118"/>
    </row>
    <row r="961" spans="4:9" x14ac:dyDescent="0.25">
      <c r="D961" s="149"/>
      <c r="I961" s="118"/>
    </row>
    <row r="962" spans="4:9" x14ac:dyDescent="0.25">
      <c r="D962" s="149"/>
      <c r="I962" s="118"/>
    </row>
    <row r="963" spans="4:9" x14ac:dyDescent="0.25">
      <c r="D963" s="149"/>
      <c r="I963" s="118"/>
    </row>
    <row r="964" spans="4:9" x14ac:dyDescent="0.25">
      <c r="D964" s="149"/>
      <c r="I964" s="118"/>
    </row>
    <row r="965" spans="4:9" x14ac:dyDescent="0.25">
      <c r="D965" s="149"/>
      <c r="I965" s="118"/>
    </row>
    <row r="966" spans="4:9" x14ac:dyDescent="0.25">
      <c r="D966" s="149"/>
      <c r="I966" s="118"/>
    </row>
    <row r="967" spans="4:9" x14ac:dyDescent="0.25">
      <c r="D967" s="149"/>
      <c r="I967" s="118"/>
    </row>
    <row r="968" spans="4:9" x14ac:dyDescent="0.25">
      <c r="D968" s="149"/>
      <c r="I968" s="118"/>
    </row>
    <row r="969" spans="4:9" x14ac:dyDescent="0.25">
      <c r="D969" s="149"/>
      <c r="I969" s="118"/>
    </row>
    <row r="970" spans="4:9" x14ac:dyDescent="0.25">
      <c r="D970" s="149"/>
      <c r="I970" s="118"/>
    </row>
    <row r="971" spans="4:9" x14ac:dyDescent="0.25">
      <c r="D971" s="149"/>
      <c r="I971" s="118"/>
    </row>
    <row r="972" spans="4:9" x14ac:dyDescent="0.25">
      <c r="D972" s="149"/>
      <c r="I972" s="118"/>
    </row>
    <row r="973" spans="4:9" x14ac:dyDescent="0.25">
      <c r="D973" s="149"/>
      <c r="I973" s="118"/>
    </row>
    <row r="974" spans="4:9" x14ac:dyDescent="0.25">
      <c r="D974" s="149"/>
      <c r="I974" s="118"/>
    </row>
    <row r="975" spans="4:9" x14ac:dyDescent="0.25">
      <c r="D975" s="149"/>
      <c r="I975" s="118"/>
    </row>
    <row r="976" spans="4:9" x14ac:dyDescent="0.25">
      <c r="D976" s="149"/>
      <c r="I976" s="118"/>
    </row>
    <row r="977" spans="4:9" x14ac:dyDescent="0.25">
      <c r="D977" s="149"/>
      <c r="I977" s="118"/>
    </row>
    <row r="978" spans="4:9" x14ac:dyDescent="0.25">
      <c r="D978" s="149"/>
      <c r="I978" s="118"/>
    </row>
    <row r="979" spans="4:9" x14ac:dyDescent="0.25">
      <c r="D979" s="149"/>
      <c r="I979" s="118"/>
    </row>
    <row r="980" spans="4:9" x14ac:dyDescent="0.25">
      <c r="D980" s="149"/>
      <c r="I980" s="118"/>
    </row>
    <row r="981" spans="4:9" x14ac:dyDescent="0.25">
      <c r="D981" s="149"/>
      <c r="I981" s="118"/>
    </row>
    <row r="982" spans="4:9" x14ac:dyDescent="0.25">
      <c r="D982" s="149"/>
      <c r="I982" s="118"/>
    </row>
    <row r="983" spans="4:9" x14ac:dyDescent="0.25">
      <c r="D983" s="149"/>
      <c r="I983" s="118"/>
    </row>
    <row r="984" spans="4:9" x14ac:dyDescent="0.25">
      <c r="D984" s="149"/>
      <c r="I984" s="118"/>
    </row>
    <row r="985" spans="4:9" x14ac:dyDescent="0.25">
      <c r="D985" s="149"/>
      <c r="I985" s="118"/>
    </row>
    <row r="986" spans="4:9" x14ac:dyDescent="0.25">
      <c r="D986" s="149"/>
      <c r="I986" s="118"/>
    </row>
    <row r="987" spans="4:9" x14ac:dyDescent="0.25">
      <c r="D987" s="149"/>
      <c r="I987" s="118"/>
    </row>
    <row r="988" spans="4:9" x14ac:dyDescent="0.25">
      <c r="D988" s="149"/>
      <c r="I988" s="118"/>
    </row>
    <row r="989" spans="4:9" x14ac:dyDescent="0.25">
      <c r="D989" s="149"/>
      <c r="I989" s="118"/>
    </row>
    <row r="990" spans="4:9" x14ac:dyDescent="0.25">
      <c r="D990" s="149"/>
      <c r="I990" s="118"/>
    </row>
    <row r="991" spans="4:9" x14ac:dyDescent="0.25">
      <c r="D991" s="149"/>
      <c r="I991" s="118"/>
    </row>
    <row r="992" spans="4:9" x14ac:dyDescent="0.25">
      <c r="D992" s="149"/>
      <c r="I992" s="118"/>
    </row>
  </sheetData>
  <conditionalFormatting sqref="C2:C3 D3">
    <cfRule type="notContainsBlanks" dxfId="0" priority="1">
      <formula>LEN(TRIM(C2))&gt;0</formula>
    </cfRule>
  </conditionalFormatting>
  <dataValidations count="1">
    <dataValidation type="custom" allowBlank="1" showDropDown="1" sqref="B2 F2 E3" xr:uid="{00000000-0002-0000-6000-000000000000}">
      <formula1>OR(NOT(ISERROR(DATEVALUE(B2))), AND(ISNUMBER(B2), LEFT(CELL("format", B2))="D"))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NZX50 smartshares 30 Sep 2020</vt:lpstr>
      <vt:lpstr>09 Oct 2020</vt:lpstr>
      <vt:lpstr>16 Oct 2020</vt:lpstr>
      <vt:lpstr>23 Oct 2020</vt:lpstr>
      <vt:lpstr>30 Oct 2020</vt:lpstr>
      <vt:lpstr>06 Nov 2020</vt:lpstr>
      <vt:lpstr>13 Nov 2020</vt:lpstr>
      <vt:lpstr>20 Nov 2020</vt:lpstr>
      <vt:lpstr>27 Nov 2020</vt:lpstr>
      <vt:lpstr>04 Dec 2020</vt:lpstr>
      <vt:lpstr>11 Dec 2020</vt:lpstr>
      <vt:lpstr>18 Dec 2020</vt:lpstr>
      <vt:lpstr>25 Dec 2020</vt:lpstr>
      <vt:lpstr>01 Jan 2021</vt:lpstr>
      <vt:lpstr>08 Jan 2021</vt:lpstr>
      <vt:lpstr>15 Jan 2021</vt:lpstr>
      <vt:lpstr>22 Jan 2021</vt:lpstr>
      <vt:lpstr>29 Jan 2021</vt:lpstr>
      <vt:lpstr>05 Feb 2021</vt:lpstr>
      <vt:lpstr>12 Feb 2021</vt:lpstr>
      <vt:lpstr>19 Feb 2021</vt:lpstr>
      <vt:lpstr>26 Feb 2021</vt:lpstr>
      <vt:lpstr>05 Mar 2021</vt:lpstr>
      <vt:lpstr>12 Mar 2021</vt:lpstr>
      <vt:lpstr>19 Mar 2021</vt:lpstr>
      <vt:lpstr>26 Mar 2021</vt:lpstr>
      <vt:lpstr>NZX50 Smartshares March 31 2021</vt:lpstr>
      <vt:lpstr>02 Apr 2021</vt:lpstr>
      <vt:lpstr>09 Apr 2021</vt:lpstr>
      <vt:lpstr>16 Apr 2021</vt:lpstr>
      <vt:lpstr>23 Apr 2021</vt:lpstr>
      <vt:lpstr>30 Apr 2021</vt:lpstr>
      <vt:lpstr>07 May 2021</vt:lpstr>
      <vt:lpstr>14 May 2021</vt:lpstr>
      <vt:lpstr>21 May 2021</vt:lpstr>
      <vt:lpstr>28 May 2021</vt:lpstr>
      <vt:lpstr>04 June 2021</vt:lpstr>
      <vt:lpstr>11 June 2021</vt:lpstr>
      <vt:lpstr>18 June 2021</vt:lpstr>
      <vt:lpstr>25 June 2021</vt:lpstr>
      <vt:lpstr>02 July 2021</vt:lpstr>
      <vt:lpstr>09 July 2021</vt:lpstr>
      <vt:lpstr>16 July 2021</vt:lpstr>
      <vt:lpstr>23 July 2021</vt:lpstr>
      <vt:lpstr>30 July 2021</vt:lpstr>
      <vt:lpstr>06 Aug 2021</vt:lpstr>
      <vt:lpstr>13 Aug 2021</vt:lpstr>
      <vt:lpstr>20 Aug 2021</vt:lpstr>
      <vt:lpstr>27 Aug 2021</vt:lpstr>
      <vt:lpstr>03 Sep 2021</vt:lpstr>
      <vt:lpstr>10 Sep 2021</vt:lpstr>
      <vt:lpstr>17 Sep 2021</vt:lpstr>
      <vt:lpstr>24 Sep 2021</vt:lpstr>
      <vt:lpstr>NZX50 Smartshares September 30t</vt:lpstr>
      <vt:lpstr>01 Oct 2021</vt:lpstr>
      <vt:lpstr>08 Oct 2021</vt:lpstr>
      <vt:lpstr>15 Oct 2021</vt:lpstr>
      <vt:lpstr>22 Oct 2021</vt:lpstr>
      <vt:lpstr>29 Oct 2021</vt:lpstr>
      <vt:lpstr>05 Nov 2021</vt:lpstr>
      <vt:lpstr>12 Nov 2021</vt:lpstr>
      <vt:lpstr>19 Nov 2021</vt:lpstr>
      <vt:lpstr>26 Nov 2021</vt:lpstr>
      <vt:lpstr>03 Dec 2021</vt:lpstr>
      <vt:lpstr>10 Dec 2021</vt:lpstr>
      <vt:lpstr>17 Dec 2021</vt:lpstr>
      <vt:lpstr>24 Dec 2021</vt:lpstr>
      <vt:lpstr>31 Dec 2021</vt:lpstr>
      <vt:lpstr>07 Jan 2022</vt:lpstr>
      <vt:lpstr>14 Jan 2022</vt:lpstr>
      <vt:lpstr>21 Jan 2022</vt:lpstr>
      <vt:lpstr>28 Jan 2022</vt:lpstr>
      <vt:lpstr>04 Feb 2022</vt:lpstr>
      <vt:lpstr>11 Feb 2022</vt:lpstr>
      <vt:lpstr>18 Feb 2022</vt:lpstr>
      <vt:lpstr>25 Feb 2022</vt:lpstr>
      <vt:lpstr>04 Mar 2022</vt:lpstr>
      <vt:lpstr>11 Mar 2022</vt:lpstr>
      <vt:lpstr>18 Mar 2022</vt:lpstr>
      <vt:lpstr>25 Mar 2022</vt:lpstr>
      <vt:lpstr>NZX50 Smartshares March 31th 20</vt:lpstr>
      <vt:lpstr>01 Apr 2022</vt:lpstr>
      <vt:lpstr>08 Apr 2022</vt:lpstr>
      <vt:lpstr>15 Apr 2022</vt:lpstr>
      <vt:lpstr>22 Apr 2022</vt:lpstr>
      <vt:lpstr>29 Apr 2022</vt:lpstr>
      <vt:lpstr>06 May 2022</vt:lpstr>
      <vt:lpstr>13 May 2022</vt:lpstr>
      <vt:lpstr>20 May 2022</vt:lpstr>
      <vt:lpstr>27 May 2022</vt:lpstr>
      <vt:lpstr>03 June 2022</vt:lpstr>
      <vt:lpstr>10 June 2022</vt:lpstr>
      <vt:lpstr>17 June 2022</vt:lpstr>
      <vt:lpstr>24 June 2022</vt:lpstr>
      <vt:lpstr>01 July 2022</vt:lpstr>
      <vt:lpstr>08 July 2022</vt:lpstr>
      <vt:lpstr>15 July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ken</cp:lastModifiedBy>
  <dcterms:modified xsi:type="dcterms:W3CDTF">2022-07-21T07:40:58Z</dcterms:modified>
</cp:coreProperties>
</file>