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hazel/Desktop/Projects/"/>
    </mc:Choice>
  </mc:AlternateContent>
  <xr:revisionPtr revIDLastSave="0" documentId="8_{56B25035-BC20-8441-A290-1959966A06E2}" xr6:coauthVersionLast="47" xr6:coauthVersionMax="47" xr10:uidLastSave="{00000000-0000-0000-0000-000000000000}"/>
  <bookViews>
    <workbookView xWindow="0" yWindow="760" windowWidth="25720" windowHeight="17760" activeTab="4"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3" i="17"/>
  <c r="M3" i="17" s="1"/>
  <c r="L4" i="17"/>
  <c r="M4" i="17" s="1"/>
  <c r="L5" i="17"/>
  <c r="M5" i="17" s="1"/>
  <c r="L6" i="17"/>
  <c r="M6" i="17" s="1"/>
  <c r="L7" i="17"/>
  <c r="M7"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<sst xmlns="http://schemas.openxmlformats.org/spreadsheetml/2006/main" count="11128" uniqueCount="6221">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</sst>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C09]#,##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409]#,##0"/>
    </dxf>
    <dxf>
      <numFmt numFmtId="167" formatCode="[$$-C09]#,##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E68D3"/>
      <color rgb="FFC4F5A7"/>
      <color rgb="FFF997E5"/>
      <color rgb="FFFF3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KR"/>
        </a:p>
      </c:txPr>
    </c:title>
    <c:autoTitleDeleted val="0"/>
    <c:pivotFmts>
      <c:pivotFmt>
        <c:idx val="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31ED"/>
            </a:solidFill>
            <a:round/>
          </a:ln>
          <a:effectLst/>
        </c:spPr>
        <c:marker>
          <c:symbol val="none"/>
        </c:marker>
      </c:pivotFmt>
      <c:pivotFmt>
        <c:idx val="5"/>
        <c:spPr>
          <a:ln w="28575" cap="rnd">
            <a:solidFill>
              <a:srgbClr val="FF31ED"/>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828D-6544-9AB9-12B2E4BDF29D}"/>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28D-6544-9AB9-12B2E4BDF29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828D-6544-9AB9-12B2E4BDF29D}"/>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828D-6544-9AB9-12B2E4BDF29D}"/>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2700">
              <a:solidFill>
                <a:schemeClr val="bg1"/>
              </a:solidFill>
            </a:ln>
            <a:effectLst/>
          </c:spPr>
          <c:invertIfNegative val="0"/>
          <c:dPt>
            <c:idx val="0"/>
            <c:invertIfNegative val="0"/>
            <c:bubble3D val="0"/>
            <c:spPr>
              <a:solidFill>
                <a:srgbClr val="C4F5A7"/>
              </a:solidFill>
              <a:ln w="12700">
                <a:solidFill>
                  <a:schemeClr val="bg1"/>
                </a:solidFill>
              </a:ln>
              <a:effectLst/>
            </c:spPr>
            <c:extLst>
              <c:ext xmlns:c16="http://schemas.microsoft.com/office/drawing/2014/chart" uri="{C3380CC4-5D6E-409C-BE32-E72D297353CC}">
                <c16:uniqueId val="{00000001-D1BD-7642-819A-76DD44ADD301}"/>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3-D1BD-7642-819A-76DD44ADD301}"/>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31-1E4C-8999-D4A0C3F0D0D8}"/>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8BD-EF48-9FEF-DDFB087BBA39}"/>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[coffeeCustomersData.xlsx]TotalSales!Total Sales</c:name>
    <c:fmtId val="7"/>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r>
              <a:rPr lang="en-US"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endParaRPr lang="en-KR"/>
        </a:p>
      </c:txPr>
    </c:title>
    <c:autoTitleDeleted val="0"/>
    <c:pivotFmts>
      <c:pivotFmt>
        <c:idx val="0"/>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31ED"/>
            </a:solidFill>
            <a:round/>
          </a:ln>
          <a:effectLst/>
        </c:spPr>
        <c:marker>
          <c:symbol val="none"/>
        </c:marker>
      </c:pivotFmt>
      <c:pivotFmt>
        <c:idx val="5"/>
        <c:spPr>
          <a:solidFill>
            <a:schemeClr val="accent1"/>
          </a:solidFill>
          <a:ln w="28575" cap="rnd">
            <a:solidFill>
              <a:srgbClr val="FF31ED"/>
            </a:solidFill>
            <a:round/>
          </a:ln>
          <a:effectLst/>
        </c:spPr>
        <c:marker>
          <c:symbol val="none"/>
        </c:marker>
      </c:pivotFmt>
      <c:pivotFmt>
        <c:idx val="6"/>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EA8-654E-BC37-3D5F18CC07DB}"/>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EA8-654E-BC37-3D5F18CC07D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EA8-654E-BC37-3D5F18CC07DB}"/>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EA8-654E-BC37-3D5F18CC07DB}"/>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chemeClr val="accent1">
              <a:lumMod val="75000"/>
            </a:schemeClr>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[coffeeCustomersData.xlsx]Top5Customers!Total Sales</c:name>
    <c:fmtId val="12"/>
  </c:pivotSource>
  <c:chart>
    <c:title>
      <c:tx>
        <c:rich>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
        <c:idx val="1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E68D3"/>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68D3"/>
          </a:solidFill>
          <a:ln w="381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E68D3"/>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0E0E-5042-909B-5DE21D767DD3}"/>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sz="1050"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[coffeeCustomersData.xlsx]CountryBarChart!Total Sales</c:name>
    <c:fmtId val="15"/>
  </c:pivotSource>
  <c:chart>
    <c:title>
      <c:tx>
        <c:rich>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r>
              <a:rPr lang="en-US" sz="1800"/>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FF31E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997E5"/>
          </a:solidFill>
          <a:ln w="38100">
            <a:solidFill>
              <a:schemeClr val="bg1"/>
            </a:solidFill>
          </a:ln>
          <a:effectLst/>
        </c:spPr>
      </c:pivotFmt>
      <c:pivotFmt>
        <c:idx val="9"/>
        <c:spPr>
          <a:solidFill>
            <a:srgbClr val="FF31ED"/>
          </a:solidFill>
          <a:ln w="38100">
            <a:solidFill>
              <a:schemeClr val="bg1"/>
            </a:solidFill>
          </a:ln>
          <a:effectLst/>
        </c:spPr>
      </c:pivotFmt>
      <c:pivotFmt>
        <c:idx val="10"/>
        <c:spPr>
          <a:solidFill>
            <a:srgbClr val="FE68D3"/>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31ED"/>
            </a:solidFill>
            <a:ln w="38100">
              <a:solidFill>
                <a:schemeClr val="bg1"/>
              </a:solidFill>
            </a:ln>
            <a:effectLst/>
          </c:spPr>
          <c:invertIfNegative val="0"/>
          <c:dPt>
            <c:idx val="0"/>
            <c:invertIfNegative val="0"/>
            <c:bubble3D val="0"/>
            <c:spPr>
              <a:solidFill>
                <a:srgbClr val="F997E5"/>
              </a:solidFill>
              <a:ln w="38100">
                <a:solidFill>
                  <a:schemeClr val="bg1"/>
                </a:solidFill>
              </a:ln>
              <a:effectLst/>
            </c:spPr>
            <c:extLst>
              <c:ext xmlns:c16="http://schemas.microsoft.com/office/drawing/2014/chart" uri="{C3380CC4-5D6E-409C-BE32-E72D297353CC}">
                <c16:uniqueId val="{00000001-3670-E242-AEF0-2589B31914DD}"/>
              </c:ext>
            </c:extLst>
          </c:dPt>
          <c:dPt>
            <c:idx val="1"/>
            <c:invertIfNegative val="0"/>
            <c:bubble3D val="0"/>
            <c:spPr>
              <a:solidFill>
                <a:srgbClr val="FE68D3"/>
              </a:solidFill>
              <a:ln w="38100">
                <a:solidFill>
                  <a:schemeClr val="bg1"/>
                </a:solidFill>
              </a:ln>
              <a:effectLst/>
            </c:spPr>
            <c:extLst>
              <c:ext xmlns:c16="http://schemas.microsoft.com/office/drawing/2014/chart" uri="{C3380CC4-5D6E-409C-BE32-E72D297353CC}">
                <c16:uniqueId val="{00000003-3670-E242-AEF0-2589B31914DD}"/>
              </c:ext>
            </c:extLst>
          </c:dPt>
          <c:dPt>
            <c:idx val="2"/>
            <c:invertIfNegative val="0"/>
            <c:bubble3D val="0"/>
            <c:spPr>
              <a:solidFill>
                <a:srgbClr val="FF31ED"/>
              </a:solidFill>
              <a:ln w="38100">
                <a:solidFill>
                  <a:schemeClr val="bg1"/>
                </a:solidFill>
              </a:ln>
              <a:effectLst/>
            </c:spPr>
            <c:extLst>
              <c:ext xmlns:c16="http://schemas.microsoft.com/office/drawing/2014/chart" uri="{C3380CC4-5D6E-409C-BE32-E72D297353CC}">
                <c16:uniqueId val="{00000005-3670-E242-AEF0-2589B31914DD}"/>
              </c:ext>
            </c:extLst>
          </c:dPt>
          <c:dLbls>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64AA-E84D-A968-323399AC55A5}"/>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204046</xdr:colOff>
      <xdr:row>13</xdr:row>
      <xdr:rowOff>24129</xdr:rowOff>
    </xdr:from>
    <xdr:to>
      <xdr:col>16</xdr:col>
      <xdr:colOff>414867</xdr:colOff>
      <xdr:row>35</xdr:row>
      <xdr:rowOff>62160</xdr:rowOff>
    </xdr:to>
    <xdr:graphicFrame macro="">
      <xdr:nvGraphicFramePr>
        <xdr:cNvPr id="3" name="Chart 2">
          <a:extLst>
            <a:ext uri="{FF2B5EF4-FFF2-40B4-BE49-F238E27FC236}">
              <a16:creationId xmlns:a16="http://schemas.microsoft.com/office/drawing/2014/main" id="{1EE7D305-1880-CD80-AD42-16FCCB93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208908</xdr:colOff>
      <xdr:row>6</xdr:row>
      <xdr:rowOff>12700</xdr:rowOff>
    </xdr:from>
    <xdr:to>
      <xdr:col>16</xdr:col>
      <xdr:colOff>389469</xdr:colOff>
      <xdr:row>12</xdr:row>
      <xdr:rowOff>141541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EA4BBE-8257-2A17-4FE2-22461A86FC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8375" y="1130300"/>
              <a:ext cx="8274694" cy="1246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93880</xdr:colOff>
      <xdr:row>0</xdr:row>
      <xdr:rowOff>139201</xdr:rowOff>
    </xdr:from>
    <xdr:to>
      <xdr:col>14</xdr:col>
      <xdr:colOff>566769</xdr:colOff>
      <xdr:row>5</xdr:row>
      <xdr:rowOff>169333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726E3D-0A2C-EA77-4DED-8EF304FD4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79080" y="139201"/>
              <a:ext cx="3791822" cy="961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791633</xdr:colOff>
      <xdr:row>1</xdr:row>
      <xdr:rowOff>145676</xdr:rowOff>
    </xdr:from>
    <xdr:to>
      <xdr:col>18</xdr:col>
      <xdr:colOff>483096</xdr:colOff>
      <xdr:row>5</xdr:row>
      <xdr:rowOff>80683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E4DD144-1DBF-0A83-7400-46B95FB5C2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95766" y="331943"/>
              <a:ext cx="3010397" cy="680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192243</xdr:colOff>
      <xdr:row>2</xdr:row>
      <xdr:rowOff>28887</xdr:rowOff>
    </xdr:from>
    <xdr:to>
      <xdr:col>9</xdr:col>
      <xdr:colOff>670112</xdr:colOff>
      <xdr:row>5</xdr:row>
      <xdr:rowOff>167343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D96B2D0-C293-A379-FB74-67FFC3135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661710" y="401420"/>
              <a:ext cx="2763869" cy="6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144701</xdr:colOff>
      <xdr:row>1</xdr:row>
      <xdr:rowOff>160640</xdr:rowOff>
    </xdr:from>
    <xdr:to>
      <xdr:col>9</xdr:col>
      <xdr:colOff>207976</xdr:colOff>
      <xdr:row>16</xdr:row>
      <xdr:rowOff>109840</xdr:rowOff>
    </xdr:to>
    <xdr:graphicFrame macro="">
      <xdr:nvGraphicFramePr>
        <xdr:cNvPr id="8" name="Chart 7">
          <a:extLst>
            <a:ext uri="{FF2B5EF4-FFF2-40B4-BE49-F238E27FC236}">
              <a16:creationId xmlns:a16="http://schemas.microsoft.com/office/drawing/2014/main" id="{19B0E3C9-E55C-5A82-76FD-7F55845F4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202964</xdr:colOff>
      <xdr:row>2</xdr:row>
      <xdr:rowOff>23738</xdr:rowOff>
    </xdr:from>
    <xdr:to>
      <xdr:col>9</xdr:col>
      <xdr:colOff>261360</xdr:colOff>
      <xdr:row>16</xdr:row>
      <xdr:rowOff>159204</xdr:rowOff>
    </xdr:to>
    <xdr:graphicFrame macro="">
      <xdr:nvGraphicFramePr>
        <xdr:cNvPr id="2" name="Chart 1">
          <a:extLst>
            <a:ext uri="{FF2B5EF4-FFF2-40B4-BE49-F238E27FC236}">
              <a16:creationId xmlns:a16="http://schemas.microsoft.com/office/drawing/2014/main" id="{750FA1C2-9A9E-A545-AD98-2B8FE3097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141110</xdr:colOff>
      <xdr:row>1</xdr:row>
      <xdr:rowOff>0</xdr:rowOff>
    </xdr:from>
    <xdr:to>
      <xdr:col>25</xdr:col>
      <xdr:colOff>830986</xdr:colOff>
      <xdr:row>5</xdr:row>
      <xdr:rowOff>0</xdr:rowOff>
    </xdr:to>
    <xdr:sp macro="" textlink="">
      <xdr:nvSpPr>
        <xdr:cNvPr id="4" name="Rectangle 3">
          <a:extLst>
            <a:ext uri="{FF2B5EF4-FFF2-40B4-BE49-F238E27FC236}">
              <a16:creationId xmlns:a16="http://schemas.microsoft.com/office/drawing/2014/main" id="{2552E562-A285-880B-8084-F405FE332007}"/>
            </a:ext>
          </a:extLst>
        </xdr:cNvPr>
        <xdr:cNvSpPr/>
      </xdr:nvSpPr>
      <xdr:spPr>
        <a:xfrm>
          <a:off x="141110" y="62716"/>
          <a:ext cx="20774691" cy="752593"/>
        </a:xfrm>
        <a:prstGeom prst="rect">
          <a:avLst/>
        </a:prstGeom>
        <a:solidFill>
          <a:srgbClr val="F997E5"/>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kern="1200">
              <a:solidFill>
                <a:schemeClr val="tx1"/>
              </a:solidFill>
              <a:latin typeface="Al Nile" pitchFamily="2" charset="-78"/>
              <a:cs typeface="Al Nile" pitchFamily="2" charset="-78"/>
            </a:rPr>
            <a:t>COFFEE SALES DASHBOARD</a:t>
          </a:r>
        </a:p>
      </xdr:txBody>
    </xdr:sp>
    <xdr:clientData/>
  </xdr:twoCellAnchor>
  <xdr:twoCellAnchor>
    <xdr:from>
      <xdr:col>1</xdr:col>
      <xdr:colOff>23347</xdr:colOff>
      <xdr:row>17</xdr:row>
      <xdr:rowOff>30849</xdr:rowOff>
    </xdr:from>
    <xdr:to>
      <xdr:col>12</xdr:col>
      <xdr:colOff>792393</xdr:colOff>
      <xdr:row>41</xdr:row>
      <xdr:rowOff>38412</xdr:rowOff>
    </xdr:to>
    <xdr:graphicFrame macro="">
      <xdr:nvGraphicFramePr>
        <xdr:cNvPr id="5" name="Chart 4">
          <a:extLst>
            <a:ext uri="{FF2B5EF4-FFF2-40B4-BE49-F238E27FC236}">
              <a16:creationId xmlns:a16="http://schemas.microsoft.com/office/drawing/2014/main" id="{944C6E27-78EC-BF4D-975D-25FBDAAC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16932</xdr:colOff>
      <xdr:row>5</xdr:row>
      <xdr:rowOff>42832</xdr:rowOff>
    </xdr:from>
    <xdr:to>
      <xdr:col>17</xdr:col>
      <xdr:colOff>76199</xdr:colOff>
      <xdr:row>16</xdr:row>
      <xdr:rowOff>135467</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3B77AD93-AABD-624A-A1E5-92E628E5493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2399" y="855632"/>
              <a:ext cx="13335000" cy="2141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486049</xdr:colOff>
      <xdr:row>10</xdr:row>
      <xdr:rowOff>169334</xdr:rowOff>
    </xdr:from>
    <xdr:to>
      <xdr:col>25</xdr:col>
      <xdr:colOff>783949</xdr:colOff>
      <xdr:row>17</xdr:row>
      <xdr:rowOff>586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1115371-879A-4A4D-A7AC-D8F8576149C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216182" y="1913467"/>
              <a:ext cx="3616834" cy="113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125431</xdr:colOff>
      <xdr:row>5</xdr:row>
      <xdr:rowOff>74208</xdr:rowOff>
    </xdr:from>
    <xdr:to>
      <xdr:col>25</xdr:col>
      <xdr:colOff>815307</xdr:colOff>
      <xdr:row>10</xdr:row>
      <xdr:rowOff>118534</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48DB6979-B00E-924D-BCE8-EFA86D6EDD9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36631" y="887008"/>
              <a:ext cx="7327743" cy="975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125432</xdr:colOff>
      <xdr:row>10</xdr:row>
      <xdr:rowOff>169334</xdr:rowOff>
    </xdr:from>
    <xdr:to>
      <xdr:col>21</xdr:col>
      <xdr:colOff>454692</xdr:colOff>
      <xdr:row>16</xdr:row>
      <xdr:rowOff>162442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17718B25-CC84-A945-BAF9-2DD4A7CD7F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6632" y="1913467"/>
              <a:ext cx="3648193" cy="11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496542</xdr:colOff>
      <xdr:row>17</xdr:row>
      <xdr:rowOff>44302</xdr:rowOff>
    </xdr:from>
    <xdr:to>
      <xdr:col>25</xdr:col>
      <xdr:colOff>719666</xdr:colOff>
      <xdr:row>41</xdr:row>
      <xdr:rowOff>61542</xdr:rowOff>
    </xdr:to>
    <xdr:graphicFrame macro="">
      <xdr:nvGraphicFramePr>
        <xdr:cNvPr id="10" name="Chart 9">
          <a:extLst>
            <a:ext uri="{FF2B5EF4-FFF2-40B4-BE49-F238E27FC236}">
              <a16:creationId xmlns:a16="http://schemas.microsoft.com/office/drawing/2014/main" id="{F741EB2E-B6E0-2F44-A6D0-22706308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54273</xdr:colOff>
      <xdr:row>17</xdr:row>
      <xdr:rowOff>35992</xdr:rowOff>
    </xdr:from>
    <xdr:to>
      <xdr:col>19</xdr:col>
      <xdr:colOff>401052</xdr:colOff>
      <xdr:row>41</xdr:row>
      <xdr:rowOff>52339</xdr:rowOff>
    </xdr:to>
    <xdr:graphicFrame macro="">
      <xdr:nvGraphicFramePr>
        <xdr:cNvPr id="11" name="Chart 10">
          <a:extLst>
            <a:ext uri="{FF2B5EF4-FFF2-40B4-BE49-F238E27FC236}">
              <a16:creationId xmlns:a16="http://schemas.microsoft.com/office/drawing/2014/main" id="{71B1B338-4221-294B-B266-DECE152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l Choe" refreshedDate="45616.55666678241" createdVersion="8" refreshedVersion="8" minRefreshableVersion="3" recordCount="1000" xr:uid="{2046E6F7-CCB8-CF44-A3BE-0B5CAD897A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4001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F7D-FAE3-754F-B26B-32694640F2F7}"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0CD4B-44C1-DC4E-98CE-631802650812}"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7A0E4-B511-BE44-80FF-103439C4B6B1}"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6"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28"/>
          </reference>
        </references>
      </pivotArea>
    </chartFormat>
  </chartFormats>
  <pivotTableStyleInfo name="PivotStyleMedium13" showRowHeaders="1" showColHeaders="1" showRowStripes="0" showColStripes="0" showLastColumn="1"/>
  <filters count="2">
    <filter fld="1" type="dateBetween" evalOrder="-1" id="1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9C33F5-4051-CA45-8A3B-372F6768BF3C}" sourceName="Size">
  <pivotTables>
    <pivotTable tabId="18" name="Total Sales"/>
    <pivotTable tabId="19" name="Total Sales"/>
    <pivotTable tabId="20" name="Total Sales"/>
  </pivotTables>
  <data>
    <tabular pivotCacheId="1640016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677BE8-3F5C-8D4C-9B90-3F4F762A7831}" sourceName="Roast Type Name">
  <pivotTables>
    <pivotTable tabId="18" name="Total Sales"/>
    <pivotTable tabId="19" name="Total Sales"/>
    <pivotTable tabId="20" name="Total Sales"/>
  </pivotTables>
  <data>
    <tabular pivotCacheId="164001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B6DC14-471D-CF46-8288-3DDFDA40C069}" sourceName="Loyalty Card">
  <pivotTables>
    <pivotTable tabId="18" name="Total Sales"/>
    <pivotTable tabId="19" name="Total Sales"/>
    <pivotTable tabId="20" name="Total Sales"/>
  </pivotTables>
  <data>
    <tabular pivotCacheId="164001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82E64D-2DC1-6843-B6D0-A7710E0A55C6}" cache="Slicer_Size" caption="Size" columnCount="2" style="SlicerStyleOther2" rowHeight="230716"/>
  <slicer name="Roast Type Name" xr10:uid="{1B42747D-F4F7-5340-BB6D-9B062044B0F7}" cache="Slicer_Roast_Type_Name" caption="Roast Type Name" columnCount="3" style="SlicerStyleOther2" rowHeight="230716"/>
  <slicer name="Loyalty Card" xr10:uid="{30C700A0-5B91-7447-913C-6A0B3FD2DFC9}" cache="Slicer_Loyalty_Card" caption="Loyalty Card" columnCount="2" style="SlicerStyleOther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13C6B4-5408-A04B-92E9-D0A6D5447FDE}" cache="Slicer_Size" caption="Size" columnCount="2" style="SlicerStyleOther2" rowHeight="230716"/>
  <slicer name="Roast Type Name 1" xr10:uid="{10B58789-CA4A-5B42-9CE3-BECCD6A3DD78}" cache="Slicer_Roast_Type_Name" caption="Roast Type Name" columnCount="3" style="SlicerStyleOther2" rowHeight="230716"/>
  <slicer name="Loyalty Card 1" xr10:uid="{9F61744C-8D1B-024A-8FB3-71EBB79A6705}" cache="Slicer_Loyalty_Card" caption="Loyalty Card"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55DA89-AE6D-EA47-9CE6-A1B2D86E65D5}" name="Orders" displayName="Orders" ref="A1:P1001" totalsRowShown="0">
  <autoFilter ref="A1:P1001" xr:uid="{CD55DA89-AE6D-EA47-9CE6-A1B2D86E65D5}"/>
  <tableColumns count="16">
    <tableColumn id="1" xr3:uid="{176F0DBE-477A-3046-9363-B3C2DF3DBBB9}" name="Order ID" dataDxfId="10"/>
    <tableColumn id="2" xr3:uid="{D2CAE3C0-D9DE-5445-BE12-B86D2A169F5C}" name="Order Date" dataDxfId="9"/>
    <tableColumn id="3" xr3:uid="{F5D85880-B392-4340-B55E-79076E5EA17A}" name="Customer ID" dataDxfId="8"/>
    <tableColumn id="4" xr3:uid="{6302FDE3-D9C3-F04F-817F-C9812E4875E8}" name="Product ID"/>
    <tableColumn id="5" xr3:uid="{3094AF7E-7D3E-DF4F-A6B3-923B9E2942C1}" name="Quantity" dataDxfId="7"/>
    <tableColumn id="6" xr3:uid="{26B81D9F-EABE-C14D-98DF-D8745B2D7526}" name="Customer Name" dataDxfId="6">
      <calculatedColumnFormula>_xlfn.XLOOKUP(orders!C2,customers!$A$1:$A$1001,customers!$B$1:$B$1001,,0)</calculatedColumnFormula>
    </tableColumn>
    <tableColumn id="7" xr3:uid="{399D3A2C-7EAD-D94F-B8DF-9B573E68673B}" name="Email" dataDxfId="5">
      <calculatedColumnFormula>IF(_xlfn.XLOOKUP(C2,customers!$A$1:$A$1001,customers!$C$1:$C$1001,,0)=0,"",_xlfn.XLOOKUP(C2,customers!$A$1:$A$1001,customers!$C$1:$C$1001,,0))</calculatedColumnFormula>
    </tableColumn>
    <tableColumn id="8" xr3:uid="{B76F9C37-9386-5D4C-BB5F-C926AB58EFF0}" name="Country" dataDxfId="4">
      <calculatedColumnFormula>_xlfn.XLOOKUP(C2,customers!$A$1:$A$1001,customers!$G$1:$G$1001,,0)</calculatedColumnFormula>
    </tableColumn>
    <tableColumn id="9" xr3:uid="{A3580177-8881-F641-93D4-0622160E7771}" name="Coffee Type">
      <calculatedColumnFormula>INDEX(products!$A$1:$G$49,MATCH(orders!$D2,products!$A$1:$A$49,0),MATCH(orders!I$1,products!$A$1:$G$1,0))</calculatedColumnFormula>
    </tableColumn>
    <tableColumn id="10" xr3:uid="{D7F9A92C-2117-9F49-BAEE-F28CA16FECBE}" name="Roast Type">
      <calculatedColumnFormula>INDEX(products!$A$1:$G$49,MATCH(orders!$D2,products!$A$1:$A$49,0),MATCH(orders!J$1,products!$A$1:$G$1,0))</calculatedColumnFormula>
    </tableColumn>
    <tableColumn id="11" xr3:uid="{21199915-49D2-BF45-B315-3C3F0FB73D7E}" name="Size" dataDxfId="3">
      <calculatedColumnFormula>INDEX(products!$A$1:$G$49,MATCH(orders!$D2,products!$A$1:$A$49,0),MATCH(orders!K$1,products!$A$1:$G$1,0))</calculatedColumnFormula>
    </tableColumn>
    <tableColumn id="12" xr3:uid="{2744FC0B-0643-B84C-A46D-A7FB3C6F0135}" name="Unit Price" dataDxfId="2">
      <calculatedColumnFormula>INDEX(products!$A$1:$G$49,MATCH(orders!$D2,products!$A$1:$A$49,0),MATCH(orders!L$1,products!$A$1:$G$1,0))</calculatedColumnFormula>
    </tableColumn>
    <tableColumn id="13" xr3:uid="{52C1A6A6-E19C-3F4A-8483-0BA914423EBC}" name="Sales" dataDxfId="1">
      <calculatedColumnFormula>L2*E2</calculatedColumnFormula>
    </tableColumn>
    <tableColumn id="14" xr3:uid="{48CE9E6E-11EE-C348-AB12-2E2FA2991E3A}" name="Coffee Type Name">
      <calculatedColumnFormula>IF(I2="Rob","Robusta",IF(I2="Exc","Excelsa",IF(I2="Ara","Arabica",IF(I2="Lib","Liberica",""))))</calculatedColumnFormula>
    </tableColumn>
    <tableColumn id="15" xr3:uid="{D83F6A20-08B7-3A49-A818-9A33457DD36F}" name="Roast Type Name">
      <calculatedColumnFormula>IF(J2="M","Medium",IF(J2="L","Light",IF(J2="D","Dark","")))</calculatedColumnFormula>
    </tableColumn>
    <tableColumn id="17" xr3:uid="{E69708C2-D9AA-8F4A-BF31-88401105F7F6}" name="Loyalty Card" dataDxfId="0">
      <calculatedColumnFormula>_xlfn.XLOOKUP(Orders[[#This Row],[Customer ID]], 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7C4E87-0389-424A-B496-ED3D1636202C}" sourceName="Order Date">
  <pivotTables>
    <pivotTable tabId="18" name="Total Sales"/>
    <pivotTable tabId="19" name="Total Sales"/>
    <pivotTable tabId="20" name="Total Sales"/>
  </pivotTables>
  <state minimalRefreshVersion="6" lastRefreshVersion="6" pivotCacheId="164001639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635FF4-0A40-DC4A-80E7-21EB358FA630}" cache="NativeTimeline_Order_Date" caption="Order Date" level="2" selectionLevel="0" scrollPosition="2021-04-15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01A666-49BD-3846-9D04-A115B4CFBAAB}" cache="NativeTimeline_Order_Date" caption="Order Date" level="2" selectionLevel="0" scrollPosition="2019-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B768-2CBE-0246-82EE-6AA99AA6BD2C}">
  <dimension ref="A3:F48"/>
  <sheetViews>
    <sheetView zoomScale="75" zoomScaleNormal="125" workbookViewId="0">
      <selection activeCell="Q11" sqref="Q1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7" width="8.1640625" bestFit="1" customWidth="1"/>
  </cols>
  <sheetData>
    <row r="3" spans="1:6" x14ac:dyDescent="0.2">
      <c r="A3" s="10" t="s">
        <v>6216</v>
      </c>
      <c r="C3" s="10" t="s">
        <v>6196</v>
      </c>
    </row>
    <row r="4" spans="1:6" x14ac:dyDescent="0.2">
      <c r="A4" s="10" t="s">
        <v>6214</v>
      </c>
      <c r="B4" s="10" t="s">
        <v>6215</v>
      </c>
      <c r="C4" t="s">
        <v>6217</v>
      </c>
      <c r="D4" t="s">
        <v>6218</v>
      </c>
      <c r="E4" t="s">
        <v>6219</v>
      </c>
      <c r="F4" t="s">
        <v>6220</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FBA7-4124-5549-9FFE-7F8EDB9C265A}">
  <dimension ref="A3:B6"/>
  <sheetViews>
    <sheetView zoomScale="59" zoomScaleNormal="125" workbookViewId="0">
      <selection activeCell="L12" sqref="L12"/>
    </sheetView>
  </sheetViews>
  <sheetFormatPr baseColWidth="10" defaultRowHeight="15" x14ac:dyDescent="0.2"/>
  <cols>
    <col min="1" max="1" width="14.83203125" bestFit="1" customWidth="1"/>
    <col min="2" max="2" width="12" bestFit="1" customWidth="1"/>
    <col min="3" max="3" width="10.6640625" bestFit="1" customWidth="1"/>
    <col min="4" max="4" width="6.6640625" bestFit="1" customWidth="1"/>
    <col min="5" max="6" width="7.33203125" bestFit="1" customWidth="1"/>
    <col min="7" max="7" width="8.1640625" bestFit="1" customWidth="1"/>
  </cols>
  <sheetData>
    <row r="3" spans="1:2" x14ac:dyDescent="0.2">
      <c r="A3" s="10" t="s">
        <v>7</v>
      </c>
      <c r="B3" t="s">
        <v>6216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89A2-AC1F-984D-A0C5-58C8114ED1FF}">
  <dimension ref="A3:B8"/>
  <sheetViews>
    <sheetView zoomScale="75" zoomScaleNormal="125" workbookViewId="0">
      <selection activeCell="F8" sqref="F8"/>
    </sheetView>
  </sheetViews>
  <sheetFormatPr baseColWidth="10" defaultRowHeight="15" x14ac:dyDescent="0.2"/>
  <cols>
    <col min="1" max="1" width="16.33203125" bestFit="1" customWidth="1"/>
    <col min="2" max="3" width="10.6640625" bestFit="1" customWidth="1"/>
    <col min="4" max="4" width="6.6640625" bestFit="1" customWidth="1"/>
    <col min="5" max="6" width="7.33203125" bestFit="1" customWidth="1"/>
    <col min="7" max="7" width="8.1640625" bestFit="1" customWidth="1"/>
  </cols>
  <sheetData>
    <row r="3" spans="1:2" x14ac:dyDescent="0.2">
      <c r="A3" s="10" t="s">
        <v>4</v>
      </c>
      <c r="B3" t="s">
        <v>6216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25" zoomScaleNormal="125" workbookViewId="0">
      <selection activeCell="Q14" sqref="Q1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7.6640625" customWidth="1"/>
    <col min="7" max="7" width="35.83203125" customWidth="1"/>
    <col min="8" max="8" width="13.83203125" customWidth="1"/>
    <col min="9" max="9" width="12.33203125" customWidth="1"/>
    <col min="10" max="10" width="11.5" customWidth="1"/>
    <col min="11" max="11" width="6.83203125" style="5" customWidth="1"/>
    <col min="12" max="12" width="10.6640625" style="7" customWidth="1"/>
    <col min="13" max="13" width="9.1640625" style="9" customWidth="1"/>
    <col min="14" max="14" width="17" customWidth="1"/>
    <col min="15" max="15" width="16.1640625" customWidth="1"/>
    <col min="16" max="16" width="13.332031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8" t="s">
        <v>15</v>
      </c>
      <c r="N1" s="2" t="s">
        <v>6196</v>
      </c>
      <c r="O1" s="2" t="s">
        <v>6197</v>
      </c>
      <c r="P1"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9">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9">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9">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9">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9">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9">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9">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9">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9">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9">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9">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9">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9">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9">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9">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9">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9">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9">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9">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9">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9">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9">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9">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9">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9">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9">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9">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9">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9">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9">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9">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9">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9">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9">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9">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9">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9">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9">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9">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9">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9">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9">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9">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9">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9">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9">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9">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9">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9">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9">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9">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9">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9">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9">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9">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9">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9">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9">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9">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9">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9">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9">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9">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9">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9">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9">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9">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9">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9">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9">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9">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9">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9">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9">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9">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9">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9">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9">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9">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9">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9">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9">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9">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9">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9">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9">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9">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9">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9">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9">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9">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9">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9">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9">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9">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9">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9">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9">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9">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9">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9">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9">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9">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9">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9">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9">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9">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9">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9">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9">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9">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9">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9">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9">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9">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9">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9">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9">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9">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9">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9">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9">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9">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9">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9">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9">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9">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9">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9">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9">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9">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9">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9">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9">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9">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9">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9">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9">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9">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9">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9">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9">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9">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9">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9">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9">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9">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9">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9">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9">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9">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9">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9">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9">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9">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9">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9">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9">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9">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9">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9">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9">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9">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9">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9">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9">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9">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9">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9">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9">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9">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9">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9">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9">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9">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9">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9">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9">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9">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9">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9">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9">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9">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9">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9">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9">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9">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9">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9">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9">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9">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9">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9">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9">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9">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9">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9">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9">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9">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9">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9">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9">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9">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9">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9">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9">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9">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9">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9">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9">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9">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9">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9">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9">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9">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9">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9">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9">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9">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9">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9">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9">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9">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9">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9">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9">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9">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9">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9">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9">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9">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9">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9">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9">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9">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9">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9">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9">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9">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9">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9">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9">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9">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9">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9">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9">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9">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9">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9">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9">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9">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9">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9">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9">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9">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9">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9">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9">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9">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9">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9">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9">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9">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9">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9">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9">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9">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9">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9">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9">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9">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9">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9">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9">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9">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9">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9">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9">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9">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9">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9">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9">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9">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9">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9">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9">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9">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9">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9">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9">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9">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9">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9">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9">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9">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9">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9">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9">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9">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9">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9">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9">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9">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9">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9">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9">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9">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9">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9">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9">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9">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9">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9">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9">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9">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9">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9">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9">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9">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9">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9">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9">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9">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9">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9">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9">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9">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9">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9">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9">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9">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9">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9">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9">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9">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9">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9">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9">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9">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9">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9">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9">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9">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9">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9">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9">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9">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9">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9">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9">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9">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9">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9">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9">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9">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9">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9">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9">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9">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9">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9">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9">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9">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9">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9">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9">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9">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9">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9">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9">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9">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9">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9">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9">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9">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9">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9">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9">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9">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9">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9">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9">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9">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9">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9">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9">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9">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9">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9">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9">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9">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9">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9">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9">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9">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9">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9">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9">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9">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9">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9">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9">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9">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9">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9">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9">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9">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9">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9">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9">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9">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9">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9">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9">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9">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9">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9">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9">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9">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9">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9">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9">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9">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9">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9">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9">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9">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9">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9">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9">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9">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9">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9">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9">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9">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9">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9">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9">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9">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9">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9">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9">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9">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9">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9">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9">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9">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9">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9">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9">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9">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9">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9">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9">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9">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9">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9">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9">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9">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9">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9">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9">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9">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9">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9">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9">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9">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9">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9">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9">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9">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9">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9">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9">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9">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9">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9">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9">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9">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9">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9">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9">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9">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9">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9">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9">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9">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9">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9">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9">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9">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9">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9">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9">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9">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9">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9">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9">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9">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9">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9">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9">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9">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9">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9">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9">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9">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9">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9">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9">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9">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9">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9">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9">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9">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9">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9">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9">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9">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9">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9">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9">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9">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9">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9">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9">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9">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9">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9">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9">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9">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9">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9">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9">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9">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9">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9">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9">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9">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9">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9">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9">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9">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9">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9">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9">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9">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9">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9">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9">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9">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9">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9">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9">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9">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9">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9">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9">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9">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9">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9">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9">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9">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9">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9">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9">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9">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9">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9">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9">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9">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9">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9">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9">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9">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9">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9">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9">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9">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9">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9">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9">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9">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9">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9">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9">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9">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9">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9">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9">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9">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9">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9">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9">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9">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9">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9">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9">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9">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9">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9">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9">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9">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9">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9">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9">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9">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9">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9">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9">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9">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9">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9">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9">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9">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9">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9">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9">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9">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9">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9">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9">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9">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9">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9">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9">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9">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9">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9">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9">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9">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9">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9">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9">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9">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9">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9">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9">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9">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9">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9">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9">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9">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9">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9">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9">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9">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9">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9">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9">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9">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9">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9">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9">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9">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9">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9">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9">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9">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9">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9">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9">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9">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9">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9">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9">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9">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9">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9">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9">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9">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9">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9">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9">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9">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9">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9">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9">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9">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9">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9">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9">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9">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9">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9">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9">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9">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9">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9">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9">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9">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9">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9">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9">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9">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9">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9">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9">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9">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9">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9">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9">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9">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9">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9">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9">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9">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9">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9">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9">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9">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9">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9">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9">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9">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9">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9">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9">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9">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9">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9">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9">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9">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9">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9">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9">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9">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9">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9">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9">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9">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9">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9">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9">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9">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9">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9">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9">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9">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9">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9">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9">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9">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9">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9">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9">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9">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9">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9">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9">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9">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9">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9">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9">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9">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9">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9">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9">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9">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9">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9">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9">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9">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9">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9">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9">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9">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9">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9">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9">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9">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9">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9">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9">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9">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9">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9">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9">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9">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9">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9">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9">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9">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9">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9">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9">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9">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9">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9">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9">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9">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9">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9">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9">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9">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9">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9">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9">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9">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9">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9">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9">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9">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9">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9">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9">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9">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9">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9">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9">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9">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9">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9">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9">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9">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9">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9">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9">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9">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9">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9">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9">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9">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9">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9">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9">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9">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9">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9">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9">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9">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9">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9">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9">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9">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9">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9">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9">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9">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9">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9">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9">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9">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9">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9">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9">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9">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9">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9">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9">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9">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9">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9">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9">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9">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9">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9">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9">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9">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9">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9">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9">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9">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9">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9">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9">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9">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9">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9">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9">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9">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9">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9">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9">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9">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9">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9">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9">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9">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9">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9">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9">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9">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9">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9">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9">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9">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9">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9">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9">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9">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9">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9">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9">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9">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9">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9">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9">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9">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9">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9">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9">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9">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9">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9">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9">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9">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9">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9">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9">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9">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9">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9">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9">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9">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9">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9">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9">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9">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9">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9">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9">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9">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9">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9">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9">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9">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9">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9">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9">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9">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9">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9">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9">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9">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9">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9">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9">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9">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9">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9">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9">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9">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9">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9">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9">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9">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9">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9">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9">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9">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9">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9">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9">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9">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9">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9">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9">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9">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9">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9">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9">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9">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9">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9">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9">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9">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9">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9">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9">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9">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9">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9">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9">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9">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9">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9">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9">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9">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9">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9">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9">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E1DA-E075-8D45-A539-14CFCAFDA5E7}">
  <dimension ref="K1:K11"/>
  <sheetViews>
    <sheetView zoomScale="75" zoomScaleNormal="100" workbookViewId="0">
      <selection activeCell="I52" sqref="I52"/>
    </sheetView>
  </sheetViews>
  <sheetFormatPr baseColWidth="10" defaultRowHeight="15" x14ac:dyDescent="0.2"/>
  <cols>
    <col min="1" max="1" width="1.83203125" customWidth="1"/>
  </cols>
  <sheetData>
    <row r="1" spans="11:11" ht="5" customHeight="1" x14ac:dyDescent="0.2"/>
    <row r="11" spans="11:11" x14ac:dyDescent="0.2">
      <c r="K11" s="12"/>
    </row>
  </sheetData>
  <pageMargins left="0.7" right="0.7" top="0.75" bottom="0.75" header="0.3" footer="0.3"/>
  <pageSetup paperSize="9" fitToWidth="0" fitToHeight="0"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Choe, Hazel</cp:lastModifiedBy>
  <cp:revision/>
  <dcterms:created xsi:type="dcterms:W3CDTF">2022-11-26T09:51:45Z</dcterms:created>
  <dcterms:modified xsi:type="dcterms:W3CDTF">2024-11-21T03:57:04Z</dcterms:modified>
  <cp:category/>
  <cp:contentStatus/>
</cp:coreProperties>
</file>