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040"/>
  </bookViews>
  <sheets>
    <sheet name="Sheet1" sheetId="1" r:id="rId1"/>
  </sheets>
  <definedNames>
    <definedName name="_xlnm._FilterDatabase" localSheetId="0" hidden="1">Sheet1!$A$1:$X$11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1" name="ID_A9EE17E732E249F3AD615A82C29BCF6C" descr="Picture"/>
        <xdr:cNvPicPr/>
      </xdr:nvPicPr>
      <xdr:blipFill>
        <a:blip r:embed="rId1" cstate="print"/>
        <a:stretch>
          <a:fillRect/>
        </a:stretch>
      </xdr:blipFill>
      <xdr:spPr>
        <a:xfrm>
          <a:off x="2377440" y="426720"/>
          <a:ext cx="4762500" cy="5311140"/>
        </a:xfrm>
        <a:prstGeom prst="rect">
          <a:avLst/>
        </a:prstGeom>
      </xdr:spPr>
    </xdr:pic>
  </etc:cellImage>
  <etc:cellImage>
    <xdr:pic>
      <xdr:nvPicPr>
        <xdr:cNvPr id="10" name="ID_4F0E6030AC1E46C490C81474B21DE659" descr="Picture"/>
        <xdr:cNvPicPr/>
      </xdr:nvPicPr>
      <xdr:blipFill>
        <a:blip r:embed="rId2" cstate="print"/>
        <a:stretch>
          <a:fillRect/>
        </a:stretch>
      </xdr:blipFill>
      <xdr:spPr>
        <a:xfrm>
          <a:off x="2377440" y="2133600"/>
          <a:ext cx="4762500" cy="5311140"/>
        </a:xfrm>
        <a:prstGeom prst="rect">
          <a:avLst/>
        </a:prstGeom>
      </xdr:spPr>
    </xdr:pic>
  </etc:cellImage>
  <etc:cellImage>
    <xdr:pic>
      <xdr:nvPicPr>
        <xdr:cNvPr id="8" name="ID_8E2BE31A7B5A42098781A4F6D31C817F" descr="Picture"/>
        <xdr:cNvPicPr/>
      </xdr:nvPicPr>
      <xdr:blipFill>
        <a:blip r:embed="rId3" cstate="print"/>
        <a:stretch>
          <a:fillRect/>
        </a:stretch>
      </xdr:blipFill>
      <xdr:spPr>
        <a:xfrm>
          <a:off x="2377440" y="1280160"/>
          <a:ext cx="4762500" cy="2802255"/>
        </a:xfrm>
        <a:prstGeom prst="rect">
          <a:avLst/>
        </a:prstGeom>
      </xdr:spPr>
    </xdr:pic>
  </etc:cellImage>
  <etc:cellImage>
    <xdr:pic>
      <xdr:nvPicPr>
        <xdr:cNvPr id="7" name="ID_FE9634FC98514C4299EA899950C0B9C2" descr="Picture"/>
        <xdr:cNvPicPr/>
      </xdr:nvPicPr>
      <xdr:blipFill>
        <a:blip r:embed="rId4" cstate="print"/>
        <a:stretch>
          <a:fillRect/>
        </a:stretch>
      </xdr:blipFill>
      <xdr:spPr>
        <a:xfrm>
          <a:off x="2377440" y="1493520"/>
          <a:ext cx="4762500" cy="2712720"/>
        </a:xfrm>
        <a:prstGeom prst="rect">
          <a:avLst/>
        </a:prstGeom>
      </xdr:spPr>
    </xdr:pic>
  </etc:cellImage>
  <etc:cellImage>
    <xdr:pic>
      <xdr:nvPicPr>
        <xdr:cNvPr id="6" name="ID_9F4F0FA319164790ACF64A1DF07D4572" descr="Picture"/>
        <xdr:cNvPicPr/>
      </xdr:nvPicPr>
      <xdr:blipFill>
        <a:blip r:embed="rId5" cstate="print"/>
        <a:stretch>
          <a:fillRect/>
        </a:stretch>
      </xdr:blipFill>
      <xdr:spPr>
        <a:xfrm>
          <a:off x="2377440" y="213360"/>
          <a:ext cx="4762500" cy="5311140"/>
        </a:xfrm>
        <a:prstGeom prst="rect">
          <a:avLst/>
        </a:prstGeom>
      </xdr:spPr>
    </xdr:pic>
  </etc:cellImage>
  <etc:cellImage>
    <xdr:pic>
      <xdr:nvPicPr>
        <xdr:cNvPr id="4" name="ID_8B1575DBDC14455BAB2801AAB3D5FB34" descr="Picture"/>
        <xdr:cNvPicPr/>
      </xdr:nvPicPr>
      <xdr:blipFill>
        <a:blip r:embed="rId6" cstate="print"/>
        <a:stretch>
          <a:fillRect/>
        </a:stretch>
      </xdr:blipFill>
      <xdr:spPr>
        <a:xfrm>
          <a:off x="2377440" y="1066800"/>
          <a:ext cx="4762500" cy="1598295"/>
        </a:xfrm>
        <a:prstGeom prst="rect">
          <a:avLst/>
        </a:prstGeom>
      </xdr:spPr>
    </xdr:pic>
  </etc:cellImage>
  <etc:cellImage>
    <xdr:pic>
      <xdr:nvPicPr>
        <xdr:cNvPr id="5" name="ID_915C9FD0DE554B018EC581A08C5BDE1E" descr="Picture"/>
        <xdr:cNvPicPr/>
      </xdr:nvPicPr>
      <xdr:blipFill>
        <a:blip r:embed="rId7" cstate="print"/>
        <a:stretch>
          <a:fillRect/>
        </a:stretch>
      </xdr:blipFill>
      <xdr:spPr>
        <a:xfrm>
          <a:off x="2377440" y="1706880"/>
          <a:ext cx="4762500" cy="5311140"/>
        </a:xfrm>
        <a:prstGeom prst="rect">
          <a:avLst/>
        </a:prstGeom>
      </xdr:spPr>
    </xdr:pic>
  </etc:cellImage>
  <etc:cellImage>
    <xdr:pic>
      <xdr:nvPicPr>
        <xdr:cNvPr id="2" name="ID_F07D1EAF7AF44F0FA937B82B786A5FEF" descr="Picture"/>
        <xdr:cNvPicPr/>
      </xdr:nvPicPr>
      <xdr:blipFill>
        <a:blip r:embed="rId8" cstate="print"/>
        <a:stretch>
          <a:fillRect/>
        </a:stretch>
      </xdr:blipFill>
      <xdr:spPr>
        <a:xfrm>
          <a:off x="2377440" y="640080"/>
          <a:ext cx="4762500" cy="2063115"/>
        </a:xfrm>
        <a:prstGeom prst="rect">
          <a:avLst/>
        </a:prstGeom>
      </xdr:spPr>
    </xdr:pic>
  </etc:cellImage>
  <etc:cellImage>
    <xdr:pic>
      <xdr:nvPicPr>
        <xdr:cNvPr id="3" name="ID_C27366900CD9415E9FD552FD7A20EEC2" descr="Picture"/>
        <xdr:cNvPicPr/>
      </xdr:nvPicPr>
      <xdr:blipFill>
        <a:blip r:embed="rId9" cstate="print"/>
        <a:stretch>
          <a:fillRect/>
        </a:stretch>
      </xdr:blipFill>
      <xdr:spPr>
        <a:xfrm>
          <a:off x="2377440" y="853440"/>
          <a:ext cx="4762500" cy="1598295"/>
        </a:xfrm>
        <a:prstGeom prst="rect">
          <a:avLst/>
        </a:prstGeom>
      </xdr:spPr>
    </xdr:pic>
  </etc:cellImage>
  <etc:cellImage>
    <xdr:pic>
      <xdr:nvPicPr>
        <xdr:cNvPr id="9" name="ID_848CAA9136754FD08C35130EE4EC56C7" descr="Picture"/>
        <xdr:cNvPicPr/>
      </xdr:nvPicPr>
      <xdr:blipFill>
        <a:blip r:embed="rId10" cstate="print"/>
        <a:stretch>
          <a:fillRect/>
        </a:stretch>
      </xdr:blipFill>
      <xdr:spPr>
        <a:xfrm>
          <a:off x="2377440" y="1920240"/>
          <a:ext cx="4305300" cy="531114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<sst xmlns="http://schemas.openxmlformats.org/spreadsheetml/2006/main" count="158" uniqueCount="123">
  <si>
    <t>No</t>
  </si>
  <si>
    <t>SKU</t>
  </si>
  <si>
    <t>Title</t>
  </si>
  <si>
    <t>OEM</t>
  </si>
  <si>
    <t>Picture</t>
  </si>
  <si>
    <t>Url</t>
  </si>
  <si>
    <t>Across Flats</t>
  </si>
  <si>
    <t>Country</t>
  </si>
  <si>
    <t>Drive Size</t>
  </si>
  <si>
    <t>Drive Type</t>
  </si>
  <si>
    <t>Finish</t>
  </si>
  <si>
    <t>Head Style</t>
  </si>
  <si>
    <t>Includes</t>
  </si>
  <si>
    <t>Length</t>
  </si>
  <si>
    <t>Material</t>
  </si>
  <si>
    <t>Pcs/Unit</t>
  </si>
  <si>
    <t>Point</t>
  </si>
  <si>
    <t>Point Type</t>
  </si>
  <si>
    <t>Screw Size</t>
  </si>
  <si>
    <t>Shoulder Length</t>
  </si>
  <si>
    <t>Washer Diameter</t>
  </si>
  <si>
    <t>Washer Head Diameter</t>
  </si>
  <si>
    <t>Json_Src</t>
  </si>
  <si>
    <t>Json_Description</t>
  </si>
  <si>
    <t>25468</t>
  </si>
  <si>
    <t>Hood Latch Mounting T-30 Torx® Round Undercut Washer Head Tri-Lobular Thread Bolt</t>
  </si>
  <si>
    <t>https://www.auveco.com/hood-latch-mounting-torx-round-undercut-wshr-hd-bolt-25468</t>
  </si>
  <si>
    <t>China</t>
  </si>
  <si>
    <t>Black Zinc</t>
  </si>
  <si>
    <t>25</t>
  </si>
  <si>
    <t>Dog</t>
  </si>
  <si>
    <t>M6-1.0 x 32mm</t>
  </si>
  <si>
    <t>17mm</t>
  </si>
  <si>
    <t>{"0": "https://www.auveco.com/site/item-images/25468_image-1.jpg?resizeid=3&amp;resizeh=600&amp;resizew=600", "1": "https://www.auveco.com/site/item-images/25468_image-3.jpg?resizeid=3&amp;resizeh=600&amp;resizew=600"}</t>
  </si>
  <si>
    <t>{"0": {"Pcs/Unit": "25"}, "1": {"Screw Size": "M6-1.0 x 32mm"}, "2": {"Washer Diameter": "17mm"}, "3": {"Finish": "Black Zinc"}, "4": {"Point": "Dog"}, "5": {"Country": "China"}}</t>
  </si>
  <si>
    <t>25467</t>
  </si>
  <si>
    <t>Headlamp &amp; Radiator Support Torx® Button Head Sems® Screw</t>
  </si>
  <si>
    <t>https://www.auveco.com/headlamp-radiator-support-torx-button-hd-scrw-w-sems-wshr-25467</t>
  </si>
  <si>
    <t>T-30</t>
  </si>
  <si>
    <t>25mm</t>
  </si>
  <si>
    <t>BP</t>
  </si>
  <si>
    <t>M6-1.0</t>
  </si>
  <si>
    <t>20mm</t>
  </si>
  <si>
    <t>{"0": "https://www.auveco.com/site/item-images/25467_image-1.jpg?resizeid=3&amp;resizeh=600&amp;resizew=600", "1": "https://www.auveco.com/site/item-images/25467_image-3.jpg?resizeid=3&amp;resizeh=600&amp;resizew=600"}</t>
  </si>
  <si>
    <t>{"0": {"Pcs/Unit": "25"}, "1": {"Screw Size": "M6-1.0"}, "2": {"Length": "25mm"}, "3": {"Washer Diameter": "20mm"}, "4": {"Finish": "Black Zinc"}, "5": {"Point": "BP"}, "6": {"Drive Type": "T-30"}, "7": {"Country": "China"}}</t>
  </si>
  <si>
    <t>25044</t>
  </si>
  <si>
    <t>Ford 1999-2016 Replacement Bed Bolts M14-2.0 x 108mm</t>
  </si>
  <si>
    <t>W714264-S902;W714264?S902</t>
  </si>
  <si>
    <t>https://www.auveco.com/ford-truck-bed-mounting-body-bolt-25044</t>
  </si>
  <si>
    <t>8mm</t>
  </si>
  <si>
    <t>Zinc</t>
  </si>
  <si>
    <t>2</t>
  </si>
  <si>
    <t>M14-2.0 x 108mm</t>
  </si>
  <si>
    <t>23mm</t>
  </si>
  <si>
    <t>40mm</t>
  </si>
  <si>
    <t>{"0": "https://www.auveco.com/site/item-images/25044_image-1.jpg?resizeid=3&amp;resizeh=600&amp;resizew=600", "1": "https://www.auveco.com/site/item-images/25044_image-3.jpg?resizeid=3&amp;resizeh=600&amp;resizew=600"}</t>
  </si>
  <si>
    <t>{"0": {"Pcs/Unit": "2"}, "1": {"Screw Size": "M14-2.0 x 108mm"}, "2": {"Washer Diameter": "40mm"}, "3": {"Finish": "Zinc"}, "4": {"Drive Size": "8mm"}, "5": {"Country": "China"}, "6": {"Shoulder Length": "23mm"}}</t>
  </si>
  <si>
    <t>25043</t>
  </si>
  <si>
    <t>Ford 1999-2016 Replacement Bed Bolts M14-2.0 x 138mm</t>
  </si>
  <si>
    <t>W714263-S902;W714263?S902</t>
  </si>
  <si>
    <t>https://www.auveco.com/ford-truck-bed-mounting-body-bolt-25043</t>
  </si>
  <si>
    <t>M14-2.0 x 138mm</t>
  </si>
  <si>
    <t>19.5mm</t>
  </si>
  <si>
    <t>{"0": "https://www.auveco.com/site/item-images/25043_image-1.jpg?resizeid=3&amp;resizeh=600&amp;resizew=600", "1": "https://www.auveco.com/site/item-images/25043_image-3.jpg?resizeid=3&amp;resizeh=600&amp;resizew=600"}</t>
  </si>
  <si>
    <t>{"0": {"Pcs/Unit": "2"}, "1": {"Screw Size": "M14-2.0 x 138mm"}, "2": {"Washer Diameter": "40mm"}, "3": {"Finish": "Zinc"}, "4": {"Drive Size": "8mm"}, "5": {"Country": "China"}, "6": {"Shoulder Length": "19.5mm"}}</t>
  </si>
  <si>
    <t>25042</t>
  </si>
  <si>
    <t>W714262-S902;W714262?S902</t>
  </si>
  <si>
    <t>https://www.auveco.com/ford-truck-bed-mounting-body-bolt-25042</t>
  </si>
  <si>
    <t>{"0": "https://www.auveco.com/site/item-images/25042_image-1.jpg?resizeid=3&amp;resizeh=600&amp;resizew=600", "1": "https://www.auveco.com/site/item-images/25042_image-3.jpg?resizeid=3&amp;resizeh=600&amp;resizew=600"}</t>
  </si>
  <si>
    <t>{"0": {"Pcs/Unit": "2"}, "1": {"Screw Size": "M14-2.0 x 138mm"}, "2": {"Washer Diameter": "40mm"}, "3": {"Finish": "Zinc"}, "4": {"Drive Size": "8mm"}, "5": {"Country": "China"}, "6": {"Shoulder Length": "23mm"}}</t>
  </si>
  <si>
    <t>24512</t>
  </si>
  <si>
    <t>M6-1.0 x 30 Torx Washer Head Body Bolt Ca Pt</t>
  </si>
  <si>
    <t>https://www.auveco.com/m6-1-0-x-30-torx-wshr-hd-body-bolt-ca-pt-24512</t>
  </si>
  <si>
    <t>Torx</t>
  </si>
  <si>
    <t>Torx Truss</t>
  </si>
  <si>
    <t>30mm</t>
  </si>
  <si>
    <t>Steel</t>
  </si>
  <si>
    <t>CA</t>
  </si>
  <si>
    <t>M6</t>
  </si>
  <si>
    <t>18mm</t>
  </si>
  <si>
    <t>{"0": "https://www.auveco.com/site/item-images/24512_image-1.jpg?resizeid=3&amp;resizeh=600&amp;resizew=600", "1": "https://www.auveco.com/site/item-images/24512_image-3.jpg?resizeid=3&amp;resizeh=600&amp;resizew=600"}</t>
  </si>
  <si>
    <t>{"0": {"Pcs/Unit": "25"}, "1": {"Head Style": "Torx Truss"}, "2": {"Screw Size": "M6"}, "3": {"Length": "30mm"}, "4": {"Point Type": "CA"}, "5": {"Finish": "Zinc"}, "6": {"Drive Type": "Torx"}, "7": {"Washer Head Diameter": "18mm"}, "8": {"Material": "Steel"}, "9": {"Country": "China"}}</t>
  </si>
  <si>
    <t>24082</t>
  </si>
  <si>
    <t>Hex Washer Head Body Bolt 5/16-18 x 1-1/4" - Black</t>
  </si>
  <si>
    <t>https://www.auveco.com/hex-wshr-hd-body-bolt-5-16-18-x-1-1-4-black-24082</t>
  </si>
  <si>
    <t>1/2 in.</t>
  </si>
  <si>
    <t>Taiwan (Province of China)</t>
  </si>
  <si>
    <t>Black</t>
  </si>
  <si>
    <t>Hex Sems</t>
  </si>
  <si>
    <t>1-1/4 in.</t>
  </si>
  <si>
    <t>50</t>
  </si>
  <si>
    <t>5/16 in.-18</t>
  </si>
  <si>
    <t>3/4 in.</t>
  </si>
  <si>
    <t>{"0": "https://www.auveco.com/site/item-images/24082_image-1.jpg?resizeid=3&amp;resizeh=600&amp;resizew=600", "1": "https://www.auveco.com/site/item-images/24082_image-3.jpg?resizeid=3&amp;resizeh=600&amp;resizew=600"}</t>
  </si>
  <si>
    <t>{"0": {"Pcs/Unit": "50"}, "1": {"Head Style": "Hex Sems"}, "2": {"Screw Size": "5/16 in.-18"}, "3": {"Length": "1-1/4 in."}, "4": {"Across Flats": "1/2 in."}, "5": {"Washer Diameter": "3/4 in."}, "6": {"Finish": "Black"}, "7": {"Country": "Taiwan (Province of China)"}}</t>
  </si>
  <si>
    <t>18187</t>
  </si>
  <si>
    <t>Hex Head Sems Bolt M8-1.25 x 45mm Class 8.8</t>
  </si>
  <si>
    <t>https://www.auveco.com/hex-head-sems-bolt-m8-1-25-x-45mm-class-8-8-18187</t>
  </si>
  <si>
    <t>12.0mm</t>
  </si>
  <si>
    <t>Yellow Zinc Dichromate</t>
  </si>
  <si>
    <t>Flat Washer</t>
  </si>
  <si>
    <t>45mm</t>
  </si>
  <si>
    <t>M8-1.25</t>
  </si>
  <si>
    <t>{"0": "https://www.auveco.com/site/item-images/18187_image-1.jpg?resizeid=3&amp;resizeh=600&amp;resizew=600", "1": "https://www.auveco.com/site/item-images/18187_image-3.jpg?resizeid=3&amp;resizeh=600&amp;resizew=600"}</t>
  </si>
  <si>
    <t>{"0": {"Pcs/Unit": "25"}, "1": {"Head Style": "Hex Sems"}, "2": {"Screw Size": "M8-1.25"}, "3": {"Length": "45mm"}, "4": {"Across Flats": "12.0mm"}, "5": {"Washer Diameter": "17mm"}, "6": {"Finish": "Yellow Zinc Dichromate"}, "7": {"Includes": "Flat Washer"}, "8": {"Country": "Taiwan (Province of China)"}}</t>
  </si>
  <si>
    <t>16762</t>
  </si>
  <si>
    <t>Wave Washer Bolt And Flat Washer M8-1.25 x 40mm</t>
  </si>
  <si>
    <t>https://www.auveco.com/wave-washer-bolt-flat-washer-m8-1-25-x-40mm-16762</t>
  </si>
  <si>
    <t>13.0mm</t>
  </si>
  <si>
    <t>Split Wave &amp; Flat Washer</t>
  </si>
  <si>
    <t>14mm &amp; 17mm</t>
  </si>
  <si>
    <t>{"0": "https://www.auveco.com/site/item-images/16762_image-1.jpg?resizeid=3&amp;resizeh=600&amp;resizew=600"}</t>
  </si>
  <si>
    <t>{"0": {"Pcs/Unit": "25"}, "1": {"Head Style": "Hex Sems"}, "2": {"Screw Size": "M8-1.25"}, "3": {"Length": "40mm"}, "4": {"Across Flats": "13.0mm"}, "5": {"Washer Diameter": "14mm &amp; 17mm"}, "6": {"Finish": "Yellow Zinc Dichromate"}, "7": {"Includes": "Split Wave &amp; Flat Washer"}, "8": {"Country": "Taiwan (Province of China)"}}</t>
  </si>
  <si>
    <t>13620</t>
  </si>
  <si>
    <t>M10-1.5 x 45mm Metric Indented Hex Sems Washer Head</t>
  </si>
  <si>
    <t>11501194</t>
  </si>
  <si>
    <t>https://www.auveco.com/m10-1-5-x-45mm-metric-ind-hex-sems-wa-hd-13620</t>
  </si>
  <si>
    <t>15.0mm</t>
  </si>
  <si>
    <t>Phosphate</t>
  </si>
  <si>
    <t>10</t>
  </si>
  <si>
    <t>M10-1.5</t>
  </si>
  <si>
    <t>{"0": "https://www.auveco.com/site/item-images/13620_image-1.jpg?resizeid=3&amp;resizeh=600&amp;resizew=600", "1": "https://www.auveco.com/site/item-images/13620_image-3.jpg?resizeid=3&amp;resizeh=600&amp;resizew=600"}</t>
  </si>
  <si>
    <t>{"0": {"Pcs/Unit": "10"}, "1": {"Head Style": "Hex Sems"}, "2": {"Screw Size": "M10-1.5"}, "3": {"Length": "45mm"}, "4": {"Across Flats": "15.0mm"}, "5": {"Washer Diameter": "30mm"}, "6": {"Point Type": "CA"}, "7": {"Finish": "Phosphate"}, "8": {"Country": "Taiwan (Province of China)"}}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</si>
</sst>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3" fillId="5" borderId="17" applyNumberFormat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 shrinkToFi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 shrinkToFit="1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"/>
  <sheetViews>
    <sheetView showGridLines="0" tabSelected="1" workbookViewId="0">
      <pane ySplit="1" topLeftCell="A2" activePane="bottomLeft" state="frozen"/>
      <selection/>
      <selection pane="bottomLeft" activeCell="Y2" sqref="Y2"/>
    </sheetView>
  </sheetViews>
  <sheetFormatPr defaultColWidth="9" defaultRowHeight="16.8"/>
  <cols>
    <col min="1" max="1" width="6.69230769230769" style="2" customWidth="1"/>
    <col min="2" max="2" width="12.6923076923077" customWidth="1"/>
    <col min="3" max="4" width="20.6923076923077" customWidth="1"/>
    <col min="5" max="5" width="12.6923076923077" customWidth="1"/>
    <col min="6" max="6" width="20.6923076923077" customWidth="1"/>
    <col min="7" max="22" width="12.6923076923077" hidden="1" customWidth="1" outlineLevel="1"/>
    <col min="23" max="24" width="20.6923076923077" hidden="1" customWidth="1" outlineLevel="1"/>
    <col min="25" max="25" width="9" collapsed="1"/>
  </cols>
  <sheetData>
    <row r="1" s="1" customFormat="1" ht="20" customHeight="1" spans="1:2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14" t="s">
        <v>23</v>
      </c>
    </row>
    <row r="2" ht="17.5" customHeight="1" spans="1:24">
      <c r="A2" s="5">
        <v>1</v>
      </c>
      <c r="B2" s="6" t="s">
        <v>24</v>
      </c>
      <c r="C2" s="6" t="s">
        <v>25</v>
      </c>
      <c r="D2" s="7"/>
      <c r="E2" s="6" t="str">
        <f>_xlfn.DISPIMG("ID_9F4F0FA319164790ACF64A1DF07D4572",1)</f>
        <v>=DISPIMG("ID_9F4F0FA319164790ACF64A1DF07D4572",1)</v>
      </c>
      <c r="F2" s="6" t="s">
        <v>26</v>
      </c>
      <c r="G2" s="7"/>
      <c r="H2" s="6" t="s">
        <v>27</v>
      </c>
      <c r="I2" s="7"/>
      <c r="J2" s="7"/>
      <c r="K2" s="6" t="s">
        <v>28</v>
      </c>
      <c r="L2" s="7"/>
      <c r="M2" s="7"/>
      <c r="N2" s="7"/>
      <c r="O2" s="7"/>
      <c r="P2" s="6" t="s">
        <v>29</v>
      </c>
      <c r="Q2" s="6" t="s">
        <v>30</v>
      </c>
      <c r="R2" s="7"/>
      <c r="S2" s="6" t="s">
        <v>31</v>
      </c>
      <c r="T2" s="7"/>
      <c r="U2" s="6" t="s">
        <v>32</v>
      </c>
      <c r="V2" s="7"/>
      <c r="W2" s="6" t="s">
        <v>33</v>
      </c>
      <c r="X2" s="15" t="s">
        <v>34</v>
      </c>
    </row>
    <row r="3" ht="17.5" customHeight="1" spans="1:24">
      <c r="A3" s="8">
        <v>2</v>
      </c>
      <c r="B3" s="9" t="s">
        <v>35</v>
      </c>
      <c r="C3" s="9" t="s">
        <v>36</v>
      </c>
      <c r="D3" s="10"/>
      <c r="E3" s="9" t="str">
        <f>_xlfn.DISPIMG("ID_A9EE17E732E249F3AD615A82C29BCF6C",1)</f>
        <v>=DISPIMG("ID_A9EE17E732E249F3AD615A82C29BCF6C",1)</v>
      </c>
      <c r="F3" s="9" t="s">
        <v>37</v>
      </c>
      <c r="G3" s="10"/>
      <c r="H3" s="9" t="s">
        <v>27</v>
      </c>
      <c r="I3" s="10"/>
      <c r="J3" s="9" t="s">
        <v>38</v>
      </c>
      <c r="K3" s="9" t="s">
        <v>28</v>
      </c>
      <c r="L3" s="10"/>
      <c r="M3" s="10"/>
      <c r="N3" s="9" t="s">
        <v>39</v>
      </c>
      <c r="O3" s="10"/>
      <c r="P3" s="9" t="s">
        <v>29</v>
      </c>
      <c r="Q3" s="9" t="s">
        <v>40</v>
      </c>
      <c r="R3" s="10"/>
      <c r="S3" s="9" t="s">
        <v>41</v>
      </c>
      <c r="T3" s="10"/>
      <c r="U3" s="9" t="s">
        <v>42</v>
      </c>
      <c r="V3" s="10"/>
      <c r="W3" s="9" t="s">
        <v>43</v>
      </c>
      <c r="X3" s="16" t="s">
        <v>44</v>
      </c>
    </row>
    <row r="4" ht="17.5" customHeight="1" spans="1:24">
      <c r="A4" s="8">
        <v>3</v>
      </c>
      <c r="B4" s="9" t="s">
        <v>45</v>
      </c>
      <c r="C4" s="9" t="s">
        <v>46</v>
      </c>
      <c r="D4" s="9" t="s">
        <v>47</v>
      </c>
      <c r="E4" s="9" t="str">
        <f>_xlfn.DISPIMG("ID_F07D1EAF7AF44F0FA937B82B786A5FEF",1)</f>
        <v>=DISPIMG("ID_F07D1EAF7AF44F0FA937B82B786A5FEF",1)</v>
      </c>
      <c r="F4" s="9" t="s">
        <v>48</v>
      </c>
      <c r="G4" s="10"/>
      <c r="H4" s="9" t="s">
        <v>27</v>
      </c>
      <c r="I4" s="9" t="s">
        <v>49</v>
      </c>
      <c r="J4" s="10"/>
      <c r="K4" s="9" t="s">
        <v>50</v>
      </c>
      <c r="L4" s="10"/>
      <c r="M4" s="10"/>
      <c r="N4" s="10"/>
      <c r="O4" s="10"/>
      <c r="P4" s="9" t="s">
        <v>51</v>
      </c>
      <c r="Q4" s="10"/>
      <c r="R4" s="10"/>
      <c r="S4" s="9" t="s">
        <v>52</v>
      </c>
      <c r="T4" s="9" t="s">
        <v>53</v>
      </c>
      <c r="U4" s="9" t="s">
        <v>54</v>
      </c>
      <c r="V4" s="10"/>
      <c r="W4" s="9" t="s">
        <v>55</v>
      </c>
      <c r="X4" s="16" t="s">
        <v>56</v>
      </c>
    </row>
    <row r="5" ht="17.5" customHeight="1" spans="1:24">
      <c r="A5" s="8">
        <v>4</v>
      </c>
      <c r="B5" s="9" t="s">
        <v>57</v>
      </c>
      <c r="C5" s="9" t="s">
        <v>58</v>
      </c>
      <c r="D5" s="9" t="s">
        <v>59</v>
      </c>
      <c r="E5" s="9" t="str">
        <f>_xlfn.DISPIMG("ID_C27366900CD9415E9FD552FD7A20EEC2",1)</f>
        <v>=DISPIMG("ID_C27366900CD9415E9FD552FD7A20EEC2",1)</v>
      </c>
      <c r="F5" s="9" t="s">
        <v>60</v>
      </c>
      <c r="G5" s="10"/>
      <c r="H5" s="9" t="s">
        <v>27</v>
      </c>
      <c r="I5" s="9" t="s">
        <v>49</v>
      </c>
      <c r="J5" s="10"/>
      <c r="K5" s="9" t="s">
        <v>50</v>
      </c>
      <c r="L5" s="10"/>
      <c r="M5" s="10"/>
      <c r="N5" s="10"/>
      <c r="O5" s="10"/>
      <c r="P5" s="9" t="s">
        <v>51</v>
      </c>
      <c r="Q5" s="10"/>
      <c r="R5" s="10"/>
      <c r="S5" s="9" t="s">
        <v>61</v>
      </c>
      <c r="T5" s="9" t="s">
        <v>62</v>
      </c>
      <c r="U5" s="9" t="s">
        <v>54</v>
      </c>
      <c r="V5" s="10"/>
      <c r="W5" s="9" t="s">
        <v>63</v>
      </c>
      <c r="X5" s="16" t="s">
        <v>64</v>
      </c>
    </row>
    <row r="6" ht="17.5" customHeight="1" spans="1:24">
      <c r="A6" s="8">
        <v>5</v>
      </c>
      <c r="B6" s="9" t="s">
        <v>65</v>
      </c>
      <c r="C6" s="9" t="s">
        <v>58</v>
      </c>
      <c r="D6" s="9" t="s">
        <v>66</v>
      </c>
      <c r="E6" s="9" t="str">
        <f>_xlfn.DISPIMG("ID_8B1575DBDC14455BAB2801AAB3D5FB34",1)</f>
        <v>=DISPIMG("ID_8B1575DBDC14455BAB2801AAB3D5FB34",1)</v>
      </c>
      <c r="F6" s="9" t="s">
        <v>67</v>
      </c>
      <c r="G6" s="10"/>
      <c r="H6" s="9" t="s">
        <v>27</v>
      </c>
      <c r="I6" s="9" t="s">
        <v>49</v>
      </c>
      <c r="J6" s="10"/>
      <c r="K6" s="9" t="s">
        <v>50</v>
      </c>
      <c r="L6" s="10"/>
      <c r="M6" s="10"/>
      <c r="N6" s="10"/>
      <c r="O6" s="10"/>
      <c r="P6" s="9" t="s">
        <v>51</v>
      </c>
      <c r="Q6" s="10"/>
      <c r="R6" s="10"/>
      <c r="S6" s="9" t="s">
        <v>61</v>
      </c>
      <c r="T6" s="9" t="s">
        <v>53</v>
      </c>
      <c r="U6" s="9" t="s">
        <v>54</v>
      </c>
      <c r="V6" s="10"/>
      <c r="W6" s="9" t="s">
        <v>68</v>
      </c>
      <c r="X6" s="16" t="s">
        <v>69</v>
      </c>
    </row>
    <row r="7" ht="17.5" customHeight="1" spans="1:24">
      <c r="A7" s="8">
        <v>6</v>
      </c>
      <c r="B7" s="9" t="s">
        <v>70</v>
      </c>
      <c r="C7" s="9" t="s">
        <v>71</v>
      </c>
      <c r="D7" s="10"/>
      <c r="E7" s="9" t="str">
        <f>_xlfn.DISPIMG("ID_8E2BE31A7B5A42098781A4F6D31C817F",1)</f>
        <v>=DISPIMG("ID_8E2BE31A7B5A42098781A4F6D31C817F",1)</v>
      </c>
      <c r="F7" s="9" t="s">
        <v>72</v>
      </c>
      <c r="G7" s="10"/>
      <c r="H7" s="9" t="s">
        <v>27</v>
      </c>
      <c r="I7" s="10"/>
      <c r="J7" s="9" t="s">
        <v>73</v>
      </c>
      <c r="K7" s="9" t="s">
        <v>50</v>
      </c>
      <c r="L7" s="9" t="s">
        <v>74</v>
      </c>
      <c r="M7" s="10"/>
      <c r="N7" s="9" t="s">
        <v>75</v>
      </c>
      <c r="O7" s="9" t="s">
        <v>76</v>
      </c>
      <c r="P7" s="9" t="s">
        <v>29</v>
      </c>
      <c r="Q7" s="10"/>
      <c r="R7" s="9" t="s">
        <v>77</v>
      </c>
      <c r="S7" s="9" t="s">
        <v>78</v>
      </c>
      <c r="T7" s="10"/>
      <c r="U7" s="10"/>
      <c r="V7" s="9" t="s">
        <v>79</v>
      </c>
      <c r="W7" s="9" t="s">
        <v>80</v>
      </c>
      <c r="X7" s="16" t="s">
        <v>81</v>
      </c>
    </row>
    <row r="8" ht="17.5" customHeight="1" spans="1:24">
      <c r="A8" s="8">
        <v>7</v>
      </c>
      <c r="B8" s="9" t="s">
        <v>82</v>
      </c>
      <c r="C8" s="9" t="s">
        <v>83</v>
      </c>
      <c r="D8" s="10"/>
      <c r="E8" s="9" t="str">
        <f>_xlfn.DISPIMG("ID_FE9634FC98514C4299EA899950C0B9C2",1)</f>
        <v>=DISPIMG("ID_FE9634FC98514C4299EA899950C0B9C2",1)</v>
      </c>
      <c r="F8" s="9" t="s">
        <v>84</v>
      </c>
      <c r="G8" s="9" t="s">
        <v>85</v>
      </c>
      <c r="H8" s="9" t="s">
        <v>86</v>
      </c>
      <c r="I8" s="10"/>
      <c r="J8" s="10"/>
      <c r="K8" s="9" t="s">
        <v>87</v>
      </c>
      <c r="L8" s="9" t="s">
        <v>88</v>
      </c>
      <c r="M8" s="10"/>
      <c r="N8" s="9" t="s">
        <v>89</v>
      </c>
      <c r="O8" s="10"/>
      <c r="P8" s="9" t="s">
        <v>90</v>
      </c>
      <c r="Q8" s="10"/>
      <c r="R8" s="10"/>
      <c r="S8" s="9" t="s">
        <v>91</v>
      </c>
      <c r="T8" s="10"/>
      <c r="U8" s="9" t="s">
        <v>92</v>
      </c>
      <c r="V8" s="10"/>
      <c r="W8" s="9" t="s">
        <v>93</v>
      </c>
      <c r="X8" s="16" t="s">
        <v>94</v>
      </c>
    </row>
    <row r="9" ht="17.5" customHeight="1" spans="1:24">
      <c r="A9" s="8">
        <v>8</v>
      </c>
      <c r="B9" s="9" t="s">
        <v>95</v>
      </c>
      <c r="C9" s="9" t="s">
        <v>96</v>
      </c>
      <c r="D9" s="10"/>
      <c r="E9" s="9" t="str">
        <f>_xlfn.DISPIMG("ID_915C9FD0DE554B018EC581A08C5BDE1E",1)</f>
        <v>=DISPIMG("ID_915C9FD0DE554B018EC581A08C5BDE1E",1)</v>
      </c>
      <c r="F9" s="9" t="s">
        <v>97</v>
      </c>
      <c r="G9" s="9" t="s">
        <v>98</v>
      </c>
      <c r="H9" s="9" t="s">
        <v>86</v>
      </c>
      <c r="I9" s="10"/>
      <c r="J9" s="10"/>
      <c r="K9" s="9" t="s">
        <v>99</v>
      </c>
      <c r="L9" s="9" t="s">
        <v>88</v>
      </c>
      <c r="M9" s="9" t="s">
        <v>100</v>
      </c>
      <c r="N9" s="9" t="s">
        <v>101</v>
      </c>
      <c r="O9" s="10"/>
      <c r="P9" s="9" t="s">
        <v>29</v>
      </c>
      <c r="Q9" s="10"/>
      <c r="R9" s="10"/>
      <c r="S9" s="9" t="s">
        <v>102</v>
      </c>
      <c r="T9" s="10"/>
      <c r="U9" s="9" t="s">
        <v>32</v>
      </c>
      <c r="V9" s="10"/>
      <c r="W9" s="9" t="s">
        <v>103</v>
      </c>
      <c r="X9" s="16" t="s">
        <v>104</v>
      </c>
    </row>
    <row r="10" ht="17.5" customHeight="1" spans="1:24">
      <c r="A10" s="8">
        <v>9</v>
      </c>
      <c r="B10" s="9" t="s">
        <v>105</v>
      </c>
      <c r="C10" s="9" t="s">
        <v>106</v>
      </c>
      <c r="D10" s="10"/>
      <c r="E10" s="9" t="str">
        <f>_xlfn.DISPIMG("ID_848CAA9136754FD08C35130EE4EC56C7",1)</f>
        <v>=DISPIMG("ID_848CAA9136754FD08C35130EE4EC56C7",1)</v>
      </c>
      <c r="F10" s="9" t="s">
        <v>107</v>
      </c>
      <c r="G10" s="9" t="s">
        <v>108</v>
      </c>
      <c r="H10" s="9" t="s">
        <v>86</v>
      </c>
      <c r="I10" s="10"/>
      <c r="J10" s="10"/>
      <c r="K10" s="9" t="s">
        <v>99</v>
      </c>
      <c r="L10" s="9" t="s">
        <v>88</v>
      </c>
      <c r="M10" s="9" t="s">
        <v>109</v>
      </c>
      <c r="N10" s="9" t="s">
        <v>54</v>
      </c>
      <c r="O10" s="10"/>
      <c r="P10" s="9" t="s">
        <v>29</v>
      </c>
      <c r="Q10" s="10"/>
      <c r="R10" s="10"/>
      <c r="S10" s="9" t="s">
        <v>102</v>
      </c>
      <c r="T10" s="10"/>
      <c r="U10" s="9" t="s">
        <v>110</v>
      </c>
      <c r="V10" s="10"/>
      <c r="W10" s="9" t="s">
        <v>111</v>
      </c>
      <c r="X10" s="16" t="s">
        <v>112</v>
      </c>
    </row>
    <row r="11" ht="17.5" customHeight="1" spans="1:24">
      <c r="A11" s="11">
        <v>10</v>
      </c>
      <c r="B11" s="12" t="s">
        <v>113</v>
      </c>
      <c r="C11" s="12" t="s">
        <v>114</v>
      </c>
      <c r="D11" s="12" t="s">
        <v>115</v>
      </c>
      <c r="E11" s="12" t="str">
        <f>_xlfn.DISPIMG("ID_4F0E6030AC1E46C490C81474B21DE659",1)</f>
        <v>=DISPIMG("ID_4F0E6030AC1E46C490C81474B21DE659",1)</v>
      </c>
      <c r="F11" s="12" t="s">
        <v>116</v>
      </c>
      <c r="G11" s="12" t="s">
        <v>117</v>
      </c>
      <c r="H11" s="12" t="s">
        <v>86</v>
      </c>
      <c r="I11" s="13"/>
      <c r="J11" s="13"/>
      <c r="K11" s="12" t="s">
        <v>118</v>
      </c>
      <c r="L11" s="12" t="s">
        <v>88</v>
      </c>
      <c r="M11" s="13"/>
      <c r="N11" s="12" t="s">
        <v>101</v>
      </c>
      <c r="O11" s="13"/>
      <c r="P11" s="12" t="s">
        <v>119</v>
      </c>
      <c r="Q11" s="13"/>
      <c r="R11" s="12" t="s">
        <v>77</v>
      </c>
      <c r="S11" s="12" t="s">
        <v>120</v>
      </c>
      <c r="T11" s="13"/>
      <c r="U11" s="12" t="s">
        <v>75</v>
      </c>
      <c r="V11" s="13"/>
      <c r="W11" s="12" t="s">
        <v>121</v>
      </c>
      <c r="X11" s="17" t="s">
        <v>122</v>
      </c>
    </row>
  </sheetData>
  <autoFilter xmlns:etc="http://www.wps.cn/officeDocument/2017/etCustomData" ref="A1:X11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支棱哥</cp:lastModifiedBy>
  <dcterms:created xsi:type="dcterms:W3CDTF">2024-09-29T09:49:00Z</dcterms:created>
  <dcterms:modified xsi:type="dcterms:W3CDTF">2024-09-29T09:56:41Z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ICV">
    <vt:lpwstr>577217F46117367C93B3F8661BC36AD6_42</vt:lpwstr>
  </property>
  <property fmtid="{D5CDD505-2E9C-101B-9397-08002B2CF9AE}" pid="4" name="KSOProductBuildVer">
    <vt:lpwstr>2052-6.10.1.8873</vt:lpwstr>
  </property>
</Properties>
</file>