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900" windowHeight="14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0" name="ID_397DB8BB80474B2E81CCD0EA3CAC1F87" descr="Picture"/>
        <xdr:cNvPicPr/>
      </xdr:nvPicPr>
      <xdr:blipFill>
        <a:blip r:embed="rId1" cstate="print"/>
        <a:stretch>
          <a:fillRect/>
        </a:stretch>
      </xdr:blipFill>
      <xdr:spPr>
        <a:xfrm>
          <a:off x="4160520" y="1493520"/>
          <a:ext cx="4762500" cy="4762500"/>
        </a:xfrm>
        <a:prstGeom prst="rect">
          <a:avLst/>
        </a:prstGeom>
      </xdr:spPr>
    </xdr:pic>
  </etc:cellImage>
  <etc:cellImage>
    <xdr:pic>
      <xdr:nvPicPr>
        <xdr:cNvPr id="9" name="ID_4708642E035D45EA92C26CD0F84FC2A7" descr="Picture"/>
        <xdr:cNvPicPr/>
      </xdr:nvPicPr>
      <xdr:blipFill>
        <a:blip r:embed="rId2" cstate="print"/>
        <a:stretch>
          <a:fillRect/>
        </a:stretch>
      </xdr:blipFill>
      <xdr:spPr>
        <a:xfrm>
          <a:off x="4160520" y="853440"/>
          <a:ext cx="4762500" cy="3752850"/>
        </a:xfrm>
        <a:prstGeom prst="rect">
          <a:avLst/>
        </a:prstGeom>
      </xdr:spPr>
    </xdr:pic>
  </etc:cellImage>
  <etc:cellImage>
    <xdr:pic>
      <xdr:nvPicPr>
        <xdr:cNvPr id="8" name="ID_3F361378882746BC9924FB83B6A772DB" descr="Picture"/>
        <xdr:cNvPicPr/>
      </xdr:nvPicPr>
      <xdr:blipFill>
        <a:blip r:embed="rId3" cstate="print"/>
        <a:stretch>
          <a:fillRect/>
        </a:stretch>
      </xdr:blipFill>
      <xdr:spPr>
        <a:xfrm>
          <a:off x="4160520" y="1066800"/>
          <a:ext cx="4762500" cy="4762500"/>
        </a:xfrm>
        <a:prstGeom prst="rect">
          <a:avLst/>
        </a:prstGeom>
      </xdr:spPr>
    </xdr:pic>
  </etc:cellImage>
  <etc:cellImage>
    <xdr:pic>
      <xdr:nvPicPr>
        <xdr:cNvPr id="7" name="ID_4CC4AA9B1803430EB582A3BD2198B30E" descr="Picture"/>
        <xdr:cNvPicPr/>
      </xdr:nvPicPr>
      <xdr:blipFill>
        <a:blip r:embed="rId4" cstate="print"/>
        <a:stretch>
          <a:fillRect/>
        </a:stretch>
      </xdr:blipFill>
      <xdr:spPr>
        <a:xfrm>
          <a:off x="4160520" y="640080"/>
          <a:ext cx="4762500" cy="4762500"/>
        </a:xfrm>
        <a:prstGeom prst="rect">
          <a:avLst/>
        </a:prstGeom>
      </xdr:spPr>
    </xdr:pic>
  </etc:cellImage>
  <etc:cellImage>
    <xdr:pic>
      <xdr:nvPicPr>
        <xdr:cNvPr id="6" name="ID_6AD0ABD609734C5985A8318130A2EE9F" descr="Picture"/>
        <xdr:cNvPicPr/>
      </xdr:nvPicPr>
      <xdr:blipFill>
        <a:blip r:embed="rId5" cstate="print"/>
        <a:stretch>
          <a:fillRect/>
        </a:stretch>
      </xdr:blipFill>
      <xdr:spPr>
        <a:xfrm>
          <a:off x="4160520" y="1280160"/>
          <a:ext cx="4762500" cy="4762500"/>
        </a:xfrm>
        <a:prstGeom prst="rect">
          <a:avLst/>
        </a:prstGeom>
      </xdr:spPr>
    </xdr:pic>
  </etc:cellImage>
  <etc:cellImage>
    <xdr:pic>
      <xdr:nvPicPr>
        <xdr:cNvPr id="5" name="ID_ACA34836A7B44056BC9B7209360AF1F9" descr="Picture"/>
        <xdr:cNvPicPr/>
      </xdr:nvPicPr>
      <xdr:blipFill>
        <a:blip r:embed="rId6" cstate="print"/>
        <a:stretch>
          <a:fillRect/>
        </a:stretch>
      </xdr:blipFill>
      <xdr:spPr>
        <a:xfrm>
          <a:off x="4160520" y="1920240"/>
          <a:ext cx="4762500" cy="4762500"/>
        </a:xfrm>
        <a:prstGeom prst="rect">
          <a:avLst/>
        </a:prstGeom>
      </xdr:spPr>
    </xdr:pic>
  </etc:cellImage>
  <etc:cellImage>
    <xdr:pic>
      <xdr:nvPicPr>
        <xdr:cNvPr id="4" name="ID_438068E387F146ED9767C0FA19FDD64A" descr="Picture"/>
        <xdr:cNvPicPr/>
      </xdr:nvPicPr>
      <xdr:blipFill>
        <a:blip r:embed="rId7" cstate="print"/>
        <a:stretch>
          <a:fillRect/>
        </a:stretch>
      </xdr:blipFill>
      <xdr:spPr>
        <a:xfrm>
          <a:off x="4160520" y="426720"/>
          <a:ext cx="4762500" cy="2609850"/>
        </a:xfrm>
        <a:prstGeom prst="rect">
          <a:avLst/>
        </a:prstGeom>
      </xdr:spPr>
    </xdr:pic>
  </etc:cellImage>
  <etc:cellImage>
    <xdr:pic>
      <xdr:nvPicPr>
        <xdr:cNvPr id="3" name="ID_53DB196E6B5241B799AE74A88BFF6CCB" descr="Picture"/>
        <xdr:cNvPicPr/>
      </xdr:nvPicPr>
      <xdr:blipFill>
        <a:blip r:embed="rId8" cstate="print"/>
        <a:stretch>
          <a:fillRect/>
        </a:stretch>
      </xdr:blipFill>
      <xdr:spPr>
        <a:xfrm>
          <a:off x="4160520" y="2133600"/>
          <a:ext cx="4762500" cy="4762500"/>
        </a:xfrm>
        <a:prstGeom prst="rect">
          <a:avLst/>
        </a:prstGeom>
      </xdr:spPr>
    </xdr:pic>
  </etc:cellImage>
  <etc:cellImage>
    <xdr:pic>
      <xdr:nvPicPr>
        <xdr:cNvPr id="2" name="ID_373E4814A06141A781AA94FC3364329B" descr="Picture"/>
        <xdr:cNvPicPr/>
      </xdr:nvPicPr>
      <xdr:blipFill>
        <a:blip r:embed="rId9" cstate="print"/>
        <a:stretch>
          <a:fillRect/>
        </a:stretch>
      </xdr:blipFill>
      <xdr:spPr>
        <a:xfrm>
          <a:off x="4160520" y="213360"/>
          <a:ext cx="4762500" cy="4762500"/>
        </a:xfrm>
        <a:prstGeom prst="rect">
          <a:avLst/>
        </a:prstGeom>
      </xdr:spPr>
    </xdr:pic>
  </etc:cellImage>
  <etc:cellImage>
    <xdr:pic>
      <xdr:nvPicPr>
        <xdr:cNvPr id="11" name="ID_C7BD6B0F857042A09A070C2879A0FBC0" descr="Picture"/>
        <xdr:cNvPicPr/>
      </xdr:nvPicPr>
      <xdr:blipFill>
        <a:blip r:embed="rId10" cstate="print"/>
        <a:stretch>
          <a:fillRect/>
        </a:stretch>
      </xdr:blipFill>
      <xdr:spPr>
        <a:xfrm>
          <a:off x="4160520" y="1706880"/>
          <a:ext cx="4762500" cy="4762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<sst xmlns="http://schemas.openxmlformats.org/spreadsheetml/2006/main" count="277" uniqueCount="147">
  <si>
    <t>No</t>
  </si>
  <si>
    <t>Group</t>
  </si>
  <si>
    <t>Type</t>
  </si>
  <si>
    <t>Manufacturer</t>
  </si>
  <si>
    <t>Part Number</t>
  </si>
  <si>
    <t>Vehicle</t>
  </si>
  <si>
    <t>OEM</t>
  </si>
  <si>
    <t>Picture</t>
  </si>
  <si>
    <t>Url</t>
  </si>
  <si>
    <t>Note 1</t>
  </si>
  <si>
    <t>Note 2</t>
  </si>
  <si>
    <t>Choose</t>
  </si>
  <si>
    <t>Price</t>
  </si>
  <si>
    <t>Camshaft Sprocket Material</t>
  </si>
  <si>
    <t>Keyway Adjustable</t>
  </si>
  <si>
    <t>Sprockets Included</t>
  </si>
  <si>
    <t>Timing Chain Type</t>
  </si>
  <si>
    <t>Json_Src</t>
  </si>
  <si>
    <t>Info</t>
  </si>
  <si>
    <t>Json_Note 1</t>
  </si>
  <si>
    <t>Json_Note 2</t>
  </si>
  <si>
    <t>Json_Price</t>
  </si>
  <si>
    <t>Json_Specification</t>
  </si>
  <si>
    <t>Json_Kit</t>
  </si>
  <si>
    <t>Type Code</t>
  </si>
  <si>
    <t>Part Code</t>
  </si>
  <si>
    <t>JOIN_MPNTCPC</t>
  </si>
  <si>
    <t>Engine</t>
  </si>
  <si>
    <t>Timing Chain &amp; Component Kit</t>
  </si>
  <si>
    <t>MELLING</t>
  </si>
  <si>
    <t>30250S</t>
  </si>
  <si>
    <t>MAZDA 3 2004-2007
MAZDA 5 2006-2007
MAZDA 6 2003-2007</t>
  </si>
  <si>
    <t/>
  </si>
  <si>
    <t>https://www.rockauto.com/en/parts/melling,30250S,timing+chain+&amp;+component+kit,5756</t>
  </si>
  <si>
    <t>Category: Timing Chain &amp; Component Kit</t>
  </si>
  <si>
    <t>$171.79</t>
  </si>
  <si>
    <t>High Alloy Steel</t>
  </si>
  <si>
    <t>Yes</t>
  </si>
  <si>
    <t>Silent</t>
  </si>
  <si>
    <t>{"0": "https://www.rockauto.com/info/583/3-0250S-1-KIT.jpg", "1": "https://www.rockauto.com/info/583/BT7015-2-SID.jpg", "2": "https://www.rockauto.com/info/583/BG5515-1-SID.jpg", "3": "https://www.rockauto.com/info/583/715F-1-ANG.jpg", "4": "https://www.rockauto.com/info/583/S906A-1-FRO.jpg", "5": "https://www.rockauto.com/info/583/BT5514-1-ANG.jpg", "6": "https://www.rockauto.com/info/583/717F-1-ANG.jpg", "7": "https://www.rockauto.com/info/583/BT7016-1-TOP.jpg", "8": "https://www.rockauto.com/info/583/S899-1-FRO.jpg", "9": "https://www.rockauto.com/info/583/S905-1-FRO.jpg", "10": "https://www.rockauto.com/info/583/BG7019-2-SID.jpg"}</t>
  </si>
  <si>
    <t>https://www.rockauto.com/en/moreinfo.php?pk=8304960&amp;cc=0&amp;pt=5756</t>
  </si>
  <si>
    <t>{}</t>
  </si>
  <si>
    <t>{"0": "Category: Timing Chain &amp; Component Kit"}</t>
  </si>
  <si>
    <t>{"0": "$171.79"}</t>
  </si>
  <si>
    <t>{"0": {"0": "Camshaft Sprocket Material", "1": "High Alloy Steel"}, "1": {"0": "Keyway Adjustable", "1": "No"}, "2": {"0": "Sprockets Included", "1": "Yes"}, "3": {"0": "Timing Chain Type", "1": "Silent"}}</t>
  </si>
  <si>
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"Timing Crank Sprocket", "[Kit] Type Code": "5723", "[Kit] Part Code": "8314844", "[Kit] Part Number": "S899", "[Kit] Manufacturer": "MELLING", "[Kit] Url": "https://www.rockauto.com/en/parts/MELLING,S899,Timing Crank Sprocket,5723", "[Kit] Info": "https://www.rockauto.com/en/moreinfo.php?pk=8314844&amp;cc=0&amp;pt=5723", "[Kit] Dict_Src": {"0": "https://www.rockauto.com/info/583/S899-1-FRO.jpg", "1": "https://www.rockauto.com/info/583/S899-2-BAC.jpg", "2": "https://www.rockauto.com/info/583/S899-3-ANG.jpg"}, "[Kit] JOIN_MPNTCPC": "MELLING;S899;5723;8314844"}, "6": {"[Kit] Quantity": 1, "[Kit] Type": "Timing Cam Sprocket", "[Kit] Type Code": "5722", "[Kit] Part Code": "8314860", "[Kit] Part Number": "S906A", "[Kit] Manufacturer": "MELLING", "[Kit] Url": "https://www.rockauto.com/en/parts/MELLING,S906A,Timing Cam Sprocket,5722", "[Kit] Info": "https://www.rockauto.com/en/moreinfo.php?pk=8314860&amp;cc=0&amp;pt=5722", "[Kit] Dict_Src": {"0": "https://www.rockauto.com/info/583/S906A-1-FRO.jpg", "1": "https://www.rockauto.com/info/583/S906A-2-BAC.jpg", "2": "https://www.rockauto.com/info/583/S906A-3-ANG.jpg"}, "[Kit] JOIN_MPNTCPC": "MELLING;S906A;5722;8314860"}, "7":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"8":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"MELLING;BG7019;11859;8921276"}, "9": {"[Kit] Quantity": 1, "[Kit] Type": "Oil Pump Sprocket", "[Kit] Type Code": "5589", "[Kit] Part Code": "8921472", "[Kit] Part Number": "S905", "[Kit] Manufacturer": "MELLING", "[Kit] Url": "https://www.rockauto.com/en/parts/MELLING,S905,Oil Pump Sprocket,5589", "[Kit] Info": "https://www.rockauto.com/en/moreinfo.php?pk=8921472&amp;cc=0&amp;pt=5589", "[Kit] Dict_Src": {"0": "https://www.rockauto.com/info/583/S905-1-FRO.jpg", "1": "https://www.rockauto.com/info/583/S905-2-BAC.jpg", "2": "https://www.rockauto.com/info/583/S905-3-ANG.jpg"}, "[Kit] JOIN_MPNTCPC": "MELLING;S905;5589;8921472"}}</t>
  </si>
  <si>
    <t>5756</t>
  </si>
  <si>
    <t>8304960</t>
  </si>
  <si>
    <t>MELLING;30250S;5756;8304960</t>
  </si>
  <si>
    <t>30250SX</t>
  </si>
  <si>
    <t>https://www.rockauto.com/en/parts/melling,30250SX,timing+chain+&amp;+component+kit,5756</t>
  </si>
  <si>
    <t>Does Not Include Sprockets</t>
  </si>
  <si>
    <t>$135.79</t>
  </si>
  <si>
    <t>{"0": "https://www.rockauto.com/info/583/3-0250SX-1-KIT.jpg", "1": "https://www.rockauto.com/info/583/BT7015-2-SID.jpg", "2": "https://www.rockauto.com/info/583/BG5515-1-SID.jpg", "3": "https://www.rockauto.com/info/583/715F-1-ANG.jpg", "4": "https://www.rockauto.com/info/583/BT5514-1-ANG.jpg", "5": "https://www.rockauto.com/info/583/717F-1-ANG.jpg", "6": "https://www.rockauto.com/info/583/BT7016-1-TOP.jpg", "7": "https://www.rockauto.com/info/583/BG7019-2-SID.jpg"}</t>
  </si>
  <si>
    <t>https://www.rockauto.com/en/moreinfo.php?pk=11158045&amp;cc=0&amp;pt=5756</t>
  </si>
  <si>
    <t>{"0": "Does Not Include Sprockets"}</t>
  </si>
  <si>
    <t>{"0": "$135.79"}</t>
  </si>
  <si>
    <t>{"0": {"0": "Sprockets Included", "1": "No"}, "1": {"0": "Timing Chain Type", "1": "Silent"}}</t>
  </si>
  <si>
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"6":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"MELLING;BG7019;11859;8921276"}}</t>
  </si>
  <si>
    <t>11158045</t>
  </si>
  <si>
    <t>MELLING;30250SX;5756;11158045</t>
  </si>
  <si>
    <t>30420S</t>
  </si>
  <si>
    <t>PONTIAC VIBE 2003-2006
TOYOTA CELICA 2000-2005
TOYOTA COROLLA 2005-2006
TOYOTA MATRIX 2003-2006</t>
  </si>
  <si>
    <t>https://www.rockauto.com/en/parts/melling,30420S,timing+chain+&amp;+component+kit,5756</t>
  </si>
  <si>
    <t>$139.79</t>
  </si>
  <si>
    <t>{"0": "https://www.rockauto.com/info/583/3-0420S-1-KIT.jpg"}</t>
  </si>
  <si>
    <t>https://www.rockauto.com/en/moreinfo.php?pk=8304968&amp;cc=0&amp;pt=5756</t>
  </si>
  <si>
    <t>{"0": "$139.79"}</t>
  </si>
  <si>
    <t>8304968</t>
  </si>
  <si>
    <t>MELLING;30420S;5756;8304968</t>
  </si>
  <si>
    <t>30430S</t>
  </si>
  <si>
    <t>NISSAN CUBE 2009-2012
NISSAN NV200 2013-2017
NISSAN SENTRA 2007-2012
NISSAN TIIDA 2007-2012
NISSAN VERSA 2007-2012</t>
  </si>
  <si>
    <t>https://www.rockauto.com/en/parts/melling,30430S,timing+chain+&amp;+component+kit,5756</t>
  </si>
  <si>
    <t>$188.79</t>
  </si>
  <si>
    <t>{"0": "https://www.rockauto.com/info/583/3-0430S-1-KIT.jpg"}</t>
  </si>
  <si>
    <t>https://www.rockauto.com/en/moreinfo.php?pk=8304972&amp;cc=0&amp;pt=5756</t>
  </si>
  <si>
    <t>{"0": "$188.79"}</t>
  </si>
  <si>
    <t>{"0": {"0": "Camshaft Sprocket Material", "1": "High Alloy Steel"}, "1": {"0": "Keyway Adjustable", "1": "No"}, "2": {"0": "Sprockets Included", "1": "Yes"}}</t>
  </si>
  <si>
    <t>8304972</t>
  </si>
  <si>
    <t>MELLING;30430S;5756;8304972</t>
  </si>
  <si>
    <t>30460S</t>
  </si>
  <si>
    <t>INFINITI QX56 2004-2010
NISSAN ARMADA 2005-2015
NISSAN NV2500 2012-2017
NISSAN NV3500 2012-2017
NISSAN PATHFINDER 2004-2012
NISSAN TITAN 2004-2015</t>
  </si>
  <si>
    <t>https://www.rockauto.com/en/parts/melling,30460S,timing+chain+&amp;+component+kit,5756</t>
  </si>
  <si>
    <t>$223.79</t>
  </si>
  <si>
    <t>{"0": "https://www.rockauto.com/info/583/3-0460S-1-KIT.jpg",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"https://www.rockauto.com/info/583/722F-1-ANG.jpg"}</t>
  </si>
  <si>
    <t>https://www.rockauto.com/en/moreinfo.php?pk=8304976&amp;cc=0&amp;pt=5756</t>
  </si>
  <si>
    <t>{"0": "$223.79"}</t>
  </si>
  <si>
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"MELLING;BT5070;5728;9659100"}}</t>
  </si>
  <si>
    <t>8304976</t>
  </si>
  <si>
    <t>MELLING;30460S;5756;8304976</t>
  </si>
  <si>
    <t>30460SA</t>
  </si>
  <si>
    <t>INFINITI QX56 2004-2006
NISSAN ARMADA 2005-2006
NISSAN PATHFINDER 2004
NISSAN TITAN 2004-2006</t>
  </si>
  <si>
    <t>https://www.rockauto.com/en/parts/melling,30460SA,timing+chain+&amp;+component+kit,5756</t>
  </si>
  <si>
    <t>$301.79</t>
  </si>
  <si>
    <t>{"0": "https://www.rockauto.com/info/583/3-0460SA-1-KIT.jpg",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"https://www.rockauto.com/info/583/722F-1-ANG.jpg", "8": "https://www.rockauto.com/info/583/S1276-1-FRO.jpg", "9": "https://www.rockauto.com/info/583/S1274-1-FRO.jpg", "10": "https://www.rockauto.com/info/583/S1251-1-FRO.jpg"}</t>
  </si>
  <si>
    <t>https://www.rockauto.com/en/moreinfo.php?pk=9658980&amp;cc=0&amp;pt=5756</t>
  </si>
  <si>
    <t>{"0": "$301.79"}</t>
  </si>
  <si>
    <t>{"0": {"0": "Keyway Adjustable", "1": "No"}, "1": {"0": "Sprockets Included", "1": "Yes"}, "2": {"0": "Timing Chain Type", "1": "Silent"}}</t>
  </si>
  <si>
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"9659212", "[Kit] Part Number": "S1274", "[Kit] Manufacturer": "MELLING", "[Kit] Url": "https://www.rockauto.com/en/parts/MELLING,S1274,Timing Cam Sprocket,5722", "[Kit] Info": "https://www.rockauto.com/en/moreinfo.php?pk=9659212&amp;cc=0&amp;pt=5722", "[Kit] Dict_Src": {"0": "https://www.rockauto.com/info/583/S1274-1-FRO.jpg", "1": "https://www.rockauto.com/info/583/S1274-2-BAC.jpg"}, "[Kit] JOIN_MPNTCPC": "MELLING;S1274;5722;9659212"}, "9": {"[Kit] Quantity": 2, "[Kit] Type": "Timing Cam Sprocket", "[Kit] Type Code": "5722", "[Kit] Part Code": "9659216", "[Kit] Part Number": "S1276", "[Kit] Manufacturer": "MELLING", "[Kit] Url": "https://www.rockauto.com/en/parts/MELLING,S1276,Timing Cam Sprocket,5722", "[Kit] Info": "https://www.rockauto.com/en/moreinfo.php?pk=9659216&amp;cc=0&amp;pt=5722", "[Kit] Dict_Src": {"0": "https://www.rockauto.com/info/583/S1276-1-FRO.jpg", "1": "https://www.rockauto.com/info/583/S1276-2-BAC.jpg"}, "[Kit] JOIN_MPNTCPC": "MELLING;S1276;5722;9659216"}}</t>
  </si>
  <si>
    <t>9658980</t>
  </si>
  <si>
    <t>MELLING;30460SA;5756;9658980</t>
  </si>
  <si>
    <t>30460SB</t>
  </si>
  <si>
    <t>INFINITI QX56 2007-2010
NISSAN ARMADA 2007-2015
NISSAN NV2500 2012-2017
NISSAN NV3500 2012-2017
NISSAN PATHFINDER 2008-2012
NISSAN TITAN 2007-2015</t>
  </si>
  <si>
    <t>https://www.rockauto.com/en/parts/melling,30460SB,timing+chain+&amp;+component+kit,5756</t>
  </si>
  <si>
    <t>$272.79</t>
  </si>
  <si>
    <t>{"0": "https://www.rockauto.com/info/583/3-0460SB-1-KIT.jpg",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"https://www.rockauto.com/info/583/S1278-1-FRO.jpg", "8": "https://www.rockauto.com/info/583/722F-1-ANG.jpg", "9": "https://www.rockauto.com/info/583/S1251-1-FRO.jpg"}</t>
  </si>
  <si>
    <t>https://www.rockauto.com/en/moreinfo.php?pk=9658984&amp;cc=0&amp;pt=5756</t>
  </si>
  <si>
    <t>{"0": "$272.79"}</t>
  </si>
  <si>
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"9659220", "[Kit] Part Number": "S1278", "[Kit] Manufacturer": "MELLING", "[Kit] Url": "https://www.rockauto.com/en/parts/MELLING,S1278,Timing Cam Sprocket,5722", "[Kit] Info": "https://www.rockauto.com/en/moreinfo.php?pk=9659220&amp;cc=0&amp;pt=5722", "[Kit] Dict_Src": {"0": "https://www.rockauto.com/info/583/S1278-1-FRO.jpg", "1": "https://www.rockauto.com/info/583/S1278-2-BAC.jpg"}, "[Kit] JOIN_MPNTCPC": "MELLING;S1278;5722;9659220"}}</t>
  </si>
  <si>
    <t>9658984</t>
  </si>
  <si>
    <t>MELLING;30460SB;5756;9658984</t>
  </si>
  <si>
    <t>30470S</t>
  </si>
  <si>
    <t>TOYOTA 4RUNNER 2003-2009
TOYOTA FJ CRUISER 2007-2009
TOYOTA TACOMA 2005-2015
TOYOTA TUNDRA 2005-2011</t>
  </si>
  <si>
    <t>TS13174</t>
  </si>
  <si>
    <t>https://www.rockauto.com/en/parts/melling,30470S,timing+chain+&amp;+component+kit,5756</t>
  </si>
  <si>
    <t>$281.79</t>
  </si>
  <si>
    <t>Single Roller</t>
  </si>
  <si>
    <t>{"0": "https://www.rockauto.com/info/583/3-0470S-1-KIT.jpg",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"https://www.rockauto.com/info/583/S960-1-FRO.jpg", "8": "https://www.rockauto.com/info/583/S961-1-FRO.jpg", "9": "https://www.rockauto.com/info/583/471-1-ANG.jpg", "10": "https://www.rockauto.com/info/583/S959-1-FRO.jpg", "11": "https://www.rockauto.com/info/583/BG5622-1-TOP.jpg"}</t>
  </si>
  <si>
    <t>https://www.rockauto.com/en/moreinfo.php?pk=8304980&amp;cc=0&amp;pt=5756</t>
  </si>
  <si>
    <t>{"0": "$281.79"}</t>
  </si>
  <si>
    <t>{"0": {"0": "Camshaft Sprocket Material", "1": "High Alloy Steel"}, "1": {"0": "Keyway Adjustable", "1": "No"}, "2": {"0": "Sprockets Included", "1": "Yes"}, "3": {"0": "Timing Chain Type", "1": "Single Roller"}}</t>
  </si>
  <si>
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"MELLING;BT5621;5728;10110040"}, "8": {"[Kit] Quantity": 1, "[Kit] Type": "Timing Crank Sprocket", "[Kit] Type Code": "5723", "[Kit] Part Code": "10454636", "[Kit] Part Number": "S959", "[Kit] Manufacturer": "MELLING", "[Kit] Url": "https://www.rockauto.com/en/parts/MELLING,S959,Timing Crank Sprocket,5723", "[Kit] Info": "https://www.rockauto.com/en/moreinfo.php?pk=10454636&amp;cc=0&amp;pt=5723", "[Kit] Dict_Src": {"0": "https://www.rockauto.com/info/583/S959-1-FRO.jpg", "1": "https://www.rockauto.com/info/583/S959-2-BAC.jpg", "2": "https://www.rockauto.com/info/583/S959-3-ANG.jpg"}, "[Kit] JOIN_MPNTCPC": "MELLING;S959;5723;10454636"}, "9": {"[Kit] Quantity": 2, "[Kit] Type": "Timing Cam Sprocket", "[Kit] Type Code": "5722", "[Kit] Part Code": "10454640", "[Kit] Part Number": "S960", "[Kit] Manufacturer": "MELLING", "[Kit] Url": "https://www.rockauto.com/en/parts/MELLING,S960,Timing Cam Sprocket,5722", "[Kit] Info": "https://www.rockauto.com/en/moreinfo.php?pk=10454640&amp;cc=0&amp;pt=5722", "[Kit] Dict_Src": {"0": "https://www.rockauto.com/info/583/S960-1-FRO.jpg", "1": "https://www.rockauto.com/info/583/S960-2-BAC.jpg", "2": "https://www.rockauto.com/info/583/S960-3-ANG.jpg"}, "[Kit] JOIN_MPNTCPC": "MELLING;S960;5722;10454640"}, "10": {"[Kit] Quantity": 1, "[Kit] Type": "Timing Idler Sprocket", "[Kit] Type Code": "10465", "[Kit] Part Code": "10454644", "[Kit] Part Number": "S961", "[Kit] Manufacturer": "MELLING", "[Kit] Url": "https://www.rockauto.com/en/parts/MELLING,S961,Timing Idler Sprocket,10465", "[Kit] Info": "https://www.rockauto.com/en/moreinfo.php?pk=10454644&amp;cc=0&amp;pt=10465", "[Kit] Dict_Src": {"0": "https://www.rockauto.com/info/583/S961-1-FRO.jpg", "1": "https://www.rockauto.com/info/583/S961-2-BAC.jpg", "2": "https://www.rockauto.com/info/583/S961-3-ANG.jpg"}, "[Kit] JOIN_MPNTCPC": "MELLING;S961;10465;10454644"}}</t>
  </si>
  <si>
    <t>8304980</t>
  </si>
  <si>
    <t>MELLING;30470S;5756;8304980</t>
  </si>
  <si>
    <t>30470SX</t>
  </si>
  <si>
    <t>https://www.rockauto.com/en/parts/melling,30470SX,timing+chain+&amp;+component+kit,5756</t>
  </si>
  <si>
    <t>$202.79</t>
  </si>
  <si>
    <t>{"0": "https://www.rockauto.com/info/583/3-0470SX-1-KIT.jpg",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"https://www.rockauto.com/info/583/471-1-ANG.jpg", "8": "https://www.rockauto.com/info/583/BG5622-1-TOP.jpg"}</t>
  </si>
  <si>
    <t>https://www.rockauto.com/en/moreinfo.php?pk=10110000&amp;cc=0&amp;pt=5756</t>
  </si>
  <si>
    <t>{"0": "$202.79"}</t>
  </si>
  <si>
    <t>{"0": {"0": "Keyway Adjustable", "1": "No"}, "1": {"0": "Sprockets Included", "1": "No"}, "2": {"0": "Timing Chain Type", "1": "Single Roller"}}</t>
  </si>
  <si>
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"MELLING;BT5621;5728;10110040"}}</t>
  </si>
  <si>
    <t>10110000</t>
  </si>
  <si>
    <t>MELLING;30470SX;5756;10110000</t>
  </si>
  <si>
    <t>30490S</t>
  </si>
  <si>
    <t>LEXUS ES350 2007-2015
LEXUS GS300 2006
LEXUS IS250 2006-2015
LEXUS RX350 2007-2015
LEXUS RX450H 2010-2015
TOYOTA AVALON 2005-2016
TOYOTA CAMRY 2007-2016
TOYOTA HIGHLANDER 2008-2016
TOYOTA RAV4 2006-2012
TOYOTA SIENNA 2007-2016
TOYOTA VENZA 2009-2016</t>
  </si>
  <si>
    <t>TS11170</t>
  </si>
  <si>
    <t>https://www.rockauto.com/en/parts/melling,30490S,timing+chain+&amp;+component+kit,5756</t>
  </si>
  <si>
    <t>$249.79</t>
  </si>
  <si>
    <t>Roller</t>
  </si>
  <si>
    <t>{"0": "https://www.rockauto.com/info/583/3-0490S-1-KIT.jpg", "1": "https://www.rockauto.com/info/583/BG5063-1-FRO.jpg", "2": "https://www.rockauto.com/info/583/1025-1-ANG.jpg", "3": "https://www.rockauto.com/info/583/1026-1-ANG.jpg", "4": "https://www.rockauto.com/info/583/S1261-1-FRO.jpg", "5": "https://www.rockauto.com/info/583/BT5077-1-RIT.jpg", "6": "https://www.rockauto.com/info/583/BT5078-1-RIT.jpg", "7": "https://www.rockauto.com/info/583/BT5079-1-FRO.jpg", "8": "https://www.rockauto.com/info/583/BG5062-1-FRO.jpg", "9": "https://www.rockauto.com/info/583/S1290-1-FRO.jpg"}</t>
  </si>
  <si>
    <t>https://www.rockauto.com/en/moreinfo.php?pk=8304984&amp;cc=0&amp;pt=5756</t>
  </si>
  <si>
    <t>{"0": "$249.79"}</t>
  </si>
  <si>
    <t>{"0": {"0": "Camshaft Sprocket Material", "1": "High Alloy Steel"}, "1": {"0": "Keyway Adjustable", "1": "No"}, "2": {"0": "Sprockets Included", "1": "Yes"}, "3": {"0": "Timing Chain Type", "1": "Roller"}}</t>
  </si>
  <si>
    <t>{"0": {"[Kit] Quantity": 1, "[Kit] Type": "Timing Chain", "[Kit] Type Code": "5724", "[Kit] Part Code": "8921164", "[Kit] Part Number": "1025", "[Kit] Manufacturer": "MELLING", "[Kit] Url": "https://www.rockauto.com/en/parts/MELLING,1025,Timing Chain,5724", "[Kit] Info": "https://www.rockauto.com/en/moreinfo.php?pk=8921164&amp;cc=0&amp;pt=5724", "[Kit] Dict_Src": {"0": "https://www.rockauto.com/info/583/1025-1-ANG.jpg"}, "[Kit] JOIN_MPNTCPC": "MELLING;1025;5724;8921164"}, "1": {"[Kit] Quantity": 2, "[Kit] Type": "Timing Chain", "[Kit] Type Code": "5724", "[Kit] Part Code": "8921168", "[Kit] Part Number": "1026", "[Kit] Manufacturer": "MELLING", "[Kit] Url": "https://www.rockauto.com/en/parts/MELLING,1026,Timing Chain,5724", "[Kit] Info": "https://www.rockauto.com/en/moreinfo.php?pk=8921168&amp;cc=0&amp;pt=5724", "[Kit] Dict_Src": {"0": "https://www.rockauto.com/info/583/1026-1-ANG.jpg"}, "[Kit] JOIN_MPNTCPC": "MELLING;1026;5724;8921168"}, "2": {"[Kit] Quantity": 1, "[Kit] Type": "Timing Chain Tensioner", "[Kit] Type Code": "5736", "[Kit] Part Code": "8921288", "[Kit] Part Number": "BT5079", "[Kit] Manufacturer": "MELLING", "[Kit] Url": "https://www.rockauto.com/en/parts/MELLING,BT5079,Timing Chain Tensioner,5736", "[Kit] Info": "https://www.rockauto.com/en/moreinfo.php?pk=8921288&amp;cc=0&amp;pt=5736", "[Kit] Dict_Src": {"0": "https://www.rockauto.com/info/583/BT5079-1-FRO.jpg", "1": "https://www.rockauto.com/info/583/BT5079-2-BAC.jpg"}, "[Kit] JOIN_MPNTCPC": "MELLING;BT5079;5736;8921288"}, "3": {"[Kit] Quantity": 1, "[Kit] Type": "Timing Chain Tensioner", "[Kit] Type Code": "5736", "[Kit] Part Code": "9659104", "[Kit] Part Number": "BT5077", "[Kit] Manufacturer": "MELLING", "[Kit] Url": "https://www.rockauto.com/en/parts/MELLING,BT5077,Timing Chain Tensioner,5736", "[Kit] Info": "https://www.rockauto.com/en/moreinfo.php?pk=9659104&amp;cc=0&amp;pt=5736", "[Kit] Dict_Src": {"0": "https://www.rockauto.com/info/583/BT5077-1-RIT.jpg", "1": "https://www.rockauto.com/info/583/BT5077-2-LEF.jpg"}, "[Kit] JOIN_MPNTCPC": "MELLING;BT5077;5736;9659104"}, "4": {"[Kit] Quantity": 1, "[Kit] Type": "Timing Chain Tensioner", "[Kit] Type Code": "5736", "[Kit] Part Code": "9659108", "[Kit] Part Number": "BT5078", "[Kit] Manufacturer": "MELLING", "[Kit] Url": "https://www.rockauto.com/en/parts/MELLING,BT5078,Timing Chain Tensioner,5736", "[Kit] Info": "https://www.rockauto.com/en/moreinfo.php?pk=9659108&amp;cc=0&amp;pt=5736", "[Kit] Dict_Src": {"0": "https://www.rockauto.com/info/583/BT5078-1-RIT.jpg", "1": "https://www.rockauto.com/info/583/BT5078-2-LEF.jpg"}, "[Kit] JOIN_MPNTCPC": "MELLING;BT5078;5736;9659108"}, "5": {"[Kit] Quantity": 1, "[Kit] Type": "Timing Crank Sprocket", "[Kit] Type Code": "5723", "[Kit] Part Code": "9659208", "[Kit] Part Number": "S1261", "[Kit] Manufacturer": "MELLING", "[Kit] Url": "https://www.rockauto.com/en/parts/MELLING,S1261,Timing Crank Sprocket,5723", "[Kit] Info": "https://www.rockauto.com/en/moreinfo.php?pk=9659208&amp;cc=0&amp;pt=5723", "[Kit] Dict_Src": {"0": "https://www.rockauto.com/info/583/S1261-1-FRO.jpg", "1": "https://www.rockauto.com/info/583/S1261-2-BAC.jpg"}, "[Kit] JOIN_MPNTCPC": "MELLING;S1261;5723;9659208"}, "6": {"[Kit] Quantity": 1, "[Kit] Type": "Timing Idler Sprocket", "[Kit] Type Code": "10465", "[Kit] Part Code": "9659228", "[Kit] Part Number": "S1290", "[Kit] Manufacturer": "MELLING", "[Kit] Url": "https://www.rockauto.com/en/parts/MELLING,S1290,Timing Idler Sprocket,10465", "[Kit] Info": "https://www.rockauto.com/en/moreinfo.php?pk=9659228&amp;cc=0&amp;pt=10465", "[Kit] Dict_Src": {"0": "https://www.rockauto.com/info/583/S1290-1-FRO.jpg", "1": "https://www.rockauto.com/info/583/S1290-2-BAC.jpg"}, "[Kit] JOIN_MPNTCPC": "MELLING;S1290;10465;9659228"}, "7": {"[Kit] Quantity": 1, "[Kit] Type": "Timing Chain Guide / Damper", "[Kit] Type Code": "5728", "[Kit] Part Code": "9722104", "[Kit] Part Number": "BG5062", "[Kit] Manufacturer": "MELLING", "[Kit] Url": "https://www.rockauto.com/en/parts/MELLING,BG5062,Timing Chain Guide / Damper,5728", "[Kit] Info": "https://www.rockauto.com/en/moreinfo.php?pk=9722104&amp;cc=0&amp;pt=5728", "[Kit] Dict_Src": {"0": "https://www.rockauto.com/info/583/BG5062-1-FRO.jpg", "1": "https://www.rockauto.com/info/583/BG5062-2-BAC.jpg"}, "[Kit] JOIN_MPNTCPC": "MELLING;BG5062;5728;9722104"}, "8": {"[Kit] Quantity": 1, "[Kit] Type": "Timing Chain Guide / Damper", "[Kit] Type Code": "5728", "[Kit] Part Code": "9722108", "[Kit] Part Number": "BG5063", "[Kit] Manufacturer": "MELLING", "[Kit] Url": "https://www.rockauto.com/en/parts/MELLING,BG5063,Timing Chain Guide / Damper,5728", "[Kit] Info": "https://www.rockauto.com/en/moreinfo.php?pk=9722108&amp;cc=0&amp;pt=5728", "[Kit] Dict_Src": {"0": "https://www.rockauto.com/info/583/BG5063-1-FRO.jpg", "1": "https://www.rockauto.com/info/583/BG5063-2-BAC.jpg"}, "[Kit] JOIN_MPNTCPC": "MELLING;BG5063;5728;9722108"}}</t>
  </si>
  <si>
    <t>8304984</t>
  </si>
  <si>
    <t>MELLING;30490S;5756;8304984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</si>
</sst>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2" borderId="2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3">
      <alignment vertical="center"/>
    </xf>
    <xf numFmtId="0" fontId="8" fillId="0" borderId="3">
      <alignment vertical="center"/>
    </xf>
    <xf numFmtId="0" fontId="9" fillId="0" borderId="4">
      <alignment vertical="center"/>
    </xf>
    <xf numFmtId="0" fontId="9" fillId="0" borderId="0">
      <alignment vertical="center"/>
    </xf>
    <xf numFmtId="0" fontId="10" fillId="3" borderId="5">
      <alignment vertical="center"/>
    </xf>
    <xf numFmtId="0" fontId="11" fillId="4" borderId="6">
      <alignment vertical="center"/>
    </xf>
    <xf numFmtId="0" fontId="12" fillId="4" borderId="5">
      <alignment vertical="center"/>
    </xf>
    <xf numFmtId="0" fontId="13" fillId="5" borderId="7">
      <alignment vertical="center"/>
    </xf>
    <xf numFmtId="0" fontId="14" fillId="0" borderId="8">
      <alignment vertical="center"/>
    </xf>
    <xf numFmtId="0" fontId="15" fillId="0" borderId="9">
      <alignment vertical="center"/>
    </xf>
    <xf numFmtId="0" fontId="16" fillId="6" borderId="0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19" fillId="12" borderId="0">
      <alignment vertical="center"/>
    </xf>
    <xf numFmtId="0" fontId="19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19" fillId="16" borderId="0">
      <alignment vertical="center"/>
    </xf>
    <xf numFmtId="0" fontId="19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19" fillId="20" borderId="0">
      <alignment vertical="center"/>
    </xf>
    <xf numFmtId="0" fontId="19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19" fillId="24" borderId="0">
      <alignment vertical="center"/>
    </xf>
    <xf numFmtId="0" fontId="19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19" fillId="28" borderId="0">
      <alignment vertical="center"/>
    </xf>
    <xf numFmtId="0" fontId="19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19" fillId="32" borderId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"/>
  <sheetViews>
    <sheetView tabSelected="1" workbookViewId="0">
      <selection activeCell="L2" sqref="L2"/>
    </sheetView>
  </sheetViews>
  <sheetFormatPr defaultColWidth="9" defaultRowHeight="16.8"/>
  <cols>
    <col min="8" max="8" width="14.4230769230769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ht="75" spans="1:27">
      <c r="A2">
        <v>1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tr">
        <f>_xlfn.DISPIMG("ID_373E4814A06141A781AA94FC3364329B",1)</f>
        <v>=DISPIMG("ID_373E4814A06141A781AA94FC3364329B",1)</v>
      </c>
      <c r="I2" t="s">
        <v>33</v>
      </c>
      <c r="J2" t="s">
        <v>32</v>
      </c>
      <c r="K2" t="s">
        <v>34</v>
      </c>
      <c r="L2" t="s">
        <v>32</v>
      </c>
      <c r="M2" t="s">
        <v>35</v>
      </c>
      <c r="N2" t="s">
        <v>36</v>
      </c>
      <c r="O2" t="s">
        <v>0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</row>
    <row r="3" ht="41.1" spans="1:27">
      <c r="A3">
        <v>2</v>
      </c>
      <c r="B3" t="s">
        <v>27</v>
      </c>
      <c r="C3" t="s">
        <v>28</v>
      </c>
      <c r="D3" t="s">
        <v>29</v>
      </c>
      <c r="E3" t="s">
        <v>49</v>
      </c>
      <c r="F3" t="s">
        <v>31</v>
      </c>
      <c r="G3" t="s">
        <v>32</v>
      </c>
      <c r="H3" t="str">
        <f>_xlfn.DISPIMG("ID_438068E387F146ED9767C0FA19FDD64A",1)</f>
        <v>=DISPIMG("ID_438068E387F146ED9767C0FA19FDD64A",1)</v>
      </c>
      <c r="I3" t="s">
        <v>50</v>
      </c>
      <c r="J3" t="s">
        <v>51</v>
      </c>
      <c r="K3" t="s">
        <v>34</v>
      </c>
      <c r="L3" t="s">
        <v>32</v>
      </c>
      <c r="M3" t="s">
        <v>52</v>
      </c>
      <c r="N3" t="s">
        <v>32</v>
      </c>
      <c r="O3" t="s">
        <v>32</v>
      </c>
      <c r="P3" t="s">
        <v>0</v>
      </c>
      <c r="Q3" t="s">
        <v>38</v>
      </c>
      <c r="R3" t="s">
        <v>53</v>
      </c>
      <c r="S3" t="s">
        <v>54</v>
      </c>
      <c r="T3" t="s">
        <v>55</v>
      </c>
      <c r="U3" t="s">
        <v>42</v>
      </c>
      <c r="V3" t="s">
        <v>56</v>
      </c>
      <c r="W3" t="s">
        <v>57</v>
      </c>
      <c r="X3" t="s">
        <v>58</v>
      </c>
      <c r="Y3" t="s">
        <v>46</v>
      </c>
      <c r="Z3" t="s">
        <v>59</v>
      </c>
      <c r="AA3" t="s">
        <v>60</v>
      </c>
    </row>
    <row r="4" ht="75" spans="1:27">
      <c r="A4">
        <v>3</v>
      </c>
      <c r="B4" t="s">
        <v>27</v>
      </c>
      <c r="C4" t="s">
        <v>28</v>
      </c>
      <c r="D4" t="s">
        <v>29</v>
      </c>
      <c r="E4" t="s">
        <v>61</v>
      </c>
      <c r="F4" t="s">
        <v>62</v>
      </c>
      <c r="G4" t="s">
        <v>32</v>
      </c>
      <c r="H4" t="str">
        <f>_xlfn.DISPIMG("ID_4CC4AA9B1803430EB582A3BD2198B30E",1)</f>
        <v>=DISPIMG("ID_4CC4AA9B1803430EB582A3BD2198B30E",1)</v>
      </c>
      <c r="I4" t="s">
        <v>63</v>
      </c>
      <c r="J4" t="s">
        <v>32</v>
      </c>
      <c r="K4" t="s">
        <v>34</v>
      </c>
      <c r="L4" t="s">
        <v>32</v>
      </c>
      <c r="M4" t="s">
        <v>64</v>
      </c>
      <c r="N4" t="s">
        <v>36</v>
      </c>
      <c r="O4" t="s">
        <v>0</v>
      </c>
      <c r="P4" t="s">
        <v>37</v>
      </c>
      <c r="Q4" t="s">
        <v>38</v>
      </c>
      <c r="R4" t="s">
        <v>65</v>
      </c>
      <c r="S4" t="s">
        <v>66</v>
      </c>
      <c r="T4" t="s">
        <v>41</v>
      </c>
      <c r="U4" t="s">
        <v>42</v>
      </c>
      <c r="V4" t="s">
        <v>67</v>
      </c>
      <c r="W4" t="s">
        <v>44</v>
      </c>
      <c r="X4" t="s">
        <v>41</v>
      </c>
      <c r="Y4" t="s">
        <v>46</v>
      </c>
      <c r="Z4" t="s">
        <v>68</v>
      </c>
      <c r="AA4" t="s">
        <v>69</v>
      </c>
    </row>
    <row r="5" ht="59.1" spans="1:27">
      <c r="A5">
        <v>4</v>
      </c>
      <c r="B5" t="s">
        <v>27</v>
      </c>
      <c r="C5" t="s">
        <v>28</v>
      </c>
      <c r="D5" t="s">
        <v>29</v>
      </c>
      <c r="E5" t="s">
        <v>70</v>
      </c>
      <c r="F5" t="s">
        <v>71</v>
      </c>
      <c r="G5" t="s">
        <v>32</v>
      </c>
      <c r="H5" t="str">
        <f>_xlfn.DISPIMG("ID_4708642E035D45EA92C26CD0F84FC2A7",1)</f>
        <v>=DISPIMG("ID_4708642E035D45EA92C26CD0F84FC2A7",1)</v>
      </c>
      <c r="I5" t="s">
        <v>72</v>
      </c>
      <c r="J5" t="s">
        <v>32</v>
      </c>
      <c r="K5" t="s">
        <v>34</v>
      </c>
      <c r="L5" t="s">
        <v>32</v>
      </c>
      <c r="M5" t="s">
        <v>73</v>
      </c>
      <c r="N5" t="s">
        <v>36</v>
      </c>
      <c r="O5" t="s">
        <v>0</v>
      </c>
      <c r="P5" t="s">
        <v>37</v>
      </c>
      <c r="Q5" t="s">
        <v>32</v>
      </c>
      <c r="R5" t="s">
        <v>74</v>
      </c>
      <c r="S5" t="s">
        <v>75</v>
      </c>
      <c r="T5" t="s">
        <v>41</v>
      </c>
      <c r="U5" t="s">
        <v>42</v>
      </c>
      <c r="V5" t="s">
        <v>76</v>
      </c>
      <c r="W5" t="s">
        <v>77</v>
      </c>
      <c r="X5" t="s">
        <v>41</v>
      </c>
      <c r="Y5" t="s">
        <v>46</v>
      </c>
      <c r="Z5" t="s">
        <v>78</v>
      </c>
      <c r="AA5" t="s">
        <v>79</v>
      </c>
    </row>
    <row r="6" ht="75" spans="1:27">
      <c r="A6">
        <v>5</v>
      </c>
      <c r="B6" t="s">
        <v>27</v>
      </c>
      <c r="C6" t="s">
        <v>28</v>
      </c>
      <c r="D6" t="s">
        <v>29</v>
      </c>
      <c r="E6" t="s">
        <v>80</v>
      </c>
      <c r="F6" t="s">
        <v>81</v>
      </c>
      <c r="G6" t="s">
        <v>32</v>
      </c>
      <c r="H6" t="str">
        <f>_xlfn.DISPIMG("ID_3F361378882746BC9924FB83B6A772DB",1)</f>
        <v>=DISPIMG("ID_3F361378882746BC9924FB83B6A772DB",1)</v>
      </c>
      <c r="I6" t="s">
        <v>82</v>
      </c>
      <c r="J6" t="s">
        <v>51</v>
      </c>
      <c r="K6" t="s">
        <v>34</v>
      </c>
      <c r="L6" t="s">
        <v>32</v>
      </c>
      <c r="M6" t="s">
        <v>83</v>
      </c>
      <c r="N6" t="s">
        <v>32</v>
      </c>
      <c r="O6" t="s">
        <v>32</v>
      </c>
      <c r="P6" t="s">
        <v>0</v>
      </c>
      <c r="Q6" t="s">
        <v>38</v>
      </c>
      <c r="R6" t="s">
        <v>84</v>
      </c>
      <c r="S6" t="s">
        <v>85</v>
      </c>
      <c r="T6" t="s">
        <v>55</v>
      </c>
      <c r="U6" t="s">
        <v>42</v>
      </c>
      <c r="V6" t="s">
        <v>86</v>
      </c>
      <c r="W6" t="s">
        <v>57</v>
      </c>
      <c r="X6" t="s">
        <v>87</v>
      </c>
      <c r="Y6" t="s">
        <v>46</v>
      </c>
      <c r="Z6" t="s">
        <v>88</v>
      </c>
      <c r="AA6" t="s">
        <v>89</v>
      </c>
    </row>
    <row r="7" ht="75" spans="1:27">
      <c r="A7">
        <v>6</v>
      </c>
      <c r="B7" t="s">
        <v>27</v>
      </c>
      <c r="C7" t="s">
        <v>28</v>
      </c>
      <c r="D7" t="s">
        <v>29</v>
      </c>
      <c r="E7" t="s">
        <v>90</v>
      </c>
      <c r="F7" t="s">
        <v>91</v>
      </c>
      <c r="G7" t="s">
        <v>32</v>
      </c>
      <c r="H7" t="str">
        <f>_xlfn.DISPIMG("ID_6AD0ABD609734C5985A8318130A2EE9F",1)</f>
        <v>=DISPIMG("ID_6AD0ABD609734C5985A8318130A2EE9F",1)</v>
      </c>
      <c r="I7" t="s">
        <v>92</v>
      </c>
      <c r="J7" t="s">
        <v>32</v>
      </c>
      <c r="K7" t="s">
        <v>34</v>
      </c>
      <c r="L7" t="s">
        <v>32</v>
      </c>
      <c r="M7" t="s">
        <v>93</v>
      </c>
      <c r="N7" t="s">
        <v>32</v>
      </c>
      <c r="O7" t="s">
        <v>0</v>
      </c>
      <c r="P7" t="s">
        <v>37</v>
      </c>
      <c r="Q7" t="s">
        <v>38</v>
      </c>
      <c r="R7" t="s">
        <v>94</v>
      </c>
      <c r="S7" t="s">
        <v>95</v>
      </c>
      <c r="T7" t="s">
        <v>41</v>
      </c>
      <c r="U7" t="s">
        <v>42</v>
      </c>
      <c r="V7" t="s">
        <v>96</v>
      </c>
      <c r="W7" t="s">
        <v>97</v>
      </c>
      <c r="X7" t="s">
        <v>98</v>
      </c>
      <c r="Y7" t="s">
        <v>46</v>
      </c>
      <c r="Z7" t="s">
        <v>99</v>
      </c>
      <c r="AA7" t="s">
        <v>100</v>
      </c>
    </row>
    <row r="8" ht="75" spans="1:27">
      <c r="A8">
        <v>7</v>
      </c>
      <c r="B8" t="s">
        <v>27</v>
      </c>
      <c r="C8" t="s">
        <v>28</v>
      </c>
      <c r="D8" t="s">
        <v>29</v>
      </c>
      <c r="E8" t="s">
        <v>101</v>
      </c>
      <c r="F8" t="s">
        <v>102</v>
      </c>
      <c r="G8" t="s">
        <v>32</v>
      </c>
      <c r="H8" t="str">
        <f>_xlfn.DISPIMG("ID_397DB8BB80474B2E81CCD0EA3CAC1F87",1)</f>
        <v>=DISPIMG("ID_397DB8BB80474B2E81CCD0EA3CAC1F87",1)</v>
      </c>
      <c r="I8" t="s">
        <v>103</v>
      </c>
      <c r="J8" t="s">
        <v>32</v>
      </c>
      <c r="K8" t="s">
        <v>34</v>
      </c>
      <c r="L8" t="s">
        <v>32</v>
      </c>
      <c r="M8" t="s">
        <v>104</v>
      </c>
      <c r="N8" t="s">
        <v>32</v>
      </c>
      <c r="O8" t="s">
        <v>0</v>
      </c>
      <c r="P8" t="s">
        <v>37</v>
      </c>
      <c r="Q8" t="s">
        <v>38</v>
      </c>
      <c r="R8" t="s">
        <v>105</v>
      </c>
      <c r="S8" t="s">
        <v>106</v>
      </c>
      <c r="T8" t="s">
        <v>41</v>
      </c>
      <c r="U8" t="s">
        <v>42</v>
      </c>
      <c r="V8" t="s">
        <v>107</v>
      </c>
      <c r="W8" t="s">
        <v>97</v>
      </c>
      <c r="X8" t="s">
        <v>108</v>
      </c>
      <c r="Y8" t="s">
        <v>46</v>
      </c>
      <c r="Z8" t="s">
        <v>109</v>
      </c>
      <c r="AA8" t="s">
        <v>110</v>
      </c>
    </row>
    <row r="9" ht="75" spans="1:27">
      <c r="A9">
        <v>8</v>
      </c>
      <c r="B9" t="s">
        <v>27</v>
      </c>
      <c r="C9" t="s">
        <v>28</v>
      </c>
      <c r="D9" t="s">
        <v>29</v>
      </c>
      <c r="E9" t="s">
        <v>111</v>
      </c>
      <c r="F9" t="s">
        <v>112</v>
      </c>
      <c r="G9" t="s">
        <v>113</v>
      </c>
      <c r="H9" t="str">
        <f>_xlfn.DISPIMG("ID_C7BD6B0F857042A09A070C2879A0FBC0",1)</f>
        <v>=DISPIMG("ID_C7BD6B0F857042A09A070C2879A0FBC0",1)</v>
      </c>
      <c r="I9" t="s">
        <v>114</v>
      </c>
      <c r="J9" t="s">
        <v>32</v>
      </c>
      <c r="K9" t="s">
        <v>34</v>
      </c>
      <c r="L9" t="s">
        <v>32</v>
      </c>
      <c r="M9" t="s">
        <v>115</v>
      </c>
      <c r="N9" t="s">
        <v>36</v>
      </c>
      <c r="O9" t="s">
        <v>0</v>
      </c>
      <c r="P9" t="s">
        <v>37</v>
      </c>
      <c r="Q9" t="s">
        <v>116</v>
      </c>
      <c r="R9" t="s">
        <v>117</v>
      </c>
      <c r="S9" t="s">
        <v>118</v>
      </c>
      <c r="T9" t="s">
        <v>41</v>
      </c>
      <c r="U9" t="s">
        <v>42</v>
      </c>
      <c r="V9" t="s">
        <v>119</v>
      </c>
      <c r="W9" t="s">
        <v>120</v>
      </c>
      <c r="X9" t="s">
        <v>121</v>
      </c>
      <c r="Y9" t="s">
        <v>46</v>
      </c>
      <c r="Z9" t="s">
        <v>122</v>
      </c>
      <c r="AA9" t="s">
        <v>123</v>
      </c>
    </row>
    <row r="10" ht="75" spans="1:27">
      <c r="A10">
        <v>9</v>
      </c>
      <c r="B10" t="s">
        <v>27</v>
      </c>
      <c r="C10" t="s">
        <v>28</v>
      </c>
      <c r="D10" t="s">
        <v>29</v>
      </c>
      <c r="E10" t="s">
        <v>124</v>
      </c>
      <c r="F10" t="s">
        <v>112</v>
      </c>
      <c r="G10" t="s">
        <v>32</v>
      </c>
      <c r="H10" t="str">
        <f>_xlfn.DISPIMG("ID_ACA34836A7B44056BC9B7209360AF1F9",1)</f>
        <v>=DISPIMG("ID_ACA34836A7B44056BC9B7209360AF1F9",1)</v>
      </c>
      <c r="I10" t="s">
        <v>125</v>
      </c>
      <c r="J10" t="s">
        <v>51</v>
      </c>
      <c r="K10" t="s">
        <v>34</v>
      </c>
      <c r="L10" t="s">
        <v>32</v>
      </c>
      <c r="M10" t="s">
        <v>126</v>
      </c>
      <c r="N10" t="s">
        <v>32</v>
      </c>
      <c r="O10" t="s">
        <v>0</v>
      </c>
      <c r="P10" t="s">
        <v>0</v>
      </c>
      <c r="Q10" t="s">
        <v>116</v>
      </c>
      <c r="R10" t="s">
        <v>127</v>
      </c>
      <c r="S10" t="s">
        <v>128</v>
      </c>
      <c r="T10" t="s">
        <v>55</v>
      </c>
      <c r="U10" t="s">
        <v>42</v>
      </c>
      <c r="V10" t="s">
        <v>129</v>
      </c>
      <c r="W10" t="s">
        <v>130</v>
      </c>
      <c r="X10" t="s">
        <v>131</v>
      </c>
      <c r="Y10" t="s">
        <v>46</v>
      </c>
      <c r="Z10" t="s">
        <v>132</v>
      </c>
      <c r="AA10" t="s">
        <v>133</v>
      </c>
    </row>
    <row r="11" ht="75" spans="1:27">
      <c r="A11">
        <v>10</v>
      </c>
      <c r="B11" t="s">
        <v>27</v>
      </c>
      <c r="C11" t="s">
        <v>28</v>
      </c>
      <c r="D11" t="s">
        <v>29</v>
      </c>
      <c r="E11" t="s">
        <v>134</v>
      </c>
      <c r="F11" t="s">
        <v>135</v>
      </c>
      <c r="G11" t="s">
        <v>136</v>
      </c>
      <c r="H11" t="str">
        <f>_xlfn.DISPIMG("ID_53DB196E6B5241B799AE74A88BFF6CCB",1)</f>
        <v>=DISPIMG("ID_53DB196E6B5241B799AE74A88BFF6CCB",1)</v>
      </c>
      <c r="I11" t="s">
        <v>137</v>
      </c>
      <c r="J11" t="s">
        <v>32</v>
      </c>
      <c r="K11" t="s">
        <v>34</v>
      </c>
      <c r="L11" t="s">
        <v>32</v>
      </c>
      <c r="M11" t="s">
        <v>138</v>
      </c>
      <c r="N11" t="s">
        <v>36</v>
      </c>
      <c r="O11" t="s">
        <v>0</v>
      </c>
      <c r="P11" t="s">
        <v>37</v>
      </c>
      <c r="Q11" t="s">
        <v>139</v>
      </c>
      <c r="R11" t="s">
        <v>140</v>
      </c>
      <c r="S11" t="s">
        <v>141</v>
      </c>
      <c r="T11" t="s">
        <v>41</v>
      </c>
      <c r="U11" t="s">
        <v>42</v>
      </c>
      <c r="V11" t="s">
        <v>142</v>
      </c>
      <c r="W11" t="s">
        <v>143</v>
      </c>
      <c r="X11" t="s">
        <v>144</v>
      </c>
      <c r="Y11" t="s">
        <v>46</v>
      </c>
      <c r="Z11" t="s">
        <v>145</v>
      </c>
      <c r="AA11" t="s">
        <v>146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hzm</cp:lastModifiedBy>
  <dcterms:created xsi:type="dcterms:W3CDTF">2024-10-18T18:11:00Z</dcterms:created>
  <dcterms:modified xsi:type="dcterms:W3CDTF">2024-10-18T10:30:43Z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5E8AECA3E651CB9984C71167BA42322F_42</vt:lpwstr>
  </property>
  <property fmtid="{D5CDD505-2E9C-101B-9397-08002B2CF9AE}" pid="3" name="KSOProductBuildVer">
    <vt:lpwstr>2052-6.12.0.8899</vt:lpwstr>
  </property>
</Properties>
</file>