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600" firstSheet="2"/>
  </bookViews>
  <sheets>
    <sheet name="Sheet1" sheetId="1" r:id="rId1"/>
    <sheet name="兼容表" sheetId="2" r:id="rId2"/>
  </sheets>
  <definedNames>
    <definedName name="_xlnm._FilterDatabase" localSheetId="0" hidden="1">Sheet1!$A$1:$U$21</definedName>
    <definedName name="_xlnm._FilterDatabase" localSheetId="1" hidden="1">兼容表!$A$1:$F$311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0" name="ID_995ED5FDC50D4A28BE6917434DC9E385" descr="Picture"/>
        <xdr:cNvPicPr/>
      </xdr:nvPicPr>
      <xdr:blipFill>
        <a:blip r:embed="rId1" cstate="print"/>
        <a:stretch>
          <a:fillRect/>
        </a:stretch>
      </xdr:blipFill>
      <xdr:spPr>
        <a:xfrm>
          <a:off x="4754880" y="4053840"/>
          <a:ext cx="4762500" cy="2562225"/>
        </a:xfrm>
        <a:prstGeom prst="rect">
          <a:avLst/>
        </a:prstGeom>
      </xdr:spPr>
    </xdr:pic>
  </etc:cellImage>
  <etc:cellImage>
    <xdr:pic>
      <xdr:nvPicPr>
        <xdr:cNvPr id="19" name="ID_96B0D15B978C49049761E5412E3DDA4B" descr="Picture"/>
        <xdr:cNvPicPr/>
      </xdr:nvPicPr>
      <xdr:blipFill>
        <a:blip r:embed="rId2" cstate="print"/>
        <a:stretch>
          <a:fillRect/>
        </a:stretch>
      </xdr:blipFill>
      <xdr:spPr>
        <a:xfrm>
          <a:off x="4754880" y="3840480"/>
          <a:ext cx="4762500" cy="1724025"/>
        </a:xfrm>
        <a:prstGeom prst="rect">
          <a:avLst/>
        </a:prstGeom>
      </xdr:spPr>
    </xdr:pic>
  </etc:cellImage>
  <etc:cellImage>
    <xdr:pic>
      <xdr:nvPicPr>
        <xdr:cNvPr id="18" name="ID_9A47D59740D34E49B391DBD8BAD2B19E" descr="Picture"/>
        <xdr:cNvPicPr/>
      </xdr:nvPicPr>
      <xdr:blipFill>
        <a:blip r:embed="rId3" cstate="print"/>
        <a:stretch>
          <a:fillRect/>
        </a:stretch>
      </xdr:blipFill>
      <xdr:spPr>
        <a:xfrm>
          <a:off x="4754880" y="3627120"/>
          <a:ext cx="4762500" cy="3705225"/>
        </a:xfrm>
        <a:prstGeom prst="rect">
          <a:avLst/>
        </a:prstGeom>
      </xdr:spPr>
    </xdr:pic>
  </etc:cellImage>
  <etc:cellImage>
    <xdr:pic>
      <xdr:nvPicPr>
        <xdr:cNvPr id="17" name="ID_D4396659E0A749F99C2E376FF446892E" descr="Picture"/>
        <xdr:cNvPicPr/>
      </xdr:nvPicPr>
      <xdr:blipFill>
        <a:blip r:embed="rId4" cstate="print"/>
        <a:stretch>
          <a:fillRect/>
        </a:stretch>
      </xdr:blipFill>
      <xdr:spPr>
        <a:xfrm>
          <a:off x="4754880" y="3413760"/>
          <a:ext cx="4762500" cy="3257550"/>
        </a:xfrm>
        <a:prstGeom prst="rect">
          <a:avLst/>
        </a:prstGeom>
      </xdr:spPr>
    </xdr:pic>
  </etc:cellImage>
  <etc:cellImage>
    <xdr:pic>
      <xdr:nvPicPr>
        <xdr:cNvPr id="16" name="ID_E4CFEC5013B14506A1BFDE7BD1A7C7BA" descr="Picture"/>
        <xdr:cNvPicPr/>
      </xdr:nvPicPr>
      <xdr:blipFill>
        <a:blip r:embed="rId5" cstate="print"/>
        <a:stretch>
          <a:fillRect/>
        </a:stretch>
      </xdr:blipFill>
      <xdr:spPr>
        <a:xfrm>
          <a:off x="4754880" y="3200400"/>
          <a:ext cx="4762500" cy="2466975"/>
        </a:xfrm>
        <a:prstGeom prst="rect">
          <a:avLst/>
        </a:prstGeom>
      </xdr:spPr>
    </xdr:pic>
  </etc:cellImage>
  <etc:cellImage>
    <xdr:pic>
      <xdr:nvPicPr>
        <xdr:cNvPr id="15" name="ID_671A55A7D9044C7F9DB0925D073E8879" descr="Picture"/>
        <xdr:cNvPicPr/>
      </xdr:nvPicPr>
      <xdr:blipFill>
        <a:blip r:embed="rId6" cstate="print"/>
        <a:stretch>
          <a:fillRect/>
        </a:stretch>
      </xdr:blipFill>
      <xdr:spPr>
        <a:xfrm>
          <a:off x="4754880" y="2987040"/>
          <a:ext cx="4762500" cy="3905250"/>
        </a:xfrm>
        <a:prstGeom prst="rect">
          <a:avLst/>
        </a:prstGeom>
      </xdr:spPr>
    </xdr:pic>
  </etc:cellImage>
  <etc:cellImage>
    <xdr:pic>
      <xdr:nvPicPr>
        <xdr:cNvPr id="14" name="ID_61EAFEA801C941D3A266C8856384CA36" descr="Picture"/>
        <xdr:cNvPicPr/>
      </xdr:nvPicPr>
      <xdr:blipFill>
        <a:blip r:embed="rId7" cstate="print"/>
        <a:stretch>
          <a:fillRect/>
        </a:stretch>
      </xdr:blipFill>
      <xdr:spPr>
        <a:xfrm>
          <a:off x="4754880" y="2773680"/>
          <a:ext cx="4762500" cy="2638425"/>
        </a:xfrm>
        <a:prstGeom prst="rect">
          <a:avLst/>
        </a:prstGeom>
      </xdr:spPr>
    </xdr:pic>
  </etc:cellImage>
  <etc:cellImage>
    <xdr:pic>
      <xdr:nvPicPr>
        <xdr:cNvPr id="13" name="ID_CE1436C848CA47B780E3D449B0337715" descr="Picture"/>
        <xdr:cNvPicPr/>
      </xdr:nvPicPr>
      <xdr:blipFill>
        <a:blip r:embed="rId8" cstate="print"/>
        <a:stretch>
          <a:fillRect/>
        </a:stretch>
      </xdr:blipFill>
      <xdr:spPr>
        <a:xfrm>
          <a:off x="4754880" y="2560320"/>
          <a:ext cx="3114675" cy="4752975"/>
        </a:xfrm>
        <a:prstGeom prst="rect">
          <a:avLst/>
        </a:prstGeom>
      </xdr:spPr>
    </xdr:pic>
  </etc:cellImage>
  <etc:cellImage>
    <xdr:pic>
      <xdr:nvPicPr>
        <xdr:cNvPr id="12" name="ID_1AC0BA15D5084F7881A5AF283B66290E" descr="Picture"/>
        <xdr:cNvPicPr/>
      </xdr:nvPicPr>
      <xdr:blipFill>
        <a:blip r:embed="rId9" cstate="print"/>
        <a:stretch>
          <a:fillRect/>
        </a:stretch>
      </xdr:blipFill>
      <xdr:spPr>
        <a:xfrm>
          <a:off x="4754880" y="2346960"/>
          <a:ext cx="4762500" cy="2619375"/>
        </a:xfrm>
        <a:prstGeom prst="rect">
          <a:avLst/>
        </a:prstGeom>
      </xdr:spPr>
    </xdr:pic>
  </etc:cellImage>
  <etc:cellImage>
    <xdr:pic>
      <xdr:nvPicPr>
        <xdr:cNvPr id="11" name="ID_F1B5FEB2FBD54941B2BE3DA77E028C92" descr="Picture"/>
        <xdr:cNvPicPr/>
      </xdr:nvPicPr>
      <xdr:blipFill>
        <a:blip r:embed="rId10" cstate="print"/>
        <a:stretch>
          <a:fillRect/>
        </a:stretch>
      </xdr:blipFill>
      <xdr:spPr>
        <a:xfrm>
          <a:off x="4754880" y="2133600"/>
          <a:ext cx="3867150" cy="4762500"/>
        </a:xfrm>
        <a:prstGeom prst="rect">
          <a:avLst/>
        </a:prstGeom>
      </xdr:spPr>
    </xdr:pic>
  </etc:cellImage>
  <etc:cellImage>
    <xdr:pic>
      <xdr:nvPicPr>
        <xdr:cNvPr id="9" name="ID_0B5BE3378FED4C2CB8A6041D58088D91" descr="Picture"/>
        <xdr:cNvPicPr/>
      </xdr:nvPicPr>
      <xdr:blipFill>
        <a:blip r:embed="rId11" cstate="print"/>
        <a:stretch>
          <a:fillRect/>
        </a:stretch>
      </xdr:blipFill>
      <xdr:spPr>
        <a:xfrm>
          <a:off x="4754880" y="1706880"/>
          <a:ext cx="4762500" cy="3467100"/>
        </a:xfrm>
        <a:prstGeom prst="rect">
          <a:avLst/>
        </a:prstGeom>
      </xdr:spPr>
    </xdr:pic>
  </etc:cellImage>
  <etc:cellImage>
    <xdr:pic>
      <xdr:nvPicPr>
        <xdr:cNvPr id="8" name="ID_C69238E0BF704878B07644665717044D" descr="Picture"/>
        <xdr:cNvPicPr/>
      </xdr:nvPicPr>
      <xdr:blipFill>
        <a:blip r:embed="rId11" cstate="print"/>
        <a:stretch>
          <a:fillRect/>
        </a:stretch>
      </xdr:blipFill>
      <xdr:spPr>
        <a:xfrm>
          <a:off x="4754880" y="1493520"/>
          <a:ext cx="4762500" cy="3467100"/>
        </a:xfrm>
        <a:prstGeom prst="rect">
          <a:avLst/>
        </a:prstGeom>
      </xdr:spPr>
    </xdr:pic>
  </etc:cellImage>
  <etc:cellImage>
    <xdr:pic>
      <xdr:nvPicPr>
        <xdr:cNvPr id="7" name="ID_EB90AEF0C27A40D6A9A965BF82D2FB99" descr="Picture"/>
        <xdr:cNvPicPr/>
      </xdr:nvPicPr>
      <xdr:blipFill>
        <a:blip r:embed="rId12" cstate="print"/>
        <a:stretch>
          <a:fillRect/>
        </a:stretch>
      </xdr:blipFill>
      <xdr:spPr>
        <a:xfrm>
          <a:off x="4754880" y="1280160"/>
          <a:ext cx="4762500" cy="3362325"/>
        </a:xfrm>
        <a:prstGeom prst="rect">
          <a:avLst/>
        </a:prstGeom>
      </xdr:spPr>
    </xdr:pic>
  </etc:cellImage>
  <etc:cellImage>
    <xdr:pic>
      <xdr:nvPicPr>
        <xdr:cNvPr id="6" name="ID_644EA444AEEF46AA87E61E3F7F6459ED" descr="Picture"/>
        <xdr:cNvPicPr/>
      </xdr:nvPicPr>
      <xdr:blipFill>
        <a:blip r:embed="rId13" cstate="print"/>
        <a:stretch>
          <a:fillRect/>
        </a:stretch>
      </xdr:blipFill>
      <xdr:spPr>
        <a:xfrm>
          <a:off x="4754880" y="1066800"/>
          <a:ext cx="4762500" cy="3838575"/>
        </a:xfrm>
        <a:prstGeom prst="rect">
          <a:avLst/>
        </a:prstGeom>
      </xdr:spPr>
    </xdr:pic>
  </etc:cellImage>
  <etc:cellImage>
    <xdr:pic>
      <xdr:nvPicPr>
        <xdr:cNvPr id="5" name="ID_0476DF1822AF48E2ADFE1081B1FB04FC" descr="Picture"/>
        <xdr:cNvPicPr/>
      </xdr:nvPicPr>
      <xdr:blipFill>
        <a:blip r:embed="rId14" cstate="print"/>
        <a:stretch>
          <a:fillRect/>
        </a:stretch>
      </xdr:blipFill>
      <xdr:spPr>
        <a:xfrm>
          <a:off x="4754880" y="853440"/>
          <a:ext cx="4762500" cy="2238375"/>
        </a:xfrm>
        <a:prstGeom prst="rect">
          <a:avLst/>
        </a:prstGeom>
      </xdr:spPr>
    </xdr:pic>
  </etc:cellImage>
  <etc:cellImage>
    <xdr:pic>
      <xdr:nvPicPr>
        <xdr:cNvPr id="4" name="ID_356A794F24CA42C7A51D246BF695BF4D" descr="Picture"/>
        <xdr:cNvPicPr/>
      </xdr:nvPicPr>
      <xdr:blipFill>
        <a:blip r:embed="rId14" cstate="print"/>
        <a:stretch>
          <a:fillRect/>
        </a:stretch>
      </xdr:blipFill>
      <xdr:spPr>
        <a:xfrm>
          <a:off x="4754880" y="640080"/>
          <a:ext cx="4762500" cy="2238375"/>
        </a:xfrm>
        <a:prstGeom prst="rect">
          <a:avLst/>
        </a:prstGeom>
      </xdr:spPr>
    </xdr:pic>
  </etc:cellImage>
  <etc:cellImage>
    <xdr:pic>
      <xdr:nvPicPr>
        <xdr:cNvPr id="3" name="ID_B7DD38501669407795CED4F6BAB3D586" descr="Picture"/>
        <xdr:cNvPicPr/>
      </xdr:nvPicPr>
      <xdr:blipFill>
        <a:blip r:embed="rId15" cstate="print"/>
        <a:stretch>
          <a:fillRect/>
        </a:stretch>
      </xdr:blipFill>
      <xdr:spPr>
        <a:xfrm>
          <a:off x="4754880" y="426720"/>
          <a:ext cx="4762500" cy="2447925"/>
        </a:xfrm>
        <a:prstGeom prst="rect">
          <a:avLst/>
        </a:prstGeom>
      </xdr:spPr>
    </xdr:pic>
  </etc:cellImage>
  <etc:cellImage>
    <xdr:pic>
      <xdr:nvPicPr>
        <xdr:cNvPr id="2" name="ID_A002C2CA9A4F496EA0C3284B582A294B" descr="Picture"/>
        <xdr:cNvPicPr/>
      </xdr:nvPicPr>
      <xdr:blipFill>
        <a:blip r:embed="rId16" cstate="print"/>
        <a:stretch>
          <a:fillRect/>
        </a:stretch>
      </xdr:blipFill>
      <xdr:spPr>
        <a:xfrm>
          <a:off x="4754880" y="213360"/>
          <a:ext cx="4762500" cy="3571875"/>
        </a:xfrm>
        <a:prstGeom prst="rect">
          <a:avLst/>
        </a:prstGeom>
      </xdr:spPr>
    </xdr:pic>
  </etc:cellImage>
  <etc:cellImage>
    <xdr:pic>
      <xdr:nvPicPr>
        <xdr:cNvPr id="10" name="ID_575261BAF8624BB98D779D6D9AE79DC3" descr="Picture"/>
        <xdr:cNvPicPr/>
      </xdr:nvPicPr>
      <xdr:blipFill>
        <a:blip r:embed="rId11" cstate="print"/>
        <a:stretch>
          <a:fillRect/>
        </a:stretch>
      </xdr:blipFill>
      <xdr:spPr>
        <a:xfrm>
          <a:off x="4754880" y="1920240"/>
          <a:ext cx="4762500" cy="3467100"/>
        </a:xfrm>
        <a:prstGeom prst="rect">
          <a:avLst/>
        </a:prstGeom>
      </xdr:spPr>
    </xdr:pic>
  </etc:cellImage>
  <etc:cellImage>
    <xdr:pic>
      <xdr:nvPicPr>
        <xdr:cNvPr id="21" name="ID_E70821595590467CA8E3969543D6CE27" descr="Picture"/>
        <xdr:cNvPicPr/>
      </xdr:nvPicPr>
      <xdr:blipFill>
        <a:blip r:embed="rId17" cstate="print"/>
        <a:stretch>
          <a:fillRect/>
        </a:stretch>
      </xdr:blipFill>
      <xdr:spPr>
        <a:xfrm>
          <a:off x="4754880" y="4267200"/>
          <a:ext cx="3295650" cy="476250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<sst xmlns="http://schemas.openxmlformats.org/spreadsheetml/2006/main" count="1957" uniqueCount="311">
  <si>
    <t>No</t>
  </si>
  <si>
    <t>Catalog</t>
  </si>
  <si>
    <t>Part Number</t>
  </si>
  <si>
    <t>Title</t>
  </si>
  <si>
    <t>Subtitle</t>
  </si>
  <si>
    <t>Price</t>
  </si>
  <si>
    <t>Vehicle W/o Engine</t>
  </si>
  <si>
    <t>Vehicle W/ Engine</t>
  </si>
  <si>
    <t>Picture</t>
  </si>
  <si>
    <t>Url</t>
  </si>
  <si>
    <t>Brand</t>
  </si>
  <si>
    <t>Condition</t>
  </si>
  <si>
    <t>Description</t>
  </si>
  <si>
    <t>Other Names</t>
  </si>
  <si>
    <t>Positions</t>
  </si>
  <si>
    <t>Replaces</t>
  </si>
  <si>
    <t>SKU</t>
  </si>
  <si>
    <t>Sold In Quantity</t>
  </si>
  <si>
    <t>Json_Src</t>
  </si>
  <si>
    <t>Json_Detail</t>
  </si>
  <si>
    <t>JOIN_CPN</t>
  </si>
  <si>
    <t>Nissan</t>
  </si>
  <si>
    <t>16554-3RC2A</t>
  </si>
  <si>
    <t>Resonator - Nissan (16554-3RC2A)</t>
  </si>
  <si>
    <t>2013-2019 Nissan Sentra - 165543rc2a</t>
  </si>
  <si>
    <t>96.54</t>
  </si>
  <si>
    <t>Nissan Sentra 2013-2019</t>
  </si>
  <si>
    <t>Nissan Sentra 2013-2019 1.8L L4 - Gas</t>
  </si>
  <si>
    <t>https://nissan.oempartsonline.com/oem-parts/nissan-resonator-165543rc2a</t>
  </si>
  <si>
    <t>New</t>
  </si>
  <si>
    <t>1.8L.</t>
  </si>
  <si>
    <t>Duct-Air</t>
  </si>
  <si>
    <t/>
  </si>
  <si>
    <t>1</t>
  </si>
  <si>
    <t>{"0": "https://s3.amazonaws.com/rp-part-images/assets/5fe3e2c346827958b4f83cff3680e42c.webp", "1": "https://dz310nzuyimx0.cloudfront.net/strapr1/dfa0fb0cda0fb63246fb475b5d30f724/2daae9c68f6817c867372bf5eb449549.png", "2": "https://dz310nzuyimx0.cloudfront.net/strapr1/dfa0fb0cda0fb63246fb475b5d30f724/88bb9f60b9655945877420a94eea8277.png", "3": "https://dz310nzuyimx0.cloudfront.net/strapr1/dfa0fb0cda0fb63246fb475b5d30f724/7e19168ef9240f3221153abe822e19b5.png"}</t>
  </si>
  <si>
    <t>{"0": {"Brand": "Nissan"}, "1": {"SKU": "16554-3RC2A"}, "2": {"Other Names": "Duct-Air"}, "3": {"Description": "1.8L."}, "4": {"Condition": "New"}, "5": {"Sold In Quantity": "1"}}</t>
  </si>
  <si>
    <t>Nissan;16554-3RC2A</t>
  </si>
  <si>
    <t>16585-4Z101</t>
  </si>
  <si>
    <t>Resonator - Nissan (16585-4Z101)</t>
  </si>
  <si>
    <t>2000-2006 Nissan Sentra - 165854z101</t>
  </si>
  <si>
    <t>42.3</t>
  </si>
  <si>
    <t>Nissan Sentra 2000-2006</t>
  </si>
  <si>
    <t>Nissan Sentra 2000-2006 1.8L L4 - Gas</t>
  </si>
  <si>
    <t>https://nissan.oempartsonline.com/oem-parts/nissan-resonator-165854z101</t>
  </si>
  <si>
    <t>Resonator Assembly</t>
  </si>
  <si>
    <t>16585-4Z100</t>
  </si>
  <si>
    <t>{"0": "https://dz310nzuyimx0.cloudfront.net/strapr1/1dd59482e967a42b51a84632a1dc1fb5/153b671a221f258375d36272cb827b4c.png", "1": "https://dz310nzuyimx0.cloudfront.net/strapr1/1dd59482e967a42b51a84632a1dc1fb5/78ab7a08d6292a26ddaa48851134d1af.png", "2": "https://dz310nzuyimx0.cloudfront.net/strapr1/1dd59482e967a42b51a84632a1dc1fb5/21c2284ab71b88fc752d11638fd7bd73.png"}</t>
  </si>
  <si>
    <t>{"0": {"Brand": "Nissan"}, "1": {"SKU": "16585-4Z101"}, "2": {"Other Names": "Resonator Assembly"}, "3": {"Description": "1.8L."}, "4": {"Condition": "New"}, "5": {"Replaces": "16585-4Z100"}, "6": {"Sold In Quantity": "1"}}</t>
  </si>
  <si>
    <t>Nissan;16585-4Z101</t>
  </si>
  <si>
    <t>16585-5EA0A</t>
  </si>
  <si>
    <t>Resonator - Nissan (16585-5EA0A)</t>
  </si>
  <si>
    <t>2020-2021 Nissan Versa - 165855ea0a</t>
  </si>
  <si>
    <t>27.29</t>
  </si>
  <si>
    <t>Nissan Versa 2020-2021</t>
  </si>
  <si>
    <t>Nissan Versa 2020-2021 1.6L L4 - Gas</t>
  </si>
  <si>
    <t>https://nissan.oempartsonline.com/oem-parts/nissan-resonator-165855ea0a</t>
  </si>
  <si>
    <t>Resonator Assembly-Air</t>
  </si>
  <si>
    <t>{"0": "https://dz310nzuyimx0.cloudfront.net/strapr1/7db68f40b330029da1082e8b69d371c9/030852715d9c8e27bdd0e7f4f8583713.png", "1": "https://dz310nzuyimx0.cloudfront.net/strapr1/7db68f40b330029da1082e8b69d371c9/bcca63cb2175d9f4220e4155e7257a83.png", "2": "https://dz310nzuyimx0.cloudfront.net/strapr1/7db68f40b330029da1082e8b69d371c9/c25ff6b2943d5b98e7f3cac5cca47fb4.png"}</t>
  </si>
  <si>
    <t>{"0": {"Brand": "Nissan"}, "1": {"SKU": "16585-5EA0A"}, "2": {"Other Names": "Resonator Assembly-Air"}, "3": {"Condition": "New"}, "4": {"Sold In Quantity": "1"}}</t>
  </si>
  <si>
    <t>Nissan;16585-5EA0A</t>
  </si>
  <si>
    <t>16585-5EA0B</t>
  </si>
  <si>
    <t>Resonator - Nissan (16585-5EA0B)</t>
  </si>
  <si>
    <t>2022-2023 Nissan Versa - 165855ea0b</t>
  </si>
  <si>
    <t>25.43</t>
  </si>
  <si>
    <t>Nissan Versa 2022-2023</t>
  </si>
  <si>
    <t>Nissan Versa 2022-2023 1.6L L4 - Gas</t>
  </si>
  <si>
    <t>https://nissan.oempartsonline.com/oem-parts/nissan-resonator-165855ea0b</t>
  </si>
  <si>
    <t>{"0": {"Brand": "Nissan"}, "1": {"SKU": "16585-5EA0B"}, "2": {"Other Names": "Resonator Assembly-Air"}, "3": {"Condition": "New"}, "4": {"Sold In Quantity": "1"}}</t>
  </si>
  <si>
    <t>Nissan;16585-5EA0B</t>
  </si>
  <si>
    <t>16585-6CA0A</t>
  </si>
  <si>
    <t>Resonator - Nissan (16585-6CA0A)</t>
  </si>
  <si>
    <t>2019-2024 Nissan Altima - 165856ca0a</t>
  </si>
  <si>
    <t>35.54</t>
  </si>
  <si>
    <t>Nissan Altima 2019-2024</t>
  </si>
  <si>
    <t>Nissan Altima 2019-2024 2.5L L4 - Gas</t>
  </si>
  <si>
    <t>https://nissan.oempartsonline.com/oem-parts/nissan-resonator-165856ca0a</t>
  </si>
  <si>
    <t>2.5L.</t>
  </si>
  <si>
    <t>Resontor Assembly</t>
  </si>
  <si>
    <t>Left</t>
  </si>
  <si>
    <t>{"0": "https://dz310nzuyimx0.cloudfront.net/strapr1/b4bffd732246aa6c4715bb27e5207136/f2b89d5067a7d8110855eb0e69082b5d.png", "1": "https://dz310nzuyimx0.cloudfront.net/strapr1/b4bffd732246aa6c4715bb27e5207136/0567f577ddbaf9127cfd5d68a592be82.png", "2": "https://dz310nzuyimx0.cloudfront.net/strapr1/b4bffd732246aa6c4715bb27e5207136/8b6f2353735666953f7d64b3de452dcc.png"}</t>
  </si>
  <si>
    <t>{"0": {"Brand": "Nissan"}, "1": {"SKU": "16585-6CA0A"}, "2": {"Positions": "Left"}, "3": {"Other Names": "Resontor Assembly"}, "4": {"Description": "2.5L."}, "5": {"Condition": "New"}, "6": {"Sold In Quantity": "1"}}</t>
  </si>
  <si>
    <t>Nissan;16585-6CA0A</t>
  </si>
  <si>
    <t>16585-6CA0B</t>
  </si>
  <si>
    <t>Resonator - Nissan (16585-6CA0B)</t>
  </si>
  <si>
    <t>2019-2024 Nissan Altima - 165856ca0b</t>
  </si>
  <si>
    <t>30.13</t>
  </si>
  <si>
    <t>https://nissan.oempartsonline.com/oem-parts/nissan-resonator-165856ca0b</t>
  </si>
  <si>
    <t>Right</t>
  </si>
  <si>
    <t>{"0": "https://dz310nzuyimx0.cloudfront.net/strapr1/b4bffd732246aa6c4715bb27e5207136/f9ecd3b6721a65b2c81df6bde66e8b4b.png", "1": "https://dz310nzuyimx0.cloudfront.net/strapr1/b4bffd732246aa6c4715bb27e5207136/f042a7018d53bdad1818f5b78a6def4d.png", "2": "https://dz310nzuyimx0.cloudfront.net/strapr1/b4bffd732246aa6c4715bb27e5207136/8b6f2353735666953f7d64b3de452dcc.png"}</t>
  </si>
  <si>
    <t>{"0": {"Brand": "Nissan"}, "1": {"SKU": "16585-6CA0B"}, "2": {"Positions": "Right"}, "3": {"Other Names": "Resontor Assembly"}, "4": {"Description": "2.5L."}, "5": {"Condition": "New"}, "6": {"Sold In Quantity": "1"}}</t>
  </si>
  <si>
    <t>Nissan;16585-6CA0B</t>
  </si>
  <si>
    <t>16585-6EN1A</t>
  </si>
  <si>
    <t>Resonator - Nissan (16585-6EN1A)</t>
  </si>
  <si>
    <t>2024 Nissan Rogue - 165856en1a</t>
  </si>
  <si>
    <t>125.18</t>
  </si>
  <si>
    <t>Nissan Rogue 2024</t>
  </si>
  <si>
    <t>Nissan Rogue 2024 1.5L L3 - Gas</t>
  </si>
  <si>
    <t>https://nissan.oempartsonline.com/oem-parts/nissan-resonator-165856en1a</t>
  </si>
  <si>
    <t>1.5L turbo, all.</t>
  </si>
  <si>
    <t>{"0": "https://dz310nzuyimx0.cloudfront.net/strapr1/4888a995bc36a632a849be467166fdb3/d42941f6374be25a5c9717c59476c717.png"}</t>
  </si>
  <si>
    <t>{"0": {"Brand": "Nissan"}, "1": {"SKU": "16585-6EN1A"}, "2": {"Other Names": "Resonator Assembly-Air"}, "3": {"Description": "1.5L turbo, all."}, "4": {"Condition": "New"}, "5": {"Sold In Quantity": "1"}}</t>
  </si>
  <si>
    <t>Nissan;16585-6EN1A</t>
  </si>
  <si>
    <t>16585-6RC1A</t>
  </si>
  <si>
    <t>Resonator - Nissan (16585-6RC1A)</t>
  </si>
  <si>
    <t>2022-2023 Nissan Rogue - 165856rc1a</t>
  </si>
  <si>
    <t>95.3</t>
  </si>
  <si>
    <t>Nissan Rogue 2022-2023</t>
  </si>
  <si>
    <t>Nissan Rogue 2022-2023 1.5L L3 - Gas</t>
  </si>
  <si>
    <t>https://nissan.oempartsonline.com/oem-parts/nissan-resonator-165856rc1a</t>
  </si>
  <si>
    <t>1.5L turbo, japan built.</t>
  </si>
  <si>
    <t>{"0": {"Brand": "Nissan"}, "1": {"SKU": "16585-6RC1A"}, "2": {"Other Names": "Resonator Assembly-Air"}, "3": {"Description": "1.5L turbo, japan built."}, "4": {"Condition": "New"}, "5": {"Sold In Quantity": "1"}}</t>
  </si>
  <si>
    <t>Nissan;16585-6RC1A</t>
  </si>
  <si>
    <t>16585-6RC1B</t>
  </si>
  <si>
    <t>Resonator - Nissan (16585-6RC1B)</t>
  </si>
  <si>
    <t>2022-2023 Nissan Rogue - 165856rc1b</t>
  </si>
  <si>
    <t>40.06</t>
  </si>
  <si>
    <t>https://nissan.oempartsonline.com/oem-parts/nissan-resonator-165856rc1b</t>
  </si>
  <si>
    <t>1.5L turbo, us built.</t>
  </si>
  <si>
    <t>{"0": {"Brand": "Nissan"}, "1": {"SKU": "16585-6RC1B"}, "2": {"Other Names": "Resonator Assembly-Air"}, "3": {"Description": "1.5L turbo, us built."}, "4": {"Condition": "New"}, "5": {"Sold In Quantity": "1"}}</t>
  </si>
  <si>
    <t>Nissan;16585-6RC1B</t>
  </si>
  <si>
    <t>16585-ET000</t>
  </si>
  <si>
    <t>Resonator - Nissan (16585-ET000)</t>
  </si>
  <si>
    <t>2007-2012 Nissan Sentra - 16585et000</t>
  </si>
  <si>
    <t>94.21</t>
  </si>
  <si>
    <t>Nissan Sentra 2007-2012</t>
  </si>
  <si>
    <t>Nissan Sentra 2007-2012 2.0L L4 - Gas</t>
  </si>
  <si>
    <t>https://nissan.oempartsonline.com/oem-parts/nissan-resonator-16585et000</t>
  </si>
  <si>
    <t>2.0L.</t>
  </si>
  <si>
    <t>{"0": "https://dz310nzuyimx0.cloudfront.net/strapr1/984ba90e50adcb932b61c9c02b3f17b7/1441ad424958796591007fcfa532d0a7.png", "1": "https://dz310nzuyimx0.cloudfront.net/strapr1/984ba90e50adcb932b61c9c02b3f17b7/526aef1942a730c42f6b74930b14dfe8.png", "2": "https://dz310nzuyimx0.cloudfront.net/strapr1/984ba90e50adcb932b61c9c02b3f17b7/f5b495db62a95e296231aaa846823ec1.png"}</t>
  </si>
  <si>
    <t>{"0": {"Brand": "Nissan"}, "1": {"SKU": "16585-ET000"}, "2": {"Other Names": "Resonator Assembly"}, "3": {"Description": "2.0L."}, "4": {"Condition": "New"}, "5": {"Sold In Quantity": "1"}}</t>
  </si>
  <si>
    <t>Nissan;16585-ET000</t>
  </si>
  <si>
    <t>Toyota</t>
  </si>
  <si>
    <t>17805-0P050</t>
  </si>
  <si>
    <t>Resonator - Toyota (17805-0P050)</t>
  </si>
  <si>
    <t>2014-2016 Toyota Highlander - 178050p050</t>
  </si>
  <si>
    <t>74.69</t>
  </si>
  <si>
    <t>Toyota Highlander 2014-2016</t>
  </si>
  <si>
    <t>Toyota Highlander 2014-2016 3.5L V6 - Electric/Gas</t>
  </si>
  <si>
    <t>https://toyota.oempartsonline.com/oem-parts/toyota-resonator-178050p050</t>
  </si>
  <si>
    <t>Toyota;Scion</t>
  </si>
  <si>
    <t>3.5L, with hybrid, 2014-16, lower.</t>
  </si>
  <si>
    <t>Resonator Sub Assembly</t>
  </si>
  <si>
    <t>Lower</t>
  </si>
  <si>
    <t>{"0": "https://dz310nzuyimx0.cloudfront.net/strapr1/d3ee6b7275a0ad5c3a0ab8dc0b7d8bd9/a7ee74bed9bf1e534d4255d44631f547.png", "1": "https://dz310nzuyimx0.cloudfront.net/strapr1/d3ee6b7275a0ad5c3a0ab8dc0b7d8bd9/3f1e64d6f0207d22b573f76c7498f251.png", "2": "https://dz310nzuyimx0.cloudfront.net/strapr1/d3ee6b7275a0ad5c3a0ab8dc0b7d8bd9/5c710b87f50152caf233e836a5c3f61e.png"}</t>
  </si>
  <si>
    <t>{"0": {"Brand": "Toyota;Scion"}, "1": {"SKU": "17805-0P050"}, "2": {"Positions": "Lower"}, "3": {"Other Names": "Resonator Sub Assembly"}, "4": {"Description": "3.5L, with hybrid, 2014-16, lower."}, "5": {"Condition": "New"}}</t>
  </si>
  <si>
    <t>Toyota;17805-0P050</t>
  </si>
  <si>
    <t>17805-74110</t>
  </si>
  <si>
    <t>Resonator - Toyota (17805-74110)</t>
  </si>
  <si>
    <t>1992-1996 Toyota Camry - 1780574110</t>
  </si>
  <si>
    <t>181.08</t>
  </si>
  <si>
    <t>Toyota Camry 1992-1996</t>
  </si>
  <si>
    <t>Toyota Camry 1992-1996 2.2L L4 - Gas</t>
  </si>
  <si>
    <t>https://toyota.oempartsonline.com/oem-parts/toyota-resonator-1780574110</t>
  </si>
  <si>
    <t>4 cylinder, lower, japan built.</t>
  </si>
  <si>
    <t>{"0": "https://dz310nzuyimx0.cloudfront.net/strapr1/54f32b42215c7176972e8e4e195fa35d/ca4f949e4c8f49c30671a56dbf5d38f5.png"}</t>
  </si>
  <si>
    <t>{"0": {"Brand": "Toyota;Scion"}, "1": {"SKU": "17805-74110"}, "2": {"Positions": "Lower"}, "3": {"Other Names": "Resonator Sub Assembly"}, "4": {"Description": "4 cylinder, lower, japan built."}, "5": {"Condition": "New"}}</t>
  </si>
  <si>
    <t>Toyota;17805-74110</t>
  </si>
  <si>
    <t>17880-0P230</t>
  </si>
  <si>
    <t>Resonator - Toyota (17880-0P230)</t>
  </si>
  <si>
    <t>2016-2023 Toyota Tacoma - 178800p230</t>
  </si>
  <si>
    <t>110.13</t>
  </si>
  <si>
    <t>Toyota Tacoma 2016-2023</t>
  </si>
  <si>
    <t>Toyota Tacoma 2016-2023 3.5L V6 - Gas</t>
  </si>
  <si>
    <t>https://toyota.oempartsonline.com/oem-parts/toyota-resonator-178800p230</t>
  </si>
  <si>
    <t>3.5L, without snorkel type.</t>
  </si>
  <si>
    <t>Hose Assembly Air Clean</t>
  </si>
  <si>
    <t>{"0": "https://dz310nzuyimx0.cloudfront.net/strapr1/6f6e9d949b66d2079b67ad62611ff4ea/442312791b073d69a2dd2b10d215299a.png", "1": "https://dz310nzuyimx0.cloudfront.net/strapr1/6f6e9d949b66d2079b67ad62611ff4ea/af00ccc14705f106c85ec46174410be1.png", "2": "https://dz310nzuyimx0.cloudfront.net/strapr1/6f6e9d949b66d2079b67ad62611ff4ea/d580de1e3bae751f544f34edab0b2169.png"}</t>
  </si>
  <si>
    <t>{"0": {"Brand": "Toyota;Scion"}, "1": {"SKU": "17880-0P230"}, "2": {"Other Names": "Hose Assembly Air Clean"}, "3": {"Description": "3.5L, without snorkel type."}, "4": {"Condition": "New"}}</t>
  </si>
  <si>
    <t>Toyota;17880-0P230</t>
  </si>
  <si>
    <t>17893-0H010</t>
  </si>
  <si>
    <t>Resonator - Toyota (17893-0H010)</t>
  </si>
  <si>
    <t>2007-2011 Toyota Camry - 178930h010</t>
  </si>
  <si>
    <t>40.27</t>
  </si>
  <si>
    <t>Toyota Camry 2007-2011</t>
  </si>
  <si>
    <t>Toyota Camry 2007-2009 2.4L L4 - Gas
Toyota Camry 2007-2011 2.4L L4 - Electric/Gas</t>
  </si>
  <si>
    <t>https://toyota.oempartsonline.com/oem-parts/toyota-resonator-178930h010</t>
  </si>
  <si>
    <t>#1.</t>
  </si>
  <si>
    <t>Resonator Intake Ai</t>
  </si>
  <si>
    <t>17893-28050</t>
  </si>
  <si>
    <t>{"0": "https://dz310nzuyimx0.cloudfront.net/strapr1/cb5b2e9e7e5eb1e408ca350cec2bf55d/4e51df0b0d5d0c6eba9955e2913edd72.png", "1": "https://dz310nzuyimx0.cloudfront.net/strapr1/cb5b2e9e7e5eb1e408ca350cec2bf55d/da2c2abc521db2dd5123c1926fe661d5.png", "2": "https://dz310nzuyimx0.cloudfront.net/strapr1/cb5b2e9e7e5eb1e408ca350cec2bf55d/948faf5b2c081115142a0d505e4f48b7.png"}</t>
  </si>
  <si>
    <t>{"0": {"Brand": "Toyota;Scion"}, "1": {"SKU": "17893-0H010"}, "2": {"Other Names": "Resonator Intake Ai"}, "3": {"Description": "#1."}, "4": {"Condition": "New"}, "5": {"Replaces": "17893-28050"}}</t>
  </si>
  <si>
    <t>Toyota;17893-0H010</t>
  </si>
  <si>
    <t>17893-0P100</t>
  </si>
  <si>
    <t>Resonator - Toyota (17893-0P100)</t>
  </si>
  <si>
    <t>2014-2016 Toyota Highlander - 178930p100</t>
  </si>
  <si>
    <t>7.93</t>
  </si>
  <si>
    <t>https://toyota.oempartsonline.com/oem-parts/toyota-resonator-178930p100</t>
  </si>
  <si>
    <t>3.5L, with hybrid, 2014-16, upper.</t>
  </si>
  <si>
    <t>Upper</t>
  </si>
  <si>
    <t>{"0": "https://dz310nzuyimx0.cloudfront.net/strapr1/d3ee6b7275a0ad5c3a0ab8dc0b7d8bd9/664d3f9bbf6ab6ee5fd35da311859bba.png", "1": "https://dz310nzuyimx0.cloudfront.net/strapr1/d3ee6b7275a0ad5c3a0ab8dc0b7d8bd9/e24736c2554be07351a5bcebda1582cb.png", "2": "https://dz310nzuyimx0.cloudfront.net/strapr1/d3ee6b7275a0ad5c3a0ab8dc0b7d8bd9/5c710b87f50152caf233e836a5c3f61e.png"}</t>
  </si>
  <si>
    <t>{"0": {"Brand": "Toyota;Scion"}, "1": {"SKU": "17893-0P100"}, "2": {"Positions": "Upper"}, "3": {"Other Names": "Resonator Intake Ai"}, "4": {"Description": "3.5L, with hybrid, 2014-16, upper."}, "5": {"Condition": "New"}}</t>
  </si>
  <si>
    <t>Toyota;17893-0P100</t>
  </si>
  <si>
    <t>17893-0V010</t>
  </si>
  <si>
    <t>Resonator - Toyota (17893-0V010)</t>
  </si>
  <si>
    <t>2009-2015 Toyota - 178930v010</t>
  </si>
  <si>
    <t>25.38</t>
  </si>
  <si>
    <t>Toyota Camry 2010-2011
Toyota Venza 2009-2015</t>
  </si>
  <si>
    <t>Toyota Camry 2010-2011 2.5L L4 - Gas
Toyota Venza 2009-2015 2.7L L4 - Gas</t>
  </si>
  <si>
    <t>https://toyota.oempartsonline.com/oem-parts/toyota-resonator-178930v010</t>
  </si>
  <si>
    <t>2.7L, lower. 2.5L, #1, us built.</t>
  </si>
  <si>
    <t>{"0": "https://dz310nzuyimx0.cloudfront.net/strapr1/85764bf6209c40a8d958e3d339261b97/d655e6389db16fdce6cf83a47e0f3b4f.png", "1": "https://dz310nzuyimx0.cloudfront.net/strapr1/85764bf6209c40a8d958e3d339261b97/b037b8d425c3063f7f3a16012e5d5424.png", "2": "https://dz310nzuyimx0.cloudfront.net/strapr1/85764bf6209c40a8d958e3d339261b97/77b4bb9f4120f0b01ec667daced5d2cc.png"}</t>
  </si>
  <si>
    <t>{"0": {"Brand": "Toyota;Scion"}, "1": {"SKU": "17893-0V010"}, "2": {"Positions": "Lower"}, "3": {"Other Names": "Resonator Intake Ai"}, "4": {"Description": "2.7L, lower. 2.5L, #1, us built."}, "5": {"Condition": "New"}}</t>
  </si>
  <si>
    <t>Toyota;17893-0V010</t>
  </si>
  <si>
    <t>17893-18010</t>
  </si>
  <si>
    <t>Resonator - Toyota (17893-18010)</t>
  </si>
  <si>
    <t>2023-2024 Toyota GR Corolla - 1789318010</t>
  </si>
  <si>
    <t>56.2</t>
  </si>
  <si>
    <t>Toyota GR Corolla 2023-2024</t>
  </si>
  <si>
    <t>Toyota GR Corolla 2023-2024 1.6L L3 - Gas</t>
  </si>
  <si>
    <t>https://toyota.oempartsonline.com/oem-parts/toyota-resonator-1789318010</t>
  </si>
  <si>
    <t>Intake piping.</t>
  </si>
  <si>
    <t>{"0": "https://dz310nzuyimx0.cloudfront.net/strapr1/426e05b66d77194026650ff2056076c2/a8ca2ecc14d2c29778aa144501db40d0.png"}</t>
  </si>
  <si>
    <t>{"0": {"Brand": "Toyota;Scion"}, "1": {"SKU": "17893-18010"}, "2": {"Other Names": "Resonator Intake Ai"}, "3": {"Description": "Intake piping."}, "4": {"Condition": "New"}}</t>
  </si>
  <si>
    <t>Toyota;17893-18010</t>
  </si>
  <si>
    <t>17893-62070</t>
  </si>
  <si>
    <t>Resonator - Toyota (17893-62070)</t>
  </si>
  <si>
    <t>1999-2002 Toyota 4Runner - 1789362070</t>
  </si>
  <si>
    <t>103.34</t>
  </si>
  <si>
    <t>Toyota 4Runner 1999-2002</t>
  </si>
  <si>
    <t>Toyota 4Runner 1999-2002 3.4L V6 - Gas</t>
  </si>
  <si>
    <t>https://toyota.oempartsonline.com/oem-parts/toyota-resonator-1789362070</t>
  </si>
  <si>
    <t>3.4L, 1999-02.</t>
  </si>
  <si>
    <t>17893-62060</t>
  </si>
  <si>
    <t>{"0": "https://dz310nzuyimx0.cloudfront.net/strapr1/8330dbb7850a2ca911532bbb211546af/06e19ac1dbae0987f38ccd1e90e997e4.png", "1": "https://dz310nzuyimx0.cloudfront.net/strapr1/8330dbb7850a2ca911532bbb211546af/9f7cc2e88e7c5ad03860ef35bb7684b8.png", "2": "https://dz310nzuyimx0.cloudfront.net/strapr1/8330dbb7850a2ca911532bbb211546af/e119bd34b6d9ae3ab4f8bc6677fcae05.png"}</t>
  </si>
  <si>
    <t>{"0": {"Brand": "Toyota;Scion"}, "1": {"SKU": "17893-62070"}, "2": {"Other Names": "Resonator Intake Ai"}, "3": {"Description": "3.4L, 1999-02."}, "4": {"Condition": "New"}, "5": {"Replaces": "17893-62060"}}</t>
  </si>
  <si>
    <t>Toyota;17893-62070</t>
  </si>
  <si>
    <t>17894-28130</t>
  </si>
  <si>
    <t>Resonator - Toyota (17894-28130)</t>
  </si>
  <si>
    <t>2008-2015 Scion xB - 1789428130</t>
  </si>
  <si>
    <t>39.96</t>
  </si>
  <si>
    <t>Scion xB 2008-2015</t>
  </si>
  <si>
    <t>Scion xB 2008-2015 2.4L L4 - Gas</t>
  </si>
  <si>
    <t>https://toyota.oempartsonline.com/oem-parts/toyota-resonator-1789428130</t>
  </si>
  <si>
    <t>{"0": "https://dz310nzuyimx0.cloudfront.net/strapr1/5d05241a616bcdd32a6492fdfae7fae0/c8922a1de0d27b1ed345e7834bc2a2d5.png", "1": "https://dz310nzuyimx0.cloudfront.net/strapr1/5d05241a616bcdd32a6492fdfae7fae0/eba6a9a24fdfeaaf0f54e4c68c03aa6c.png", "2": "https://dz310nzuyimx0.cloudfront.net/strapr1/5d05241a616bcdd32a6492fdfae7fae0/86ec62f2c7f11bb5460e7a3b61e24241.png"}</t>
  </si>
  <si>
    <t>{"0": {"Brand": "Toyota;Scion"}, "1": {"SKU": "17894-28130"}, "2": {"Other Names": "Resonator Intake Ai"}, "3": {"Condition": "New"}}</t>
  </si>
  <si>
    <t>Toyota;17894-28130</t>
  </si>
  <si>
    <t>53295-60010</t>
  </si>
  <si>
    <t>Resonator - Toyota (53295-60010)</t>
  </si>
  <si>
    <t>1993-1997 Toyota Land Cruiser - 5329560010</t>
  </si>
  <si>
    <t>67.33</t>
  </si>
  <si>
    <t>Toyota Land Cruiser 1993-1997</t>
  </si>
  <si>
    <t>Toyota Land Cruiser 1993-1997 4.5L L6 - Gas</t>
  </si>
  <si>
    <t>https://toyota.oempartsonline.com/oem-parts/toyota-resonator-5329560010</t>
  </si>
  <si>
    <t>1993-94.</t>
  </si>
  <si>
    <t>Silencer, Silencer Cool Air I</t>
  </si>
  <si>
    <t>{"0": "https://dz310nzuyimx0.cloudfront.net/strapr1/ec34052c4adade9ec14f005f76a71dd4/3ad4d164298adb0aa7006192aaa18ca1.png"}</t>
  </si>
  <si>
    <t>{"0": {"Brand": "Toyota;Scion"}, "1": {"SKU": "53295-60010"}, "2": {"Other Names": "Silencer, Silencer Cool Air I"}, "3": {"Description": "1993-94."}, "4": {"Condition": "New"}}</t>
  </si>
  <si>
    <t>Toyota;53295-60010</t>
  </si>
  <si>
    <t>year</t>
  </si>
  <si>
    <t>make</t>
  </si>
  <si>
    <t>model</t>
  </si>
  <si>
    <t>trims</t>
  </si>
  <si>
    <t>engines</t>
  </si>
  <si>
    <t>Sentra</t>
  </si>
  <si>
    <t>FE+S</t>
  </si>
  <si>
    <t>1.8L L4 - Gas</t>
  </si>
  <si>
    <t>FE+SV</t>
  </si>
  <si>
    <t>S</t>
  </si>
  <si>
    <t>SL</t>
  </si>
  <si>
    <t>SR</t>
  </si>
  <si>
    <t>SV</t>
  </si>
  <si>
    <t>Base</t>
  </si>
  <si>
    <t>CA</t>
  </si>
  <si>
    <t>GXE</t>
  </si>
  <si>
    <t>XE</t>
  </si>
  <si>
    <t>Versa</t>
  </si>
  <si>
    <t>1.6L L4 - Gas</t>
  </si>
  <si>
    <t>Altima</t>
  </si>
  <si>
    <t>Platinum</t>
  </si>
  <si>
    <t>2.5L L4 - Gas</t>
  </si>
  <si>
    <t>Rogue</t>
  </si>
  <si>
    <t>1.5L L3 - Gas</t>
  </si>
  <si>
    <t>Midnight Edition</t>
  </si>
  <si>
    <t>2.0L L4 - Gas</t>
  </si>
  <si>
    <t>Highlander</t>
  </si>
  <si>
    <t>Hybrid Limited</t>
  </si>
  <si>
    <t>3.5L V6 - Electric/Gas</t>
  </si>
  <si>
    <t>Camry</t>
  </si>
  <si>
    <t>DLX</t>
  </si>
  <si>
    <t>2.2L L4 - Gas</t>
  </si>
  <si>
    <t>DX</t>
  </si>
  <si>
    <t>LE</t>
  </si>
  <si>
    <t>XLE</t>
  </si>
  <si>
    <t>Tacoma</t>
  </si>
  <si>
    <t>Limited</t>
  </si>
  <si>
    <t>3.5L V6 - Gas</t>
  </si>
  <si>
    <t>SR5</t>
  </si>
  <si>
    <t>TRD Off-Road</t>
  </si>
  <si>
    <t>TRD Pro</t>
  </si>
  <si>
    <t>TRD Sport</t>
  </si>
  <si>
    <t>Trail</t>
  </si>
  <si>
    <t>Trail Special Edition</t>
  </si>
  <si>
    <t>2.4L L4 - Electric/Gas</t>
  </si>
  <si>
    <t>2.4L L4 - Gas</t>
  </si>
  <si>
    <t>CE</t>
  </si>
  <si>
    <t>Hybrid</t>
  </si>
  <si>
    <t>SE</t>
  </si>
  <si>
    <t>Venza</t>
  </si>
  <si>
    <t>2.7L L4 - Gas</t>
  </si>
  <si>
    <t>GR Corolla</t>
  </si>
  <si>
    <t>Circuit Edition</t>
  </si>
  <si>
    <t>1.6L L3 - Gas</t>
  </si>
  <si>
    <t>Core</t>
  </si>
  <si>
    <t>Morizo Edition</t>
  </si>
  <si>
    <t>Premium</t>
  </si>
  <si>
    <t>4Runner</t>
  </si>
  <si>
    <t>3.4L V6 - Gas</t>
  </si>
  <si>
    <t>Scion</t>
  </si>
  <si>
    <t>xB</t>
  </si>
  <si>
    <t>Land Cruiser</t>
  </si>
  <si>
    <t>4.5L L6 - Gas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</si>
</sst>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9"/>
      <color theme="0"/>
      <name val="微软雅黑"/>
      <charset val="134"/>
    </font>
    <font>
      <sz val="9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0" fillId="3" borderId="13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8" fillId="0" borderId="14">
      <alignment vertical="center"/>
    </xf>
    <xf numFmtId="0" fontId="9" fillId="0" borderId="14">
      <alignment vertical="center"/>
    </xf>
    <xf numFmtId="0" fontId="10" fillId="0" borderId="15">
      <alignment vertical="center"/>
    </xf>
    <xf numFmtId="0" fontId="10" fillId="0" borderId="0">
      <alignment vertical="center"/>
    </xf>
    <xf numFmtId="0" fontId="11" fillId="4" borderId="16">
      <alignment vertical="center"/>
    </xf>
    <xf numFmtId="0" fontId="12" fillId="5" borderId="17">
      <alignment vertical="center"/>
    </xf>
    <xf numFmtId="0" fontId="13" fillId="5" borderId="16">
      <alignment vertical="center"/>
    </xf>
    <xf numFmtId="0" fontId="14" fillId="6" borderId="18">
      <alignment vertical="center"/>
    </xf>
    <xf numFmtId="0" fontId="15" fillId="0" borderId="19">
      <alignment vertical="center"/>
    </xf>
    <xf numFmtId="0" fontId="16" fillId="0" borderId="20">
      <alignment vertical="center"/>
    </xf>
    <xf numFmtId="0" fontId="17" fillId="7" borderId="0">
      <alignment vertical="center"/>
    </xf>
    <xf numFmtId="0" fontId="18" fillId="8" borderId="0">
      <alignment vertical="center"/>
    </xf>
    <xf numFmtId="0" fontId="19" fillId="9" borderId="0">
      <alignment vertical="center"/>
    </xf>
    <xf numFmtId="0" fontId="20" fillId="10" borderId="0">
      <alignment vertical="center"/>
    </xf>
    <xf numFmtId="0" fontId="21" fillId="11" borderId="0">
      <alignment vertical="center"/>
    </xf>
    <xf numFmtId="0" fontId="21" fillId="12" borderId="0">
      <alignment vertical="center"/>
    </xf>
    <xf numFmtId="0" fontId="20" fillId="13" borderId="0">
      <alignment vertical="center"/>
    </xf>
    <xf numFmtId="0" fontId="20" fillId="14" borderId="0">
      <alignment vertical="center"/>
    </xf>
    <xf numFmtId="0" fontId="21" fillId="15" borderId="0">
      <alignment vertical="center"/>
    </xf>
    <xf numFmtId="0" fontId="21" fillId="16" borderId="0">
      <alignment vertical="center"/>
    </xf>
    <xf numFmtId="0" fontId="20" fillId="17" borderId="0">
      <alignment vertical="center"/>
    </xf>
    <xf numFmtId="0" fontId="20" fillId="18" borderId="0">
      <alignment vertical="center"/>
    </xf>
    <xf numFmtId="0" fontId="21" fillId="19" borderId="0">
      <alignment vertical="center"/>
    </xf>
    <xf numFmtId="0" fontId="21" fillId="20" borderId="0">
      <alignment vertical="center"/>
    </xf>
    <xf numFmtId="0" fontId="20" fillId="21" borderId="0">
      <alignment vertical="center"/>
    </xf>
    <xf numFmtId="0" fontId="20" fillId="22" borderId="0">
      <alignment vertical="center"/>
    </xf>
    <xf numFmtId="0" fontId="21" fillId="23" borderId="0">
      <alignment vertical="center"/>
    </xf>
    <xf numFmtId="0" fontId="21" fillId="24" borderId="0">
      <alignment vertical="center"/>
    </xf>
    <xf numFmtId="0" fontId="20" fillId="25" borderId="0">
      <alignment vertical="center"/>
    </xf>
    <xf numFmtId="0" fontId="20" fillId="26" borderId="0">
      <alignment vertical="center"/>
    </xf>
    <xf numFmtId="0" fontId="21" fillId="27" borderId="0">
      <alignment vertical="center"/>
    </xf>
    <xf numFmtId="0" fontId="21" fillId="28" borderId="0">
      <alignment vertical="center"/>
    </xf>
    <xf numFmtId="0" fontId="20" fillId="29" borderId="0">
      <alignment vertical="center"/>
    </xf>
    <xf numFmtId="0" fontId="20" fillId="30" borderId="0">
      <alignment vertical="center"/>
    </xf>
    <xf numFmtId="0" fontId="21" fillId="31" borderId="0">
      <alignment vertical="center"/>
    </xf>
    <xf numFmtId="0" fontId="21" fillId="32" borderId="0">
      <alignment vertical="center"/>
    </xf>
    <xf numFmtId="0" fontId="20" fillId="33" borderId="0">
      <alignment vertical="center"/>
    </xf>
  </cellStyleXfs>
  <cellXfs count="21">
    <xf numFmtId="0" fontId="0" fillId="0" borderId="0" xfId="0"/>
    <xf numFmtId="0" fontId="0" fillId="0" borderId="0" xfId="0" applyAlignment="1">
      <alignment horizontal="center" shrinkToFi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shrinkToFit="1"/>
    </xf>
    <xf numFmtId="0" fontId="1" fillId="2" borderId="2" xfId="0" applyFont="1" applyFill="1" applyBorder="1" applyAlignment="1">
      <alignment horizontal="center" vertical="center" shrinkToFit="1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1" fillId="2" borderId="7" xfId="0" applyFont="1" applyFill="1" applyBorder="1" applyAlignment="1">
      <alignment horizontal="center" vertical="center" shrinkToFit="1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png"/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7" Type="http://schemas.openxmlformats.org/officeDocument/2006/relationships/image" Target="media/image17.png"/><Relationship Id="rId16" Type="http://schemas.openxmlformats.org/officeDocument/2006/relationships/image" Target="media/image16.png"/><Relationship Id="rId15" Type="http://schemas.openxmlformats.org/officeDocument/2006/relationships/image" Target="media/image15.png"/><Relationship Id="rId14" Type="http://schemas.openxmlformats.org/officeDocument/2006/relationships/image" Target="media/image14.png"/><Relationship Id="rId13" Type="http://schemas.openxmlformats.org/officeDocument/2006/relationships/image" Target="media/image13.png"/><Relationship Id="rId12" Type="http://schemas.openxmlformats.org/officeDocument/2006/relationships/image" Target="media/image12.png"/><Relationship Id="rId11" Type="http://schemas.openxmlformats.org/officeDocument/2006/relationships/image" Target="media/image11.png"/><Relationship Id="rId10" Type="http://schemas.openxmlformats.org/officeDocument/2006/relationships/image" Target="media/image10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www.wps.cn/officeDocument/2020/cellImage" Target="cellimag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1"/>
  <sheetViews>
    <sheetView showGridLines="0" tabSelected="1" workbookViewId="0">
      <pane ySplit="1" topLeftCell="A2" activePane="bottomLeft" state="frozen"/>
      <selection/>
      <selection pane="bottomLeft" activeCell="V2" sqref="V2"/>
    </sheetView>
  </sheetViews>
  <sheetFormatPr defaultColWidth="9" defaultRowHeight="16.8"/>
  <cols>
    <col min="1" max="1" width="6.69230769230769" style="2" customWidth="1"/>
    <col min="2" max="2" width="12.6923076923077" customWidth="1"/>
    <col min="3" max="5" width="20.6923076923077" customWidth="1"/>
    <col min="6" max="6" width="12.6923076923077" customWidth="1"/>
    <col min="7" max="8" width="20.6923076923077" customWidth="1"/>
    <col min="9" max="9" width="12.6923076923077" customWidth="1"/>
    <col min="10" max="10" width="20.6923076923077" customWidth="1"/>
    <col min="11" max="18" width="12.6923076923077" hidden="1" customWidth="1" outlineLevel="1"/>
    <col min="19" max="21" width="20.6923076923077" hidden="1" customWidth="1" outlineLevel="1"/>
    <col min="22" max="22" width="9" collapsed="1"/>
  </cols>
  <sheetData>
    <row r="1" s="1" customFormat="1" ht="20" customHeight="1" spans="1:2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11" t="s">
        <v>20</v>
      </c>
    </row>
    <row r="2" ht="17.5" customHeight="1" spans="1:21">
      <c r="A2" s="18">
        <v>1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I2" s="7" t="str">
        <f>_xlfn.DISPIMG("ID_A002C2CA9A4F496EA0C3284B582A294B",1)</f>
        <v>=DISPIMG("ID_A002C2CA9A4F496EA0C3284B582A294B",1)</v>
      </c>
      <c r="J2" s="7" t="s">
        <v>28</v>
      </c>
      <c r="K2" s="7" t="s">
        <v>21</v>
      </c>
      <c r="L2" s="7" t="s">
        <v>29</v>
      </c>
      <c r="M2" s="7" t="s">
        <v>30</v>
      </c>
      <c r="N2" s="7" t="s">
        <v>31</v>
      </c>
      <c r="O2" s="7" t="s">
        <v>32</v>
      </c>
      <c r="P2" s="7" t="s">
        <v>32</v>
      </c>
      <c r="Q2" s="7" t="s">
        <v>22</v>
      </c>
      <c r="R2" s="7" t="s">
        <v>33</v>
      </c>
      <c r="S2" s="7" t="s">
        <v>34</v>
      </c>
      <c r="T2" s="7" t="s">
        <v>35</v>
      </c>
      <c r="U2" s="12" t="s">
        <v>36</v>
      </c>
    </row>
    <row r="3" ht="17.5" customHeight="1" spans="1:21">
      <c r="A3" s="19">
        <v>2</v>
      </c>
      <c r="B3" s="10" t="s">
        <v>21</v>
      </c>
      <c r="C3" s="10" t="s">
        <v>37</v>
      </c>
      <c r="D3" s="10" t="s">
        <v>38</v>
      </c>
      <c r="E3" s="10" t="s">
        <v>39</v>
      </c>
      <c r="F3" s="10" t="s">
        <v>40</v>
      </c>
      <c r="G3" s="10" t="s">
        <v>41</v>
      </c>
      <c r="H3" s="10" t="s">
        <v>42</v>
      </c>
      <c r="I3" s="10" t="str">
        <f>_xlfn.DISPIMG("ID_B7DD38501669407795CED4F6BAB3D586",1)</f>
        <v>=DISPIMG("ID_B7DD38501669407795CED4F6BAB3D586",1)</v>
      </c>
      <c r="J3" s="10" t="s">
        <v>43</v>
      </c>
      <c r="K3" s="10" t="s">
        <v>21</v>
      </c>
      <c r="L3" s="10" t="s">
        <v>29</v>
      </c>
      <c r="M3" s="10" t="s">
        <v>30</v>
      </c>
      <c r="N3" s="10" t="s">
        <v>44</v>
      </c>
      <c r="O3" s="10" t="s">
        <v>32</v>
      </c>
      <c r="P3" s="10" t="s">
        <v>45</v>
      </c>
      <c r="Q3" s="10" t="s">
        <v>37</v>
      </c>
      <c r="R3" s="10" t="s">
        <v>33</v>
      </c>
      <c r="S3" s="10" t="s">
        <v>46</v>
      </c>
      <c r="T3" s="10" t="s">
        <v>47</v>
      </c>
      <c r="U3" s="13" t="s">
        <v>48</v>
      </c>
    </row>
    <row r="4" ht="17.5" customHeight="1" spans="1:21">
      <c r="A4" s="19">
        <v>3</v>
      </c>
      <c r="B4" s="10" t="s">
        <v>21</v>
      </c>
      <c r="C4" s="10" t="s">
        <v>49</v>
      </c>
      <c r="D4" s="10" t="s">
        <v>50</v>
      </c>
      <c r="E4" s="10" t="s">
        <v>51</v>
      </c>
      <c r="F4" s="10" t="s">
        <v>52</v>
      </c>
      <c r="G4" s="10" t="s">
        <v>53</v>
      </c>
      <c r="H4" s="10" t="s">
        <v>54</v>
      </c>
      <c r="I4" s="10" t="str">
        <f>_xlfn.DISPIMG("ID_356A794F24CA42C7A51D246BF695BF4D",1)</f>
        <v>=DISPIMG("ID_356A794F24CA42C7A51D246BF695BF4D",1)</v>
      </c>
      <c r="J4" s="10" t="s">
        <v>55</v>
      </c>
      <c r="K4" s="10" t="s">
        <v>21</v>
      </c>
      <c r="L4" s="10" t="s">
        <v>29</v>
      </c>
      <c r="M4" s="10" t="s">
        <v>32</v>
      </c>
      <c r="N4" s="10" t="s">
        <v>56</v>
      </c>
      <c r="O4" s="10" t="s">
        <v>32</v>
      </c>
      <c r="P4" s="10" t="s">
        <v>32</v>
      </c>
      <c r="Q4" s="10" t="s">
        <v>49</v>
      </c>
      <c r="R4" s="10" t="s">
        <v>33</v>
      </c>
      <c r="S4" s="10" t="s">
        <v>57</v>
      </c>
      <c r="T4" s="10" t="s">
        <v>58</v>
      </c>
      <c r="U4" s="13" t="s">
        <v>59</v>
      </c>
    </row>
    <row r="5" ht="17.5" customHeight="1" spans="1:21">
      <c r="A5" s="19">
        <v>4</v>
      </c>
      <c r="B5" s="10" t="s">
        <v>21</v>
      </c>
      <c r="C5" s="10" t="s">
        <v>60</v>
      </c>
      <c r="D5" s="10" t="s">
        <v>61</v>
      </c>
      <c r="E5" s="10" t="s">
        <v>62</v>
      </c>
      <c r="F5" s="10" t="s">
        <v>63</v>
      </c>
      <c r="G5" s="10" t="s">
        <v>64</v>
      </c>
      <c r="H5" s="10" t="s">
        <v>65</v>
      </c>
      <c r="I5" s="10" t="str">
        <f>_xlfn.DISPIMG("ID_0476DF1822AF48E2ADFE1081B1FB04FC",1)</f>
        <v>=DISPIMG("ID_0476DF1822AF48E2ADFE1081B1FB04FC",1)</v>
      </c>
      <c r="J5" s="10" t="s">
        <v>66</v>
      </c>
      <c r="K5" s="10" t="s">
        <v>21</v>
      </c>
      <c r="L5" s="10" t="s">
        <v>29</v>
      </c>
      <c r="M5" s="10" t="s">
        <v>32</v>
      </c>
      <c r="N5" s="10" t="s">
        <v>56</v>
      </c>
      <c r="O5" s="10" t="s">
        <v>32</v>
      </c>
      <c r="P5" s="10" t="s">
        <v>32</v>
      </c>
      <c r="Q5" s="10" t="s">
        <v>60</v>
      </c>
      <c r="R5" s="10" t="s">
        <v>33</v>
      </c>
      <c r="S5" s="10" t="s">
        <v>57</v>
      </c>
      <c r="T5" s="10" t="s">
        <v>67</v>
      </c>
      <c r="U5" s="13" t="s">
        <v>68</v>
      </c>
    </row>
    <row r="6" ht="17.5" customHeight="1" spans="1:21">
      <c r="A6" s="19">
        <v>5</v>
      </c>
      <c r="B6" s="10" t="s">
        <v>21</v>
      </c>
      <c r="C6" s="10" t="s">
        <v>69</v>
      </c>
      <c r="D6" s="10" t="s">
        <v>70</v>
      </c>
      <c r="E6" s="10" t="s">
        <v>71</v>
      </c>
      <c r="F6" s="10" t="s">
        <v>72</v>
      </c>
      <c r="G6" s="10" t="s">
        <v>73</v>
      </c>
      <c r="H6" s="10" t="s">
        <v>74</v>
      </c>
      <c r="I6" s="10" t="str">
        <f>_xlfn.DISPIMG("ID_644EA444AEEF46AA87E61E3F7F6459ED",1)</f>
        <v>=DISPIMG("ID_644EA444AEEF46AA87E61E3F7F6459ED",1)</v>
      </c>
      <c r="J6" s="10" t="s">
        <v>75</v>
      </c>
      <c r="K6" s="10" t="s">
        <v>21</v>
      </c>
      <c r="L6" s="10" t="s">
        <v>29</v>
      </c>
      <c r="M6" s="10" t="s">
        <v>76</v>
      </c>
      <c r="N6" s="10" t="s">
        <v>77</v>
      </c>
      <c r="O6" s="10" t="s">
        <v>78</v>
      </c>
      <c r="P6" s="10" t="s">
        <v>32</v>
      </c>
      <c r="Q6" s="10" t="s">
        <v>69</v>
      </c>
      <c r="R6" s="10" t="s">
        <v>33</v>
      </c>
      <c r="S6" s="10" t="s">
        <v>79</v>
      </c>
      <c r="T6" s="10" t="s">
        <v>80</v>
      </c>
      <c r="U6" s="13" t="s">
        <v>81</v>
      </c>
    </row>
    <row r="7" ht="17.5" customHeight="1" spans="1:21">
      <c r="A7" s="19">
        <v>6</v>
      </c>
      <c r="B7" s="10" t="s">
        <v>21</v>
      </c>
      <c r="C7" s="10" t="s">
        <v>82</v>
      </c>
      <c r="D7" s="10" t="s">
        <v>83</v>
      </c>
      <c r="E7" s="10" t="s">
        <v>84</v>
      </c>
      <c r="F7" s="10" t="s">
        <v>85</v>
      </c>
      <c r="G7" s="10" t="s">
        <v>73</v>
      </c>
      <c r="H7" s="10" t="s">
        <v>74</v>
      </c>
      <c r="I7" s="10" t="str">
        <f>_xlfn.DISPIMG("ID_EB90AEF0C27A40D6A9A965BF82D2FB99",1)</f>
        <v>=DISPIMG("ID_EB90AEF0C27A40D6A9A965BF82D2FB99",1)</v>
      </c>
      <c r="J7" s="10" t="s">
        <v>86</v>
      </c>
      <c r="K7" s="10" t="s">
        <v>21</v>
      </c>
      <c r="L7" s="10" t="s">
        <v>29</v>
      </c>
      <c r="M7" s="10" t="s">
        <v>76</v>
      </c>
      <c r="N7" s="10" t="s">
        <v>77</v>
      </c>
      <c r="O7" s="10" t="s">
        <v>87</v>
      </c>
      <c r="P7" s="10" t="s">
        <v>32</v>
      </c>
      <c r="Q7" s="10" t="s">
        <v>82</v>
      </c>
      <c r="R7" s="10" t="s">
        <v>33</v>
      </c>
      <c r="S7" s="10" t="s">
        <v>88</v>
      </c>
      <c r="T7" s="10" t="s">
        <v>89</v>
      </c>
      <c r="U7" s="13" t="s">
        <v>90</v>
      </c>
    </row>
    <row r="8" ht="17.5" customHeight="1" spans="1:21">
      <c r="A8" s="19">
        <v>7</v>
      </c>
      <c r="B8" s="10" t="s">
        <v>21</v>
      </c>
      <c r="C8" s="10" t="s">
        <v>91</v>
      </c>
      <c r="D8" s="10" t="s">
        <v>92</v>
      </c>
      <c r="E8" s="10" t="s">
        <v>93</v>
      </c>
      <c r="F8" s="10" t="s">
        <v>94</v>
      </c>
      <c r="G8" s="10" t="s">
        <v>95</v>
      </c>
      <c r="H8" s="10" t="s">
        <v>96</v>
      </c>
      <c r="I8" s="10" t="str">
        <f>_xlfn.DISPIMG("ID_C69238E0BF704878B07644665717044D",1)</f>
        <v>=DISPIMG("ID_C69238E0BF704878B07644665717044D",1)</v>
      </c>
      <c r="J8" s="10" t="s">
        <v>97</v>
      </c>
      <c r="K8" s="10" t="s">
        <v>21</v>
      </c>
      <c r="L8" s="10" t="s">
        <v>29</v>
      </c>
      <c r="M8" s="10" t="s">
        <v>98</v>
      </c>
      <c r="N8" s="10" t="s">
        <v>56</v>
      </c>
      <c r="O8" s="10" t="s">
        <v>32</v>
      </c>
      <c r="P8" s="10" t="s">
        <v>32</v>
      </c>
      <c r="Q8" s="10" t="s">
        <v>91</v>
      </c>
      <c r="R8" s="10" t="s">
        <v>33</v>
      </c>
      <c r="S8" s="10" t="s">
        <v>99</v>
      </c>
      <c r="T8" s="10" t="s">
        <v>100</v>
      </c>
      <c r="U8" s="13" t="s">
        <v>101</v>
      </c>
    </row>
    <row r="9" ht="17.5" customHeight="1" spans="1:21">
      <c r="A9" s="19">
        <v>8</v>
      </c>
      <c r="B9" s="10" t="s">
        <v>21</v>
      </c>
      <c r="C9" s="10" t="s">
        <v>102</v>
      </c>
      <c r="D9" s="10" t="s">
        <v>103</v>
      </c>
      <c r="E9" s="10" t="s">
        <v>104</v>
      </c>
      <c r="F9" s="10" t="s">
        <v>105</v>
      </c>
      <c r="G9" s="10" t="s">
        <v>106</v>
      </c>
      <c r="H9" s="10" t="s">
        <v>107</v>
      </c>
      <c r="I9" s="10" t="str">
        <f>_xlfn.DISPIMG("ID_0B5BE3378FED4C2CB8A6041D58088D91",1)</f>
        <v>=DISPIMG("ID_0B5BE3378FED4C2CB8A6041D58088D91",1)</v>
      </c>
      <c r="J9" s="10" t="s">
        <v>108</v>
      </c>
      <c r="K9" s="10" t="s">
        <v>21</v>
      </c>
      <c r="L9" s="10" t="s">
        <v>29</v>
      </c>
      <c r="M9" s="10" t="s">
        <v>109</v>
      </c>
      <c r="N9" s="10" t="s">
        <v>56</v>
      </c>
      <c r="O9" s="10" t="s">
        <v>32</v>
      </c>
      <c r="P9" s="10" t="s">
        <v>32</v>
      </c>
      <c r="Q9" s="10" t="s">
        <v>102</v>
      </c>
      <c r="R9" s="10" t="s">
        <v>33</v>
      </c>
      <c r="S9" s="10" t="s">
        <v>99</v>
      </c>
      <c r="T9" s="10" t="s">
        <v>110</v>
      </c>
      <c r="U9" s="13" t="s">
        <v>111</v>
      </c>
    </row>
    <row r="10" ht="17.5" customHeight="1" spans="1:21">
      <c r="A10" s="19">
        <v>9</v>
      </c>
      <c r="B10" s="10" t="s">
        <v>21</v>
      </c>
      <c r="C10" s="10" t="s">
        <v>112</v>
      </c>
      <c r="D10" s="10" t="s">
        <v>113</v>
      </c>
      <c r="E10" s="10" t="s">
        <v>114</v>
      </c>
      <c r="F10" s="10" t="s">
        <v>115</v>
      </c>
      <c r="G10" s="10" t="s">
        <v>106</v>
      </c>
      <c r="H10" s="10" t="s">
        <v>107</v>
      </c>
      <c r="I10" s="10" t="str">
        <f>_xlfn.DISPIMG("ID_575261BAF8624BB98D779D6D9AE79DC3",1)</f>
        <v>=DISPIMG("ID_575261BAF8624BB98D779D6D9AE79DC3",1)</v>
      </c>
      <c r="J10" s="10" t="s">
        <v>116</v>
      </c>
      <c r="K10" s="10" t="s">
        <v>21</v>
      </c>
      <c r="L10" s="10" t="s">
        <v>29</v>
      </c>
      <c r="M10" s="10" t="s">
        <v>117</v>
      </c>
      <c r="N10" s="10" t="s">
        <v>56</v>
      </c>
      <c r="O10" s="10" t="s">
        <v>32</v>
      </c>
      <c r="P10" s="10" t="s">
        <v>32</v>
      </c>
      <c r="Q10" s="10" t="s">
        <v>112</v>
      </c>
      <c r="R10" s="10" t="s">
        <v>33</v>
      </c>
      <c r="S10" s="10" t="s">
        <v>99</v>
      </c>
      <c r="T10" s="10" t="s">
        <v>118</v>
      </c>
      <c r="U10" s="13" t="s">
        <v>119</v>
      </c>
    </row>
    <row r="11" ht="17.5" customHeight="1" spans="1:21">
      <c r="A11" s="19">
        <v>10</v>
      </c>
      <c r="B11" s="10" t="s">
        <v>21</v>
      </c>
      <c r="C11" s="10" t="s">
        <v>120</v>
      </c>
      <c r="D11" s="10" t="s">
        <v>121</v>
      </c>
      <c r="E11" s="10" t="s">
        <v>122</v>
      </c>
      <c r="F11" s="10" t="s">
        <v>123</v>
      </c>
      <c r="G11" s="10" t="s">
        <v>124</v>
      </c>
      <c r="H11" s="10" t="s">
        <v>125</v>
      </c>
      <c r="I11" s="10" t="str">
        <f>_xlfn.DISPIMG("ID_F1B5FEB2FBD54941B2BE3DA77E028C92",1)</f>
        <v>=DISPIMG("ID_F1B5FEB2FBD54941B2BE3DA77E028C92",1)</v>
      </c>
      <c r="J11" s="10" t="s">
        <v>126</v>
      </c>
      <c r="K11" s="10" t="s">
        <v>21</v>
      </c>
      <c r="L11" s="10" t="s">
        <v>29</v>
      </c>
      <c r="M11" s="10" t="s">
        <v>127</v>
      </c>
      <c r="N11" s="10" t="s">
        <v>44</v>
      </c>
      <c r="O11" s="10" t="s">
        <v>32</v>
      </c>
      <c r="P11" s="10" t="s">
        <v>32</v>
      </c>
      <c r="Q11" s="10" t="s">
        <v>120</v>
      </c>
      <c r="R11" s="10" t="s">
        <v>33</v>
      </c>
      <c r="S11" s="10" t="s">
        <v>128</v>
      </c>
      <c r="T11" s="10" t="s">
        <v>129</v>
      </c>
      <c r="U11" s="13" t="s">
        <v>130</v>
      </c>
    </row>
    <row r="12" ht="17.5" customHeight="1" spans="1:21">
      <c r="A12" s="19">
        <v>11</v>
      </c>
      <c r="B12" s="10" t="s">
        <v>131</v>
      </c>
      <c r="C12" s="10" t="s">
        <v>132</v>
      </c>
      <c r="D12" s="10" t="s">
        <v>133</v>
      </c>
      <c r="E12" s="10" t="s">
        <v>134</v>
      </c>
      <c r="F12" s="10" t="s">
        <v>135</v>
      </c>
      <c r="G12" s="10" t="s">
        <v>136</v>
      </c>
      <c r="H12" s="10" t="s">
        <v>137</v>
      </c>
      <c r="I12" s="10" t="str">
        <f>_xlfn.DISPIMG("ID_1AC0BA15D5084F7881A5AF283B66290E",1)</f>
        <v>=DISPIMG("ID_1AC0BA15D5084F7881A5AF283B66290E",1)</v>
      </c>
      <c r="J12" s="10" t="s">
        <v>138</v>
      </c>
      <c r="K12" s="10" t="s">
        <v>139</v>
      </c>
      <c r="L12" s="10" t="s">
        <v>29</v>
      </c>
      <c r="M12" s="10" t="s">
        <v>140</v>
      </c>
      <c r="N12" s="10" t="s">
        <v>141</v>
      </c>
      <c r="O12" s="10" t="s">
        <v>142</v>
      </c>
      <c r="P12" s="10" t="s">
        <v>32</v>
      </c>
      <c r="Q12" s="10" t="s">
        <v>132</v>
      </c>
      <c r="R12" s="10" t="s">
        <v>32</v>
      </c>
      <c r="S12" s="10" t="s">
        <v>143</v>
      </c>
      <c r="T12" s="10" t="s">
        <v>144</v>
      </c>
      <c r="U12" s="13" t="s">
        <v>145</v>
      </c>
    </row>
    <row r="13" ht="17.5" customHeight="1" spans="1:21">
      <c r="A13" s="19">
        <v>12</v>
      </c>
      <c r="B13" s="10" t="s">
        <v>131</v>
      </c>
      <c r="C13" s="10" t="s">
        <v>146</v>
      </c>
      <c r="D13" s="10" t="s">
        <v>147</v>
      </c>
      <c r="E13" s="10" t="s">
        <v>148</v>
      </c>
      <c r="F13" s="10" t="s">
        <v>149</v>
      </c>
      <c r="G13" s="10" t="s">
        <v>150</v>
      </c>
      <c r="H13" s="10" t="s">
        <v>151</v>
      </c>
      <c r="I13" s="10" t="str">
        <f>_xlfn.DISPIMG("ID_CE1436C848CA47B780E3D449B0337715",1)</f>
        <v>=DISPIMG("ID_CE1436C848CA47B780E3D449B0337715",1)</v>
      </c>
      <c r="J13" s="10" t="s">
        <v>152</v>
      </c>
      <c r="K13" s="10" t="s">
        <v>139</v>
      </c>
      <c r="L13" s="10" t="s">
        <v>29</v>
      </c>
      <c r="M13" s="10" t="s">
        <v>153</v>
      </c>
      <c r="N13" s="10" t="s">
        <v>141</v>
      </c>
      <c r="O13" s="10" t="s">
        <v>142</v>
      </c>
      <c r="P13" s="10" t="s">
        <v>32</v>
      </c>
      <c r="Q13" s="10" t="s">
        <v>146</v>
      </c>
      <c r="R13" s="10" t="s">
        <v>32</v>
      </c>
      <c r="S13" s="10" t="s">
        <v>154</v>
      </c>
      <c r="T13" s="10" t="s">
        <v>155</v>
      </c>
      <c r="U13" s="13" t="s">
        <v>156</v>
      </c>
    </row>
    <row r="14" ht="17.5" customHeight="1" spans="1:21">
      <c r="A14" s="19">
        <v>13</v>
      </c>
      <c r="B14" s="10" t="s">
        <v>131</v>
      </c>
      <c r="C14" s="10" t="s">
        <v>157</v>
      </c>
      <c r="D14" s="10" t="s">
        <v>158</v>
      </c>
      <c r="E14" s="10" t="s">
        <v>159</v>
      </c>
      <c r="F14" s="10" t="s">
        <v>160</v>
      </c>
      <c r="G14" s="10" t="s">
        <v>161</v>
      </c>
      <c r="H14" s="10" t="s">
        <v>162</v>
      </c>
      <c r="I14" s="10" t="str">
        <f>_xlfn.DISPIMG("ID_61EAFEA801C941D3A266C8856384CA36",1)</f>
        <v>=DISPIMG("ID_61EAFEA801C941D3A266C8856384CA36",1)</v>
      </c>
      <c r="J14" s="10" t="s">
        <v>163</v>
      </c>
      <c r="K14" s="10" t="s">
        <v>139</v>
      </c>
      <c r="L14" s="10" t="s">
        <v>29</v>
      </c>
      <c r="M14" s="10" t="s">
        <v>164</v>
      </c>
      <c r="N14" s="10" t="s">
        <v>165</v>
      </c>
      <c r="O14" s="10" t="s">
        <v>32</v>
      </c>
      <c r="P14" s="10" t="s">
        <v>32</v>
      </c>
      <c r="Q14" s="10" t="s">
        <v>157</v>
      </c>
      <c r="R14" s="10" t="s">
        <v>32</v>
      </c>
      <c r="S14" s="10" t="s">
        <v>166</v>
      </c>
      <c r="T14" s="10" t="s">
        <v>167</v>
      </c>
      <c r="U14" s="13" t="s">
        <v>168</v>
      </c>
    </row>
    <row r="15" ht="17.5" customHeight="1" spans="1:21">
      <c r="A15" s="19">
        <v>14</v>
      </c>
      <c r="B15" s="10" t="s">
        <v>131</v>
      </c>
      <c r="C15" s="10" t="s">
        <v>169</v>
      </c>
      <c r="D15" s="10" t="s">
        <v>170</v>
      </c>
      <c r="E15" s="10" t="s">
        <v>171</v>
      </c>
      <c r="F15" s="10" t="s">
        <v>172</v>
      </c>
      <c r="G15" s="10" t="s">
        <v>173</v>
      </c>
      <c r="H15" s="10" t="s">
        <v>174</v>
      </c>
      <c r="I15" s="10" t="str">
        <f>_xlfn.DISPIMG("ID_671A55A7D9044C7F9DB0925D073E8879",1)</f>
        <v>=DISPIMG("ID_671A55A7D9044C7F9DB0925D073E8879",1)</v>
      </c>
      <c r="J15" s="10" t="s">
        <v>175</v>
      </c>
      <c r="K15" s="10" t="s">
        <v>139</v>
      </c>
      <c r="L15" s="10" t="s">
        <v>29</v>
      </c>
      <c r="M15" s="10" t="s">
        <v>176</v>
      </c>
      <c r="N15" s="10" t="s">
        <v>177</v>
      </c>
      <c r="O15" s="10" t="s">
        <v>32</v>
      </c>
      <c r="P15" s="10" t="s">
        <v>178</v>
      </c>
      <c r="Q15" s="10" t="s">
        <v>169</v>
      </c>
      <c r="R15" s="10" t="s">
        <v>32</v>
      </c>
      <c r="S15" s="10" t="s">
        <v>179</v>
      </c>
      <c r="T15" s="10" t="s">
        <v>180</v>
      </c>
      <c r="U15" s="13" t="s">
        <v>181</v>
      </c>
    </row>
    <row r="16" ht="17.5" customHeight="1" spans="1:21">
      <c r="A16" s="19">
        <v>15</v>
      </c>
      <c r="B16" s="10" t="s">
        <v>131</v>
      </c>
      <c r="C16" s="10" t="s">
        <v>182</v>
      </c>
      <c r="D16" s="10" t="s">
        <v>183</v>
      </c>
      <c r="E16" s="10" t="s">
        <v>184</v>
      </c>
      <c r="F16" s="10" t="s">
        <v>185</v>
      </c>
      <c r="G16" s="10" t="s">
        <v>136</v>
      </c>
      <c r="H16" s="10" t="s">
        <v>137</v>
      </c>
      <c r="I16" s="10" t="str">
        <f>_xlfn.DISPIMG("ID_E4CFEC5013B14506A1BFDE7BD1A7C7BA",1)</f>
        <v>=DISPIMG("ID_E4CFEC5013B14506A1BFDE7BD1A7C7BA",1)</v>
      </c>
      <c r="J16" s="10" t="s">
        <v>186</v>
      </c>
      <c r="K16" s="10" t="s">
        <v>139</v>
      </c>
      <c r="L16" s="10" t="s">
        <v>29</v>
      </c>
      <c r="M16" s="10" t="s">
        <v>187</v>
      </c>
      <c r="N16" s="10" t="s">
        <v>177</v>
      </c>
      <c r="O16" s="10" t="s">
        <v>188</v>
      </c>
      <c r="P16" s="10" t="s">
        <v>32</v>
      </c>
      <c r="Q16" s="10" t="s">
        <v>182</v>
      </c>
      <c r="R16" s="10" t="s">
        <v>32</v>
      </c>
      <c r="S16" s="10" t="s">
        <v>189</v>
      </c>
      <c r="T16" s="10" t="s">
        <v>190</v>
      </c>
      <c r="U16" s="13" t="s">
        <v>191</v>
      </c>
    </row>
    <row r="17" ht="17.5" customHeight="1" spans="1:21">
      <c r="A17" s="19">
        <v>16</v>
      </c>
      <c r="B17" s="10" t="s">
        <v>131</v>
      </c>
      <c r="C17" s="10" t="s">
        <v>192</v>
      </c>
      <c r="D17" s="10" t="s">
        <v>193</v>
      </c>
      <c r="E17" s="10" t="s">
        <v>194</v>
      </c>
      <c r="F17" s="10" t="s">
        <v>195</v>
      </c>
      <c r="G17" s="10" t="s">
        <v>196</v>
      </c>
      <c r="H17" s="10" t="s">
        <v>197</v>
      </c>
      <c r="I17" s="10" t="str">
        <f>_xlfn.DISPIMG("ID_D4396659E0A749F99C2E376FF446892E",1)</f>
        <v>=DISPIMG("ID_D4396659E0A749F99C2E376FF446892E",1)</v>
      </c>
      <c r="J17" s="10" t="s">
        <v>198</v>
      </c>
      <c r="K17" s="10" t="s">
        <v>139</v>
      </c>
      <c r="L17" s="10" t="s">
        <v>29</v>
      </c>
      <c r="M17" s="10" t="s">
        <v>199</v>
      </c>
      <c r="N17" s="10" t="s">
        <v>177</v>
      </c>
      <c r="O17" s="10" t="s">
        <v>142</v>
      </c>
      <c r="P17" s="10" t="s">
        <v>32</v>
      </c>
      <c r="Q17" s="10" t="s">
        <v>192</v>
      </c>
      <c r="R17" s="10" t="s">
        <v>32</v>
      </c>
      <c r="S17" s="10" t="s">
        <v>200</v>
      </c>
      <c r="T17" s="10" t="s">
        <v>201</v>
      </c>
      <c r="U17" s="13" t="s">
        <v>202</v>
      </c>
    </row>
    <row r="18" ht="17.5" customHeight="1" spans="1:21">
      <c r="A18" s="19">
        <v>17</v>
      </c>
      <c r="B18" s="10" t="s">
        <v>131</v>
      </c>
      <c r="C18" s="10" t="s">
        <v>203</v>
      </c>
      <c r="D18" s="10" t="s">
        <v>204</v>
      </c>
      <c r="E18" s="10" t="s">
        <v>205</v>
      </c>
      <c r="F18" s="10" t="s">
        <v>206</v>
      </c>
      <c r="G18" s="10" t="s">
        <v>207</v>
      </c>
      <c r="H18" s="10" t="s">
        <v>208</v>
      </c>
      <c r="I18" s="10" t="str">
        <f>_xlfn.DISPIMG("ID_9A47D59740D34E49B391DBD8BAD2B19E",1)</f>
        <v>=DISPIMG("ID_9A47D59740D34E49B391DBD8BAD2B19E",1)</v>
      </c>
      <c r="J18" s="10" t="s">
        <v>209</v>
      </c>
      <c r="K18" s="10" t="s">
        <v>139</v>
      </c>
      <c r="L18" s="10" t="s">
        <v>29</v>
      </c>
      <c r="M18" s="10" t="s">
        <v>210</v>
      </c>
      <c r="N18" s="10" t="s">
        <v>177</v>
      </c>
      <c r="O18" s="10" t="s">
        <v>32</v>
      </c>
      <c r="P18" s="10" t="s">
        <v>32</v>
      </c>
      <c r="Q18" s="10" t="s">
        <v>203</v>
      </c>
      <c r="R18" s="10" t="s">
        <v>32</v>
      </c>
      <c r="S18" s="10" t="s">
        <v>211</v>
      </c>
      <c r="T18" s="10" t="s">
        <v>212</v>
      </c>
      <c r="U18" s="13" t="s">
        <v>213</v>
      </c>
    </row>
    <row r="19" ht="17.5" customHeight="1" spans="1:21">
      <c r="A19" s="19">
        <v>18</v>
      </c>
      <c r="B19" s="10" t="s">
        <v>131</v>
      </c>
      <c r="C19" s="10" t="s">
        <v>214</v>
      </c>
      <c r="D19" s="10" t="s">
        <v>215</v>
      </c>
      <c r="E19" s="10" t="s">
        <v>216</v>
      </c>
      <c r="F19" s="10" t="s">
        <v>217</v>
      </c>
      <c r="G19" s="10" t="s">
        <v>218</v>
      </c>
      <c r="H19" s="10" t="s">
        <v>219</v>
      </c>
      <c r="I19" s="10" t="str">
        <f>_xlfn.DISPIMG("ID_96B0D15B978C49049761E5412E3DDA4B",1)</f>
        <v>=DISPIMG("ID_96B0D15B978C49049761E5412E3DDA4B",1)</v>
      </c>
      <c r="J19" s="10" t="s">
        <v>220</v>
      </c>
      <c r="K19" s="10" t="s">
        <v>139</v>
      </c>
      <c r="L19" s="10" t="s">
        <v>29</v>
      </c>
      <c r="M19" s="10" t="s">
        <v>221</v>
      </c>
      <c r="N19" s="10" t="s">
        <v>177</v>
      </c>
      <c r="O19" s="10" t="s">
        <v>32</v>
      </c>
      <c r="P19" s="10" t="s">
        <v>222</v>
      </c>
      <c r="Q19" s="10" t="s">
        <v>214</v>
      </c>
      <c r="R19" s="10" t="s">
        <v>32</v>
      </c>
      <c r="S19" s="10" t="s">
        <v>223</v>
      </c>
      <c r="T19" s="10" t="s">
        <v>224</v>
      </c>
      <c r="U19" s="13" t="s">
        <v>225</v>
      </c>
    </row>
    <row r="20" ht="17.5" customHeight="1" spans="1:21">
      <c r="A20" s="19">
        <v>19</v>
      </c>
      <c r="B20" s="10" t="s">
        <v>131</v>
      </c>
      <c r="C20" s="10" t="s">
        <v>226</v>
      </c>
      <c r="D20" s="10" t="s">
        <v>227</v>
      </c>
      <c r="E20" s="10" t="s">
        <v>228</v>
      </c>
      <c r="F20" s="10" t="s">
        <v>229</v>
      </c>
      <c r="G20" s="10" t="s">
        <v>230</v>
      </c>
      <c r="H20" s="10" t="s">
        <v>231</v>
      </c>
      <c r="I20" s="10" t="str">
        <f>_xlfn.DISPIMG("ID_995ED5FDC50D4A28BE6917434DC9E385",1)</f>
        <v>=DISPIMG("ID_995ED5FDC50D4A28BE6917434DC9E385",1)</v>
      </c>
      <c r="J20" s="10" t="s">
        <v>232</v>
      </c>
      <c r="K20" s="10" t="s">
        <v>139</v>
      </c>
      <c r="L20" s="10" t="s">
        <v>29</v>
      </c>
      <c r="M20" s="10" t="s">
        <v>32</v>
      </c>
      <c r="N20" s="10" t="s">
        <v>177</v>
      </c>
      <c r="O20" s="10" t="s">
        <v>32</v>
      </c>
      <c r="P20" s="10" t="s">
        <v>32</v>
      </c>
      <c r="Q20" s="10" t="s">
        <v>226</v>
      </c>
      <c r="R20" s="10" t="s">
        <v>32</v>
      </c>
      <c r="S20" s="10" t="s">
        <v>233</v>
      </c>
      <c r="T20" s="10" t="s">
        <v>234</v>
      </c>
      <c r="U20" s="13" t="s">
        <v>235</v>
      </c>
    </row>
    <row r="21" ht="17.5" customHeight="1" spans="1:21">
      <c r="A21" s="20">
        <v>20</v>
      </c>
      <c r="B21" s="16" t="s">
        <v>131</v>
      </c>
      <c r="C21" s="16" t="s">
        <v>236</v>
      </c>
      <c r="D21" s="16" t="s">
        <v>237</v>
      </c>
      <c r="E21" s="16" t="s">
        <v>238</v>
      </c>
      <c r="F21" s="16" t="s">
        <v>239</v>
      </c>
      <c r="G21" s="16" t="s">
        <v>240</v>
      </c>
      <c r="H21" s="16" t="s">
        <v>241</v>
      </c>
      <c r="I21" s="16" t="str">
        <f>_xlfn.DISPIMG("ID_E70821595590467CA8E3969543D6CE27",1)</f>
        <v>=DISPIMG("ID_E70821595590467CA8E3969543D6CE27",1)</v>
      </c>
      <c r="J21" s="16" t="s">
        <v>242</v>
      </c>
      <c r="K21" s="16" t="s">
        <v>139</v>
      </c>
      <c r="L21" s="16" t="s">
        <v>29</v>
      </c>
      <c r="M21" s="16" t="s">
        <v>243</v>
      </c>
      <c r="N21" s="16" t="s">
        <v>244</v>
      </c>
      <c r="O21" s="16" t="s">
        <v>32</v>
      </c>
      <c r="P21" s="16" t="s">
        <v>32</v>
      </c>
      <c r="Q21" s="16" t="s">
        <v>236</v>
      </c>
      <c r="R21" s="16" t="s">
        <v>32</v>
      </c>
      <c r="S21" s="16" t="s">
        <v>245</v>
      </c>
      <c r="T21" s="16" t="s">
        <v>246</v>
      </c>
      <c r="U21" s="17" t="s">
        <v>247</v>
      </c>
    </row>
  </sheetData>
  <autoFilter xmlns:etc="http://www.wps.cn/officeDocument/2017/etCustomData" ref="A1:U21" etc:filterBottomFollowUsedRange="0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1"/>
  <sheetViews>
    <sheetView showGridLines="0" workbookViewId="0">
      <pane ySplit="1" topLeftCell="A2" activePane="bottomLeft" state="frozen"/>
      <selection/>
      <selection pane="bottomLeft" activeCell="G2" sqref="G2"/>
    </sheetView>
  </sheetViews>
  <sheetFormatPr defaultColWidth="9" defaultRowHeight="16.8" outlineLevelCol="5"/>
  <cols>
    <col min="1" max="1" width="20.6923076923077" customWidth="1"/>
    <col min="2" max="2" width="12.6923076923077" style="2" customWidth="1"/>
    <col min="3" max="4" width="12.6923076923077" customWidth="1"/>
    <col min="5" max="6" width="20.6923076923077" customWidth="1"/>
  </cols>
  <sheetData>
    <row r="1" s="1" customFormat="1" ht="20" customHeight="1" spans="1:6">
      <c r="A1" s="3" t="s">
        <v>20</v>
      </c>
      <c r="B1" s="4" t="s">
        <v>248</v>
      </c>
      <c r="C1" s="4" t="s">
        <v>249</v>
      </c>
      <c r="D1" s="4" t="s">
        <v>250</v>
      </c>
      <c r="E1" s="4" t="s">
        <v>251</v>
      </c>
      <c r="F1" s="11" t="s">
        <v>252</v>
      </c>
    </row>
    <row r="2" ht="17.5" customHeight="1" spans="1:6">
      <c r="A2" s="5" t="s">
        <v>36</v>
      </c>
      <c r="B2" s="6">
        <v>2016</v>
      </c>
      <c r="C2" s="7" t="s">
        <v>21</v>
      </c>
      <c r="D2" s="7" t="s">
        <v>253</v>
      </c>
      <c r="E2" s="7" t="s">
        <v>254</v>
      </c>
      <c r="F2" s="12" t="s">
        <v>255</v>
      </c>
    </row>
    <row r="3" ht="17.5" customHeight="1" spans="1:6">
      <c r="A3" s="8" t="s">
        <v>36</v>
      </c>
      <c r="B3" s="9">
        <v>2015</v>
      </c>
      <c r="C3" s="10" t="s">
        <v>21</v>
      </c>
      <c r="D3" s="10" t="s">
        <v>253</v>
      </c>
      <c r="E3" s="10" t="s">
        <v>254</v>
      </c>
      <c r="F3" s="13" t="s">
        <v>255</v>
      </c>
    </row>
    <row r="4" ht="17.5" customHeight="1" spans="1:6">
      <c r="A4" s="8" t="s">
        <v>36</v>
      </c>
      <c r="B4" s="9">
        <v>2014</v>
      </c>
      <c r="C4" s="10" t="s">
        <v>21</v>
      </c>
      <c r="D4" s="10" t="s">
        <v>253</v>
      </c>
      <c r="E4" s="10" t="s">
        <v>254</v>
      </c>
      <c r="F4" s="13" t="s">
        <v>255</v>
      </c>
    </row>
    <row r="5" ht="17.5" customHeight="1" spans="1:6">
      <c r="A5" s="8" t="s">
        <v>36</v>
      </c>
      <c r="B5" s="9">
        <v>2013</v>
      </c>
      <c r="C5" s="10" t="s">
        <v>21</v>
      </c>
      <c r="D5" s="10" t="s">
        <v>253</v>
      </c>
      <c r="E5" s="10" t="s">
        <v>254</v>
      </c>
      <c r="F5" s="13" t="s">
        <v>255</v>
      </c>
    </row>
    <row r="6" ht="17.5" customHeight="1" spans="1:6">
      <c r="A6" s="8" t="s">
        <v>36</v>
      </c>
      <c r="B6" s="9">
        <v>2014</v>
      </c>
      <c r="C6" s="10" t="s">
        <v>21</v>
      </c>
      <c r="D6" s="10" t="s">
        <v>253</v>
      </c>
      <c r="E6" s="10" t="s">
        <v>256</v>
      </c>
      <c r="F6" s="13" t="s">
        <v>255</v>
      </c>
    </row>
    <row r="7" ht="17.5" customHeight="1" spans="1:6">
      <c r="A7" s="8" t="s">
        <v>36</v>
      </c>
      <c r="B7" s="9">
        <v>2013</v>
      </c>
      <c r="C7" s="10" t="s">
        <v>21</v>
      </c>
      <c r="D7" s="10" t="s">
        <v>253</v>
      </c>
      <c r="E7" s="10" t="s">
        <v>256</v>
      </c>
      <c r="F7" s="13" t="s">
        <v>255</v>
      </c>
    </row>
    <row r="8" ht="17.5" customHeight="1" spans="1:6">
      <c r="A8" s="8" t="s">
        <v>36</v>
      </c>
      <c r="B8" s="9">
        <v>2019</v>
      </c>
      <c r="C8" s="10" t="s">
        <v>21</v>
      </c>
      <c r="D8" s="10" t="s">
        <v>253</v>
      </c>
      <c r="E8" s="10" t="s">
        <v>257</v>
      </c>
      <c r="F8" s="13" t="s">
        <v>255</v>
      </c>
    </row>
    <row r="9" ht="17.5" customHeight="1" spans="1:6">
      <c r="A9" s="8" t="s">
        <v>36</v>
      </c>
      <c r="B9" s="9">
        <v>2018</v>
      </c>
      <c r="C9" s="10" t="s">
        <v>21</v>
      </c>
      <c r="D9" s="10" t="s">
        <v>253</v>
      </c>
      <c r="E9" s="10" t="s">
        <v>257</v>
      </c>
      <c r="F9" s="13" t="s">
        <v>255</v>
      </c>
    </row>
    <row r="10" ht="17.5" customHeight="1" spans="1:6">
      <c r="A10" s="8" t="s">
        <v>36</v>
      </c>
      <c r="B10" s="9">
        <v>2017</v>
      </c>
      <c r="C10" s="10" t="s">
        <v>21</v>
      </c>
      <c r="D10" s="10" t="s">
        <v>253</v>
      </c>
      <c r="E10" s="10" t="s">
        <v>257</v>
      </c>
      <c r="F10" s="13" t="s">
        <v>255</v>
      </c>
    </row>
    <row r="11" ht="17.5" customHeight="1" spans="1:6">
      <c r="A11" s="8" t="s">
        <v>36</v>
      </c>
      <c r="B11" s="9">
        <v>2016</v>
      </c>
      <c r="C11" s="10" t="s">
        <v>21</v>
      </c>
      <c r="D11" s="10" t="s">
        <v>253</v>
      </c>
      <c r="E11" s="10" t="s">
        <v>257</v>
      </c>
      <c r="F11" s="13" t="s">
        <v>255</v>
      </c>
    </row>
    <row r="12" ht="17.5" customHeight="1" spans="1:6">
      <c r="A12" s="8" t="s">
        <v>36</v>
      </c>
      <c r="B12" s="9">
        <v>2015</v>
      </c>
      <c r="C12" s="10" t="s">
        <v>21</v>
      </c>
      <c r="D12" s="10" t="s">
        <v>253</v>
      </c>
      <c r="E12" s="10" t="s">
        <v>257</v>
      </c>
      <c r="F12" s="13" t="s">
        <v>255</v>
      </c>
    </row>
    <row r="13" ht="17.5" customHeight="1" spans="1:6">
      <c r="A13" s="8" t="s">
        <v>36</v>
      </c>
      <c r="B13" s="9">
        <v>2014</v>
      </c>
      <c r="C13" s="10" t="s">
        <v>21</v>
      </c>
      <c r="D13" s="10" t="s">
        <v>253</v>
      </c>
      <c r="E13" s="10" t="s">
        <v>257</v>
      </c>
      <c r="F13" s="13" t="s">
        <v>255</v>
      </c>
    </row>
    <row r="14" ht="17.5" customHeight="1" spans="1:6">
      <c r="A14" s="8" t="s">
        <v>36</v>
      </c>
      <c r="B14" s="9">
        <v>2013</v>
      </c>
      <c r="C14" s="10" t="s">
        <v>21</v>
      </c>
      <c r="D14" s="10" t="s">
        <v>253</v>
      </c>
      <c r="E14" s="10" t="s">
        <v>257</v>
      </c>
      <c r="F14" s="13" t="s">
        <v>255</v>
      </c>
    </row>
    <row r="15" ht="17.5" customHeight="1" spans="1:6">
      <c r="A15" s="8" t="s">
        <v>36</v>
      </c>
      <c r="B15" s="9">
        <v>2019</v>
      </c>
      <c r="C15" s="10" t="s">
        <v>21</v>
      </c>
      <c r="D15" s="10" t="s">
        <v>253</v>
      </c>
      <c r="E15" s="10" t="s">
        <v>258</v>
      </c>
      <c r="F15" s="13" t="s">
        <v>255</v>
      </c>
    </row>
    <row r="16" ht="17.5" customHeight="1" spans="1:6">
      <c r="A16" s="8" t="s">
        <v>36</v>
      </c>
      <c r="B16" s="9">
        <v>2018</v>
      </c>
      <c r="C16" s="10" t="s">
        <v>21</v>
      </c>
      <c r="D16" s="10" t="s">
        <v>253</v>
      </c>
      <c r="E16" s="10" t="s">
        <v>258</v>
      </c>
      <c r="F16" s="13" t="s">
        <v>255</v>
      </c>
    </row>
    <row r="17" ht="17.5" customHeight="1" spans="1:6">
      <c r="A17" s="8" t="s">
        <v>36</v>
      </c>
      <c r="B17" s="9">
        <v>2017</v>
      </c>
      <c r="C17" s="10" t="s">
        <v>21</v>
      </c>
      <c r="D17" s="10" t="s">
        <v>253</v>
      </c>
      <c r="E17" s="10" t="s">
        <v>258</v>
      </c>
      <c r="F17" s="13" t="s">
        <v>255</v>
      </c>
    </row>
    <row r="18" ht="17.5" customHeight="1" spans="1:6">
      <c r="A18" s="8" t="s">
        <v>36</v>
      </c>
      <c r="B18" s="9">
        <v>2016</v>
      </c>
      <c r="C18" s="10" t="s">
        <v>21</v>
      </c>
      <c r="D18" s="10" t="s">
        <v>253</v>
      </c>
      <c r="E18" s="10" t="s">
        <v>258</v>
      </c>
      <c r="F18" s="13" t="s">
        <v>255</v>
      </c>
    </row>
    <row r="19" ht="17.5" customHeight="1" spans="1:6">
      <c r="A19" s="8" t="s">
        <v>36</v>
      </c>
      <c r="B19" s="9">
        <v>2015</v>
      </c>
      <c r="C19" s="10" t="s">
        <v>21</v>
      </c>
      <c r="D19" s="10" t="s">
        <v>253</v>
      </c>
      <c r="E19" s="10" t="s">
        <v>258</v>
      </c>
      <c r="F19" s="13" t="s">
        <v>255</v>
      </c>
    </row>
    <row r="20" ht="17.5" customHeight="1" spans="1:6">
      <c r="A20" s="8" t="s">
        <v>36</v>
      </c>
      <c r="B20" s="9">
        <v>2014</v>
      </c>
      <c r="C20" s="10" t="s">
        <v>21</v>
      </c>
      <c r="D20" s="10" t="s">
        <v>253</v>
      </c>
      <c r="E20" s="10" t="s">
        <v>258</v>
      </c>
      <c r="F20" s="13" t="s">
        <v>255</v>
      </c>
    </row>
    <row r="21" ht="17.5" customHeight="1" spans="1:6">
      <c r="A21" s="8" t="s">
        <v>36</v>
      </c>
      <c r="B21" s="9">
        <v>2013</v>
      </c>
      <c r="C21" s="10" t="s">
        <v>21</v>
      </c>
      <c r="D21" s="10" t="s">
        <v>253</v>
      </c>
      <c r="E21" s="10" t="s">
        <v>258</v>
      </c>
      <c r="F21" s="13" t="s">
        <v>255</v>
      </c>
    </row>
    <row r="22" ht="17.5" customHeight="1" spans="1:6">
      <c r="A22" s="8" t="s">
        <v>36</v>
      </c>
      <c r="B22" s="9">
        <v>2019</v>
      </c>
      <c r="C22" s="10" t="s">
        <v>21</v>
      </c>
      <c r="D22" s="10" t="s">
        <v>253</v>
      </c>
      <c r="E22" s="10" t="s">
        <v>259</v>
      </c>
      <c r="F22" s="13" t="s">
        <v>255</v>
      </c>
    </row>
    <row r="23" ht="17.5" customHeight="1" spans="1:6">
      <c r="A23" s="8" t="s">
        <v>36</v>
      </c>
      <c r="B23" s="9">
        <v>2018</v>
      </c>
      <c r="C23" s="10" t="s">
        <v>21</v>
      </c>
      <c r="D23" s="10" t="s">
        <v>253</v>
      </c>
      <c r="E23" s="10" t="s">
        <v>259</v>
      </c>
      <c r="F23" s="13" t="s">
        <v>255</v>
      </c>
    </row>
    <row r="24" ht="17.5" customHeight="1" spans="1:6">
      <c r="A24" s="8" t="s">
        <v>36</v>
      </c>
      <c r="B24" s="9">
        <v>2017</v>
      </c>
      <c r="C24" s="10" t="s">
        <v>21</v>
      </c>
      <c r="D24" s="10" t="s">
        <v>253</v>
      </c>
      <c r="E24" s="10" t="s">
        <v>259</v>
      </c>
      <c r="F24" s="13" t="s">
        <v>255</v>
      </c>
    </row>
    <row r="25" ht="17.5" customHeight="1" spans="1:6">
      <c r="A25" s="8" t="s">
        <v>36</v>
      </c>
      <c r="B25" s="9">
        <v>2016</v>
      </c>
      <c r="C25" s="10" t="s">
        <v>21</v>
      </c>
      <c r="D25" s="10" t="s">
        <v>253</v>
      </c>
      <c r="E25" s="10" t="s">
        <v>259</v>
      </c>
      <c r="F25" s="13" t="s">
        <v>255</v>
      </c>
    </row>
    <row r="26" ht="17.5" customHeight="1" spans="1:6">
      <c r="A26" s="8" t="s">
        <v>36</v>
      </c>
      <c r="B26" s="9">
        <v>2015</v>
      </c>
      <c r="C26" s="10" t="s">
        <v>21</v>
      </c>
      <c r="D26" s="10" t="s">
        <v>253</v>
      </c>
      <c r="E26" s="10" t="s">
        <v>259</v>
      </c>
      <c r="F26" s="13" t="s">
        <v>255</v>
      </c>
    </row>
    <row r="27" ht="17.5" customHeight="1" spans="1:6">
      <c r="A27" s="8" t="s">
        <v>36</v>
      </c>
      <c r="B27" s="9">
        <v>2014</v>
      </c>
      <c r="C27" s="10" t="s">
        <v>21</v>
      </c>
      <c r="D27" s="10" t="s">
        <v>253</v>
      </c>
      <c r="E27" s="10" t="s">
        <v>259</v>
      </c>
      <c r="F27" s="13" t="s">
        <v>255</v>
      </c>
    </row>
    <row r="28" ht="17.5" customHeight="1" spans="1:6">
      <c r="A28" s="8" t="s">
        <v>36</v>
      </c>
      <c r="B28" s="9">
        <v>2013</v>
      </c>
      <c r="C28" s="10" t="s">
        <v>21</v>
      </c>
      <c r="D28" s="10" t="s">
        <v>253</v>
      </c>
      <c r="E28" s="10" t="s">
        <v>259</v>
      </c>
      <c r="F28" s="13" t="s">
        <v>255</v>
      </c>
    </row>
    <row r="29" ht="17.5" customHeight="1" spans="1:6">
      <c r="A29" s="8" t="s">
        <v>36</v>
      </c>
      <c r="B29" s="9">
        <v>2019</v>
      </c>
      <c r="C29" s="10" t="s">
        <v>21</v>
      </c>
      <c r="D29" s="10" t="s">
        <v>253</v>
      </c>
      <c r="E29" s="10" t="s">
        <v>260</v>
      </c>
      <c r="F29" s="13" t="s">
        <v>255</v>
      </c>
    </row>
    <row r="30" ht="17.5" customHeight="1" spans="1:6">
      <c r="A30" s="8" t="s">
        <v>36</v>
      </c>
      <c r="B30" s="9">
        <v>2018</v>
      </c>
      <c r="C30" s="10" t="s">
        <v>21</v>
      </c>
      <c r="D30" s="10" t="s">
        <v>253</v>
      </c>
      <c r="E30" s="10" t="s">
        <v>260</v>
      </c>
      <c r="F30" s="13" t="s">
        <v>255</v>
      </c>
    </row>
    <row r="31" ht="17.5" customHeight="1" spans="1:6">
      <c r="A31" s="8" t="s">
        <v>36</v>
      </c>
      <c r="B31" s="9">
        <v>2017</v>
      </c>
      <c r="C31" s="10" t="s">
        <v>21</v>
      </c>
      <c r="D31" s="10" t="s">
        <v>253</v>
      </c>
      <c r="E31" s="10" t="s">
        <v>260</v>
      </c>
      <c r="F31" s="13" t="s">
        <v>255</v>
      </c>
    </row>
    <row r="32" ht="17.5" customHeight="1" spans="1:6">
      <c r="A32" s="8" t="s">
        <v>36</v>
      </c>
      <c r="B32" s="9">
        <v>2016</v>
      </c>
      <c r="C32" s="10" t="s">
        <v>21</v>
      </c>
      <c r="D32" s="10" t="s">
        <v>253</v>
      </c>
      <c r="E32" s="10" t="s">
        <v>260</v>
      </c>
      <c r="F32" s="13" t="s">
        <v>255</v>
      </c>
    </row>
    <row r="33" ht="17.5" customHeight="1" spans="1:6">
      <c r="A33" s="8" t="s">
        <v>36</v>
      </c>
      <c r="B33" s="9">
        <v>2015</v>
      </c>
      <c r="C33" s="10" t="s">
        <v>21</v>
      </c>
      <c r="D33" s="10" t="s">
        <v>253</v>
      </c>
      <c r="E33" s="10" t="s">
        <v>260</v>
      </c>
      <c r="F33" s="13" t="s">
        <v>255</v>
      </c>
    </row>
    <row r="34" ht="17.5" customHeight="1" spans="1:6">
      <c r="A34" s="8" t="s">
        <v>36</v>
      </c>
      <c r="B34" s="9">
        <v>2014</v>
      </c>
      <c r="C34" s="10" t="s">
        <v>21</v>
      </c>
      <c r="D34" s="10" t="s">
        <v>253</v>
      </c>
      <c r="E34" s="10" t="s">
        <v>260</v>
      </c>
      <c r="F34" s="13" t="s">
        <v>255</v>
      </c>
    </row>
    <row r="35" ht="17.5" customHeight="1" spans="1:6">
      <c r="A35" s="8" t="s">
        <v>36</v>
      </c>
      <c r="B35" s="9">
        <v>2013</v>
      </c>
      <c r="C35" s="10" t="s">
        <v>21</v>
      </c>
      <c r="D35" s="10" t="s">
        <v>253</v>
      </c>
      <c r="E35" s="10" t="s">
        <v>260</v>
      </c>
      <c r="F35" s="13" t="s">
        <v>255</v>
      </c>
    </row>
    <row r="36" ht="17.5" customHeight="1" spans="1:6">
      <c r="A36" s="8" t="s">
        <v>48</v>
      </c>
      <c r="B36" s="9">
        <v>2006</v>
      </c>
      <c r="C36" s="10" t="s">
        <v>21</v>
      </c>
      <c r="D36" s="10" t="s">
        <v>253</v>
      </c>
      <c r="E36" s="10" t="s">
        <v>261</v>
      </c>
      <c r="F36" s="13" t="s">
        <v>255</v>
      </c>
    </row>
    <row r="37" ht="17.5" customHeight="1" spans="1:6">
      <c r="A37" s="8" t="s">
        <v>48</v>
      </c>
      <c r="B37" s="9">
        <v>2005</v>
      </c>
      <c r="C37" s="10" t="s">
        <v>21</v>
      </c>
      <c r="D37" s="10" t="s">
        <v>253</v>
      </c>
      <c r="E37" s="10" t="s">
        <v>261</v>
      </c>
      <c r="F37" s="13" t="s">
        <v>255</v>
      </c>
    </row>
    <row r="38" ht="17.5" customHeight="1" spans="1:6">
      <c r="A38" s="8" t="s">
        <v>48</v>
      </c>
      <c r="B38" s="9">
        <v>2004</v>
      </c>
      <c r="C38" s="10" t="s">
        <v>21</v>
      </c>
      <c r="D38" s="10" t="s">
        <v>253</v>
      </c>
      <c r="E38" s="10" t="s">
        <v>261</v>
      </c>
      <c r="F38" s="13" t="s">
        <v>255</v>
      </c>
    </row>
    <row r="39" ht="17.5" customHeight="1" spans="1:6">
      <c r="A39" s="8" t="s">
        <v>48</v>
      </c>
      <c r="B39" s="9">
        <v>2002</v>
      </c>
      <c r="C39" s="10" t="s">
        <v>21</v>
      </c>
      <c r="D39" s="10" t="s">
        <v>253</v>
      </c>
      <c r="E39" s="10" t="s">
        <v>262</v>
      </c>
      <c r="F39" s="13" t="s">
        <v>255</v>
      </c>
    </row>
    <row r="40" ht="17.5" customHeight="1" spans="1:6">
      <c r="A40" s="8" t="s">
        <v>48</v>
      </c>
      <c r="B40" s="9">
        <v>2001</v>
      </c>
      <c r="C40" s="10" t="s">
        <v>21</v>
      </c>
      <c r="D40" s="10" t="s">
        <v>253</v>
      </c>
      <c r="E40" s="10" t="s">
        <v>262</v>
      </c>
      <c r="F40" s="13" t="s">
        <v>255</v>
      </c>
    </row>
    <row r="41" ht="17.5" customHeight="1" spans="1:6">
      <c r="A41" s="8" t="s">
        <v>48</v>
      </c>
      <c r="B41" s="9">
        <v>2003</v>
      </c>
      <c r="C41" s="10" t="s">
        <v>21</v>
      </c>
      <c r="D41" s="10" t="s">
        <v>253</v>
      </c>
      <c r="E41" s="10" t="s">
        <v>263</v>
      </c>
      <c r="F41" s="13" t="s">
        <v>255</v>
      </c>
    </row>
    <row r="42" ht="17.5" customHeight="1" spans="1:6">
      <c r="A42" s="8" t="s">
        <v>48</v>
      </c>
      <c r="B42" s="9">
        <v>2002</v>
      </c>
      <c r="C42" s="10" t="s">
        <v>21</v>
      </c>
      <c r="D42" s="10" t="s">
        <v>253</v>
      </c>
      <c r="E42" s="10" t="s">
        <v>263</v>
      </c>
      <c r="F42" s="13" t="s">
        <v>255</v>
      </c>
    </row>
    <row r="43" ht="17.5" customHeight="1" spans="1:6">
      <c r="A43" s="8" t="s">
        <v>48</v>
      </c>
      <c r="B43" s="9">
        <v>2001</v>
      </c>
      <c r="C43" s="10" t="s">
        <v>21</v>
      </c>
      <c r="D43" s="10" t="s">
        <v>253</v>
      </c>
      <c r="E43" s="10" t="s">
        <v>263</v>
      </c>
      <c r="F43" s="13" t="s">
        <v>255</v>
      </c>
    </row>
    <row r="44" ht="17.5" customHeight="1" spans="1:6">
      <c r="A44" s="8" t="s">
        <v>48</v>
      </c>
      <c r="B44" s="9">
        <v>2000</v>
      </c>
      <c r="C44" s="10" t="s">
        <v>21</v>
      </c>
      <c r="D44" s="10" t="s">
        <v>253</v>
      </c>
      <c r="E44" s="10" t="s">
        <v>263</v>
      </c>
      <c r="F44" s="13" t="s">
        <v>255</v>
      </c>
    </row>
    <row r="45" ht="17.5" customHeight="1" spans="1:6">
      <c r="A45" s="8" t="s">
        <v>48</v>
      </c>
      <c r="B45" s="9">
        <v>2006</v>
      </c>
      <c r="C45" s="10" t="s">
        <v>21</v>
      </c>
      <c r="D45" s="10" t="s">
        <v>253</v>
      </c>
      <c r="E45" s="10" t="s">
        <v>257</v>
      </c>
      <c r="F45" s="13" t="s">
        <v>255</v>
      </c>
    </row>
    <row r="46" ht="17.5" customHeight="1" spans="1:6">
      <c r="A46" s="8" t="s">
        <v>48</v>
      </c>
      <c r="B46" s="9">
        <v>2005</v>
      </c>
      <c r="C46" s="10" t="s">
        <v>21</v>
      </c>
      <c r="D46" s="10" t="s">
        <v>253</v>
      </c>
      <c r="E46" s="10" t="s">
        <v>257</v>
      </c>
      <c r="F46" s="13" t="s">
        <v>255</v>
      </c>
    </row>
    <row r="47" ht="17.5" customHeight="1" spans="1:6">
      <c r="A47" s="8" t="s">
        <v>48</v>
      </c>
      <c r="B47" s="9">
        <v>2004</v>
      </c>
      <c r="C47" s="10" t="s">
        <v>21</v>
      </c>
      <c r="D47" s="10" t="s">
        <v>253</v>
      </c>
      <c r="E47" s="10" t="s">
        <v>257</v>
      </c>
      <c r="F47" s="13" t="s">
        <v>255</v>
      </c>
    </row>
    <row r="48" ht="17.5" customHeight="1" spans="1:6">
      <c r="A48" s="8" t="s">
        <v>48</v>
      </c>
      <c r="B48" s="9">
        <v>2003</v>
      </c>
      <c r="C48" s="10" t="s">
        <v>21</v>
      </c>
      <c r="D48" s="10" t="s">
        <v>253</v>
      </c>
      <c r="E48" s="10" t="s">
        <v>264</v>
      </c>
      <c r="F48" s="13" t="s">
        <v>255</v>
      </c>
    </row>
    <row r="49" ht="17.5" customHeight="1" spans="1:6">
      <c r="A49" s="8" t="s">
        <v>48</v>
      </c>
      <c r="B49" s="9">
        <v>2002</v>
      </c>
      <c r="C49" s="10" t="s">
        <v>21</v>
      </c>
      <c r="D49" s="10" t="s">
        <v>253</v>
      </c>
      <c r="E49" s="10" t="s">
        <v>264</v>
      </c>
      <c r="F49" s="13" t="s">
        <v>255</v>
      </c>
    </row>
    <row r="50" ht="17.5" customHeight="1" spans="1:6">
      <c r="A50" s="8" t="s">
        <v>48</v>
      </c>
      <c r="B50" s="9">
        <v>2001</v>
      </c>
      <c r="C50" s="10" t="s">
        <v>21</v>
      </c>
      <c r="D50" s="10" t="s">
        <v>253</v>
      </c>
      <c r="E50" s="10" t="s">
        <v>264</v>
      </c>
      <c r="F50" s="13" t="s">
        <v>255</v>
      </c>
    </row>
    <row r="51" ht="17.5" customHeight="1" spans="1:6">
      <c r="A51" s="8" t="s">
        <v>48</v>
      </c>
      <c r="B51" s="9">
        <v>2000</v>
      </c>
      <c r="C51" s="10" t="s">
        <v>21</v>
      </c>
      <c r="D51" s="10" t="s">
        <v>253</v>
      </c>
      <c r="E51" s="10" t="s">
        <v>264</v>
      </c>
      <c r="F51" s="13" t="s">
        <v>255</v>
      </c>
    </row>
    <row r="52" ht="17.5" customHeight="1" spans="1:6">
      <c r="A52" s="8" t="s">
        <v>59</v>
      </c>
      <c r="B52" s="9">
        <v>2021</v>
      </c>
      <c r="C52" s="10" t="s">
        <v>21</v>
      </c>
      <c r="D52" s="10" t="s">
        <v>265</v>
      </c>
      <c r="E52" s="10" t="s">
        <v>257</v>
      </c>
      <c r="F52" s="13" t="s">
        <v>266</v>
      </c>
    </row>
    <row r="53" ht="17.5" customHeight="1" spans="1:6">
      <c r="A53" s="8" t="s">
        <v>59</v>
      </c>
      <c r="B53" s="9">
        <v>2020</v>
      </c>
      <c r="C53" s="10" t="s">
        <v>21</v>
      </c>
      <c r="D53" s="10" t="s">
        <v>265</v>
      </c>
      <c r="E53" s="10" t="s">
        <v>257</v>
      </c>
      <c r="F53" s="13" t="s">
        <v>266</v>
      </c>
    </row>
    <row r="54" ht="17.5" customHeight="1" spans="1:6">
      <c r="A54" s="8" t="s">
        <v>59</v>
      </c>
      <c r="B54" s="9">
        <v>2021</v>
      </c>
      <c r="C54" s="10" t="s">
        <v>21</v>
      </c>
      <c r="D54" s="10" t="s">
        <v>265</v>
      </c>
      <c r="E54" s="10" t="s">
        <v>259</v>
      </c>
      <c r="F54" s="13" t="s">
        <v>266</v>
      </c>
    </row>
    <row r="55" ht="17.5" customHeight="1" spans="1:6">
      <c r="A55" s="8" t="s">
        <v>59</v>
      </c>
      <c r="B55" s="9">
        <v>2020</v>
      </c>
      <c r="C55" s="10" t="s">
        <v>21</v>
      </c>
      <c r="D55" s="10" t="s">
        <v>265</v>
      </c>
      <c r="E55" s="10" t="s">
        <v>259</v>
      </c>
      <c r="F55" s="13" t="s">
        <v>266</v>
      </c>
    </row>
    <row r="56" ht="17.5" customHeight="1" spans="1:6">
      <c r="A56" s="8" t="s">
        <v>59</v>
      </c>
      <c r="B56" s="9">
        <v>2021</v>
      </c>
      <c r="C56" s="10" t="s">
        <v>21</v>
      </c>
      <c r="D56" s="10" t="s">
        <v>265</v>
      </c>
      <c r="E56" s="10" t="s">
        <v>260</v>
      </c>
      <c r="F56" s="13" t="s">
        <v>266</v>
      </c>
    </row>
    <row r="57" ht="17.5" customHeight="1" spans="1:6">
      <c r="A57" s="8" t="s">
        <v>59</v>
      </c>
      <c r="B57" s="9">
        <v>2020</v>
      </c>
      <c r="C57" s="10" t="s">
        <v>21</v>
      </c>
      <c r="D57" s="10" t="s">
        <v>265</v>
      </c>
      <c r="E57" s="10" t="s">
        <v>260</v>
      </c>
      <c r="F57" s="13" t="s">
        <v>266</v>
      </c>
    </row>
    <row r="58" ht="17.5" customHeight="1" spans="1:6">
      <c r="A58" s="8" t="s">
        <v>68</v>
      </c>
      <c r="B58" s="9">
        <v>2023</v>
      </c>
      <c r="C58" s="10" t="s">
        <v>21</v>
      </c>
      <c r="D58" s="10" t="s">
        <v>265</v>
      </c>
      <c r="E58" s="10" t="s">
        <v>257</v>
      </c>
      <c r="F58" s="13" t="s">
        <v>266</v>
      </c>
    </row>
    <row r="59" ht="17.5" customHeight="1" spans="1:6">
      <c r="A59" s="8" t="s">
        <v>68</v>
      </c>
      <c r="B59" s="9">
        <v>2022</v>
      </c>
      <c r="C59" s="10" t="s">
        <v>21</v>
      </c>
      <c r="D59" s="10" t="s">
        <v>265</v>
      </c>
      <c r="E59" s="10" t="s">
        <v>257</v>
      </c>
      <c r="F59" s="13" t="s">
        <v>266</v>
      </c>
    </row>
    <row r="60" ht="17.5" customHeight="1" spans="1:6">
      <c r="A60" s="8" t="s">
        <v>68</v>
      </c>
      <c r="B60" s="9">
        <v>2023</v>
      </c>
      <c r="C60" s="10" t="s">
        <v>21</v>
      </c>
      <c r="D60" s="10" t="s">
        <v>265</v>
      </c>
      <c r="E60" s="10" t="s">
        <v>259</v>
      </c>
      <c r="F60" s="13" t="s">
        <v>266</v>
      </c>
    </row>
    <row r="61" ht="17.5" customHeight="1" spans="1:6">
      <c r="A61" s="8" t="s">
        <v>68</v>
      </c>
      <c r="B61" s="9">
        <v>2022</v>
      </c>
      <c r="C61" s="10" t="s">
        <v>21</v>
      </c>
      <c r="D61" s="10" t="s">
        <v>265</v>
      </c>
      <c r="E61" s="10" t="s">
        <v>259</v>
      </c>
      <c r="F61" s="13" t="s">
        <v>266</v>
      </c>
    </row>
    <row r="62" ht="17.5" customHeight="1" spans="1:6">
      <c r="A62" s="8" t="s">
        <v>68</v>
      </c>
      <c r="B62" s="9">
        <v>2023</v>
      </c>
      <c r="C62" s="10" t="s">
        <v>21</v>
      </c>
      <c r="D62" s="10" t="s">
        <v>265</v>
      </c>
      <c r="E62" s="10" t="s">
        <v>260</v>
      </c>
      <c r="F62" s="13" t="s">
        <v>266</v>
      </c>
    </row>
    <row r="63" ht="17.5" customHeight="1" spans="1:6">
      <c r="A63" s="8" t="s">
        <v>68</v>
      </c>
      <c r="B63" s="9">
        <v>2022</v>
      </c>
      <c r="C63" s="10" t="s">
        <v>21</v>
      </c>
      <c r="D63" s="10" t="s">
        <v>265</v>
      </c>
      <c r="E63" s="10" t="s">
        <v>260</v>
      </c>
      <c r="F63" s="13" t="s">
        <v>266</v>
      </c>
    </row>
    <row r="64" ht="17.5" customHeight="1" spans="1:6">
      <c r="A64" s="8" t="s">
        <v>81</v>
      </c>
      <c r="B64" s="9">
        <v>2022</v>
      </c>
      <c r="C64" s="10" t="s">
        <v>21</v>
      </c>
      <c r="D64" s="10" t="s">
        <v>267</v>
      </c>
      <c r="E64" s="10" t="s">
        <v>268</v>
      </c>
      <c r="F64" s="13" t="s">
        <v>269</v>
      </c>
    </row>
    <row r="65" ht="17.5" customHeight="1" spans="1:6">
      <c r="A65" s="8" t="s">
        <v>81</v>
      </c>
      <c r="B65" s="9">
        <v>2021</v>
      </c>
      <c r="C65" s="10" t="s">
        <v>21</v>
      </c>
      <c r="D65" s="10" t="s">
        <v>267</v>
      </c>
      <c r="E65" s="10" t="s">
        <v>268</v>
      </c>
      <c r="F65" s="13" t="s">
        <v>269</v>
      </c>
    </row>
    <row r="66" ht="17.5" customHeight="1" spans="1:6">
      <c r="A66" s="8" t="s">
        <v>81</v>
      </c>
      <c r="B66" s="9">
        <v>2020</v>
      </c>
      <c r="C66" s="10" t="s">
        <v>21</v>
      </c>
      <c r="D66" s="10" t="s">
        <v>267</v>
      </c>
      <c r="E66" s="10" t="s">
        <v>268</v>
      </c>
      <c r="F66" s="13" t="s">
        <v>269</v>
      </c>
    </row>
    <row r="67" ht="17.5" customHeight="1" spans="1:6">
      <c r="A67" s="8" t="s">
        <v>81</v>
      </c>
      <c r="B67" s="9">
        <v>2019</v>
      </c>
      <c r="C67" s="10" t="s">
        <v>21</v>
      </c>
      <c r="D67" s="10" t="s">
        <v>267</v>
      </c>
      <c r="E67" s="10" t="s">
        <v>268</v>
      </c>
      <c r="F67" s="13" t="s">
        <v>269</v>
      </c>
    </row>
    <row r="68" ht="17.5" customHeight="1" spans="1:6">
      <c r="A68" s="8" t="s">
        <v>81</v>
      </c>
      <c r="B68" s="9">
        <v>2024</v>
      </c>
      <c r="C68" s="10" t="s">
        <v>21</v>
      </c>
      <c r="D68" s="10" t="s">
        <v>267</v>
      </c>
      <c r="E68" s="10" t="s">
        <v>257</v>
      </c>
      <c r="F68" s="13" t="s">
        <v>269</v>
      </c>
    </row>
    <row r="69" ht="17.5" customHeight="1" spans="1:6">
      <c r="A69" s="8" t="s">
        <v>81</v>
      </c>
      <c r="B69" s="9">
        <v>2023</v>
      </c>
      <c r="C69" s="10" t="s">
        <v>21</v>
      </c>
      <c r="D69" s="10" t="s">
        <v>267</v>
      </c>
      <c r="E69" s="10" t="s">
        <v>257</v>
      </c>
      <c r="F69" s="13" t="s">
        <v>269</v>
      </c>
    </row>
    <row r="70" ht="17.5" customHeight="1" spans="1:6">
      <c r="A70" s="8" t="s">
        <v>81</v>
      </c>
      <c r="B70" s="9">
        <v>2022</v>
      </c>
      <c r="C70" s="10" t="s">
        <v>21</v>
      </c>
      <c r="D70" s="10" t="s">
        <v>267</v>
      </c>
      <c r="E70" s="10" t="s">
        <v>257</v>
      </c>
      <c r="F70" s="13" t="s">
        <v>269</v>
      </c>
    </row>
    <row r="71" ht="17.5" customHeight="1" spans="1:6">
      <c r="A71" s="8" t="s">
        <v>81</v>
      </c>
      <c r="B71" s="9">
        <v>2021</v>
      </c>
      <c r="C71" s="10" t="s">
        <v>21</v>
      </c>
      <c r="D71" s="10" t="s">
        <v>267</v>
      </c>
      <c r="E71" s="10" t="s">
        <v>257</v>
      </c>
      <c r="F71" s="13" t="s">
        <v>269</v>
      </c>
    </row>
    <row r="72" ht="17.5" customHeight="1" spans="1:6">
      <c r="A72" s="8" t="s">
        <v>81</v>
      </c>
      <c r="B72" s="9">
        <v>2020</v>
      </c>
      <c r="C72" s="10" t="s">
        <v>21</v>
      </c>
      <c r="D72" s="10" t="s">
        <v>267</v>
      </c>
      <c r="E72" s="10" t="s">
        <v>257</v>
      </c>
      <c r="F72" s="13" t="s">
        <v>269</v>
      </c>
    </row>
    <row r="73" ht="17.5" customHeight="1" spans="1:6">
      <c r="A73" s="8" t="s">
        <v>81</v>
      </c>
      <c r="B73" s="9">
        <v>2019</v>
      </c>
      <c r="C73" s="10" t="s">
        <v>21</v>
      </c>
      <c r="D73" s="10" t="s">
        <v>267</v>
      </c>
      <c r="E73" s="10" t="s">
        <v>257</v>
      </c>
      <c r="F73" s="13" t="s">
        <v>269</v>
      </c>
    </row>
    <row r="74" ht="17.5" customHeight="1" spans="1:6">
      <c r="A74" s="8" t="s">
        <v>81</v>
      </c>
      <c r="B74" s="9">
        <v>2024</v>
      </c>
      <c r="C74" s="10" t="s">
        <v>21</v>
      </c>
      <c r="D74" s="10" t="s">
        <v>267</v>
      </c>
      <c r="E74" s="10" t="s">
        <v>258</v>
      </c>
      <c r="F74" s="13" t="s">
        <v>269</v>
      </c>
    </row>
    <row r="75" ht="17.5" customHeight="1" spans="1:6">
      <c r="A75" s="8" t="s">
        <v>81</v>
      </c>
      <c r="B75" s="9">
        <v>2023</v>
      </c>
      <c r="C75" s="10" t="s">
        <v>21</v>
      </c>
      <c r="D75" s="10" t="s">
        <v>267</v>
      </c>
      <c r="E75" s="10" t="s">
        <v>258</v>
      </c>
      <c r="F75" s="13" t="s">
        <v>269</v>
      </c>
    </row>
    <row r="76" ht="17.5" customHeight="1" spans="1:6">
      <c r="A76" s="8" t="s">
        <v>81</v>
      </c>
      <c r="B76" s="9">
        <v>2022</v>
      </c>
      <c r="C76" s="10" t="s">
        <v>21</v>
      </c>
      <c r="D76" s="10" t="s">
        <v>267</v>
      </c>
      <c r="E76" s="10" t="s">
        <v>258</v>
      </c>
      <c r="F76" s="13" t="s">
        <v>269</v>
      </c>
    </row>
    <row r="77" ht="17.5" customHeight="1" spans="1:6">
      <c r="A77" s="8" t="s">
        <v>81</v>
      </c>
      <c r="B77" s="9">
        <v>2021</v>
      </c>
      <c r="C77" s="10" t="s">
        <v>21</v>
      </c>
      <c r="D77" s="10" t="s">
        <v>267</v>
      </c>
      <c r="E77" s="10" t="s">
        <v>258</v>
      </c>
      <c r="F77" s="13" t="s">
        <v>269</v>
      </c>
    </row>
    <row r="78" ht="17.5" customHeight="1" spans="1:6">
      <c r="A78" s="8" t="s">
        <v>81</v>
      </c>
      <c r="B78" s="9">
        <v>2020</v>
      </c>
      <c r="C78" s="10" t="s">
        <v>21</v>
      </c>
      <c r="D78" s="10" t="s">
        <v>267</v>
      </c>
      <c r="E78" s="10" t="s">
        <v>258</v>
      </c>
      <c r="F78" s="13" t="s">
        <v>269</v>
      </c>
    </row>
    <row r="79" ht="17.5" customHeight="1" spans="1:6">
      <c r="A79" s="8" t="s">
        <v>81</v>
      </c>
      <c r="B79" s="9">
        <v>2019</v>
      </c>
      <c r="C79" s="10" t="s">
        <v>21</v>
      </c>
      <c r="D79" s="10" t="s">
        <v>267</v>
      </c>
      <c r="E79" s="10" t="s">
        <v>258</v>
      </c>
      <c r="F79" s="13" t="s">
        <v>269</v>
      </c>
    </row>
    <row r="80" ht="17.5" customHeight="1" spans="1:6">
      <c r="A80" s="8" t="s">
        <v>81</v>
      </c>
      <c r="B80" s="9">
        <v>2024</v>
      </c>
      <c r="C80" s="10" t="s">
        <v>21</v>
      </c>
      <c r="D80" s="10" t="s">
        <v>267</v>
      </c>
      <c r="E80" s="10" t="s">
        <v>259</v>
      </c>
      <c r="F80" s="13" t="s">
        <v>269</v>
      </c>
    </row>
    <row r="81" ht="17.5" customHeight="1" spans="1:6">
      <c r="A81" s="8" t="s">
        <v>81</v>
      </c>
      <c r="B81" s="9">
        <v>2023</v>
      </c>
      <c r="C81" s="10" t="s">
        <v>21</v>
      </c>
      <c r="D81" s="10" t="s">
        <v>267</v>
      </c>
      <c r="E81" s="10" t="s">
        <v>259</v>
      </c>
      <c r="F81" s="13" t="s">
        <v>269</v>
      </c>
    </row>
    <row r="82" ht="17.5" customHeight="1" spans="1:6">
      <c r="A82" s="8" t="s">
        <v>81</v>
      </c>
      <c r="B82" s="9">
        <v>2022</v>
      </c>
      <c r="C82" s="10" t="s">
        <v>21</v>
      </c>
      <c r="D82" s="10" t="s">
        <v>267</v>
      </c>
      <c r="E82" s="10" t="s">
        <v>259</v>
      </c>
      <c r="F82" s="13" t="s">
        <v>269</v>
      </c>
    </row>
    <row r="83" ht="17.5" customHeight="1" spans="1:6">
      <c r="A83" s="8" t="s">
        <v>81</v>
      </c>
      <c r="B83" s="9">
        <v>2021</v>
      </c>
      <c r="C83" s="10" t="s">
        <v>21</v>
      </c>
      <c r="D83" s="10" t="s">
        <v>267</v>
      </c>
      <c r="E83" s="10" t="s">
        <v>259</v>
      </c>
      <c r="F83" s="13" t="s">
        <v>269</v>
      </c>
    </row>
    <row r="84" ht="17.5" customHeight="1" spans="1:6">
      <c r="A84" s="8" t="s">
        <v>81</v>
      </c>
      <c r="B84" s="9">
        <v>2020</v>
      </c>
      <c r="C84" s="10" t="s">
        <v>21</v>
      </c>
      <c r="D84" s="10" t="s">
        <v>267</v>
      </c>
      <c r="E84" s="10" t="s">
        <v>259</v>
      </c>
      <c r="F84" s="13" t="s">
        <v>269</v>
      </c>
    </row>
    <row r="85" ht="17.5" customHeight="1" spans="1:6">
      <c r="A85" s="8" t="s">
        <v>81</v>
      </c>
      <c r="B85" s="9">
        <v>2019</v>
      </c>
      <c r="C85" s="10" t="s">
        <v>21</v>
      </c>
      <c r="D85" s="10" t="s">
        <v>267</v>
      </c>
      <c r="E85" s="10" t="s">
        <v>259</v>
      </c>
      <c r="F85" s="13" t="s">
        <v>269</v>
      </c>
    </row>
    <row r="86" ht="17.5" customHeight="1" spans="1:6">
      <c r="A86" s="8" t="s">
        <v>81</v>
      </c>
      <c r="B86" s="9">
        <v>2024</v>
      </c>
      <c r="C86" s="10" t="s">
        <v>21</v>
      </c>
      <c r="D86" s="10" t="s">
        <v>267</v>
      </c>
      <c r="E86" s="10" t="s">
        <v>260</v>
      </c>
      <c r="F86" s="13" t="s">
        <v>269</v>
      </c>
    </row>
    <row r="87" ht="17.5" customHeight="1" spans="1:6">
      <c r="A87" s="8" t="s">
        <v>81</v>
      </c>
      <c r="B87" s="9">
        <v>2023</v>
      </c>
      <c r="C87" s="10" t="s">
        <v>21</v>
      </c>
      <c r="D87" s="10" t="s">
        <v>267</v>
      </c>
      <c r="E87" s="10" t="s">
        <v>260</v>
      </c>
      <c r="F87" s="13" t="s">
        <v>269</v>
      </c>
    </row>
    <row r="88" ht="17.5" customHeight="1" spans="1:6">
      <c r="A88" s="8" t="s">
        <v>81</v>
      </c>
      <c r="B88" s="9">
        <v>2022</v>
      </c>
      <c r="C88" s="10" t="s">
        <v>21</v>
      </c>
      <c r="D88" s="10" t="s">
        <v>267</v>
      </c>
      <c r="E88" s="10" t="s">
        <v>260</v>
      </c>
      <c r="F88" s="13" t="s">
        <v>269</v>
      </c>
    </row>
    <row r="89" ht="17.5" customHeight="1" spans="1:6">
      <c r="A89" s="8" t="s">
        <v>81</v>
      </c>
      <c r="B89" s="9">
        <v>2021</v>
      </c>
      <c r="C89" s="10" t="s">
        <v>21</v>
      </c>
      <c r="D89" s="10" t="s">
        <v>267</v>
      </c>
      <c r="E89" s="10" t="s">
        <v>260</v>
      </c>
      <c r="F89" s="13" t="s">
        <v>269</v>
      </c>
    </row>
    <row r="90" ht="17.5" customHeight="1" spans="1:6">
      <c r="A90" s="8" t="s">
        <v>81</v>
      </c>
      <c r="B90" s="9">
        <v>2020</v>
      </c>
      <c r="C90" s="10" t="s">
        <v>21</v>
      </c>
      <c r="D90" s="10" t="s">
        <v>267</v>
      </c>
      <c r="E90" s="10" t="s">
        <v>260</v>
      </c>
      <c r="F90" s="13" t="s">
        <v>269</v>
      </c>
    </row>
    <row r="91" ht="17.5" customHeight="1" spans="1:6">
      <c r="A91" s="8" t="s">
        <v>81</v>
      </c>
      <c r="B91" s="9">
        <v>2019</v>
      </c>
      <c r="C91" s="10" t="s">
        <v>21</v>
      </c>
      <c r="D91" s="10" t="s">
        <v>267</v>
      </c>
      <c r="E91" s="10" t="s">
        <v>260</v>
      </c>
      <c r="F91" s="13" t="s">
        <v>269</v>
      </c>
    </row>
    <row r="92" ht="17.5" customHeight="1" spans="1:6">
      <c r="A92" s="8" t="s">
        <v>90</v>
      </c>
      <c r="B92" s="9">
        <v>2022</v>
      </c>
      <c r="C92" s="10" t="s">
        <v>21</v>
      </c>
      <c r="D92" s="10" t="s">
        <v>267</v>
      </c>
      <c r="E92" s="10" t="s">
        <v>268</v>
      </c>
      <c r="F92" s="13" t="s">
        <v>269</v>
      </c>
    </row>
    <row r="93" ht="17.5" customHeight="1" spans="1:6">
      <c r="A93" s="8" t="s">
        <v>90</v>
      </c>
      <c r="B93" s="9">
        <v>2021</v>
      </c>
      <c r="C93" s="10" t="s">
        <v>21</v>
      </c>
      <c r="D93" s="10" t="s">
        <v>267</v>
      </c>
      <c r="E93" s="10" t="s">
        <v>268</v>
      </c>
      <c r="F93" s="13" t="s">
        <v>269</v>
      </c>
    </row>
    <row r="94" ht="17.5" customHeight="1" spans="1:6">
      <c r="A94" s="8" t="s">
        <v>90</v>
      </c>
      <c r="B94" s="9">
        <v>2020</v>
      </c>
      <c r="C94" s="10" t="s">
        <v>21</v>
      </c>
      <c r="D94" s="10" t="s">
        <v>267</v>
      </c>
      <c r="E94" s="10" t="s">
        <v>268</v>
      </c>
      <c r="F94" s="13" t="s">
        <v>269</v>
      </c>
    </row>
    <row r="95" ht="17.5" customHeight="1" spans="1:6">
      <c r="A95" s="8" t="s">
        <v>90</v>
      </c>
      <c r="B95" s="9">
        <v>2019</v>
      </c>
      <c r="C95" s="10" t="s">
        <v>21</v>
      </c>
      <c r="D95" s="10" t="s">
        <v>267</v>
      </c>
      <c r="E95" s="10" t="s">
        <v>268</v>
      </c>
      <c r="F95" s="13" t="s">
        <v>269</v>
      </c>
    </row>
    <row r="96" ht="17.5" customHeight="1" spans="1:6">
      <c r="A96" s="8" t="s">
        <v>90</v>
      </c>
      <c r="B96" s="9">
        <v>2024</v>
      </c>
      <c r="C96" s="10" t="s">
        <v>21</v>
      </c>
      <c r="D96" s="10" t="s">
        <v>267</v>
      </c>
      <c r="E96" s="10" t="s">
        <v>257</v>
      </c>
      <c r="F96" s="13" t="s">
        <v>269</v>
      </c>
    </row>
    <row r="97" ht="17.5" customHeight="1" spans="1:6">
      <c r="A97" s="8" t="s">
        <v>90</v>
      </c>
      <c r="B97" s="9">
        <v>2023</v>
      </c>
      <c r="C97" s="10" t="s">
        <v>21</v>
      </c>
      <c r="D97" s="10" t="s">
        <v>267</v>
      </c>
      <c r="E97" s="10" t="s">
        <v>257</v>
      </c>
      <c r="F97" s="13" t="s">
        <v>269</v>
      </c>
    </row>
    <row r="98" ht="17.5" customHeight="1" spans="1:6">
      <c r="A98" s="8" t="s">
        <v>90</v>
      </c>
      <c r="B98" s="9">
        <v>2022</v>
      </c>
      <c r="C98" s="10" t="s">
        <v>21</v>
      </c>
      <c r="D98" s="10" t="s">
        <v>267</v>
      </c>
      <c r="E98" s="10" t="s">
        <v>257</v>
      </c>
      <c r="F98" s="13" t="s">
        <v>269</v>
      </c>
    </row>
    <row r="99" ht="17.5" customHeight="1" spans="1:6">
      <c r="A99" s="8" t="s">
        <v>90</v>
      </c>
      <c r="B99" s="9">
        <v>2021</v>
      </c>
      <c r="C99" s="10" t="s">
        <v>21</v>
      </c>
      <c r="D99" s="10" t="s">
        <v>267</v>
      </c>
      <c r="E99" s="10" t="s">
        <v>257</v>
      </c>
      <c r="F99" s="13" t="s">
        <v>269</v>
      </c>
    </row>
    <row r="100" ht="17.5" customHeight="1" spans="1:6">
      <c r="A100" s="8" t="s">
        <v>90</v>
      </c>
      <c r="B100" s="9">
        <v>2020</v>
      </c>
      <c r="C100" s="10" t="s">
        <v>21</v>
      </c>
      <c r="D100" s="10" t="s">
        <v>267</v>
      </c>
      <c r="E100" s="10" t="s">
        <v>257</v>
      </c>
      <c r="F100" s="13" t="s">
        <v>269</v>
      </c>
    </row>
    <row r="101" ht="17.5" customHeight="1" spans="1:6">
      <c r="A101" s="8" t="s">
        <v>90</v>
      </c>
      <c r="B101" s="9">
        <v>2019</v>
      </c>
      <c r="C101" s="10" t="s">
        <v>21</v>
      </c>
      <c r="D101" s="10" t="s">
        <v>267</v>
      </c>
      <c r="E101" s="10" t="s">
        <v>257</v>
      </c>
      <c r="F101" s="13" t="s">
        <v>269</v>
      </c>
    </row>
    <row r="102" ht="17.5" customHeight="1" spans="1:6">
      <c r="A102" s="8" t="s">
        <v>90</v>
      </c>
      <c r="B102" s="9">
        <v>2024</v>
      </c>
      <c r="C102" s="10" t="s">
        <v>21</v>
      </c>
      <c r="D102" s="10" t="s">
        <v>267</v>
      </c>
      <c r="E102" s="10" t="s">
        <v>258</v>
      </c>
      <c r="F102" s="13" t="s">
        <v>269</v>
      </c>
    </row>
    <row r="103" ht="17.5" customHeight="1" spans="1:6">
      <c r="A103" s="8" t="s">
        <v>90</v>
      </c>
      <c r="B103" s="9">
        <v>2023</v>
      </c>
      <c r="C103" s="10" t="s">
        <v>21</v>
      </c>
      <c r="D103" s="10" t="s">
        <v>267</v>
      </c>
      <c r="E103" s="10" t="s">
        <v>258</v>
      </c>
      <c r="F103" s="13" t="s">
        <v>269</v>
      </c>
    </row>
    <row r="104" ht="17.5" customHeight="1" spans="1:6">
      <c r="A104" s="8" t="s">
        <v>90</v>
      </c>
      <c r="B104" s="9">
        <v>2022</v>
      </c>
      <c r="C104" s="10" t="s">
        <v>21</v>
      </c>
      <c r="D104" s="10" t="s">
        <v>267</v>
      </c>
      <c r="E104" s="10" t="s">
        <v>258</v>
      </c>
      <c r="F104" s="13" t="s">
        <v>269</v>
      </c>
    </row>
    <row r="105" ht="17.5" customHeight="1" spans="1:6">
      <c r="A105" s="8" t="s">
        <v>90</v>
      </c>
      <c r="B105" s="9">
        <v>2021</v>
      </c>
      <c r="C105" s="10" t="s">
        <v>21</v>
      </c>
      <c r="D105" s="10" t="s">
        <v>267</v>
      </c>
      <c r="E105" s="10" t="s">
        <v>258</v>
      </c>
      <c r="F105" s="13" t="s">
        <v>269</v>
      </c>
    </row>
    <row r="106" ht="17.5" customHeight="1" spans="1:6">
      <c r="A106" s="8" t="s">
        <v>90</v>
      </c>
      <c r="B106" s="9">
        <v>2020</v>
      </c>
      <c r="C106" s="10" t="s">
        <v>21</v>
      </c>
      <c r="D106" s="10" t="s">
        <v>267</v>
      </c>
      <c r="E106" s="10" t="s">
        <v>258</v>
      </c>
      <c r="F106" s="13" t="s">
        <v>269</v>
      </c>
    </row>
    <row r="107" ht="17.5" customHeight="1" spans="1:6">
      <c r="A107" s="8" t="s">
        <v>90</v>
      </c>
      <c r="B107" s="9">
        <v>2019</v>
      </c>
      <c r="C107" s="10" t="s">
        <v>21</v>
      </c>
      <c r="D107" s="10" t="s">
        <v>267</v>
      </c>
      <c r="E107" s="10" t="s">
        <v>258</v>
      </c>
      <c r="F107" s="13" t="s">
        <v>269</v>
      </c>
    </row>
    <row r="108" ht="17.5" customHeight="1" spans="1:6">
      <c r="A108" s="8" t="s">
        <v>90</v>
      </c>
      <c r="B108" s="9">
        <v>2024</v>
      </c>
      <c r="C108" s="10" t="s">
        <v>21</v>
      </c>
      <c r="D108" s="10" t="s">
        <v>267</v>
      </c>
      <c r="E108" s="10" t="s">
        <v>259</v>
      </c>
      <c r="F108" s="13" t="s">
        <v>269</v>
      </c>
    </row>
    <row r="109" ht="17.5" customHeight="1" spans="1:6">
      <c r="A109" s="8" t="s">
        <v>90</v>
      </c>
      <c r="B109" s="9">
        <v>2023</v>
      </c>
      <c r="C109" s="10" t="s">
        <v>21</v>
      </c>
      <c r="D109" s="10" t="s">
        <v>267</v>
      </c>
      <c r="E109" s="10" t="s">
        <v>259</v>
      </c>
      <c r="F109" s="13" t="s">
        <v>269</v>
      </c>
    </row>
    <row r="110" ht="17.5" customHeight="1" spans="1:6">
      <c r="A110" s="8" t="s">
        <v>90</v>
      </c>
      <c r="B110" s="9">
        <v>2022</v>
      </c>
      <c r="C110" s="10" t="s">
        <v>21</v>
      </c>
      <c r="D110" s="10" t="s">
        <v>267</v>
      </c>
      <c r="E110" s="10" t="s">
        <v>259</v>
      </c>
      <c r="F110" s="13" t="s">
        <v>269</v>
      </c>
    </row>
    <row r="111" ht="17.5" customHeight="1" spans="1:6">
      <c r="A111" s="8" t="s">
        <v>90</v>
      </c>
      <c r="B111" s="9">
        <v>2021</v>
      </c>
      <c r="C111" s="10" t="s">
        <v>21</v>
      </c>
      <c r="D111" s="10" t="s">
        <v>267</v>
      </c>
      <c r="E111" s="10" t="s">
        <v>259</v>
      </c>
      <c r="F111" s="13" t="s">
        <v>269</v>
      </c>
    </row>
    <row r="112" ht="17.5" customHeight="1" spans="1:6">
      <c r="A112" s="8" t="s">
        <v>90</v>
      </c>
      <c r="B112" s="9">
        <v>2020</v>
      </c>
      <c r="C112" s="10" t="s">
        <v>21</v>
      </c>
      <c r="D112" s="10" t="s">
        <v>267</v>
      </c>
      <c r="E112" s="10" t="s">
        <v>259</v>
      </c>
      <c r="F112" s="13" t="s">
        <v>269</v>
      </c>
    </row>
    <row r="113" ht="17.5" customHeight="1" spans="1:6">
      <c r="A113" s="8" t="s">
        <v>90</v>
      </c>
      <c r="B113" s="9">
        <v>2019</v>
      </c>
      <c r="C113" s="10" t="s">
        <v>21</v>
      </c>
      <c r="D113" s="10" t="s">
        <v>267</v>
      </c>
      <c r="E113" s="10" t="s">
        <v>259</v>
      </c>
      <c r="F113" s="13" t="s">
        <v>269</v>
      </c>
    </row>
    <row r="114" ht="17.5" customHeight="1" spans="1:6">
      <c r="A114" s="8" t="s">
        <v>90</v>
      </c>
      <c r="B114" s="9">
        <v>2024</v>
      </c>
      <c r="C114" s="10" t="s">
        <v>21</v>
      </c>
      <c r="D114" s="10" t="s">
        <v>267</v>
      </c>
      <c r="E114" s="10" t="s">
        <v>260</v>
      </c>
      <c r="F114" s="13" t="s">
        <v>269</v>
      </c>
    </row>
    <row r="115" ht="17.5" customHeight="1" spans="1:6">
      <c r="A115" s="8" t="s">
        <v>90</v>
      </c>
      <c r="B115" s="9">
        <v>2023</v>
      </c>
      <c r="C115" s="10" t="s">
        <v>21</v>
      </c>
      <c r="D115" s="10" t="s">
        <v>267</v>
      </c>
      <c r="E115" s="10" t="s">
        <v>260</v>
      </c>
      <c r="F115" s="13" t="s">
        <v>269</v>
      </c>
    </row>
    <row r="116" ht="17.5" customHeight="1" spans="1:6">
      <c r="A116" s="8" t="s">
        <v>90</v>
      </c>
      <c r="B116" s="9">
        <v>2022</v>
      </c>
      <c r="C116" s="10" t="s">
        <v>21</v>
      </c>
      <c r="D116" s="10" t="s">
        <v>267</v>
      </c>
      <c r="E116" s="10" t="s">
        <v>260</v>
      </c>
      <c r="F116" s="13" t="s">
        <v>269</v>
      </c>
    </row>
    <row r="117" ht="17.5" customHeight="1" spans="1:6">
      <c r="A117" s="8" t="s">
        <v>90</v>
      </c>
      <c r="B117" s="9">
        <v>2021</v>
      </c>
      <c r="C117" s="10" t="s">
        <v>21</v>
      </c>
      <c r="D117" s="10" t="s">
        <v>267</v>
      </c>
      <c r="E117" s="10" t="s">
        <v>260</v>
      </c>
      <c r="F117" s="13" t="s">
        <v>269</v>
      </c>
    </row>
    <row r="118" ht="17.5" customHeight="1" spans="1:6">
      <c r="A118" s="8" t="s">
        <v>90</v>
      </c>
      <c r="B118" s="9">
        <v>2020</v>
      </c>
      <c r="C118" s="10" t="s">
        <v>21</v>
      </c>
      <c r="D118" s="10" t="s">
        <v>267</v>
      </c>
      <c r="E118" s="10" t="s">
        <v>260</v>
      </c>
      <c r="F118" s="13" t="s">
        <v>269</v>
      </c>
    </row>
    <row r="119" ht="17.5" customHeight="1" spans="1:6">
      <c r="A119" s="8" t="s">
        <v>90</v>
      </c>
      <c r="B119" s="9">
        <v>2019</v>
      </c>
      <c r="C119" s="10" t="s">
        <v>21</v>
      </c>
      <c r="D119" s="10" t="s">
        <v>267</v>
      </c>
      <c r="E119" s="10" t="s">
        <v>260</v>
      </c>
      <c r="F119" s="13" t="s">
        <v>269</v>
      </c>
    </row>
    <row r="120" ht="17.5" customHeight="1" spans="1:6">
      <c r="A120" s="8" t="s">
        <v>101</v>
      </c>
      <c r="B120" s="9">
        <v>2024</v>
      </c>
      <c r="C120" s="10" t="s">
        <v>21</v>
      </c>
      <c r="D120" s="10" t="s">
        <v>270</v>
      </c>
      <c r="E120" s="10" t="s">
        <v>268</v>
      </c>
      <c r="F120" s="13" t="s">
        <v>271</v>
      </c>
    </row>
    <row r="121" ht="17.5" customHeight="1" spans="1:6">
      <c r="A121" s="8" t="s">
        <v>101</v>
      </c>
      <c r="B121" s="9">
        <v>2024</v>
      </c>
      <c r="C121" s="10" t="s">
        <v>21</v>
      </c>
      <c r="D121" s="10" t="s">
        <v>270</v>
      </c>
      <c r="E121" s="10" t="s">
        <v>257</v>
      </c>
      <c r="F121" s="13" t="s">
        <v>271</v>
      </c>
    </row>
    <row r="122" ht="17.5" customHeight="1" spans="1:6">
      <c r="A122" s="8" t="s">
        <v>101</v>
      </c>
      <c r="B122" s="9">
        <v>2024</v>
      </c>
      <c r="C122" s="10" t="s">
        <v>21</v>
      </c>
      <c r="D122" s="10" t="s">
        <v>270</v>
      </c>
      <c r="E122" s="10" t="s">
        <v>258</v>
      </c>
      <c r="F122" s="13" t="s">
        <v>271</v>
      </c>
    </row>
    <row r="123" ht="17.5" customHeight="1" spans="1:6">
      <c r="A123" s="8" t="s">
        <v>101</v>
      </c>
      <c r="B123" s="9">
        <v>2024</v>
      </c>
      <c r="C123" s="10" t="s">
        <v>21</v>
      </c>
      <c r="D123" s="10" t="s">
        <v>270</v>
      </c>
      <c r="E123" s="10" t="s">
        <v>260</v>
      </c>
      <c r="F123" s="13" t="s">
        <v>271</v>
      </c>
    </row>
    <row r="124" ht="17.5" customHeight="1" spans="1:6">
      <c r="A124" s="8" t="s">
        <v>111</v>
      </c>
      <c r="B124" s="9">
        <v>2023</v>
      </c>
      <c r="C124" s="10" t="s">
        <v>21</v>
      </c>
      <c r="D124" s="10" t="s">
        <v>270</v>
      </c>
      <c r="E124" s="10" t="s">
        <v>272</v>
      </c>
      <c r="F124" s="13" t="s">
        <v>271</v>
      </c>
    </row>
    <row r="125" ht="17.5" customHeight="1" spans="1:6">
      <c r="A125" s="8" t="s">
        <v>111</v>
      </c>
      <c r="B125" s="9">
        <v>2023</v>
      </c>
      <c r="C125" s="10" t="s">
        <v>21</v>
      </c>
      <c r="D125" s="10" t="s">
        <v>270</v>
      </c>
      <c r="E125" s="10" t="s">
        <v>268</v>
      </c>
      <c r="F125" s="13" t="s">
        <v>271</v>
      </c>
    </row>
    <row r="126" ht="17.5" customHeight="1" spans="1:6">
      <c r="A126" s="8" t="s">
        <v>111</v>
      </c>
      <c r="B126" s="9">
        <v>2022</v>
      </c>
      <c r="C126" s="10" t="s">
        <v>21</v>
      </c>
      <c r="D126" s="10" t="s">
        <v>270</v>
      </c>
      <c r="E126" s="10" t="s">
        <v>268</v>
      </c>
      <c r="F126" s="13" t="s">
        <v>271</v>
      </c>
    </row>
    <row r="127" ht="17.5" customHeight="1" spans="1:6">
      <c r="A127" s="8" t="s">
        <v>111</v>
      </c>
      <c r="B127" s="9">
        <v>2023</v>
      </c>
      <c r="C127" s="10" t="s">
        <v>21</v>
      </c>
      <c r="D127" s="10" t="s">
        <v>270</v>
      </c>
      <c r="E127" s="10" t="s">
        <v>257</v>
      </c>
      <c r="F127" s="13" t="s">
        <v>271</v>
      </c>
    </row>
    <row r="128" ht="17.5" customHeight="1" spans="1:6">
      <c r="A128" s="8" t="s">
        <v>111</v>
      </c>
      <c r="B128" s="9">
        <v>2022</v>
      </c>
      <c r="C128" s="10" t="s">
        <v>21</v>
      </c>
      <c r="D128" s="10" t="s">
        <v>270</v>
      </c>
      <c r="E128" s="10" t="s">
        <v>257</v>
      </c>
      <c r="F128" s="13" t="s">
        <v>271</v>
      </c>
    </row>
    <row r="129" ht="17.5" customHeight="1" spans="1:6">
      <c r="A129" s="8" t="s">
        <v>111</v>
      </c>
      <c r="B129" s="9">
        <v>2023</v>
      </c>
      <c r="C129" s="10" t="s">
        <v>21</v>
      </c>
      <c r="D129" s="10" t="s">
        <v>270</v>
      </c>
      <c r="E129" s="10" t="s">
        <v>258</v>
      </c>
      <c r="F129" s="13" t="s">
        <v>271</v>
      </c>
    </row>
    <row r="130" ht="17.5" customHeight="1" spans="1:6">
      <c r="A130" s="8" t="s">
        <v>111</v>
      </c>
      <c r="B130" s="9">
        <v>2022</v>
      </c>
      <c r="C130" s="10" t="s">
        <v>21</v>
      </c>
      <c r="D130" s="10" t="s">
        <v>270</v>
      </c>
      <c r="E130" s="10" t="s">
        <v>258</v>
      </c>
      <c r="F130" s="13" t="s">
        <v>271</v>
      </c>
    </row>
    <row r="131" ht="17.5" customHeight="1" spans="1:6">
      <c r="A131" s="8" t="s">
        <v>111</v>
      </c>
      <c r="B131" s="9">
        <v>2023</v>
      </c>
      <c r="C131" s="10" t="s">
        <v>21</v>
      </c>
      <c r="D131" s="10" t="s">
        <v>270</v>
      </c>
      <c r="E131" s="10" t="s">
        <v>260</v>
      </c>
      <c r="F131" s="13" t="s">
        <v>271</v>
      </c>
    </row>
    <row r="132" ht="17.5" customHeight="1" spans="1:6">
      <c r="A132" s="8" t="s">
        <v>111</v>
      </c>
      <c r="B132" s="9">
        <v>2022</v>
      </c>
      <c r="C132" s="10" t="s">
        <v>21</v>
      </c>
      <c r="D132" s="10" t="s">
        <v>270</v>
      </c>
      <c r="E132" s="10" t="s">
        <v>260</v>
      </c>
      <c r="F132" s="13" t="s">
        <v>271</v>
      </c>
    </row>
    <row r="133" ht="17.5" customHeight="1" spans="1:6">
      <c r="A133" s="8" t="s">
        <v>119</v>
      </c>
      <c r="B133" s="9">
        <v>2023</v>
      </c>
      <c r="C133" s="10" t="s">
        <v>21</v>
      </c>
      <c r="D133" s="10" t="s">
        <v>270</v>
      </c>
      <c r="E133" s="10" t="s">
        <v>272</v>
      </c>
      <c r="F133" s="13" t="s">
        <v>271</v>
      </c>
    </row>
    <row r="134" ht="17.5" customHeight="1" spans="1:6">
      <c r="A134" s="8" t="s">
        <v>119</v>
      </c>
      <c r="B134" s="9">
        <v>2023</v>
      </c>
      <c r="C134" s="10" t="s">
        <v>21</v>
      </c>
      <c r="D134" s="10" t="s">
        <v>270</v>
      </c>
      <c r="E134" s="10" t="s">
        <v>268</v>
      </c>
      <c r="F134" s="13" t="s">
        <v>271</v>
      </c>
    </row>
    <row r="135" ht="17.5" customHeight="1" spans="1:6">
      <c r="A135" s="8" t="s">
        <v>119</v>
      </c>
      <c r="B135" s="9">
        <v>2022</v>
      </c>
      <c r="C135" s="10" t="s">
        <v>21</v>
      </c>
      <c r="D135" s="10" t="s">
        <v>270</v>
      </c>
      <c r="E135" s="10" t="s">
        <v>268</v>
      </c>
      <c r="F135" s="13" t="s">
        <v>271</v>
      </c>
    </row>
    <row r="136" ht="17.5" customHeight="1" spans="1:6">
      <c r="A136" s="8" t="s">
        <v>119</v>
      </c>
      <c r="B136" s="9">
        <v>2023</v>
      </c>
      <c r="C136" s="10" t="s">
        <v>21</v>
      </c>
      <c r="D136" s="10" t="s">
        <v>270</v>
      </c>
      <c r="E136" s="10" t="s">
        <v>257</v>
      </c>
      <c r="F136" s="13" t="s">
        <v>271</v>
      </c>
    </row>
    <row r="137" ht="17.5" customHeight="1" spans="1:6">
      <c r="A137" s="8" t="s">
        <v>119</v>
      </c>
      <c r="B137" s="9">
        <v>2022</v>
      </c>
      <c r="C137" s="10" t="s">
        <v>21</v>
      </c>
      <c r="D137" s="10" t="s">
        <v>270</v>
      </c>
      <c r="E137" s="10" t="s">
        <v>257</v>
      </c>
      <c r="F137" s="13" t="s">
        <v>271</v>
      </c>
    </row>
    <row r="138" ht="17.5" customHeight="1" spans="1:6">
      <c r="A138" s="8" t="s">
        <v>119</v>
      </c>
      <c r="B138" s="9">
        <v>2023</v>
      </c>
      <c r="C138" s="10" t="s">
        <v>21</v>
      </c>
      <c r="D138" s="10" t="s">
        <v>270</v>
      </c>
      <c r="E138" s="10" t="s">
        <v>258</v>
      </c>
      <c r="F138" s="13" t="s">
        <v>271</v>
      </c>
    </row>
    <row r="139" ht="17.5" customHeight="1" spans="1:6">
      <c r="A139" s="8" t="s">
        <v>119</v>
      </c>
      <c r="B139" s="9">
        <v>2022</v>
      </c>
      <c r="C139" s="10" t="s">
        <v>21</v>
      </c>
      <c r="D139" s="10" t="s">
        <v>270</v>
      </c>
      <c r="E139" s="10" t="s">
        <v>258</v>
      </c>
      <c r="F139" s="13" t="s">
        <v>271</v>
      </c>
    </row>
    <row r="140" ht="17.5" customHeight="1" spans="1:6">
      <c r="A140" s="8" t="s">
        <v>119</v>
      </c>
      <c r="B140" s="9">
        <v>2023</v>
      </c>
      <c r="C140" s="10" t="s">
        <v>21</v>
      </c>
      <c r="D140" s="10" t="s">
        <v>270</v>
      </c>
      <c r="E140" s="10" t="s">
        <v>260</v>
      </c>
      <c r="F140" s="13" t="s">
        <v>271</v>
      </c>
    </row>
    <row r="141" ht="17.5" customHeight="1" spans="1:6">
      <c r="A141" s="8" t="s">
        <v>119</v>
      </c>
      <c r="B141" s="9">
        <v>2022</v>
      </c>
      <c r="C141" s="10" t="s">
        <v>21</v>
      </c>
      <c r="D141" s="10" t="s">
        <v>270</v>
      </c>
      <c r="E141" s="10" t="s">
        <v>260</v>
      </c>
      <c r="F141" s="13" t="s">
        <v>271</v>
      </c>
    </row>
    <row r="142" ht="17.5" customHeight="1" spans="1:6">
      <c r="A142" s="8" t="s">
        <v>130</v>
      </c>
      <c r="B142" s="9">
        <v>2012</v>
      </c>
      <c r="C142" s="10" t="s">
        <v>21</v>
      </c>
      <c r="D142" s="10" t="s">
        <v>253</v>
      </c>
      <c r="E142" s="10" t="s">
        <v>261</v>
      </c>
      <c r="F142" s="13" t="s">
        <v>273</v>
      </c>
    </row>
    <row r="143" ht="17.5" customHeight="1" spans="1:6">
      <c r="A143" s="8" t="s">
        <v>130</v>
      </c>
      <c r="B143" s="9">
        <v>2011</v>
      </c>
      <c r="C143" s="10" t="s">
        <v>21</v>
      </c>
      <c r="D143" s="10" t="s">
        <v>253</v>
      </c>
      <c r="E143" s="10" t="s">
        <v>261</v>
      </c>
      <c r="F143" s="13" t="s">
        <v>273</v>
      </c>
    </row>
    <row r="144" ht="17.5" customHeight="1" spans="1:6">
      <c r="A144" s="8" t="s">
        <v>130</v>
      </c>
      <c r="B144" s="9">
        <v>2010</v>
      </c>
      <c r="C144" s="10" t="s">
        <v>21</v>
      </c>
      <c r="D144" s="10" t="s">
        <v>253</v>
      </c>
      <c r="E144" s="10" t="s">
        <v>261</v>
      </c>
      <c r="F144" s="13" t="s">
        <v>273</v>
      </c>
    </row>
    <row r="145" ht="17.5" customHeight="1" spans="1:6">
      <c r="A145" s="8" t="s">
        <v>130</v>
      </c>
      <c r="B145" s="9">
        <v>2009</v>
      </c>
      <c r="C145" s="10" t="s">
        <v>21</v>
      </c>
      <c r="D145" s="10" t="s">
        <v>253</v>
      </c>
      <c r="E145" s="10" t="s">
        <v>261</v>
      </c>
      <c r="F145" s="13" t="s">
        <v>273</v>
      </c>
    </row>
    <row r="146" ht="17.5" customHeight="1" spans="1:6">
      <c r="A146" s="8" t="s">
        <v>130</v>
      </c>
      <c r="B146" s="9">
        <v>2008</v>
      </c>
      <c r="C146" s="10" t="s">
        <v>21</v>
      </c>
      <c r="D146" s="10" t="s">
        <v>253</v>
      </c>
      <c r="E146" s="10" t="s">
        <v>261</v>
      </c>
      <c r="F146" s="13" t="s">
        <v>273</v>
      </c>
    </row>
    <row r="147" ht="17.5" customHeight="1" spans="1:6">
      <c r="A147" s="8" t="s">
        <v>130</v>
      </c>
      <c r="B147" s="9">
        <v>2007</v>
      </c>
      <c r="C147" s="10" t="s">
        <v>21</v>
      </c>
      <c r="D147" s="10" t="s">
        <v>253</v>
      </c>
      <c r="E147" s="10" t="s">
        <v>261</v>
      </c>
      <c r="F147" s="13" t="s">
        <v>273</v>
      </c>
    </row>
    <row r="148" ht="17.5" customHeight="1" spans="1:6">
      <c r="A148" s="8" t="s">
        <v>130</v>
      </c>
      <c r="B148" s="9">
        <v>2012</v>
      </c>
      <c r="C148" s="10" t="s">
        <v>21</v>
      </c>
      <c r="D148" s="10" t="s">
        <v>253</v>
      </c>
      <c r="E148" s="10" t="s">
        <v>257</v>
      </c>
      <c r="F148" s="13" t="s">
        <v>273</v>
      </c>
    </row>
    <row r="149" ht="17.5" customHeight="1" spans="1:6">
      <c r="A149" s="8" t="s">
        <v>130</v>
      </c>
      <c r="B149" s="9">
        <v>2011</v>
      </c>
      <c r="C149" s="10" t="s">
        <v>21</v>
      </c>
      <c r="D149" s="10" t="s">
        <v>253</v>
      </c>
      <c r="E149" s="10" t="s">
        <v>257</v>
      </c>
      <c r="F149" s="13" t="s">
        <v>273</v>
      </c>
    </row>
    <row r="150" ht="17.5" customHeight="1" spans="1:6">
      <c r="A150" s="8" t="s">
        <v>130</v>
      </c>
      <c r="B150" s="9">
        <v>2010</v>
      </c>
      <c r="C150" s="10" t="s">
        <v>21</v>
      </c>
      <c r="D150" s="10" t="s">
        <v>253</v>
      </c>
      <c r="E150" s="10" t="s">
        <v>257</v>
      </c>
      <c r="F150" s="13" t="s">
        <v>273</v>
      </c>
    </row>
    <row r="151" ht="17.5" customHeight="1" spans="1:6">
      <c r="A151" s="8" t="s">
        <v>130</v>
      </c>
      <c r="B151" s="9">
        <v>2009</v>
      </c>
      <c r="C151" s="10" t="s">
        <v>21</v>
      </c>
      <c r="D151" s="10" t="s">
        <v>253</v>
      </c>
      <c r="E151" s="10" t="s">
        <v>257</v>
      </c>
      <c r="F151" s="13" t="s">
        <v>273</v>
      </c>
    </row>
    <row r="152" ht="17.5" customHeight="1" spans="1:6">
      <c r="A152" s="8" t="s">
        <v>130</v>
      </c>
      <c r="B152" s="9">
        <v>2008</v>
      </c>
      <c r="C152" s="10" t="s">
        <v>21</v>
      </c>
      <c r="D152" s="10" t="s">
        <v>253</v>
      </c>
      <c r="E152" s="10" t="s">
        <v>257</v>
      </c>
      <c r="F152" s="13" t="s">
        <v>273</v>
      </c>
    </row>
    <row r="153" ht="17.5" customHeight="1" spans="1:6">
      <c r="A153" s="8" t="s">
        <v>130</v>
      </c>
      <c r="B153" s="9">
        <v>2007</v>
      </c>
      <c r="C153" s="10" t="s">
        <v>21</v>
      </c>
      <c r="D153" s="10" t="s">
        <v>253</v>
      </c>
      <c r="E153" s="10" t="s">
        <v>257</v>
      </c>
      <c r="F153" s="13" t="s">
        <v>273</v>
      </c>
    </row>
    <row r="154" ht="17.5" customHeight="1" spans="1:6">
      <c r="A154" s="8" t="s">
        <v>130</v>
      </c>
      <c r="B154" s="9">
        <v>2012</v>
      </c>
      <c r="C154" s="10" t="s">
        <v>21</v>
      </c>
      <c r="D154" s="10" t="s">
        <v>253</v>
      </c>
      <c r="E154" s="10" t="s">
        <v>258</v>
      </c>
      <c r="F154" s="13" t="s">
        <v>273</v>
      </c>
    </row>
    <row r="155" ht="17.5" customHeight="1" spans="1:6">
      <c r="A155" s="8" t="s">
        <v>130</v>
      </c>
      <c r="B155" s="9">
        <v>2011</v>
      </c>
      <c r="C155" s="10" t="s">
        <v>21</v>
      </c>
      <c r="D155" s="10" t="s">
        <v>253</v>
      </c>
      <c r="E155" s="10" t="s">
        <v>258</v>
      </c>
      <c r="F155" s="13" t="s">
        <v>273</v>
      </c>
    </row>
    <row r="156" ht="17.5" customHeight="1" spans="1:6">
      <c r="A156" s="8" t="s">
        <v>130</v>
      </c>
      <c r="B156" s="9">
        <v>2010</v>
      </c>
      <c r="C156" s="10" t="s">
        <v>21</v>
      </c>
      <c r="D156" s="10" t="s">
        <v>253</v>
      </c>
      <c r="E156" s="10" t="s">
        <v>258</v>
      </c>
      <c r="F156" s="13" t="s">
        <v>273</v>
      </c>
    </row>
    <row r="157" ht="17.5" customHeight="1" spans="1:6">
      <c r="A157" s="8" t="s">
        <v>130</v>
      </c>
      <c r="B157" s="9">
        <v>2009</v>
      </c>
      <c r="C157" s="10" t="s">
        <v>21</v>
      </c>
      <c r="D157" s="10" t="s">
        <v>253</v>
      </c>
      <c r="E157" s="10" t="s">
        <v>258</v>
      </c>
      <c r="F157" s="13" t="s">
        <v>273</v>
      </c>
    </row>
    <row r="158" ht="17.5" customHeight="1" spans="1:6">
      <c r="A158" s="8" t="s">
        <v>130</v>
      </c>
      <c r="B158" s="9">
        <v>2008</v>
      </c>
      <c r="C158" s="10" t="s">
        <v>21</v>
      </c>
      <c r="D158" s="10" t="s">
        <v>253</v>
      </c>
      <c r="E158" s="10" t="s">
        <v>258</v>
      </c>
      <c r="F158" s="13" t="s">
        <v>273</v>
      </c>
    </row>
    <row r="159" ht="17.5" customHeight="1" spans="1:6">
      <c r="A159" s="8" t="s">
        <v>130</v>
      </c>
      <c r="B159" s="9">
        <v>2007</v>
      </c>
      <c r="C159" s="10" t="s">
        <v>21</v>
      </c>
      <c r="D159" s="10" t="s">
        <v>253</v>
      </c>
      <c r="E159" s="10" t="s">
        <v>258</v>
      </c>
      <c r="F159" s="13" t="s">
        <v>273</v>
      </c>
    </row>
    <row r="160" ht="17.5" customHeight="1" spans="1:6">
      <c r="A160" s="8" t="s">
        <v>130</v>
      </c>
      <c r="B160" s="9">
        <v>2012</v>
      </c>
      <c r="C160" s="10" t="s">
        <v>21</v>
      </c>
      <c r="D160" s="10" t="s">
        <v>253</v>
      </c>
      <c r="E160" s="10" t="s">
        <v>259</v>
      </c>
      <c r="F160" s="13" t="s">
        <v>273</v>
      </c>
    </row>
    <row r="161" ht="17.5" customHeight="1" spans="1:6">
      <c r="A161" s="8" t="s">
        <v>130</v>
      </c>
      <c r="B161" s="9">
        <v>2011</v>
      </c>
      <c r="C161" s="10" t="s">
        <v>21</v>
      </c>
      <c r="D161" s="10" t="s">
        <v>253</v>
      </c>
      <c r="E161" s="10" t="s">
        <v>259</v>
      </c>
      <c r="F161" s="13" t="s">
        <v>273</v>
      </c>
    </row>
    <row r="162" ht="17.5" customHeight="1" spans="1:6">
      <c r="A162" s="8" t="s">
        <v>130</v>
      </c>
      <c r="B162" s="9">
        <v>2010</v>
      </c>
      <c r="C162" s="10" t="s">
        <v>21</v>
      </c>
      <c r="D162" s="10" t="s">
        <v>253</v>
      </c>
      <c r="E162" s="10" t="s">
        <v>259</v>
      </c>
      <c r="F162" s="13" t="s">
        <v>273</v>
      </c>
    </row>
    <row r="163" ht="17.5" customHeight="1" spans="1:6">
      <c r="A163" s="8" t="s">
        <v>130</v>
      </c>
      <c r="B163" s="9">
        <v>2009</v>
      </c>
      <c r="C163" s="10" t="s">
        <v>21</v>
      </c>
      <c r="D163" s="10" t="s">
        <v>253</v>
      </c>
      <c r="E163" s="10" t="s">
        <v>259</v>
      </c>
      <c r="F163" s="13" t="s">
        <v>273</v>
      </c>
    </row>
    <row r="164" ht="17.5" customHeight="1" spans="1:6">
      <c r="A164" s="8" t="s">
        <v>145</v>
      </c>
      <c r="B164" s="9">
        <v>2016</v>
      </c>
      <c r="C164" s="10" t="s">
        <v>131</v>
      </c>
      <c r="D164" s="10" t="s">
        <v>274</v>
      </c>
      <c r="E164" s="10" t="s">
        <v>275</v>
      </c>
      <c r="F164" s="13" t="s">
        <v>276</v>
      </c>
    </row>
    <row r="165" ht="17.5" customHeight="1" spans="1:6">
      <c r="A165" s="8" t="s">
        <v>145</v>
      </c>
      <c r="B165" s="9">
        <v>2015</v>
      </c>
      <c r="C165" s="10" t="s">
        <v>131</v>
      </c>
      <c r="D165" s="10" t="s">
        <v>274</v>
      </c>
      <c r="E165" s="10" t="s">
        <v>275</v>
      </c>
      <c r="F165" s="13" t="s">
        <v>276</v>
      </c>
    </row>
    <row r="166" ht="17.5" customHeight="1" spans="1:6">
      <c r="A166" s="8" t="s">
        <v>145</v>
      </c>
      <c r="B166" s="9">
        <v>2014</v>
      </c>
      <c r="C166" s="10" t="s">
        <v>131</v>
      </c>
      <c r="D166" s="10" t="s">
        <v>274</v>
      </c>
      <c r="E166" s="10" t="s">
        <v>275</v>
      </c>
      <c r="F166" s="13" t="s">
        <v>276</v>
      </c>
    </row>
    <row r="167" ht="17.5" customHeight="1" spans="1:6">
      <c r="A167" s="8" t="s">
        <v>156</v>
      </c>
      <c r="B167" s="9">
        <v>1992</v>
      </c>
      <c r="C167" s="10" t="s">
        <v>131</v>
      </c>
      <c r="D167" s="10" t="s">
        <v>277</v>
      </c>
      <c r="E167" s="10" t="s">
        <v>278</v>
      </c>
      <c r="F167" s="13" t="s">
        <v>279</v>
      </c>
    </row>
    <row r="168" ht="17.5" customHeight="1" spans="1:6">
      <c r="A168" s="8" t="s">
        <v>156</v>
      </c>
      <c r="B168" s="9">
        <v>1996</v>
      </c>
      <c r="C168" s="10" t="s">
        <v>131</v>
      </c>
      <c r="D168" s="10" t="s">
        <v>277</v>
      </c>
      <c r="E168" s="10" t="s">
        <v>280</v>
      </c>
      <c r="F168" s="13" t="s">
        <v>279</v>
      </c>
    </row>
    <row r="169" ht="17.5" customHeight="1" spans="1:6">
      <c r="A169" s="8" t="s">
        <v>156</v>
      </c>
      <c r="B169" s="9">
        <v>1995</v>
      </c>
      <c r="C169" s="10" t="s">
        <v>131</v>
      </c>
      <c r="D169" s="10" t="s">
        <v>277</v>
      </c>
      <c r="E169" s="10" t="s">
        <v>280</v>
      </c>
      <c r="F169" s="13" t="s">
        <v>279</v>
      </c>
    </row>
    <row r="170" ht="17.5" customHeight="1" spans="1:6">
      <c r="A170" s="8" t="s">
        <v>156</v>
      </c>
      <c r="B170" s="9">
        <v>1994</v>
      </c>
      <c r="C170" s="10" t="s">
        <v>131</v>
      </c>
      <c r="D170" s="10" t="s">
        <v>277</v>
      </c>
      <c r="E170" s="10" t="s">
        <v>280</v>
      </c>
      <c r="F170" s="13" t="s">
        <v>279</v>
      </c>
    </row>
    <row r="171" ht="17.5" customHeight="1" spans="1:6">
      <c r="A171" s="8" t="s">
        <v>156</v>
      </c>
      <c r="B171" s="9">
        <v>1993</v>
      </c>
      <c r="C171" s="10" t="s">
        <v>131</v>
      </c>
      <c r="D171" s="10" t="s">
        <v>277</v>
      </c>
      <c r="E171" s="10" t="s">
        <v>280</v>
      </c>
      <c r="F171" s="13" t="s">
        <v>279</v>
      </c>
    </row>
    <row r="172" ht="17.5" customHeight="1" spans="1:6">
      <c r="A172" s="8" t="s">
        <v>156</v>
      </c>
      <c r="B172" s="9">
        <v>1996</v>
      </c>
      <c r="C172" s="10" t="s">
        <v>131</v>
      </c>
      <c r="D172" s="10" t="s">
        <v>277</v>
      </c>
      <c r="E172" s="10" t="s">
        <v>281</v>
      </c>
      <c r="F172" s="13" t="s">
        <v>279</v>
      </c>
    </row>
    <row r="173" ht="17.5" customHeight="1" spans="1:6">
      <c r="A173" s="8" t="s">
        <v>156</v>
      </c>
      <c r="B173" s="9">
        <v>1995</v>
      </c>
      <c r="C173" s="10" t="s">
        <v>131</v>
      </c>
      <c r="D173" s="10" t="s">
        <v>277</v>
      </c>
      <c r="E173" s="10" t="s">
        <v>281</v>
      </c>
      <c r="F173" s="13" t="s">
        <v>279</v>
      </c>
    </row>
    <row r="174" ht="17.5" customHeight="1" spans="1:6">
      <c r="A174" s="8" t="s">
        <v>156</v>
      </c>
      <c r="B174" s="9">
        <v>1994</v>
      </c>
      <c r="C174" s="10" t="s">
        <v>131</v>
      </c>
      <c r="D174" s="10" t="s">
        <v>277</v>
      </c>
      <c r="E174" s="10" t="s">
        <v>281</v>
      </c>
      <c r="F174" s="13" t="s">
        <v>279</v>
      </c>
    </row>
    <row r="175" ht="17.5" customHeight="1" spans="1:6">
      <c r="A175" s="8" t="s">
        <v>156</v>
      </c>
      <c r="B175" s="9">
        <v>1993</v>
      </c>
      <c r="C175" s="10" t="s">
        <v>131</v>
      </c>
      <c r="D175" s="10" t="s">
        <v>277</v>
      </c>
      <c r="E175" s="10" t="s">
        <v>281</v>
      </c>
      <c r="F175" s="13" t="s">
        <v>279</v>
      </c>
    </row>
    <row r="176" ht="17.5" customHeight="1" spans="1:6">
      <c r="A176" s="8" t="s">
        <v>156</v>
      </c>
      <c r="B176" s="9">
        <v>1992</v>
      </c>
      <c r="C176" s="10" t="s">
        <v>131</v>
      </c>
      <c r="D176" s="10" t="s">
        <v>277</v>
      </c>
      <c r="E176" s="10" t="s">
        <v>281</v>
      </c>
      <c r="F176" s="13" t="s">
        <v>279</v>
      </c>
    </row>
    <row r="177" ht="17.5" customHeight="1" spans="1:6">
      <c r="A177" s="8" t="s">
        <v>156</v>
      </c>
      <c r="B177" s="9">
        <v>1996</v>
      </c>
      <c r="C177" s="10" t="s">
        <v>131</v>
      </c>
      <c r="D177" s="10" t="s">
        <v>277</v>
      </c>
      <c r="E177" s="10" t="s">
        <v>282</v>
      </c>
      <c r="F177" s="13" t="s">
        <v>279</v>
      </c>
    </row>
    <row r="178" ht="17.5" customHeight="1" spans="1:6">
      <c r="A178" s="8" t="s">
        <v>156</v>
      </c>
      <c r="B178" s="9">
        <v>1995</v>
      </c>
      <c r="C178" s="10" t="s">
        <v>131</v>
      </c>
      <c r="D178" s="10" t="s">
        <v>277</v>
      </c>
      <c r="E178" s="10" t="s">
        <v>282</v>
      </c>
      <c r="F178" s="13" t="s">
        <v>279</v>
      </c>
    </row>
    <row r="179" ht="17.5" customHeight="1" spans="1:6">
      <c r="A179" s="8" t="s">
        <v>156</v>
      </c>
      <c r="B179" s="9">
        <v>1994</v>
      </c>
      <c r="C179" s="10" t="s">
        <v>131</v>
      </c>
      <c r="D179" s="10" t="s">
        <v>277</v>
      </c>
      <c r="E179" s="10" t="s">
        <v>282</v>
      </c>
      <c r="F179" s="13" t="s">
        <v>279</v>
      </c>
    </row>
    <row r="180" ht="17.5" customHeight="1" spans="1:6">
      <c r="A180" s="8" t="s">
        <v>156</v>
      </c>
      <c r="B180" s="9">
        <v>1993</v>
      </c>
      <c r="C180" s="10" t="s">
        <v>131</v>
      </c>
      <c r="D180" s="10" t="s">
        <v>277</v>
      </c>
      <c r="E180" s="10" t="s">
        <v>282</v>
      </c>
      <c r="F180" s="13" t="s">
        <v>279</v>
      </c>
    </row>
    <row r="181" ht="17.5" customHeight="1" spans="1:6">
      <c r="A181" s="8" t="s">
        <v>156</v>
      </c>
      <c r="B181" s="9">
        <v>1992</v>
      </c>
      <c r="C181" s="10" t="s">
        <v>131</v>
      </c>
      <c r="D181" s="10" t="s">
        <v>277</v>
      </c>
      <c r="E181" s="10" t="s">
        <v>282</v>
      </c>
      <c r="F181" s="13" t="s">
        <v>279</v>
      </c>
    </row>
    <row r="182" ht="17.5" customHeight="1" spans="1:6">
      <c r="A182" s="8" t="s">
        <v>168</v>
      </c>
      <c r="B182" s="9">
        <v>2023</v>
      </c>
      <c r="C182" s="10" t="s">
        <v>131</v>
      </c>
      <c r="D182" s="10" t="s">
        <v>283</v>
      </c>
      <c r="E182" s="10" t="s">
        <v>284</v>
      </c>
      <c r="F182" s="13" t="s">
        <v>285</v>
      </c>
    </row>
    <row r="183" ht="17.5" customHeight="1" spans="1:6">
      <c r="A183" s="8" t="s">
        <v>168</v>
      </c>
      <c r="B183" s="9">
        <v>2022</v>
      </c>
      <c r="C183" s="10" t="s">
        <v>131</v>
      </c>
      <c r="D183" s="10" t="s">
        <v>283</v>
      </c>
      <c r="E183" s="10" t="s">
        <v>284</v>
      </c>
      <c r="F183" s="13" t="s">
        <v>285</v>
      </c>
    </row>
    <row r="184" ht="17.5" customHeight="1" spans="1:6">
      <c r="A184" s="8" t="s">
        <v>168</v>
      </c>
      <c r="B184" s="9">
        <v>2021</v>
      </c>
      <c r="C184" s="10" t="s">
        <v>131</v>
      </c>
      <c r="D184" s="10" t="s">
        <v>283</v>
      </c>
      <c r="E184" s="10" t="s">
        <v>284</v>
      </c>
      <c r="F184" s="13" t="s">
        <v>285</v>
      </c>
    </row>
    <row r="185" ht="17.5" customHeight="1" spans="1:6">
      <c r="A185" s="8" t="s">
        <v>168</v>
      </c>
      <c r="B185" s="9">
        <v>2020</v>
      </c>
      <c r="C185" s="10" t="s">
        <v>131</v>
      </c>
      <c r="D185" s="10" t="s">
        <v>283</v>
      </c>
      <c r="E185" s="10" t="s">
        <v>284</v>
      </c>
      <c r="F185" s="13" t="s">
        <v>285</v>
      </c>
    </row>
    <row r="186" ht="17.5" customHeight="1" spans="1:6">
      <c r="A186" s="8" t="s">
        <v>168</v>
      </c>
      <c r="B186" s="9">
        <v>2019</v>
      </c>
      <c r="C186" s="10" t="s">
        <v>131</v>
      </c>
      <c r="D186" s="10" t="s">
        <v>283</v>
      </c>
      <c r="E186" s="10" t="s">
        <v>284</v>
      </c>
      <c r="F186" s="13" t="s">
        <v>285</v>
      </c>
    </row>
    <row r="187" ht="17.5" customHeight="1" spans="1:6">
      <c r="A187" s="8" t="s">
        <v>168</v>
      </c>
      <c r="B187" s="9">
        <v>2018</v>
      </c>
      <c r="C187" s="10" t="s">
        <v>131</v>
      </c>
      <c r="D187" s="10" t="s">
        <v>283</v>
      </c>
      <c r="E187" s="10" t="s">
        <v>284</v>
      </c>
      <c r="F187" s="13" t="s">
        <v>285</v>
      </c>
    </row>
    <row r="188" ht="17.5" customHeight="1" spans="1:6">
      <c r="A188" s="8" t="s">
        <v>168</v>
      </c>
      <c r="B188" s="9">
        <v>2017</v>
      </c>
      <c r="C188" s="10" t="s">
        <v>131</v>
      </c>
      <c r="D188" s="10" t="s">
        <v>283</v>
      </c>
      <c r="E188" s="10" t="s">
        <v>284</v>
      </c>
      <c r="F188" s="13" t="s">
        <v>285</v>
      </c>
    </row>
    <row r="189" ht="17.5" customHeight="1" spans="1:6">
      <c r="A189" s="8" t="s">
        <v>168</v>
      </c>
      <c r="B189" s="9">
        <v>2016</v>
      </c>
      <c r="C189" s="10" t="s">
        <v>131</v>
      </c>
      <c r="D189" s="10" t="s">
        <v>283</v>
      </c>
      <c r="E189" s="10" t="s">
        <v>284</v>
      </c>
      <c r="F189" s="13" t="s">
        <v>285</v>
      </c>
    </row>
    <row r="190" ht="17.5" customHeight="1" spans="1:6">
      <c r="A190" s="8" t="s">
        <v>168</v>
      </c>
      <c r="B190" s="9">
        <v>2023</v>
      </c>
      <c r="C190" s="10" t="s">
        <v>131</v>
      </c>
      <c r="D190" s="10" t="s">
        <v>283</v>
      </c>
      <c r="E190" s="10" t="s">
        <v>259</v>
      </c>
      <c r="F190" s="13" t="s">
        <v>285</v>
      </c>
    </row>
    <row r="191" ht="17.5" customHeight="1" spans="1:6">
      <c r="A191" s="8" t="s">
        <v>168</v>
      </c>
      <c r="B191" s="9">
        <v>2022</v>
      </c>
      <c r="C191" s="10" t="s">
        <v>131</v>
      </c>
      <c r="D191" s="10" t="s">
        <v>283</v>
      </c>
      <c r="E191" s="10" t="s">
        <v>259</v>
      </c>
      <c r="F191" s="13" t="s">
        <v>285</v>
      </c>
    </row>
    <row r="192" ht="17.5" customHeight="1" spans="1:6">
      <c r="A192" s="8" t="s">
        <v>168</v>
      </c>
      <c r="B192" s="9">
        <v>2021</v>
      </c>
      <c r="C192" s="10" t="s">
        <v>131</v>
      </c>
      <c r="D192" s="10" t="s">
        <v>283</v>
      </c>
      <c r="E192" s="10" t="s">
        <v>259</v>
      </c>
      <c r="F192" s="13" t="s">
        <v>285</v>
      </c>
    </row>
    <row r="193" ht="17.5" customHeight="1" spans="1:6">
      <c r="A193" s="8" t="s">
        <v>168</v>
      </c>
      <c r="B193" s="9">
        <v>2020</v>
      </c>
      <c r="C193" s="10" t="s">
        <v>131</v>
      </c>
      <c r="D193" s="10" t="s">
        <v>283</v>
      </c>
      <c r="E193" s="10" t="s">
        <v>259</v>
      </c>
      <c r="F193" s="13" t="s">
        <v>285</v>
      </c>
    </row>
    <row r="194" ht="17.5" customHeight="1" spans="1:6">
      <c r="A194" s="8" t="s">
        <v>168</v>
      </c>
      <c r="B194" s="9">
        <v>2019</v>
      </c>
      <c r="C194" s="10" t="s">
        <v>131</v>
      </c>
      <c r="D194" s="10" t="s">
        <v>283</v>
      </c>
      <c r="E194" s="10" t="s">
        <v>259</v>
      </c>
      <c r="F194" s="13" t="s">
        <v>285</v>
      </c>
    </row>
    <row r="195" ht="17.5" customHeight="1" spans="1:6">
      <c r="A195" s="8" t="s">
        <v>168</v>
      </c>
      <c r="B195" s="9">
        <v>2018</v>
      </c>
      <c r="C195" s="10" t="s">
        <v>131</v>
      </c>
      <c r="D195" s="10" t="s">
        <v>283</v>
      </c>
      <c r="E195" s="10" t="s">
        <v>259</v>
      </c>
      <c r="F195" s="13" t="s">
        <v>285</v>
      </c>
    </row>
    <row r="196" ht="17.5" customHeight="1" spans="1:6">
      <c r="A196" s="8" t="s">
        <v>168</v>
      </c>
      <c r="B196" s="9">
        <v>2017</v>
      </c>
      <c r="C196" s="10" t="s">
        <v>131</v>
      </c>
      <c r="D196" s="10" t="s">
        <v>283</v>
      </c>
      <c r="E196" s="10" t="s">
        <v>259</v>
      </c>
      <c r="F196" s="13" t="s">
        <v>285</v>
      </c>
    </row>
    <row r="197" ht="17.5" customHeight="1" spans="1:6">
      <c r="A197" s="8" t="s">
        <v>168</v>
      </c>
      <c r="B197" s="9">
        <v>2016</v>
      </c>
      <c r="C197" s="10" t="s">
        <v>131</v>
      </c>
      <c r="D197" s="10" t="s">
        <v>283</v>
      </c>
      <c r="E197" s="10" t="s">
        <v>259</v>
      </c>
      <c r="F197" s="13" t="s">
        <v>285</v>
      </c>
    </row>
    <row r="198" ht="17.5" customHeight="1" spans="1:6">
      <c r="A198" s="8" t="s">
        <v>168</v>
      </c>
      <c r="B198" s="9">
        <v>2023</v>
      </c>
      <c r="C198" s="10" t="s">
        <v>131</v>
      </c>
      <c r="D198" s="10" t="s">
        <v>283</v>
      </c>
      <c r="E198" s="10" t="s">
        <v>286</v>
      </c>
      <c r="F198" s="13" t="s">
        <v>285</v>
      </c>
    </row>
    <row r="199" ht="17.5" customHeight="1" spans="1:6">
      <c r="A199" s="8" t="s">
        <v>168</v>
      </c>
      <c r="B199" s="9">
        <v>2022</v>
      </c>
      <c r="C199" s="10" t="s">
        <v>131</v>
      </c>
      <c r="D199" s="10" t="s">
        <v>283</v>
      </c>
      <c r="E199" s="10" t="s">
        <v>286</v>
      </c>
      <c r="F199" s="13" t="s">
        <v>285</v>
      </c>
    </row>
    <row r="200" ht="17.5" customHeight="1" spans="1:6">
      <c r="A200" s="8" t="s">
        <v>168</v>
      </c>
      <c r="B200" s="9">
        <v>2021</v>
      </c>
      <c r="C200" s="10" t="s">
        <v>131</v>
      </c>
      <c r="D200" s="10" t="s">
        <v>283</v>
      </c>
      <c r="E200" s="10" t="s">
        <v>286</v>
      </c>
      <c r="F200" s="13" t="s">
        <v>285</v>
      </c>
    </row>
    <row r="201" ht="17.5" customHeight="1" spans="1:6">
      <c r="A201" s="8" t="s">
        <v>168</v>
      </c>
      <c r="B201" s="9">
        <v>2020</v>
      </c>
      <c r="C201" s="10" t="s">
        <v>131</v>
      </c>
      <c r="D201" s="10" t="s">
        <v>283</v>
      </c>
      <c r="E201" s="10" t="s">
        <v>286</v>
      </c>
      <c r="F201" s="13" t="s">
        <v>285</v>
      </c>
    </row>
    <row r="202" ht="17.5" customHeight="1" spans="1:6">
      <c r="A202" s="8" t="s">
        <v>168</v>
      </c>
      <c r="B202" s="9">
        <v>2019</v>
      </c>
      <c r="C202" s="10" t="s">
        <v>131</v>
      </c>
      <c r="D202" s="10" t="s">
        <v>283</v>
      </c>
      <c r="E202" s="10" t="s">
        <v>286</v>
      </c>
      <c r="F202" s="13" t="s">
        <v>285</v>
      </c>
    </row>
    <row r="203" ht="17.5" customHeight="1" spans="1:6">
      <c r="A203" s="8" t="s">
        <v>168</v>
      </c>
      <c r="B203" s="9">
        <v>2018</v>
      </c>
      <c r="C203" s="10" t="s">
        <v>131</v>
      </c>
      <c r="D203" s="10" t="s">
        <v>283</v>
      </c>
      <c r="E203" s="10" t="s">
        <v>286</v>
      </c>
      <c r="F203" s="13" t="s">
        <v>285</v>
      </c>
    </row>
    <row r="204" ht="17.5" customHeight="1" spans="1:6">
      <c r="A204" s="8" t="s">
        <v>168</v>
      </c>
      <c r="B204" s="9">
        <v>2017</v>
      </c>
      <c r="C204" s="10" t="s">
        <v>131</v>
      </c>
      <c r="D204" s="10" t="s">
        <v>283</v>
      </c>
      <c r="E204" s="10" t="s">
        <v>286</v>
      </c>
      <c r="F204" s="13" t="s">
        <v>285</v>
      </c>
    </row>
    <row r="205" ht="17.5" customHeight="1" spans="1:6">
      <c r="A205" s="8" t="s">
        <v>168</v>
      </c>
      <c r="B205" s="9">
        <v>2016</v>
      </c>
      <c r="C205" s="10" t="s">
        <v>131</v>
      </c>
      <c r="D205" s="10" t="s">
        <v>283</v>
      </c>
      <c r="E205" s="10" t="s">
        <v>286</v>
      </c>
      <c r="F205" s="13" t="s">
        <v>285</v>
      </c>
    </row>
    <row r="206" ht="17.5" customHeight="1" spans="1:6">
      <c r="A206" s="8" t="s">
        <v>168</v>
      </c>
      <c r="B206" s="9">
        <v>2023</v>
      </c>
      <c r="C206" s="10" t="s">
        <v>131</v>
      </c>
      <c r="D206" s="10" t="s">
        <v>283</v>
      </c>
      <c r="E206" s="10" t="s">
        <v>287</v>
      </c>
      <c r="F206" s="13" t="s">
        <v>285</v>
      </c>
    </row>
    <row r="207" ht="17.5" customHeight="1" spans="1:6">
      <c r="A207" s="8" t="s">
        <v>168</v>
      </c>
      <c r="B207" s="9">
        <v>2022</v>
      </c>
      <c r="C207" s="10" t="s">
        <v>131</v>
      </c>
      <c r="D207" s="10" t="s">
        <v>283</v>
      </c>
      <c r="E207" s="10" t="s">
        <v>287</v>
      </c>
      <c r="F207" s="13" t="s">
        <v>285</v>
      </c>
    </row>
    <row r="208" ht="17.5" customHeight="1" spans="1:6">
      <c r="A208" s="8" t="s">
        <v>168</v>
      </c>
      <c r="B208" s="9">
        <v>2021</v>
      </c>
      <c r="C208" s="10" t="s">
        <v>131</v>
      </c>
      <c r="D208" s="10" t="s">
        <v>283</v>
      </c>
      <c r="E208" s="10" t="s">
        <v>287</v>
      </c>
      <c r="F208" s="13" t="s">
        <v>285</v>
      </c>
    </row>
    <row r="209" ht="17.5" customHeight="1" spans="1:6">
      <c r="A209" s="8" t="s">
        <v>168</v>
      </c>
      <c r="B209" s="9">
        <v>2020</v>
      </c>
      <c r="C209" s="10" t="s">
        <v>131</v>
      </c>
      <c r="D209" s="10" t="s">
        <v>283</v>
      </c>
      <c r="E209" s="10" t="s">
        <v>287</v>
      </c>
      <c r="F209" s="13" t="s">
        <v>285</v>
      </c>
    </row>
    <row r="210" ht="17.5" customHeight="1" spans="1:6">
      <c r="A210" s="8" t="s">
        <v>168</v>
      </c>
      <c r="B210" s="9">
        <v>2019</v>
      </c>
      <c r="C210" s="10" t="s">
        <v>131</v>
      </c>
      <c r="D210" s="10" t="s">
        <v>283</v>
      </c>
      <c r="E210" s="10" t="s">
        <v>287</v>
      </c>
      <c r="F210" s="13" t="s">
        <v>285</v>
      </c>
    </row>
    <row r="211" ht="17.5" customHeight="1" spans="1:6">
      <c r="A211" s="8" t="s">
        <v>168</v>
      </c>
      <c r="B211" s="9">
        <v>2018</v>
      </c>
      <c r="C211" s="10" t="s">
        <v>131</v>
      </c>
      <c r="D211" s="10" t="s">
        <v>283</v>
      </c>
      <c r="E211" s="10" t="s">
        <v>287</v>
      </c>
      <c r="F211" s="13" t="s">
        <v>285</v>
      </c>
    </row>
    <row r="212" ht="17.5" customHeight="1" spans="1:6">
      <c r="A212" s="8" t="s">
        <v>168</v>
      </c>
      <c r="B212" s="9">
        <v>2017</v>
      </c>
      <c r="C212" s="10" t="s">
        <v>131</v>
      </c>
      <c r="D212" s="10" t="s">
        <v>283</v>
      </c>
      <c r="E212" s="10" t="s">
        <v>287</v>
      </c>
      <c r="F212" s="13" t="s">
        <v>285</v>
      </c>
    </row>
    <row r="213" ht="17.5" customHeight="1" spans="1:6">
      <c r="A213" s="8" t="s">
        <v>168</v>
      </c>
      <c r="B213" s="9">
        <v>2016</v>
      </c>
      <c r="C213" s="10" t="s">
        <v>131</v>
      </c>
      <c r="D213" s="10" t="s">
        <v>283</v>
      </c>
      <c r="E213" s="10" t="s">
        <v>287</v>
      </c>
      <c r="F213" s="13" t="s">
        <v>285</v>
      </c>
    </row>
    <row r="214" ht="17.5" customHeight="1" spans="1:6">
      <c r="A214" s="8" t="s">
        <v>168</v>
      </c>
      <c r="B214" s="9">
        <v>2023</v>
      </c>
      <c r="C214" s="10" t="s">
        <v>131</v>
      </c>
      <c r="D214" s="10" t="s">
        <v>283</v>
      </c>
      <c r="E214" s="10" t="s">
        <v>288</v>
      </c>
      <c r="F214" s="13" t="s">
        <v>285</v>
      </c>
    </row>
    <row r="215" ht="17.5" customHeight="1" spans="1:6">
      <c r="A215" s="8" t="s">
        <v>168</v>
      </c>
      <c r="B215" s="9">
        <v>2022</v>
      </c>
      <c r="C215" s="10" t="s">
        <v>131</v>
      </c>
      <c r="D215" s="10" t="s">
        <v>283</v>
      </c>
      <c r="E215" s="10" t="s">
        <v>288</v>
      </c>
      <c r="F215" s="13" t="s">
        <v>285</v>
      </c>
    </row>
    <row r="216" ht="17.5" customHeight="1" spans="1:6">
      <c r="A216" s="8" t="s">
        <v>168</v>
      </c>
      <c r="B216" s="9">
        <v>2021</v>
      </c>
      <c r="C216" s="10" t="s">
        <v>131</v>
      </c>
      <c r="D216" s="10" t="s">
        <v>283</v>
      </c>
      <c r="E216" s="10" t="s">
        <v>288</v>
      </c>
      <c r="F216" s="13" t="s">
        <v>285</v>
      </c>
    </row>
    <row r="217" ht="17.5" customHeight="1" spans="1:6">
      <c r="A217" s="8" t="s">
        <v>168</v>
      </c>
      <c r="B217" s="9">
        <v>2020</v>
      </c>
      <c r="C217" s="10" t="s">
        <v>131</v>
      </c>
      <c r="D217" s="10" t="s">
        <v>283</v>
      </c>
      <c r="E217" s="10" t="s">
        <v>288</v>
      </c>
      <c r="F217" s="13" t="s">
        <v>285</v>
      </c>
    </row>
    <row r="218" ht="17.5" customHeight="1" spans="1:6">
      <c r="A218" s="8" t="s">
        <v>168</v>
      </c>
      <c r="B218" s="9">
        <v>2019</v>
      </c>
      <c r="C218" s="10" t="s">
        <v>131</v>
      </c>
      <c r="D218" s="10" t="s">
        <v>283</v>
      </c>
      <c r="E218" s="10" t="s">
        <v>288</v>
      </c>
      <c r="F218" s="13" t="s">
        <v>285</v>
      </c>
    </row>
    <row r="219" ht="17.5" customHeight="1" spans="1:6">
      <c r="A219" s="8" t="s">
        <v>168</v>
      </c>
      <c r="B219" s="9">
        <v>2018</v>
      </c>
      <c r="C219" s="10" t="s">
        <v>131</v>
      </c>
      <c r="D219" s="10" t="s">
        <v>283</v>
      </c>
      <c r="E219" s="10" t="s">
        <v>288</v>
      </c>
      <c r="F219" s="13" t="s">
        <v>285</v>
      </c>
    </row>
    <row r="220" ht="17.5" customHeight="1" spans="1:6">
      <c r="A220" s="8" t="s">
        <v>168</v>
      </c>
      <c r="B220" s="9">
        <v>2017</v>
      </c>
      <c r="C220" s="10" t="s">
        <v>131</v>
      </c>
      <c r="D220" s="10" t="s">
        <v>283</v>
      </c>
      <c r="E220" s="10" t="s">
        <v>288</v>
      </c>
      <c r="F220" s="13" t="s">
        <v>285</v>
      </c>
    </row>
    <row r="221" ht="17.5" customHeight="1" spans="1:6">
      <c r="A221" s="8" t="s">
        <v>168</v>
      </c>
      <c r="B221" s="9">
        <v>2023</v>
      </c>
      <c r="C221" s="10" t="s">
        <v>131</v>
      </c>
      <c r="D221" s="10" t="s">
        <v>283</v>
      </c>
      <c r="E221" s="10" t="s">
        <v>289</v>
      </c>
      <c r="F221" s="13" t="s">
        <v>285</v>
      </c>
    </row>
    <row r="222" ht="17.5" customHeight="1" spans="1:6">
      <c r="A222" s="8" t="s">
        <v>168</v>
      </c>
      <c r="B222" s="9">
        <v>2022</v>
      </c>
      <c r="C222" s="10" t="s">
        <v>131</v>
      </c>
      <c r="D222" s="10" t="s">
        <v>283</v>
      </c>
      <c r="E222" s="10" t="s">
        <v>289</v>
      </c>
      <c r="F222" s="13" t="s">
        <v>285</v>
      </c>
    </row>
    <row r="223" ht="17.5" customHeight="1" spans="1:6">
      <c r="A223" s="8" t="s">
        <v>168</v>
      </c>
      <c r="B223" s="9">
        <v>2021</v>
      </c>
      <c r="C223" s="10" t="s">
        <v>131</v>
      </c>
      <c r="D223" s="10" t="s">
        <v>283</v>
      </c>
      <c r="E223" s="10" t="s">
        <v>289</v>
      </c>
      <c r="F223" s="13" t="s">
        <v>285</v>
      </c>
    </row>
    <row r="224" ht="17.5" customHeight="1" spans="1:6">
      <c r="A224" s="8" t="s">
        <v>168</v>
      </c>
      <c r="B224" s="9">
        <v>2020</v>
      </c>
      <c r="C224" s="10" t="s">
        <v>131</v>
      </c>
      <c r="D224" s="10" t="s">
        <v>283</v>
      </c>
      <c r="E224" s="10" t="s">
        <v>289</v>
      </c>
      <c r="F224" s="13" t="s">
        <v>285</v>
      </c>
    </row>
    <row r="225" ht="17.5" customHeight="1" spans="1:6">
      <c r="A225" s="8" t="s">
        <v>168</v>
      </c>
      <c r="B225" s="9">
        <v>2019</v>
      </c>
      <c r="C225" s="10" t="s">
        <v>131</v>
      </c>
      <c r="D225" s="10" t="s">
        <v>283</v>
      </c>
      <c r="E225" s="10" t="s">
        <v>289</v>
      </c>
      <c r="F225" s="13" t="s">
        <v>285</v>
      </c>
    </row>
    <row r="226" ht="17.5" customHeight="1" spans="1:6">
      <c r="A226" s="8" t="s">
        <v>168</v>
      </c>
      <c r="B226" s="9">
        <v>2018</v>
      </c>
      <c r="C226" s="10" t="s">
        <v>131</v>
      </c>
      <c r="D226" s="10" t="s">
        <v>283</v>
      </c>
      <c r="E226" s="10" t="s">
        <v>289</v>
      </c>
      <c r="F226" s="13" t="s">
        <v>285</v>
      </c>
    </row>
    <row r="227" ht="17.5" customHeight="1" spans="1:6">
      <c r="A227" s="8" t="s">
        <v>168</v>
      </c>
      <c r="B227" s="9">
        <v>2017</v>
      </c>
      <c r="C227" s="10" t="s">
        <v>131</v>
      </c>
      <c r="D227" s="10" t="s">
        <v>283</v>
      </c>
      <c r="E227" s="10" t="s">
        <v>289</v>
      </c>
      <c r="F227" s="13" t="s">
        <v>285</v>
      </c>
    </row>
    <row r="228" ht="17.5" customHeight="1" spans="1:6">
      <c r="A228" s="8" t="s">
        <v>168</v>
      </c>
      <c r="B228" s="9">
        <v>2016</v>
      </c>
      <c r="C228" s="10" t="s">
        <v>131</v>
      </c>
      <c r="D228" s="10" t="s">
        <v>283</v>
      </c>
      <c r="E228" s="10" t="s">
        <v>289</v>
      </c>
      <c r="F228" s="13" t="s">
        <v>285</v>
      </c>
    </row>
    <row r="229" ht="17.5" customHeight="1" spans="1:6">
      <c r="A229" s="8" t="s">
        <v>168</v>
      </c>
      <c r="B229" s="9">
        <v>2021</v>
      </c>
      <c r="C229" s="10" t="s">
        <v>131</v>
      </c>
      <c r="D229" s="10" t="s">
        <v>283</v>
      </c>
      <c r="E229" s="10" t="s">
        <v>290</v>
      </c>
      <c r="F229" s="13" t="s">
        <v>285</v>
      </c>
    </row>
    <row r="230" ht="17.5" customHeight="1" spans="1:6">
      <c r="A230" s="8" t="s">
        <v>168</v>
      </c>
      <c r="B230" s="9">
        <v>2023</v>
      </c>
      <c r="C230" s="10" t="s">
        <v>131</v>
      </c>
      <c r="D230" s="10" t="s">
        <v>283</v>
      </c>
      <c r="E230" s="10" t="s">
        <v>291</v>
      </c>
      <c r="F230" s="13" t="s">
        <v>285</v>
      </c>
    </row>
    <row r="231" ht="17.5" customHeight="1" spans="1:6">
      <c r="A231" s="8" t="s">
        <v>181</v>
      </c>
      <c r="B231" s="9">
        <v>2009</v>
      </c>
      <c r="C231" s="10" t="s">
        <v>131</v>
      </c>
      <c r="D231" s="10" t="s">
        <v>277</v>
      </c>
      <c r="E231" s="10" t="s">
        <v>261</v>
      </c>
      <c r="F231" s="13" t="s">
        <v>292</v>
      </c>
    </row>
    <row r="232" ht="17.5" customHeight="1" spans="1:6">
      <c r="A232" s="8" t="s">
        <v>181</v>
      </c>
      <c r="B232" s="9">
        <v>2009</v>
      </c>
      <c r="C232" s="10" t="s">
        <v>131</v>
      </c>
      <c r="D232" s="10" t="s">
        <v>277</v>
      </c>
      <c r="E232" s="10" t="s">
        <v>261</v>
      </c>
      <c r="F232" s="13" t="s">
        <v>293</v>
      </c>
    </row>
    <row r="233" ht="17.5" customHeight="1" spans="1:6">
      <c r="A233" s="8" t="s">
        <v>181</v>
      </c>
      <c r="B233" s="9">
        <v>2008</v>
      </c>
      <c r="C233" s="10" t="s">
        <v>131</v>
      </c>
      <c r="D233" s="10" t="s">
        <v>277</v>
      </c>
      <c r="E233" s="10" t="s">
        <v>294</v>
      </c>
      <c r="F233" s="13" t="s">
        <v>292</v>
      </c>
    </row>
    <row r="234" ht="17.5" customHeight="1" spans="1:6">
      <c r="A234" s="8" t="s">
        <v>181</v>
      </c>
      <c r="B234" s="9">
        <v>2007</v>
      </c>
      <c r="C234" s="10" t="s">
        <v>131</v>
      </c>
      <c r="D234" s="10" t="s">
        <v>277</v>
      </c>
      <c r="E234" s="10" t="s">
        <v>294</v>
      </c>
      <c r="F234" s="13" t="s">
        <v>292</v>
      </c>
    </row>
    <row r="235" ht="17.5" customHeight="1" spans="1:6">
      <c r="A235" s="8" t="s">
        <v>181</v>
      </c>
      <c r="B235" s="9">
        <v>2008</v>
      </c>
      <c r="C235" s="10" t="s">
        <v>131</v>
      </c>
      <c r="D235" s="10" t="s">
        <v>277</v>
      </c>
      <c r="E235" s="10" t="s">
        <v>294</v>
      </c>
      <c r="F235" s="13" t="s">
        <v>293</v>
      </c>
    </row>
    <row r="236" ht="17.5" customHeight="1" spans="1:6">
      <c r="A236" s="8" t="s">
        <v>181</v>
      </c>
      <c r="B236" s="9">
        <v>2007</v>
      </c>
      <c r="C236" s="10" t="s">
        <v>131</v>
      </c>
      <c r="D236" s="10" t="s">
        <v>277</v>
      </c>
      <c r="E236" s="10" t="s">
        <v>294</v>
      </c>
      <c r="F236" s="13" t="s">
        <v>293</v>
      </c>
    </row>
    <row r="237" ht="17.5" customHeight="1" spans="1:6">
      <c r="A237" s="8" t="s">
        <v>181</v>
      </c>
      <c r="B237" s="9">
        <v>2011</v>
      </c>
      <c r="C237" s="10" t="s">
        <v>131</v>
      </c>
      <c r="D237" s="10" t="s">
        <v>277</v>
      </c>
      <c r="E237" s="10" t="s">
        <v>295</v>
      </c>
      <c r="F237" s="13" t="s">
        <v>292</v>
      </c>
    </row>
    <row r="238" ht="17.5" customHeight="1" spans="1:6">
      <c r="A238" s="8" t="s">
        <v>181</v>
      </c>
      <c r="B238" s="9">
        <v>2010</v>
      </c>
      <c r="C238" s="10" t="s">
        <v>131</v>
      </c>
      <c r="D238" s="10" t="s">
        <v>277</v>
      </c>
      <c r="E238" s="10" t="s">
        <v>295</v>
      </c>
      <c r="F238" s="13" t="s">
        <v>292</v>
      </c>
    </row>
    <row r="239" ht="17.5" customHeight="1" spans="1:6">
      <c r="A239" s="8" t="s">
        <v>181</v>
      </c>
      <c r="B239" s="9">
        <v>2009</v>
      </c>
      <c r="C239" s="10" t="s">
        <v>131</v>
      </c>
      <c r="D239" s="10" t="s">
        <v>277</v>
      </c>
      <c r="E239" s="10" t="s">
        <v>295</v>
      </c>
      <c r="F239" s="13" t="s">
        <v>292</v>
      </c>
    </row>
    <row r="240" ht="17.5" customHeight="1" spans="1:6">
      <c r="A240" s="8" t="s">
        <v>181</v>
      </c>
      <c r="B240" s="9">
        <v>2008</v>
      </c>
      <c r="C240" s="10" t="s">
        <v>131</v>
      </c>
      <c r="D240" s="10" t="s">
        <v>277</v>
      </c>
      <c r="E240" s="10" t="s">
        <v>295</v>
      </c>
      <c r="F240" s="13" t="s">
        <v>292</v>
      </c>
    </row>
    <row r="241" ht="17.5" customHeight="1" spans="1:6">
      <c r="A241" s="8" t="s">
        <v>181</v>
      </c>
      <c r="B241" s="9">
        <v>2007</v>
      </c>
      <c r="C241" s="10" t="s">
        <v>131</v>
      </c>
      <c r="D241" s="10" t="s">
        <v>277</v>
      </c>
      <c r="E241" s="10" t="s">
        <v>295</v>
      </c>
      <c r="F241" s="13" t="s">
        <v>292</v>
      </c>
    </row>
    <row r="242" ht="17.5" customHeight="1" spans="1:6">
      <c r="A242" s="8" t="s">
        <v>181</v>
      </c>
      <c r="B242" s="9">
        <v>2009</v>
      </c>
      <c r="C242" s="10" t="s">
        <v>131</v>
      </c>
      <c r="D242" s="10" t="s">
        <v>277</v>
      </c>
      <c r="E242" s="10" t="s">
        <v>295</v>
      </c>
      <c r="F242" s="13" t="s">
        <v>293</v>
      </c>
    </row>
    <row r="243" ht="17.5" customHeight="1" spans="1:6">
      <c r="A243" s="8" t="s">
        <v>181</v>
      </c>
      <c r="B243" s="9">
        <v>2008</v>
      </c>
      <c r="C243" s="10" t="s">
        <v>131</v>
      </c>
      <c r="D243" s="10" t="s">
        <v>277</v>
      </c>
      <c r="E243" s="10" t="s">
        <v>295</v>
      </c>
      <c r="F243" s="13" t="s">
        <v>293</v>
      </c>
    </row>
    <row r="244" ht="17.5" customHeight="1" spans="1:6">
      <c r="A244" s="8" t="s">
        <v>181</v>
      </c>
      <c r="B244" s="9">
        <v>2007</v>
      </c>
      <c r="C244" s="10" t="s">
        <v>131</v>
      </c>
      <c r="D244" s="10" t="s">
        <v>277</v>
      </c>
      <c r="E244" s="10" t="s">
        <v>295</v>
      </c>
      <c r="F244" s="13" t="s">
        <v>293</v>
      </c>
    </row>
    <row r="245" ht="17.5" customHeight="1" spans="1:6">
      <c r="A245" s="8" t="s">
        <v>181</v>
      </c>
      <c r="B245" s="9">
        <v>2009</v>
      </c>
      <c r="C245" s="10" t="s">
        <v>131</v>
      </c>
      <c r="D245" s="10" t="s">
        <v>277</v>
      </c>
      <c r="E245" s="10" t="s">
        <v>281</v>
      </c>
      <c r="F245" s="13" t="s">
        <v>292</v>
      </c>
    </row>
    <row r="246" ht="17.5" customHeight="1" spans="1:6">
      <c r="A246" s="8" t="s">
        <v>181</v>
      </c>
      <c r="B246" s="9">
        <v>2008</v>
      </c>
      <c r="C246" s="10" t="s">
        <v>131</v>
      </c>
      <c r="D246" s="10" t="s">
        <v>277</v>
      </c>
      <c r="E246" s="10" t="s">
        <v>281</v>
      </c>
      <c r="F246" s="13" t="s">
        <v>292</v>
      </c>
    </row>
    <row r="247" ht="17.5" customHeight="1" spans="1:6">
      <c r="A247" s="8" t="s">
        <v>181</v>
      </c>
      <c r="B247" s="9">
        <v>2007</v>
      </c>
      <c r="C247" s="10" t="s">
        <v>131</v>
      </c>
      <c r="D247" s="10" t="s">
        <v>277</v>
      </c>
      <c r="E247" s="10" t="s">
        <v>281</v>
      </c>
      <c r="F247" s="13" t="s">
        <v>292</v>
      </c>
    </row>
    <row r="248" ht="17.5" customHeight="1" spans="1:6">
      <c r="A248" s="8" t="s">
        <v>181</v>
      </c>
      <c r="B248" s="9">
        <v>2009</v>
      </c>
      <c r="C248" s="10" t="s">
        <v>131</v>
      </c>
      <c r="D248" s="10" t="s">
        <v>277</v>
      </c>
      <c r="E248" s="10" t="s">
        <v>281</v>
      </c>
      <c r="F248" s="13" t="s">
        <v>293</v>
      </c>
    </row>
    <row r="249" ht="17.5" customHeight="1" spans="1:6">
      <c r="A249" s="8" t="s">
        <v>181</v>
      </c>
      <c r="B249" s="9">
        <v>2008</v>
      </c>
      <c r="C249" s="10" t="s">
        <v>131</v>
      </c>
      <c r="D249" s="10" t="s">
        <v>277</v>
      </c>
      <c r="E249" s="10" t="s">
        <v>281</v>
      </c>
      <c r="F249" s="13" t="s">
        <v>293</v>
      </c>
    </row>
    <row r="250" ht="17.5" customHeight="1" spans="1:6">
      <c r="A250" s="8" t="s">
        <v>181</v>
      </c>
      <c r="B250" s="9">
        <v>2007</v>
      </c>
      <c r="C250" s="10" t="s">
        <v>131</v>
      </c>
      <c r="D250" s="10" t="s">
        <v>277</v>
      </c>
      <c r="E250" s="10" t="s">
        <v>281</v>
      </c>
      <c r="F250" s="13" t="s">
        <v>293</v>
      </c>
    </row>
    <row r="251" ht="17.5" customHeight="1" spans="1:6">
      <c r="A251" s="8" t="s">
        <v>181</v>
      </c>
      <c r="B251" s="9">
        <v>2009</v>
      </c>
      <c r="C251" s="10" t="s">
        <v>131</v>
      </c>
      <c r="D251" s="10" t="s">
        <v>277</v>
      </c>
      <c r="E251" s="10" t="s">
        <v>296</v>
      </c>
      <c r="F251" s="13" t="s">
        <v>292</v>
      </c>
    </row>
    <row r="252" ht="17.5" customHeight="1" spans="1:6">
      <c r="A252" s="8" t="s">
        <v>181</v>
      </c>
      <c r="B252" s="9">
        <v>2008</v>
      </c>
      <c r="C252" s="10" t="s">
        <v>131</v>
      </c>
      <c r="D252" s="10" t="s">
        <v>277</v>
      </c>
      <c r="E252" s="10" t="s">
        <v>296</v>
      </c>
      <c r="F252" s="13" t="s">
        <v>292</v>
      </c>
    </row>
    <row r="253" ht="17.5" customHeight="1" spans="1:6">
      <c r="A253" s="8" t="s">
        <v>181</v>
      </c>
      <c r="B253" s="9">
        <v>2007</v>
      </c>
      <c r="C253" s="10" t="s">
        <v>131</v>
      </c>
      <c r="D253" s="10" t="s">
        <v>277</v>
      </c>
      <c r="E253" s="10" t="s">
        <v>296</v>
      </c>
      <c r="F253" s="13" t="s">
        <v>292</v>
      </c>
    </row>
    <row r="254" ht="17.5" customHeight="1" spans="1:6">
      <c r="A254" s="8" t="s">
        <v>181</v>
      </c>
      <c r="B254" s="9">
        <v>2009</v>
      </c>
      <c r="C254" s="10" t="s">
        <v>131</v>
      </c>
      <c r="D254" s="10" t="s">
        <v>277</v>
      </c>
      <c r="E254" s="10" t="s">
        <v>296</v>
      </c>
      <c r="F254" s="13" t="s">
        <v>293</v>
      </c>
    </row>
    <row r="255" ht="17.5" customHeight="1" spans="1:6">
      <c r="A255" s="8" t="s">
        <v>181</v>
      </c>
      <c r="B255" s="9">
        <v>2008</v>
      </c>
      <c r="C255" s="10" t="s">
        <v>131</v>
      </c>
      <c r="D255" s="10" t="s">
        <v>277</v>
      </c>
      <c r="E255" s="10" t="s">
        <v>296</v>
      </c>
      <c r="F255" s="13" t="s">
        <v>293</v>
      </c>
    </row>
    <row r="256" ht="17.5" customHeight="1" spans="1:6">
      <c r="A256" s="8" t="s">
        <v>181</v>
      </c>
      <c r="B256" s="9">
        <v>2007</v>
      </c>
      <c r="C256" s="10" t="s">
        <v>131</v>
      </c>
      <c r="D256" s="10" t="s">
        <v>277</v>
      </c>
      <c r="E256" s="10" t="s">
        <v>296</v>
      </c>
      <c r="F256" s="13" t="s">
        <v>293</v>
      </c>
    </row>
    <row r="257" ht="17.5" customHeight="1" spans="1:6">
      <c r="A257" s="8" t="s">
        <v>181</v>
      </c>
      <c r="B257" s="9">
        <v>2009</v>
      </c>
      <c r="C257" s="10" t="s">
        <v>131</v>
      </c>
      <c r="D257" s="10" t="s">
        <v>277</v>
      </c>
      <c r="E257" s="10" t="s">
        <v>282</v>
      </c>
      <c r="F257" s="13" t="s">
        <v>292</v>
      </c>
    </row>
    <row r="258" ht="17.5" customHeight="1" spans="1:6">
      <c r="A258" s="8" t="s">
        <v>181</v>
      </c>
      <c r="B258" s="9">
        <v>2008</v>
      </c>
      <c r="C258" s="10" t="s">
        <v>131</v>
      </c>
      <c r="D258" s="10" t="s">
        <v>277</v>
      </c>
      <c r="E258" s="10" t="s">
        <v>282</v>
      </c>
      <c r="F258" s="13" t="s">
        <v>292</v>
      </c>
    </row>
    <row r="259" ht="17.5" customHeight="1" spans="1:6">
      <c r="A259" s="8" t="s">
        <v>181</v>
      </c>
      <c r="B259" s="9">
        <v>2007</v>
      </c>
      <c r="C259" s="10" t="s">
        <v>131</v>
      </c>
      <c r="D259" s="10" t="s">
        <v>277</v>
      </c>
      <c r="E259" s="10" t="s">
        <v>282</v>
      </c>
      <c r="F259" s="13" t="s">
        <v>292</v>
      </c>
    </row>
    <row r="260" ht="17.5" customHeight="1" spans="1:6">
      <c r="A260" s="8" t="s">
        <v>181</v>
      </c>
      <c r="B260" s="9">
        <v>2009</v>
      </c>
      <c r="C260" s="10" t="s">
        <v>131</v>
      </c>
      <c r="D260" s="10" t="s">
        <v>277</v>
      </c>
      <c r="E260" s="10" t="s">
        <v>282</v>
      </c>
      <c r="F260" s="13" t="s">
        <v>293</v>
      </c>
    </row>
    <row r="261" ht="17.5" customHeight="1" spans="1:6">
      <c r="A261" s="8" t="s">
        <v>181</v>
      </c>
      <c r="B261" s="9">
        <v>2008</v>
      </c>
      <c r="C261" s="10" t="s">
        <v>131</v>
      </c>
      <c r="D261" s="10" t="s">
        <v>277</v>
      </c>
      <c r="E261" s="10" t="s">
        <v>282</v>
      </c>
      <c r="F261" s="13" t="s">
        <v>293</v>
      </c>
    </row>
    <row r="262" ht="17.5" customHeight="1" spans="1:6">
      <c r="A262" s="8" t="s">
        <v>181</v>
      </c>
      <c r="B262" s="9">
        <v>2007</v>
      </c>
      <c r="C262" s="10" t="s">
        <v>131</v>
      </c>
      <c r="D262" s="10" t="s">
        <v>277</v>
      </c>
      <c r="E262" s="10" t="s">
        <v>282</v>
      </c>
      <c r="F262" s="13" t="s">
        <v>293</v>
      </c>
    </row>
    <row r="263" ht="17.5" customHeight="1" spans="1:6">
      <c r="A263" s="8" t="s">
        <v>191</v>
      </c>
      <c r="B263" s="9">
        <v>2016</v>
      </c>
      <c r="C263" s="10" t="s">
        <v>131</v>
      </c>
      <c r="D263" s="10" t="s">
        <v>274</v>
      </c>
      <c r="E263" s="10" t="s">
        <v>275</v>
      </c>
      <c r="F263" s="13" t="s">
        <v>276</v>
      </c>
    </row>
    <row r="264" ht="17.5" customHeight="1" spans="1:6">
      <c r="A264" s="8" t="s">
        <v>191</v>
      </c>
      <c r="B264" s="9">
        <v>2015</v>
      </c>
      <c r="C264" s="10" t="s">
        <v>131</v>
      </c>
      <c r="D264" s="10" t="s">
        <v>274</v>
      </c>
      <c r="E264" s="10" t="s">
        <v>275</v>
      </c>
      <c r="F264" s="13" t="s">
        <v>276</v>
      </c>
    </row>
    <row r="265" ht="17.5" customHeight="1" spans="1:6">
      <c r="A265" s="8" t="s">
        <v>191</v>
      </c>
      <c r="B265" s="9">
        <v>2014</v>
      </c>
      <c r="C265" s="10" t="s">
        <v>131</v>
      </c>
      <c r="D265" s="10" t="s">
        <v>274</v>
      </c>
      <c r="E265" s="10" t="s">
        <v>275</v>
      </c>
      <c r="F265" s="13" t="s">
        <v>276</v>
      </c>
    </row>
    <row r="266" ht="17.5" customHeight="1" spans="1:6">
      <c r="A266" s="8" t="s">
        <v>202</v>
      </c>
      <c r="B266" s="9">
        <v>2011</v>
      </c>
      <c r="C266" s="10" t="s">
        <v>131</v>
      </c>
      <c r="D266" s="10" t="s">
        <v>277</v>
      </c>
      <c r="E266" s="10" t="s">
        <v>261</v>
      </c>
      <c r="F266" s="13" t="s">
        <v>269</v>
      </c>
    </row>
    <row r="267" ht="17.5" customHeight="1" spans="1:6">
      <c r="A267" s="8" t="s">
        <v>202</v>
      </c>
      <c r="B267" s="9">
        <v>2010</v>
      </c>
      <c r="C267" s="10" t="s">
        <v>131</v>
      </c>
      <c r="D267" s="10" t="s">
        <v>277</v>
      </c>
      <c r="E267" s="10" t="s">
        <v>261</v>
      </c>
      <c r="F267" s="13" t="s">
        <v>269</v>
      </c>
    </row>
    <row r="268" ht="17.5" customHeight="1" spans="1:6">
      <c r="A268" s="8" t="s">
        <v>202</v>
      </c>
      <c r="B268" s="9">
        <v>2011</v>
      </c>
      <c r="C268" s="10" t="s">
        <v>131</v>
      </c>
      <c r="D268" s="10" t="s">
        <v>277</v>
      </c>
      <c r="E268" s="10" t="s">
        <v>281</v>
      </c>
      <c r="F268" s="13" t="s">
        <v>269</v>
      </c>
    </row>
    <row r="269" ht="17.5" customHeight="1" spans="1:6">
      <c r="A269" s="8" t="s">
        <v>202</v>
      </c>
      <c r="B269" s="9">
        <v>2010</v>
      </c>
      <c r="C269" s="10" t="s">
        <v>131</v>
      </c>
      <c r="D269" s="10" t="s">
        <v>277</v>
      </c>
      <c r="E269" s="10" t="s">
        <v>281</v>
      </c>
      <c r="F269" s="13" t="s">
        <v>269</v>
      </c>
    </row>
    <row r="270" ht="17.5" customHeight="1" spans="1:6">
      <c r="A270" s="8" t="s">
        <v>202</v>
      </c>
      <c r="B270" s="9">
        <v>2011</v>
      </c>
      <c r="C270" s="10" t="s">
        <v>131</v>
      </c>
      <c r="D270" s="10" t="s">
        <v>277</v>
      </c>
      <c r="E270" s="10" t="s">
        <v>296</v>
      </c>
      <c r="F270" s="13" t="s">
        <v>269</v>
      </c>
    </row>
    <row r="271" ht="17.5" customHeight="1" spans="1:6">
      <c r="A271" s="8" t="s">
        <v>202</v>
      </c>
      <c r="B271" s="9">
        <v>2010</v>
      </c>
      <c r="C271" s="10" t="s">
        <v>131</v>
      </c>
      <c r="D271" s="10" t="s">
        <v>277</v>
      </c>
      <c r="E271" s="10" t="s">
        <v>296</v>
      </c>
      <c r="F271" s="13" t="s">
        <v>269</v>
      </c>
    </row>
    <row r="272" ht="17.5" customHeight="1" spans="1:6">
      <c r="A272" s="8" t="s">
        <v>202</v>
      </c>
      <c r="B272" s="9">
        <v>2011</v>
      </c>
      <c r="C272" s="10" t="s">
        <v>131</v>
      </c>
      <c r="D272" s="10" t="s">
        <v>277</v>
      </c>
      <c r="E272" s="10" t="s">
        <v>282</v>
      </c>
      <c r="F272" s="13" t="s">
        <v>269</v>
      </c>
    </row>
    <row r="273" ht="17.5" customHeight="1" spans="1:6">
      <c r="A273" s="8" t="s">
        <v>202</v>
      </c>
      <c r="B273" s="9">
        <v>2010</v>
      </c>
      <c r="C273" s="10" t="s">
        <v>131</v>
      </c>
      <c r="D273" s="10" t="s">
        <v>277</v>
      </c>
      <c r="E273" s="10" t="s">
        <v>282</v>
      </c>
      <c r="F273" s="13" t="s">
        <v>269</v>
      </c>
    </row>
    <row r="274" ht="17.5" customHeight="1" spans="1:6">
      <c r="A274" s="8" t="s">
        <v>202</v>
      </c>
      <c r="B274" s="9">
        <v>2011</v>
      </c>
      <c r="C274" s="10" t="s">
        <v>131</v>
      </c>
      <c r="D274" s="10" t="s">
        <v>297</v>
      </c>
      <c r="E274" s="10" t="s">
        <v>261</v>
      </c>
      <c r="F274" s="13" t="s">
        <v>298</v>
      </c>
    </row>
    <row r="275" ht="17.5" customHeight="1" spans="1:6">
      <c r="A275" s="8" t="s">
        <v>202</v>
      </c>
      <c r="B275" s="9">
        <v>2010</v>
      </c>
      <c r="C275" s="10" t="s">
        <v>131</v>
      </c>
      <c r="D275" s="10" t="s">
        <v>297</v>
      </c>
      <c r="E275" s="10" t="s">
        <v>261</v>
      </c>
      <c r="F275" s="13" t="s">
        <v>298</v>
      </c>
    </row>
    <row r="276" ht="17.5" customHeight="1" spans="1:6">
      <c r="A276" s="8" t="s">
        <v>202</v>
      </c>
      <c r="B276" s="9">
        <v>2009</v>
      </c>
      <c r="C276" s="10" t="s">
        <v>131</v>
      </c>
      <c r="D276" s="10" t="s">
        <v>297</v>
      </c>
      <c r="E276" s="10" t="s">
        <v>261</v>
      </c>
      <c r="F276" s="13" t="s">
        <v>298</v>
      </c>
    </row>
    <row r="277" ht="17.5" customHeight="1" spans="1:6">
      <c r="A277" s="8" t="s">
        <v>202</v>
      </c>
      <c r="B277" s="9">
        <v>2015</v>
      </c>
      <c r="C277" s="10" t="s">
        <v>131</v>
      </c>
      <c r="D277" s="10" t="s">
        <v>297</v>
      </c>
      <c r="E277" s="10" t="s">
        <v>281</v>
      </c>
      <c r="F277" s="13" t="s">
        <v>298</v>
      </c>
    </row>
    <row r="278" ht="17.5" customHeight="1" spans="1:6">
      <c r="A278" s="8" t="s">
        <v>202</v>
      </c>
      <c r="B278" s="9">
        <v>2014</v>
      </c>
      <c r="C278" s="10" t="s">
        <v>131</v>
      </c>
      <c r="D278" s="10" t="s">
        <v>297</v>
      </c>
      <c r="E278" s="10" t="s">
        <v>281</v>
      </c>
      <c r="F278" s="13" t="s">
        <v>298</v>
      </c>
    </row>
    <row r="279" ht="17.5" customHeight="1" spans="1:6">
      <c r="A279" s="8" t="s">
        <v>202</v>
      </c>
      <c r="B279" s="9">
        <v>2013</v>
      </c>
      <c r="C279" s="10" t="s">
        <v>131</v>
      </c>
      <c r="D279" s="10" t="s">
        <v>297</v>
      </c>
      <c r="E279" s="10" t="s">
        <v>281</v>
      </c>
      <c r="F279" s="13" t="s">
        <v>298</v>
      </c>
    </row>
    <row r="280" ht="17.5" customHeight="1" spans="1:6">
      <c r="A280" s="8" t="s">
        <v>202</v>
      </c>
      <c r="B280" s="9">
        <v>2012</v>
      </c>
      <c r="C280" s="10" t="s">
        <v>131</v>
      </c>
      <c r="D280" s="10" t="s">
        <v>297</v>
      </c>
      <c r="E280" s="10" t="s">
        <v>281</v>
      </c>
      <c r="F280" s="13" t="s">
        <v>298</v>
      </c>
    </row>
    <row r="281" ht="17.5" customHeight="1" spans="1:6">
      <c r="A281" s="8" t="s">
        <v>202</v>
      </c>
      <c r="B281" s="9">
        <v>2015</v>
      </c>
      <c r="C281" s="10" t="s">
        <v>131</v>
      </c>
      <c r="D281" s="10" t="s">
        <v>297</v>
      </c>
      <c r="E281" s="10" t="s">
        <v>282</v>
      </c>
      <c r="F281" s="13" t="s">
        <v>298</v>
      </c>
    </row>
    <row r="282" ht="17.5" customHeight="1" spans="1:6">
      <c r="A282" s="8" t="s">
        <v>202</v>
      </c>
      <c r="B282" s="9">
        <v>2014</v>
      </c>
      <c r="C282" s="10" t="s">
        <v>131</v>
      </c>
      <c r="D282" s="10" t="s">
        <v>297</v>
      </c>
      <c r="E282" s="10" t="s">
        <v>282</v>
      </c>
      <c r="F282" s="13" t="s">
        <v>298</v>
      </c>
    </row>
    <row r="283" ht="17.5" customHeight="1" spans="1:6">
      <c r="A283" s="8" t="s">
        <v>202</v>
      </c>
      <c r="B283" s="9">
        <v>2013</v>
      </c>
      <c r="C283" s="10" t="s">
        <v>131</v>
      </c>
      <c r="D283" s="10" t="s">
        <v>297</v>
      </c>
      <c r="E283" s="10" t="s">
        <v>282</v>
      </c>
      <c r="F283" s="13" t="s">
        <v>298</v>
      </c>
    </row>
    <row r="284" ht="17.5" customHeight="1" spans="1:6">
      <c r="A284" s="8" t="s">
        <v>202</v>
      </c>
      <c r="B284" s="9">
        <v>2012</v>
      </c>
      <c r="C284" s="10" t="s">
        <v>131</v>
      </c>
      <c r="D284" s="10" t="s">
        <v>297</v>
      </c>
      <c r="E284" s="10" t="s">
        <v>282</v>
      </c>
      <c r="F284" s="13" t="s">
        <v>298</v>
      </c>
    </row>
    <row r="285" ht="17.5" customHeight="1" spans="1:6">
      <c r="A285" s="8" t="s">
        <v>213</v>
      </c>
      <c r="B285" s="9">
        <v>2024</v>
      </c>
      <c r="C285" s="10" t="s">
        <v>131</v>
      </c>
      <c r="D285" s="10" t="s">
        <v>299</v>
      </c>
      <c r="E285" s="10" t="s">
        <v>300</v>
      </c>
      <c r="F285" s="13" t="s">
        <v>301</v>
      </c>
    </row>
    <row r="286" ht="17.5" customHeight="1" spans="1:6">
      <c r="A286" s="8" t="s">
        <v>213</v>
      </c>
      <c r="B286" s="9">
        <v>2023</v>
      </c>
      <c r="C286" s="10" t="s">
        <v>131</v>
      </c>
      <c r="D286" s="10" t="s">
        <v>299</v>
      </c>
      <c r="E286" s="10" t="s">
        <v>300</v>
      </c>
      <c r="F286" s="13" t="s">
        <v>301</v>
      </c>
    </row>
    <row r="287" ht="17.5" customHeight="1" spans="1:6">
      <c r="A287" s="8" t="s">
        <v>213</v>
      </c>
      <c r="B287" s="9">
        <v>2024</v>
      </c>
      <c r="C287" s="10" t="s">
        <v>131</v>
      </c>
      <c r="D287" s="10" t="s">
        <v>299</v>
      </c>
      <c r="E287" s="10" t="s">
        <v>302</v>
      </c>
      <c r="F287" s="13" t="s">
        <v>301</v>
      </c>
    </row>
    <row r="288" ht="17.5" customHeight="1" spans="1:6">
      <c r="A288" s="8" t="s">
        <v>213</v>
      </c>
      <c r="B288" s="9">
        <v>2023</v>
      </c>
      <c r="C288" s="10" t="s">
        <v>131</v>
      </c>
      <c r="D288" s="10" t="s">
        <v>299</v>
      </c>
      <c r="E288" s="10" t="s">
        <v>302</v>
      </c>
      <c r="F288" s="13" t="s">
        <v>301</v>
      </c>
    </row>
    <row r="289" ht="17.5" customHeight="1" spans="1:6">
      <c r="A289" s="8" t="s">
        <v>213</v>
      </c>
      <c r="B289" s="9">
        <v>2023</v>
      </c>
      <c r="C289" s="10" t="s">
        <v>131</v>
      </c>
      <c r="D289" s="10" t="s">
        <v>299</v>
      </c>
      <c r="E289" s="10" t="s">
        <v>303</v>
      </c>
      <c r="F289" s="13" t="s">
        <v>301</v>
      </c>
    </row>
    <row r="290" ht="17.5" customHeight="1" spans="1:6">
      <c r="A290" s="8" t="s">
        <v>213</v>
      </c>
      <c r="B290" s="9">
        <v>2024</v>
      </c>
      <c r="C290" s="10" t="s">
        <v>131</v>
      </c>
      <c r="D290" s="10" t="s">
        <v>299</v>
      </c>
      <c r="E290" s="10" t="s">
        <v>304</v>
      </c>
      <c r="F290" s="13" t="s">
        <v>301</v>
      </c>
    </row>
    <row r="291" ht="17.5" customHeight="1" spans="1:6">
      <c r="A291" s="8" t="s">
        <v>225</v>
      </c>
      <c r="B291" s="9">
        <v>2002</v>
      </c>
      <c r="C291" s="10" t="s">
        <v>131</v>
      </c>
      <c r="D291" s="10" t="s">
        <v>305</v>
      </c>
      <c r="E291" s="10" t="s">
        <v>284</v>
      </c>
      <c r="F291" s="13" t="s">
        <v>306</v>
      </c>
    </row>
    <row r="292" ht="17.5" customHeight="1" spans="1:6">
      <c r="A292" s="8" t="s">
        <v>225</v>
      </c>
      <c r="B292" s="9">
        <v>2001</v>
      </c>
      <c r="C292" s="10" t="s">
        <v>131</v>
      </c>
      <c r="D292" s="10" t="s">
        <v>305</v>
      </c>
      <c r="E292" s="10" t="s">
        <v>284</v>
      </c>
      <c r="F292" s="13" t="s">
        <v>306</v>
      </c>
    </row>
    <row r="293" ht="17.5" customHeight="1" spans="1:6">
      <c r="A293" s="8" t="s">
        <v>225</v>
      </c>
      <c r="B293" s="9">
        <v>2000</v>
      </c>
      <c r="C293" s="10" t="s">
        <v>131</v>
      </c>
      <c r="D293" s="10" t="s">
        <v>305</v>
      </c>
      <c r="E293" s="10" t="s">
        <v>284</v>
      </c>
      <c r="F293" s="13" t="s">
        <v>306</v>
      </c>
    </row>
    <row r="294" ht="17.5" customHeight="1" spans="1:6">
      <c r="A294" s="8" t="s">
        <v>225</v>
      </c>
      <c r="B294" s="9">
        <v>1999</v>
      </c>
      <c r="C294" s="10" t="s">
        <v>131</v>
      </c>
      <c r="D294" s="10" t="s">
        <v>305</v>
      </c>
      <c r="E294" s="10" t="s">
        <v>284</v>
      </c>
      <c r="F294" s="13" t="s">
        <v>306</v>
      </c>
    </row>
    <row r="295" ht="17.5" customHeight="1" spans="1:6">
      <c r="A295" s="8" t="s">
        <v>225</v>
      </c>
      <c r="B295" s="9">
        <v>2002</v>
      </c>
      <c r="C295" s="10" t="s">
        <v>131</v>
      </c>
      <c r="D295" s="10" t="s">
        <v>305</v>
      </c>
      <c r="E295" s="10" t="s">
        <v>286</v>
      </c>
      <c r="F295" s="13" t="s">
        <v>306</v>
      </c>
    </row>
    <row r="296" ht="17.5" customHeight="1" spans="1:6">
      <c r="A296" s="8" t="s">
        <v>225</v>
      </c>
      <c r="B296" s="9">
        <v>2001</v>
      </c>
      <c r="C296" s="10" t="s">
        <v>131</v>
      </c>
      <c r="D296" s="10" t="s">
        <v>305</v>
      </c>
      <c r="E296" s="10" t="s">
        <v>286</v>
      </c>
      <c r="F296" s="13" t="s">
        <v>306</v>
      </c>
    </row>
    <row r="297" ht="17.5" customHeight="1" spans="1:6">
      <c r="A297" s="8" t="s">
        <v>225</v>
      </c>
      <c r="B297" s="9">
        <v>2000</v>
      </c>
      <c r="C297" s="10" t="s">
        <v>131</v>
      </c>
      <c r="D297" s="10" t="s">
        <v>305</v>
      </c>
      <c r="E297" s="10" t="s">
        <v>286</v>
      </c>
      <c r="F297" s="13" t="s">
        <v>306</v>
      </c>
    </row>
    <row r="298" ht="17.5" customHeight="1" spans="1:6">
      <c r="A298" s="8" t="s">
        <v>225</v>
      </c>
      <c r="B298" s="9">
        <v>1999</v>
      </c>
      <c r="C298" s="10" t="s">
        <v>131</v>
      </c>
      <c r="D298" s="10" t="s">
        <v>305</v>
      </c>
      <c r="E298" s="10" t="s">
        <v>286</v>
      </c>
      <c r="F298" s="13" t="s">
        <v>306</v>
      </c>
    </row>
    <row r="299" ht="17.5" customHeight="1" spans="1:6">
      <c r="A299" s="8" t="s">
        <v>235</v>
      </c>
      <c r="B299" s="9">
        <v>2015</v>
      </c>
      <c r="C299" s="10" t="s">
        <v>307</v>
      </c>
      <c r="D299" s="10" t="s">
        <v>308</v>
      </c>
      <c r="E299" s="10" t="s">
        <v>261</v>
      </c>
      <c r="F299" s="13" t="s">
        <v>293</v>
      </c>
    </row>
    <row r="300" ht="17.5" customHeight="1" spans="1:6">
      <c r="A300" s="8" t="s">
        <v>235</v>
      </c>
      <c r="B300" s="9">
        <v>2014</v>
      </c>
      <c r="C300" s="10" t="s">
        <v>307</v>
      </c>
      <c r="D300" s="10" t="s">
        <v>308</v>
      </c>
      <c r="E300" s="10" t="s">
        <v>261</v>
      </c>
      <c r="F300" s="13" t="s">
        <v>293</v>
      </c>
    </row>
    <row r="301" ht="17.5" customHeight="1" spans="1:6">
      <c r="A301" s="8" t="s">
        <v>235</v>
      </c>
      <c r="B301" s="9">
        <v>2013</v>
      </c>
      <c r="C301" s="10" t="s">
        <v>307</v>
      </c>
      <c r="D301" s="10" t="s">
        <v>308</v>
      </c>
      <c r="E301" s="10" t="s">
        <v>261</v>
      </c>
      <c r="F301" s="13" t="s">
        <v>293</v>
      </c>
    </row>
    <row r="302" ht="17.5" customHeight="1" spans="1:6">
      <c r="A302" s="8" t="s">
        <v>235</v>
      </c>
      <c r="B302" s="9">
        <v>2012</v>
      </c>
      <c r="C302" s="10" t="s">
        <v>307</v>
      </c>
      <c r="D302" s="10" t="s">
        <v>308</v>
      </c>
      <c r="E302" s="10" t="s">
        <v>261</v>
      </c>
      <c r="F302" s="13" t="s">
        <v>293</v>
      </c>
    </row>
    <row r="303" ht="17.5" customHeight="1" spans="1:6">
      <c r="A303" s="8" t="s">
        <v>235</v>
      </c>
      <c r="B303" s="9">
        <v>2011</v>
      </c>
      <c r="C303" s="10" t="s">
        <v>307</v>
      </c>
      <c r="D303" s="10" t="s">
        <v>308</v>
      </c>
      <c r="E303" s="10" t="s">
        <v>261</v>
      </c>
      <c r="F303" s="13" t="s">
        <v>293</v>
      </c>
    </row>
    <row r="304" ht="17.5" customHeight="1" spans="1:6">
      <c r="A304" s="8" t="s">
        <v>235</v>
      </c>
      <c r="B304" s="9">
        <v>2010</v>
      </c>
      <c r="C304" s="10" t="s">
        <v>307</v>
      </c>
      <c r="D304" s="10" t="s">
        <v>308</v>
      </c>
      <c r="E304" s="10" t="s">
        <v>261</v>
      </c>
      <c r="F304" s="13" t="s">
        <v>293</v>
      </c>
    </row>
    <row r="305" ht="17.5" customHeight="1" spans="1:6">
      <c r="A305" s="8" t="s">
        <v>235</v>
      </c>
      <c r="B305" s="9">
        <v>2009</v>
      </c>
      <c r="C305" s="10" t="s">
        <v>307</v>
      </c>
      <c r="D305" s="10" t="s">
        <v>308</v>
      </c>
      <c r="E305" s="10" t="s">
        <v>261</v>
      </c>
      <c r="F305" s="13" t="s">
        <v>293</v>
      </c>
    </row>
    <row r="306" ht="17.5" customHeight="1" spans="1:6">
      <c r="A306" s="8" t="s">
        <v>235</v>
      </c>
      <c r="B306" s="9">
        <v>2008</v>
      </c>
      <c r="C306" s="10" t="s">
        <v>307</v>
      </c>
      <c r="D306" s="10" t="s">
        <v>308</v>
      </c>
      <c r="E306" s="10" t="s">
        <v>261</v>
      </c>
      <c r="F306" s="13" t="s">
        <v>293</v>
      </c>
    </row>
    <row r="307" ht="17.5" customHeight="1" spans="1:6">
      <c r="A307" s="8" t="s">
        <v>247</v>
      </c>
      <c r="B307" s="9">
        <v>1997</v>
      </c>
      <c r="C307" s="10" t="s">
        <v>131</v>
      </c>
      <c r="D307" s="10" t="s">
        <v>309</v>
      </c>
      <c r="E307" s="10" t="s">
        <v>261</v>
      </c>
      <c r="F307" s="13" t="s">
        <v>310</v>
      </c>
    </row>
    <row r="308" ht="17.5" customHeight="1" spans="1:6">
      <c r="A308" s="8" t="s">
        <v>247</v>
      </c>
      <c r="B308" s="9">
        <v>1996</v>
      </c>
      <c r="C308" s="10" t="s">
        <v>131</v>
      </c>
      <c r="D308" s="10" t="s">
        <v>309</v>
      </c>
      <c r="E308" s="10" t="s">
        <v>261</v>
      </c>
      <c r="F308" s="13" t="s">
        <v>310</v>
      </c>
    </row>
    <row r="309" ht="17.5" customHeight="1" spans="1:6">
      <c r="A309" s="8" t="s">
        <v>247</v>
      </c>
      <c r="B309" s="9">
        <v>1995</v>
      </c>
      <c r="C309" s="10" t="s">
        <v>131</v>
      </c>
      <c r="D309" s="10" t="s">
        <v>309</v>
      </c>
      <c r="E309" s="10" t="s">
        <v>261</v>
      </c>
      <c r="F309" s="13" t="s">
        <v>310</v>
      </c>
    </row>
    <row r="310" ht="17.5" customHeight="1" spans="1:6">
      <c r="A310" s="8" t="s">
        <v>247</v>
      </c>
      <c r="B310" s="9">
        <v>1994</v>
      </c>
      <c r="C310" s="10" t="s">
        <v>131</v>
      </c>
      <c r="D310" s="10" t="s">
        <v>309</v>
      </c>
      <c r="E310" s="10" t="s">
        <v>261</v>
      </c>
      <c r="F310" s="13" t="s">
        <v>310</v>
      </c>
    </row>
    <row r="311" ht="17.5" customHeight="1" spans="1:6">
      <c r="A311" s="14" t="s">
        <v>247</v>
      </c>
      <c r="B311" s="15">
        <v>1993</v>
      </c>
      <c r="C311" s="16" t="s">
        <v>131</v>
      </c>
      <c r="D311" s="16" t="s">
        <v>309</v>
      </c>
      <c r="E311" s="16" t="s">
        <v>261</v>
      </c>
      <c r="F311" s="17" t="s">
        <v>310</v>
      </c>
    </row>
  </sheetData>
  <autoFilter xmlns:etc="http://www.wps.cn/officeDocument/2017/etCustomData" ref="A1:F311" etc:filterBottomFollowUsedRange="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兼容表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支棱哥</cp:lastModifiedBy>
  <dcterms:created xsi:type="dcterms:W3CDTF">2024-11-30T01:07:00Z</dcterms:created>
  <dcterms:modified xsi:type="dcterms:W3CDTF">2024-11-29T17:18:28Z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E0BD0B586EA8473B128549674C2BB3BC_42</vt:lpwstr>
  </property>
  <property fmtid="{D5CDD505-2E9C-101B-9397-08002B2CF9AE}" pid="3" name="KSOProductBuildVer">
    <vt:lpwstr>2052-6.12.0.8899</vt:lpwstr>
  </property>
  <property fmtid="{D5CDD505-2E9C-101B-9397-08002B2CF9AE}" pid="4" name="KSOReadingLayout">
    <vt:bool>true</vt:bool>
  </property>
</Properties>
</file>