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40"/>
  </bookViews>
  <sheets>
    <sheet name="Sheet1" sheetId="1" r:id="rId1"/>
  </sheets>
  <definedNames>
    <definedName name="_xlnm._FilterDatabase" localSheetId="0" hidden="1">Sheet1!$A$1:$AY$11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A9234E310D454E1D8CEFE89171C113D6" descr="Picture"/>
        <xdr:cNvPicPr/>
      </xdr:nvPicPr>
      <xdr:blipFill>
        <a:blip r:embed="rId1" cstate="print"/>
        <a:stretch>
          <a:fillRect/>
        </a:stretch>
      </xdr:blipFill>
      <xdr:spPr>
        <a:xfrm>
          <a:off x="2377440" y="1493520"/>
          <a:ext cx="4762500" cy="5050155"/>
        </a:xfrm>
        <a:prstGeom prst="rect">
          <a:avLst/>
        </a:prstGeom>
      </xdr:spPr>
    </xdr:pic>
  </etc:cellImage>
  <etc:cellImage>
    <xdr:pic>
      <xdr:nvPicPr>
        <xdr:cNvPr id="10" name="ID_09FD79F5EB4845A69EC098535F6B895D" descr="Picture"/>
        <xdr:cNvPicPr/>
      </xdr:nvPicPr>
      <xdr:blipFill>
        <a:blip r:embed="rId2" cstate="print"/>
        <a:stretch>
          <a:fillRect/>
        </a:stretch>
      </xdr:blipFill>
      <xdr:spPr>
        <a:xfrm>
          <a:off x="2377440" y="426720"/>
          <a:ext cx="4762500" cy="1384935"/>
        </a:xfrm>
        <a:prstGeom prst="rect">
          <a:avLst/>
        </a:prstGeom>
      </xdr:spPr>
    </xdr:pic>
  </etc:cellImage>
  <etc:cellImage>
    <xdr:pic>
      <xdr:nvPicPr>
        <xdr:cNvPr id="8" name="ID_79E5F99F347849218836910B9AE42DFE" descr="Picture"/>
        <xdr:cNvPicPr/>
      </xdr:nvPicPr>
      <xdr:blipFill>
        <a:blip r:embed="rId3" cstate="print"/>
        <a:stretch>
          <a:fillRect/>
        </a:stretch>
      </xdr:blipFill>
      <xdr:spPr>
        <a:xfrm>
          <a:off x="2377440" y="1920240"/>
          <a:ext cx="3448050" cy="5311140"/>
        </a:xfrm>
        <a:prstGeom prst="rect">
          <a:avLst/>
        </a:prstGeom>
      </xdr:spPr>
    </xdr:pic>
  </etc:cellImage>
  <etc:cellImage>
    <xdr:pic>
      <xdr:nvPicPr>
        <xdr:cNvPr id="7" name="ID_6252DB74D18440929E43B28E601637EF" descr="Picture"/>
        <xdr:cNvPicPr/>
      </xdr:nvPicPr>
      <xdr:blipFill>
        <a:blip r:embed="rId4" cstate="print"/>
        <a:stretch>
          <a:fillRect/>
        </a:stretch>
      </xdr:blipFill>
      <xdr:spPr>
        <a:xfrm>
          <a:off x="2377440" y="1066800"/>
          <a:ext cx="4657725" cy="5311140"/>
        </a:xfrm>
        <a:prstGeom prst="rect">
          <a:avLst/>
        </a:prstGeom>
      </xdr:spPr>
    </xdr:pic>
  </etc:cellImage>
  <etc:cellImage>
    <xdr:pic>
      <xdr:nvPicPr>
        <xdr:cNvPr id="6" name="ID_A858AADEC6554827ADFAB76A74212162" descr="Picture"/>
        <xdr:cNvPicPr/>
      </xdr:nvPicPr>
      <xdr:blipFill>
        <a:blip r:embed="rId5" cstate="print"/>
        <a:stretch>
          <a:fillRect/>
        </a:stretch>
      </xdr:blipFill>
      <xdr:spPr>
        <a:xfrm>
          <a:off x="2377440" y="1706880"/>
          <a:ext cx="4286250" cy="5311140"/>
        </a:xfrm>
        <a:prstGeom prst="rect">
          <a:avLst/>
        </a:prstGeom>
      </xdr:spPr>
    </xdr:pic>
  </etc:cellImage>
  <etc:cellImage>
    <xdr:pic>
      <xdr:nvPicPr>
        <xdr:cNvPr id="4" name="ID_350FF0B9DE0F4F6B9335F4DF5829093C" descr="Picture"/>
        <xdr:cNvPicPr/>
      </xdr:nvPicPr>
      <xdr:blipFill>
        <a:blip r:embed="rId6" cstate="print"/>
        <a:stretch>
          <a:fillRect/>
        </a:stretch>
      </xdr:blipFill>
      <xdr:spPr>
        <a:xfrm>
          <a:off x="2377440" y="640080"/>
          <a:ext cx="4762500" cy="920115"/>
        </a:xfrm>
        <a:prstGeom prst="rect">
          <a:avLst/>
        </a:prstGeom>
      </xdr:spPr>
    </xdr:pic>
  </etc:cellImage>
  <etc:cellImage>
    <xdr:pic>
      <xdr:nvPicPr>
        <xdr:cNvPr id="3" name="ID_CCA4D2963DFE43BE87C472AEFD6DBD84" descr="Picture"/>
        <xdr:cNvPicPr/>
      </xdr:nvPicPr>
      <xdr:blipFill>
        <a:blip r:embed="rId7" cstate="print"/>
        <a:stretch>
          <a:fillRect/>
        </a:stretch>
      </xdr:blipFill>
      <xdr:spPr>
        <a:xfrm>
          <a:off x="2377440" y="2133600"/>
          <a:ext cx="3829050" cy="5311140"/>
        </a:xfrm>
        <a:prstGeom prst="rect">
          <a:avLst/>
        </a:prstGeom>
      </xdr:spPr>
    </xdr:pic>
  </etc:cellImage>
  <etc:cellImage>
    <xdr:pic>
      <xdr:nvPicPr>
        <xdr:cNvPr id="5" name="ID_C563D4B01920471F8AE4B8B738200606" descr="Picture"/>
        <xdr:cNvPicPr/>
      </xdr:nvPicPr>
      <xdr:blipFill>
        <a:blip r:embed="rId8" cstate="print"/>
        <a:stretch>
          <a:fillRect/>
        </a:stretch>
      </xdr:blipFill>
      <xdr:spPr>
        <a:xfrm>
          <a:off x="2377440" y="1280160"/>
          <a:ext cx="3448050" cy="5311140"/>
        </a:xfrm>
        <a:prstGeom prst="rect">
          <a:avLst/>
        </a:prstGeom>
      </xdr:spPr>
    </xdr:pic>
  </etc:cellImage>
  <etc:cellImage>
    <xdr:pic>
      <xdr:nvPicPr>
        <xdr:cNvPr id="2" name="ID_06E4524448E944AEA313BBF5697F895B" descr="Picture"/>
        <xdr:cNvPicPr/>
      </xdr:nvPicPr>
      <xdr:blipFill>
        <a:blip r:embed="rId9" cstate="print"/>
        <a:stretch>
          <a:fillRect/>
        </a:stretch>
      </xdr:blipFill>
      <xdr:spPr>
        <a:xfrm>
          <a:off x="2377440" y="213360"/>
          <a:ext cx="4762500" cy="1394460"/>
        </a:xfrm>
        <a:prstGeom prst="rect">
          <a:avLst/>
        </a:prstGeom>
      </xdr:spPr>
    </xdr:pic>
  </etc:cellImage>
  <etc:cellImage>
    <xdr:pic>
      <xdr:nvPicPr>
        <xdr:cNvPr id="9" name="ID_AD924111A3C0457BA512670BE1F315BA" descr="Picture"/>
        <xdr:cNvPicPr/>
      </xdr:nvPicPr>
      <xdr:blipFill>
        <a:blip r:embed="rId10" cstate="print"/>
        <a:stretch>
          <a:fillRect/>
        </a:stretch>
      </xdr:blipFill>
      <xdr:spPr>
        <a:xfrm>
          <a:off x="2377440" y="853440"/>
          <a:ext cx="4591050" cy="53111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<sst xmlns="http://schemas.openxmlformats.org/spreadsheetml/2006/main" count="379" uniqueCount="194">
  <si>
    <t>No</t>
  </si>
  <si>
    <t>Brand</t>
  </si>
  <si>
    <t>Part Number</t>
  </si>
  <si>
    <t>Vehicle</t>
  </si>
  <si>
    <t>Picture</t>
  </si>
  <si>
    <t>Url</t>
  </si>
  <si>
    <t>California Proposition 65</t>
  </si>
  <si>
    <t>Core Depth Fraction</t>
  </si>
  <si>
    <t>Core Depth IN</t>
  </si>
  <si>
    <t>Core Depth MM</t>
  </si>
  <si>
    <t>Core Height Fraction</t>
  </si>
  <si>
    <t>Core Height IN</t>
  </si>
  <si>
    <t>Core Height MM</t>
  </si>
  <si>
    <t>Core Width Fraction</t>
  </si>
  <si>
    <t>Core Width IN</t>
  </si>
  <si>
    <t>Core Width MM</t>
  </si>
  <si>
    <t>Description</t>
  </si>
  <si>
    <t>Inlet Gender</t>
  </si>
  <si>
    <t>Inlet Size</t>
  </si>
  <si>
    <t>Inlet Style</t>
  </si>
  <si>
    <t>Inlet Type</t>
  </si>
  <si>
    <t>Material</t>
  </si>
  <si>
    <t>O-Ring A Number/Desc</t>
  </si>
  <si>
    <t>O-Ring A Quantity</t>
  </si>
  <si>
    <t>O-Ring B Number/Desc</t>
  </si>
  <si>
    <t>O-Ring B Quantity</t>
  </si>
  <si>
    <t>Orifice Tube?</t>
  </si>
  <si>
    <t>Outlet Gender</t>
  </si>
  <si>
    <t>Outlet Size</t>
  </si>
  <si>
    <t>Outlet Style</t>
  </si>
  <si>
    <t>Outlet Type</t>
  </si>
  <si>
    <t>Outlet Type-1</t>
  </si>
  <si>
    <t>Outlet Type-2</t>
  </si>
  <si>
    <t>Overall Depth Fraction</t>
  </si>
  <si>
    <t>Overall Height Fraction</t>
  </si>
  <si>
    <t>Overall Width Fraction</t>
  </si>
  <si>
    <t>Partdesc_En</t>
  </si>
  <si>
    <t>Partlongdesc_En</t>
  </si>
  <si>
    <t>Pop</t>
  </si>
  <si>
    <t>Qtyeach</t>
  </si>
  <si>
    <t>Run  Length IN</t>
  </si>
  <si>
    <t>Service</t>
  </si>
  <si>
    <t>Service Port?</t>
  </si>
  <si>
    <t>Site</t>
  </si>
  <si>
    <t>Style</t>
  </si>
  <si>
    <t>Switch Port?</t>
  </si>
  <si>
    <t>Type</t>
  </si>
  <si>
    <t>Warranty</t>
  </si>
  <si>
    <t>Webbase</t>
  </si>
  <si>
    <t>Json_Src</t>
  </si>
  <si>
    <t>Json_Spec</t>
  </si>
  <si>
    <t>FS</t>
  </si>
  <si>
    <t>16149</t>
  </si>
  <si>
    <t>Buick Century (94-76)
Buick Commercial Chassis (94-91)
Buick Electra (90-76)
Buick Estate Wagon (83-76)
Buick LeSabre (94-76)
Buick Opel (79-76)
Buick Park Avenue (94-91)
Buick Reatta (91-88)
Buick Regal (94-76)
Buick Riviera (93-76)
Buick Roadmaster (94-91)
Buick Skyhawk (89-82), (80-76)
Buick Skylark (94-76)
Buick Somerset (87-86)
Buick Somerset Regal (85)
Cadillac 60 Special (93)
Cadillac Allante (93-87)
Cadillac Brougham (92-87)
Cadillac Calais (76)
Cadillac Cimarron (88-82)
Cadillac Commercial Chassis (94-76)
Cadillac DeVille (94-76)
Cadillac Eldorado (94-76)
Cadillac Fleetwood (94-76)
Cadillac Seville (94-76)
Chevrolet Astro (94-85)
Chevrolet Bel Air (81)
Chevrolet Beretta (94-87)
Chevrolet Blazer (94-87)
Chevrolet C10 (86-76)
Chevrolet C10 Suburban (86-76)
Chevrolet C15 (88-82)
Chevrolet C1500 (94-88)
Chevrolet C1500 Suburban (94-92)
Chevrolet C20 (87-76)
Chevrolet C20 Suburban (86-76)
Chevrolet C2500 (94-88)
Chevrolet C2500 Suburban (94-92)
Chevrolet C30 (86-76)
Chevrolet C35 (94-83)
Chevrolet C3500 (94-88)
Chevrolet Camaro (94-76)
Chevrolet Caprice (94-76)
Chevrolet Cavalier (94-82)
Chevrolet Celebrity (90-82)
Chevrolet Chevette (87-76)
Chevrolet Chevy (94)
Chevrolet Citation (86-80)
Chevrolet Citation II (85-84)
Chevrolet Commercial Chassis (94-91)
Chevrolet Corsica (94-87)
Chevrolet Corvette (94-84), (82-76)
Chevrolet El Camino (87-76)
Chevrolet G10 (94-76)
Chevrolet G20 (94-76)
Chevrolet G30 (94-76)
Chevrolet Impala (94), (85-76)
Chevrolet K10 (86-76)
Chevrolet K10 Suburban (86-76)
Chevrolet K1500 (94-88)
Chevrolet K1500 Suburban (94-92)
Chevrolet K20 (86-76)
Chevrolet K20 Suburban (86-76)
Chevrolet K2500 (94-88)
Chevrolet K2500 Suburban (94-92)
Chevrolet K30 (86-77)
Chevrolet K3500 (94-88)
Chevrolet K5 Blazer (86-76)
Chevrolet Laguna (76)
Chevrolet LLV (94-87)
Chevrolet Lumina (94-90)
Chevrolet Lumina APV (94-90)
Chevrolet LUV (82-76)
Chevrolet Malibu (83-76)
Chevrolet Metro (92)
Chevrolet Monte Carlo (88-76)
Chevrolet Monza (80-76)
Chevrolet Nova (88-85), (79-76)
Chevrolet P10 (80-76)
Chevrolet P20 (89-76)
Chevrolet P30 (94-76)
Chevrolet R10 (87)
Chevrolet R10 Suburban (88-87)
Chevrolet R1500 Suburban (91-89)
Chevrolet R20 (88-87)
Chevrolet R20 Suburban (88-87)
Chevrolet R2500 (89)
Chevrolet R2500 Suburban (91-89)
Chevrolet R30 (88-87)
Chevrolet R3500 (91-89)
Chevrolet S10 (94-82)
Chevrolet S10 Blazer (94-83)
Chevrolet Spectrum (88-85)
Chevrolet Sprint (92-85)
Chevrolet Suburban (94-87)
Chevrolet Tracker (91-89)
Chevrolet V10 (87)
Chevrolet V10 Suburban (88-87)
Chevrolet V1500 Suburban (91-89)
Chevrolet V20 (87)
Chevrolet V20 Suburban (88-87)
Chevrolet V2500 Suburban (91-89)
Chevrolet V30 (88-87)
Chevrolet V3500 (91-89)
Chevrolet Vega (77-76)
Ford Aerostar (94-86)
Ford Aspire (94)
Ford B-100 (80)
Ford B-150 (85-81)
Ford B-200 (91-85)
Ford B-200 Panel (86)
Ford B-600 (94-88)
Ford B-700 (94-88)
Ford Bronco (94-80)
Ford Bronco II (90-84)
Ford C800 (89-88)
Ford C8000 (90-88)
Ford CF6000 (90-88)
Ford CF7000 (94-88)
Ford CF8000 (94-88)
Ford CFT8000 (94-92), (90-88)
Ford CL9000 (91-88)
Ford CLT9000 (91-88)
Ford Cougar (94-90), (88-85)
Ford Country Squire (91-87)
Ford Courier (82-80)
Ford Crown Victoria (94-92)
Ford CT8000 (90-88)
Ford E-100 Econoline (83-80)
Ford E-100 Econoline Club Wagon (83-80)
Ford E-150 Econoline (94-80)
Ford E-150 Econoline Club Wagon (94-80)
Ford E-250 Econoline (94-80)
Ford E-250 Econoline Club Wagon (91-80)
Ford E-350 Econoline (94-80)
Ford E-350 Econoline Club Wagon (94-80)
Ford Escort (94-81)
Ford EXP (88-82)
Ford Explorer (94-91)
Ford F-100 (83-80)
Ford F-150 (94-80)
Ford F-200 (91-86)
Ford F-250 (94-80)
Ford F-350 (94-80)
Ford F-53 Motorhome Chassis (94-88)
Ford F-59 Commercial Stripped Chassis (94-88)
Ford F-600 (94-88)
Ford F-600 LPO (94-90)
Ford F-700 (94-88)
Ford F-700 LPO (94-90)
Ford F-800 (94-88)
Ford Fairmont (83-80)
Ford Festiva (93-88)
Ford Fiesta (80)
Ford F-Super Duty (94-88)
Ford FT800 (90-88)
Ford FT900 (94-88)
Ford Ghia (94-91)
Ford Granada (82-80)
Ford Grand Marquis (94-91)
Ford L8000 (88)
Ford L8000F (94-88)
Ford L9000 (94-88)
Ford LA8000F (94-91)
Ford LA9000 (94-88)
Ford LL9000 (94), (92-88)
Ford LLA9000 (94-92)
Ford LLS9000 (94)
Ford LN7000 (94-88)
Ford LN8000 (94-88)
Ford LN9000 (94-88)
Ford LNT8000 (89-88)
Ford LNT8000F (94-88)
Ford LNT9000 (94-88)
Ford LS8000 (89-88)
Ford LS8000F (94-88)
Ford LS9000 (94-88)
Ford LT8000 (88)
Ford LT8000F (94-88)
Ford LT9000 (94-88)
Ford LTA9000 (94-88)
Ford LTD (86-80)
Ford LTD Crown Victoria (91-87)
Ford LTL9000 (94-88)
Ford LTLA9000 (94-92)
Ford LTLS9000 (94-92)
Ford LTS8000 (89-88)
Ford LTS8000F (94-88)
Ford LTS9000 (94-88)
Ford Mustang (94-80)
Ford P-350 (94-86)
Ford P-600 (94-93)
Ford Pinto (80)
Ford Probe (94-89)
Ford Ranger (94-83)
Ford Sable (94)
Ford Taurus (94-86)
Ford Tempo (94-84)
Ford Thunderbird (94-80)
Ford Topaz (94-84)
Geo Tracker (94-89)
GMC Astro (88-81)
GMC B6000 (91-80)
GMC B7 (94-93)
GMC Brigadier (88-81)
GMC C15 (78-76)
GMC C15 Suburban (78-76)
GMC C1500 (94-88), (86-79)
GMC C1500 Suburban (94-92), (86-79)
GMC C25 (78-76)
GMC C25 Suburban (78-76)
GMC C2500 (94-88), (86-79)
GMC C2500 Suburban (94-92), (86-79)
GMC C35 (78-76)
GMC C3500 (94-88), (86-79)
GMC C3500HD (94-91)
GMC C5000 (90-79)
GMC C5000 Topkick (91-90)
GMC C6000 (90-79)
GMC C6000 Topkick (94-90)
GMC C7000 (90-79)
GMC C7000 Topkick (94-90)
GMC Caballero (87-78)
GMC G15 (78-76)
GMC G1500 (94-79)
GMC G25 (78-76)
GMC G2500 (94-79)
GMC G35 (78-76)
GMC G3500 (94-79)
GMC General (88-81)
GMC Jimmy (94-76)
GMC K15 (78-76)
GMC K15 Suburban (78-76)
GMC K1500 (94-88), (86-79)
GMC K1500 Suburban (94-92), (86-79)
GMC K25 (78-76)
GMC K25 Suburban (78-76)
GMC K2500 (94-88), (86-79)
GMC K2500 Suburban (94-92), (86-79)
GMC K35 (78-77)
GMC K3500 (94-88), (86-79)
GMC P15 (78-76)
GMC P1500 (80-79)
GMC P25 (78-76)
GMC P2500 (89-79)
GMC P35 (78-76)
GMC P3500 (94-79)
GMC P4500 (90-79)
GMC P60 (90-83)
GMC P6000 (94-92), (90-83)
GMC P6500 (94-92)
GMC R1500 (87)
GMC R1500 Suburban (91-87)
GMC R2500 (89-87)
GMC R2500 Suburban (91-87)
GMC R3500 (91-87)
GMC S15 (90-82)
GMC S15 Jimmy (91-83)
GMC Safari (94-85)
GMC Sonoma (94-91)
GMC Sprint (77-76)
GMC Syclone (91)
GMC Tracker (91-89)
GMC Transit Bus (87-81)
GMC Typhoon (93-92)
GMC V1500 (87)
GMC V1500 Suburban (91-87)
GMC V2500 (87)
GMC V2500 Suburban (91-87)
GMC V3500 (91-87)
GMC W4500 Forward (94-92)
GMC W5500 Forward (94-88)
GMC W6500 Forward (94-87)
GMC W7500 Forward (94-84)
GMC Yukon (94-92)
Lincoln Continental (94-82), (80)
Lincoln Mark VI (83-80)
Lincoln Mark VII (92-84)
Lincoln Mark VIII (94-93)
Lincoln Town Car (94-81)
Lincoln Versailles (80)
Mercury Bobcat (80)
Mercury Capri (94-91), (86-80)
Mercury Colony Park (91-87)
Mercury Cougar (94-80)
Mercury Grand Marquis (94-80)
Mercury LN7 (83-82)
Mercury Lynx (87-81)
Mercury Marquis (86-80)
Mercury Monarch (80)
Mercury Sable (94-86)
Mercury Topaz (94-84)
Mercury Tracer (94-87)
Mercury Villager (94-93)
Mercury Zephyr (83-80)
Oldsmobile 88 (94-93)
Oldsmobile 98 (94-76)
Oldsmobile Achieva (94-92)
Oldsmobile Bravada (94-91)
Oldsmobile Calais (87-85)
Oldsmobile Custom Cruiser (92-76)
Oldsmobile Cutlass (94-85), (81-76)
Oldsmobile Cutlass Calais (91-88), (84-78)
Oldsmobile Cutlass Ciera (94-82)
Oldsmobile Cutlass Cruiser (94-87), (83-80)
Oldsmobile Cutlass Salon (87-85), (80-76)
Oldsmobile Cutlass Supreme (94-76)
Oldsmobile Cutlass Tiara (76)
Oldsmobile Delta 88 (91-76)
Oldsmobile Firenza (88-82)
Oldsmobile Omega (84-76)
Oldsmobile Silhouette (94-90)
Oldsmobile Starfire (80-76)
Oldsmobile Toronado (92-76)
Pontiac 6000 (91-82)
Pontiac Acadian (87-76)
Pontiac Astre (77-76)
Pontiac Bonneville (94-76)
Pontiac Catalina (81-76)
Pontiac Fiero (88-84)
Pontiac Firebird (94-76)
Pontiac Firefly (94), (91-85)
Pontiac Grand Am (94-85), (80-78)
Pontiac Grand LeMans (83-76)
Pontiac Grand Prix (94-76)
Pontiac Grand Safari (78-76)
Pontiac J2000 (83-82)
Pontiac J2000 Sunbird (85-84)
Pontiac Laurentian (81-76)
Pontiac LeMans (93-88), (81-76)
Pontiac Optima (91-88)
Pontiac Parisienne (86-76)
Pontiac Phoenix (84-77)
Pontiac Safari (89-87)
Pontiac Sunbird (94-86), (80-76)
Pontiac Sunburst (88-85)
Pontiac Sunrunner (94)
Pontiac T1000 (87-81)
Pontiac Tempest (91-87)
Pontiac Trans Sport (94-90)
Pontiac Ventura (77-76)</t>
  </si>
  <si>
    <t>https://www.4s.com/en/ecatalog?part=16149&amp;type=p&amp;search=s</t>
  </si>
  <si>
    <t>0</t>
  </si>
  <si>
    <t>Evaporator Cores</t>
  </si>
  <si>
    <t>Aluminum</t>
  </si>
  <si>
    <t>w/o Orifice Tube</t>
  </si>
  <si>
    <t>4-1/2</t>
  </si>
  <si>
    <t>1</t>
  </si>
  <si>
    <t>Evaporator Core /Repair Kit</t>
  </si>
  <si>
    <t>Evaporator Core Repair Kit w/o Orifice Tube</t>
  </si>
  <si>
    <t>AA</t>
  </si>
  <si>
    <t>1.75</t>
  </si>
  <si>
    <t>1. Fuel Filter Flush (Required)
2. Oil Change (Required)</t>
  </si>
  <si>
    <t>Repair Kit</t>
  </si>
  <si>
    <t>120 days</t>
  </si>
  <si>
    <t>{"0": "https://ecatalog.smpcorp.com/ihgs/imagehandlergs.ashx?p1=Lf3LOZlbvP7Jft10deMxoyYF4nkLByFFki+PA/U85oZ69vnlsYVtke72HZkm08flMYvVb8ruU/a2jlDyZ/9SFhHKSDnV/vfUm++2cf2MyJSTHiO+uZMQDMRJmK/E5kGqgMS+q/NNn547DcAIwETg06tkU1oOVye2zUqahZqZWH1YOn+fo5cr2A==", "1": "https://ecatalog.smpcorp.com/ihgs/imagehandlergs.ashx?p1=Lf3LOZlbvP7Jft10deMxoyYF4nkLByFFki+PA/U85oYUMjZMJgXsjvFN3woIsCq7bEHUQlckYE7y916PDj4mUplpjLqJxiUyNc0Dfr4BAXPekNlQ51Q7yIznwcghdmhavbavYiSVAdwf+9wZqa98quhOpCMOUvNZx2qglnhM02QpmL8hJ2WnNZiQJSOi3Hj/"}</t>
  </si>
  <si>
    <t>{"0": {"Description": "Evaporator Cores"}, "1": {"Warranty": "120 days"}, "2": {"Core Depth Fraction": "0"}, "3": {"Core Height Fraction": "0"}, "4": {"Run  Length IN": "1.75"}, "5": {"Overall Height Fraction": "1"}, "6": {"Core Width Fraction": "0"}, "7": {"Overall Depth Fraction": "4-1/2"}, "8": {"Overall Width Fraction": "1"}, "9": {"Material": "Aluminum"}, "10": {"Style": "Evaporator Core Repair Kit w/o Orifice Tube"}, "11": {"Type": "Repair Kit"}, "12": {"Orifice Tube?": "w/o Orifice Tube"}}</t>
  </si>
  <si>
    <t>16152</t>
  </si>
  <si>
    <t>https://www.4s.com/en/ecatalog?part=16152&amp;type=p&amp;search=s</t>
  </si>
  <si>
    <t>WARNING: This product contains a chemical known to the State of California to cause birth defects or other reproductive harm.</t>
  </si>
  <si>
    <t>w/ Orifice tube</t>
  </si>
  <si>
    <t>Evaporator Core Repair Kit w/ White Orifice Tube</t>
  </si>
  <si>
    <t>{"0": "https://ecatalog.smpcorp.com/ihgs/imagehandlergs.ashx?p1=Lf3LOZlbvP6CQ5EYcsh9aiYF4nkLByFFki+PA/U85oaPz2TA+yWCBu72HZkm08flMYvVb8ruU/a2jlDyZ/9SFhHKSDnV/vfUm++2cf2MyJSTHiO+uZMQDMRJmK/E5kGqgMS+q/NNn547DcAIwETg06tkU1oOVye2zUqahZqZWH1YOn+fo5cr2A==", "1": "https://ecatalog.smpcorp.com/ihgs/imagehandlergs.ashx?p1=Lf3LOZlbvP6CQ5EYcsh9aiYF4nkLByFFki+PA/U85oYhFdiQ34r9jfFN3woIsCq7bEHUQlckYE7y916PDj4mUplpjLqJxiUyNc0Dfr4BAXPekNlQ51Q7yIznwcghdmhavbavYiSVAdwf+9wZqa98quhOpCMOUvNZx2qglnhM02QpmL8hJ2WnNZiQJSOi3Hj/"}</t>
  </si>
  <si>
    <t>{"0": {"Description": "Evaporator Cores"}, "1": {"Warranty": "120 days"}, "2": {"Core Depth Fraction": "0"}, "3": {"California Proposition 65": "WARNING: This product contains a chemical known to the State of California to cause birth defects or other reproductive harm."}, "4": {"Core Height Fraction": "0"}, "5": {"Run  Length IN": "1.75"}, "6": {"Overall Height Fraction": "1"}, "7": {"Core Width Fraction": "0"}, "8": {"Overall Depth Fraction": "4-1/2"}, "9": {"Overall Width Fraction": "1"}, "10": {"Material": "Aluminum"}, "11": {"Style": "Evaporator Core Repair Kit w/ White Orifice Tube"}, "12": {"Type": "Repair Kit"}, "13": {"Orifice Tube?": "w/ Orifice tube"}}</t>
  </si>
  <si>
    <t>16155</t>
  </si>
  <si>
    <t>Ford Aerostar (94-86)
Ford Aspire (94)
Ford B-100 (80)
Ford B-150 (85-81)
Ford B-200 (91-85)
Ford B-200 Panel (86)
Ford B-600 (94-88)
Ford B-700 (94-88)
Ford Bronco (94-80)
Ford Bronco II (90-84)
Ford C800 (89-88)
Ford C8000 (90-88)
Ford CF6000 (90-88)
Ford CF7000 (94-88)
Ford CF8000 (94-88)
Ford CFT8000 (94-92), (90-88)
Ford CL9000 (91-88)
Ford CLT9000 (91-88)
Ford Cougar (94-90), (88-85)
Ford Country Squire (91-87)
Ford Courier (82-80)
Ford Crown Victoria (94-92)
Ford CT8000 (90-88)
Ford E-100 Econoline (83-80)
Ford E-100 Econoline Club Wagon (83-80)
Ford E-150 Econoline (94-80)
Ford E-150 Econoline Club Wagon (94-80)
Ford E-250 Econoline (94-80)
Ford E-250 Econoline Club Wagon (91-80)
Ford E-350 Econoline (94-80)
Ford E-350 Econoline Club Wagon (94-80)
Ford Escort (94-81)
Ford EXP (88-82)
Ford Explorer (94-91)
Ford F-100 (83-80)
Ford F-150 (94-80)
Ford F-200 (91-86)
Ford F-250 (94-80)
Ford F-350 (94-80)
Ford F-53 Motorhome Chassis (94-88)
Ford F-59 Commercial Stripped Chassis (94-88)
Ford F-600 (94-88)
Ford F-600 LPO (94-90)
Ford F-700 (94-88)
Ford F-700 LPO (94-90)
Ford F-800 (94-88)
Ford Fairmont (83-80)
Ford Festiva (93-88)
Ford Fiesta (80)
Ford F-Super Duty (94-88)
Ford FT800 (90-88)
Ford FT900 (94-88)
Ford Ghia (94-91)
Ford Granada (82-80)
Ford Grand Marquis (94-91)
Ford L8000 (88)
Ford L8000F (94-88)
Ford L9000 (94-88)
Ford LA8000F (94-91)
Ford LA9000 (94-88)
Ford LL9000 (94), (92-88)
Ford LLA9000 (94-92)
Ford LLS9000 (94)
Ford LN7000 (94-88)
Ford LN8000 (94-88)
Ford LN9000 (94-88)
Ford LNT8000 (89-88)
Ford LNT8000F (94-88)
Ford LNT9000 (94-88)
Ford LS8000 (89-88)
Ford LS8000F (94-88)
Ford LS9000 (94-88)
Ford LT8000 (88)
Ford LT8000F (94-88)
Ford LT9000 (94-88)
Ford LTA9000 (94-88)
Ford LTD (86-80)
Ford LTD Crown Victoria (91-87)
Ford LTL9000 (94-88)
Ford LTLA9000 (94-92)
Ford LTLS9000 (94-92)
Ford LTS8000 (89-88)
Ford LTS8000F (94-88)
Ford LTS9000 (94-88)
Ford Mustang (94-80)
Ford P-350 (94-86)
Ford P-600 (94-93)
Ford Pinto (80)
Ford Probe (94-89)
Ford Ranger (94-83)
Ford Sable (94)
Ford Taurus (94-86)
Ford Tempo (94-84)
Ford Thunderbird (94-80)
Ford Topaz (94-84)
Lincoln Continental (94-82), (80)
Lincoln Mark VI (83-80)
Lincoln Mark VII (92-84)
Lincoln Mark VIII (94-93)
Lincoln Town Car (94-81)
Lincoln Versailles (80)
Mercury Bobcat (80)
Mercury Capri (94-91), (86-80)
Mercury Colony Park (91-87)
Mercury Cougar (94-80)
Mercury Grand Marquis (94-80)
Mercury LN7 (83-82)
Mercury Lynx (87-81)
Mercury Marquis (86-80)
Mercury Monarch (80)
Mercury Sable (94-86)
Mercury Topaz (94-84)
Mercury Tracer (94-87)
Mercury Villager (94-93)
Mercury Zephyr (83-80)</t>
  </si>
  <si>
    <t>https://www.4s.com/en/ecatalog?part=16155&amp;type=p&amp;search=s</t>
  </si>
  <si>
    <t>5-1/2</t>
  </si>
  <si>
    <t>C</t>
  </si>
  <si>
    <t>5.25</t>
  </si>
  <si>
    <t>{"0": "https://ecatalog.smpcorp.com/ihgs/imagehandlergs.ashx?p1=Lf3LOZlbvP7X43kWxU+orSYF4nkLByFFki+PA/U85oac9yqP92GbU+72HZkm08flMYvVb8ruU/a2jlDyZ/9SFhHKSDnV/vfUm++2cf2MyJSTHiO+uZMQDMRJmK/E5kGqgMS+q/NNn547DcAIwETg06tkU1oOVye2zUqahZqZWH1YOn+fo5cr2A==", "1": "https://ecatalog.smpcorp.com/ihgs/imagehandlergs.ashx?p1=Lf3LOZlbvP7X43kWxU+orSYF4nkLByFFki+PA/U85oa2BK28AYOsePFN3woIsCq7bEHUQlckYE7y916PDj4mUplpjLqJxiUyNc0Dfr4BAXPekNlQ51Q7yIznwcghdmhavbavYiSVAdwf+9wZqa98quhOpCMOUvNZx2qglnhM02QpmL8hJ2WnNZiQJSOi3Hj/"}</t>
  </si>
  <si>
    <t>{"0": {"Description": "Evaporator Cores"}, "1": {"Warranty": "120 days"}, "2": {"Core Depth Fraction": "0"}, "3": {"Core Height Fraction": "0"}, "4": {"Run  Length IN": "5.25"}, "5": {"Overall Height Fraction": "1"}, "6": {"Core Width Fraction": "0"}, "7": {"Overall Depth Fraction": "5-1/2"}, "8": {"Overall Width Fraction": "1"}, "9": {"Material": "Aluminum"}, "10": {"Style": "Evaporator Core Repair Kit w/o Orifice Tube"}, "11": {"Type": "Repair Kit"}, "12": {"Orifice Tube?": "w/o Orifice Tube"}}</t>
  </si>
  <si>
    <t>44001</t>
  </si>
  <si>
    <t>Audi A3 (13-06)
Audi A3 Quattro (13-06)
Audi TT (14-08)
Audi TT Quattro (15-08)
Audi TT RS Quattro (14-11)
Audi TTS Quattro (15-09)
Volkswagen CC (17-14)
Volkswagen Eos (16-07)
Volkswagen Golf (14-10), (07-06)
Volkswagen Golf City (10-07)
Volkswagen Golf R (13-12)
Volkswagen Golf Sportwagen (11-10)
Volkswagen GTI (14-06)
Volkswagen Jetta (18-06)
Volkswagen Jetta City (09-07)
Volkswagen R32 (08)
Volkswagen Rabbit (09-06)
Volkswagen Tiguan (17-09)
Volkswagen Tiguan Limited (18-17)</t>
  </si>
  <si>
    <t>https://www.4s.com/en/ecatalog?part=44001&amp;type=p&amp;search=s</t>
  </si>
  <si>
    <t>2-3/8</t>
  </si>
  <si>
    <t>2.375</t>
  </si>
  <si>
    <t>60.33</t>
  </si>
  <si>
    <t>9-1/4</t>
  </si>
  <si>
    <t>9.250</t>
  </si>
  <si>
    <t>234.95</t>
  </si>
  <si>
    <t>Male</t>
  </si>
  <si>
    <t>No. 8</t>
  </si>
  <si>
    <t>Pilot</t>
  </si>
  <si>
    <t>Flange</t>
  </si>
  <si>
    <t>24608 / Green O-Ring</t>
  </si>
  <si>
    <t>24610 / Green O-Ring</t>
  </si>
  <si>
    <t>No. 10</t>
  </si>
  <si>
    <t>Block Fitting</t>
  </si>
  <si>
    <t>Evaporator Core</t>
  </si>
  <si>
    <t>Plate &amp; Fin Evaporator Core</t>
  </si>
  <si>
    <t>w/o Service Port</t>
  </si>
  <si>
    <t>w/o Switch Port</t>
  </si>
  <si>
    <t>Plate &amp; Fin</t>
  </si>
  <si>
    <t>{"0": "https://ecatalog.smpcorp.com/ihgs/imagehandlergs.ashx?p1=IGpVARpZp8v6u1XXvT2GlSYF4nkLByFFki+PA/U85obgfFQ7a7uOFe72HZkm08flMYvVb8ruU/a2jlDyZ/9SFhHKSDnV/vfUm++2cf2MyJSTHiO+uZMQDMRJmK/E5kGqgMS+q/NNn547DcAIwETg06tkU1oOVye2zUqahZqZWH1FIZMQUD5kyg==", "1": "https://ecatalog.smpcorp.com/ihgs/imagehandlergs.ashx?p1=IGpVARpZp8v6u1XXvT2GlSYF4nkLByFFki+PA/U85obhFuffeFgS7l6DrKAJfZjYMoN++3vibKFGVC+8Va8jLaI8gQqRXhksVqg+QadFzZ6AfnnMwvAWvxs/HBA23UPYMJi1dAphBIcr+m7fx4OW9Abmhgl6HwWDhXmOIKxhTiLG6VVktt7GRexDDtSObvr3", "2": "https://ecatalog.smpcorp.com/ihgs/imagehandlergs.ashx?p1=IGpVARpZp8v6u1XXvT2GlSYF4nkLByFFki+PA/U85obhFuffeFgS7pIGP8XlP8xfMoN++3vibKFGVC+8Va8jLaI8gQqRXhksVqg+QadFzZ6AfnnMwvAWvxs/HBA23UPYMJi1dAphBIcr+m7fx4OW9Abmhgl6HwWDhXmOIKxhTiLG6VVktt7GRexDDtSObvr3", "3": "https://ecatalog.smpcorp.com/ihgs/imagehandlergs.ashx?p1=IGpVARpZp8v6u1XXvT2GlSYF4nkLByFFki+PA/U85oYBuNC7uzSuUvFN3woIsCq7bEHUQlckYE7y916PDj4mUplpjLqJxiUyNc0Dfr4BAXPekNlQ51Q7yIznwcghdmhavbavYiSVAdwf+9wZqa98quhOpCMOUvNZx2qglnhM02TMPj1+s/AHv5iQJSOi3Hj/", "4": "https://ecatalog.smpcorp.com/ihgs/imagehandlergs.ashx?p1=IGpVARpZp8v6u1XXvT2GlSYF4nkLByFFki+PA/U85oZX8D92IvYEBekBDhZrewGmMoN++3vibKFGVC+8Va8jLaI8gQqRXhksVqg+QadFzZ6AfnnMwvAWvxs/HBA23UPYMJi1dAphBIcr+m7fx4OW9Abmhgl6HwWDhXmOIKxhTiLG6VVktt7GRexDDtSObvr3", "5": "https://ecatalog.smpcorp.com/ihgs/imagehandlergs.ashx?p1=IGpVARpZp8v6u1XXvT2GlSYF4nkLByFFki+PA/U85oZF7XBsJxM0qy6xicFUkyzzbEHUQlckYE7y916PDj4mUplpjLqJxiUyNc0Dfr4BAXPekNlQ51Q7yIznwcghdmhavbavYiSVAdwf+9wZqa98quhOpCMOUvNZx2qglnhM02TMPj1+s/AHv5iQJSOi3Hj/", "6": "https://ecatalog.smpcorp.com/ihgs/imagehandlergs.ashx?p1=IGpVARpZp8v6u1XXvT2GlSYF4nkLByFFki+PA/U85oYW5NOHCF+T3y6xicFUkyzzbEHUQlckYE7y916PDj4mUplpjLqJxiUyNc0Dfr4BAXPekNlQ51Q7yIznwcghdmhavbavYiSVAdwf+9wZqa98quhOpCMOUvNZx2qglnhM02TMPj1+s/AHv5iQJSOi3Hj/", "7": "https://ecatalog.smpcorp.com/ihgs/imagehandlergs.ashx?p1=IGpVARpZp8v6u1XXvT2GlSYF4nkLByFFki+PA/U85oYIBUUa1vTTEaXl5+43ctpMMoN++3vibKFGVC+8Va8jLaI8gQqRXhksVqg+QadFzZ6AfnnMwvAWvxs/HBA23UPYMJi1dAphBIcr+m7fx4OW9Abmhgl6HwWDhXmOIKxhTiLG6VVktt7GRexDDtSObvr3"}</t>
  </si>
  <si>
    <t>{"0": {"Inlet Size": "No. 8"}, "1": {"Inlet Style": "Pilot"}, "2": {"Outlet Gender": "Male"}, "3": {"Outlet Size": "No. 10"}, "4": {"Outlet Style": "Pilot"}, "5": {"Description": "Evaporator Cores"}, "6": {"Inlet Type": "Flange"}, "7": {"Outlet Type-1": "Flange"}, "8": {"Outlet Type-2": "Block Fitting"}, "9": {"Warranty": "120 days"}, "10": {"Core Depth Fraction": "2-3/8"}, "11": {"O-Ring B Number/Desc": "24610 / Green O-Ring"}, "12": {"Core Height Fraction": "9-1/4"}, "13": {"O-Ring B Quantity": "1"}, "14": {"Inlet Gender": "Male"}, "15": {"Core Width Fraction": "9-1/4"}, "16": {"Core Depth MM": "60.33"}, "17": {"Core Depth IN": "2.375"}, "18": {"Core Height MM": "234.95"}, "19": {"O-Ring A Number/Desc": "24608 / Green O-Ring"}, "20": {"O-Ring A Quantity": "1"}, "21": {"Core Height IN": "9.250"}, "22": {"Core Width IN": "9.250"}, "23": {"Core Width MM": "234.95"}, "24": {"Material": "Aluminum"}, "25": {"Service Port?": "w/o Service Port"}, "26": {"Switch Port?": "w/o Switch Port"}, "27": {"Type": "Plate &amp; Fin"}}</t>
  </si>
  <si>
    <t>44002</t>
  </si>
  <si>
    <t>Toyota Highlander (07-06)</t>
  </si>
  <si>
    <t>https://www.4s.com/en/ecatalog?part=44002&amp;type=p&amp;search=s</t>
  </si>
  <si>
    <t>2-1/4</t>
  </si>
  <si>
    <t>2.250</t>
  </si>
  <si>
    <t>57.15</t>
  </si>
  <si>
    <t>10-3/4</t>
  </si>
  <si>
    <t>10.75</t>
  </si>
  <si>
    <t>273.05</t>
  </si>
  <si>
    <t>11-5/8</t>
  </si>
  <si>
    <t>11.63</t>
  </si>
  <si>
    <t>295.27</t>
  </si>
  <si>
    <t>No. 6</t>
  </si>
  <si>
    <t>24661 / Green O-Ring</t>
  </si>
  <si>
    <t>24681 / Green O-Ring</t>
  </si>
  <si>
    <t>Captured O-Ring</t>
  </si>
  <si>
    <t>F</t>
  </si>
  <si>
    <t>{"0": "https://ecatalog.smpcorp.com/ihgs/imagehandlergs.ashx?p1=IGpVARpZp8t4Kmah7Zhn6SYF4nkLByFFki+PA/U85oZVw5JpaPvH4+72HZkm08flMYvVb8ruU/a2jlDyZ/9SFhHKSDnV/vfUm++2cf2MyJSTHiO+uZMQDMRJmK/E5kGqgMS+q/NNn547DcAIwETg06tkU1oOVye2zUqahZqZWH1YOn+fo5cr2A==", "1": "https://ecatalog.smpcorp.com/ihgs/imagehandlergs.ashx?p1=IGpVARpZp8t4Kmah7Zhn6SYF4nkLByFFki+PA/U85obHwSCFWyAmQV6DrKAJfZjYMoN++3vibKFGVC+8Va8jLaI8gQqRXhksVqg+QadFzZ6AfnnMwvAWvxs/HBA23UPYMJi1dAphBIcr+m7fx4OW9Abmhgl6HwWDhXmOIKxhTiJdn1cSL/zjU+xDDtSObvr3", "2": "https://ecatalog.smpcorp.com/ihgs/imagehandlergs.ashx?p1=IGpVARpZp8t4Kmah7Zhn6SYF4nkLByFFki+PA/U85obHwSCFWyAmQZIGP8XlP8xfMoN++3vibKFGVC+8Va8jLaI8gQqRXhksVqg+QadFzZ6AfnnMwvAWvxs/HBA23UPYMJi1dAphBIcr+m7fx4OW9Abmhgl6HwWDhXmOIKxhTiJdn1cSL/zjU+xDDtSObvr3", "3": "https://ecatalog.smpcorp.com/ihgs/imagehandlergs.ashx?p1=IGpVARpZp8t4Kmah7Zhn6SYF4nkLByFFki+PA/U85obTHArAsuzs1/FN3woIsCq7bEHUQlckYE7y916PDj4mUplpjLqJxiUyNc0Dfr4BAXPekNlQ51Q7yIznwcghdmhavbavYiSVAdwf+9wZqa98quhOpCMOUvNZx2qglnhM02QpmL8hJ2WnNZiQJSOi3Hj/", "4": "https://ecatalog.smpcorp.com/ihgs/imagehandlergs.ashx?p1=IGpVARpZp8t4Kmah7Zhn6SYF4nkLByFFki+PA/U85oYm6P982pl8IekBDhZrewGmMoN++3vibKFGVC+8Va8jLaI8gQqRXhksVqg+QadFzZ6AfnnMwvAWvxs/HBA23UPYMJi1dAphBIcr+m7fx4OW9Abmhgl6HwWDhXmOIKxhTiJdn1cSL/zjU+xDDtSObvr3", "5": "https://ecatalog.smpcorp.com/ihgs/imagehandlergs.ashx?p1=IGpVARpZp8t4Kmah7Zhn6SYF4nkLByFFki+PA/U85obGpOibeJ5YWC6xicFUkyzzbEHUQlckYE7y916PDj4mUplpjLqJxiUyNc0Dfr4BAXPekNlQ51Q7yIznwcghdmhavbavYiSVAdwf+9wZqa98quhOpCMOUvNZx2qglnhM02QpmL8hJ2WnNZiQJSOi3Hj/", "6": "https://ecatalog.smpcorp.com/ihgs/imagehandlergs.ashx?p1=IGpVARpZp8t4Kmah7Zhn6SYF4nkLByFFki+PA/U85oZUtEcUte5rmi6xicFUkyzzbEHUQlckYE7y916PDj4mUplpjLqJxiUyNc0Dfr4BAXPekNlQ51Q7yIznwcghdmhavbavYiSVAdwf+9wZqa98quhOpCMOUvNZx2qglnhM02QpmL8hJ2WnNZiQJSOi3Hj/", "7": "https://ecatalog.smpcorp.com/ihgs/imagehandlergs.ashx?p1=IGpVARpZp8t4Kmah7Zhn6SYF4nkLByFFki+PA/U85oY8hyFon+CE96Xl5+43ctpMMoN++3vibKFGVC+8Va8jLaI8gQqRXhksVqg+QadFzZ6AfnnMwvAWvxs/HBA23UPYMJi1dAphBIcr+m7fx4OW9Abmhgl6HwWDhXmOIKxhTiJdn1cSL/zjU+xDDtSObvr3"}</t>
  </si>
  <si>
    <t>{"0": {"Inlet Size": "No. 6"}, "1": {"Inlet Style": "Pilot"}, "2": {"Outlet Gender": "Male"}, "3": {"Outlet Size": "No. 8"}, "4": {"Outlet Style": "Captured O-Ring"}, "5": {"Description": "Evaporator Cores"}, "6": {"Inlet Type": "Block Fitting"}, "7": {"Outlet Type": "Block Fitting"}, "8": {"Warranty": "120 days"}, "9": {"Core Depth Fraction": "2-1/4"}, "10": {"O-Ring B Number/Desc": "24681 / Green O-Ring"}, "11": {"Core Height Fraction": "10-3/4"}, "12": {"O-Ring B Quantity": "1"}, "13": {"Inlet Gender": "Male"}, "14": {"Core Width Fraction": "11-5/8"}, "15": {"Core Depth MM": "57.15"}, "16": {"Core Depth IN": "2.250"}, "17": {"Core Height MM": "273.05"}, "18": {"O-Ring A Number/Desc": "24661 / Green O-Ring"}, "19": {"O-Ring A Quantity": "1"}, "20": {"Core Height IN": "10.75"}, "21": {"Core Width IN": "11.63"}, "22": {"Core Width MM": "295.27"}, "23": {"Material": "Aluminum"}, "24": {"Type": "Plate &amp; Fin"}}</t>
  </si>
  <si>
    <t>44003</t>
  </si>
  <si>
    <t>Subaru Impreza (07-02)</t>
  </si>
  <si>
    <t>https://www.4s.com/en/ecatalog?part=44003&amp;type=p&amp;search=s</t>
  </si>
  <si>
    <t>1-7/8</t>
  </si>
  <si>
    <t>1.875</t>
  </si>
  <si>
    <t>47.63</t>
  </si>
  <si>
    <t>10</t>
  </si>
  <si>
    <t>254</t>
  </si>
  <si>
    <t>7-11/16</t>
  </si>
  <si>
    <t>7.69</t>
  </si>
  <si>
    <t>195.26</t>
  </si>
  <si>
    <t>D</t>
  </si>
  <si>
    <t>{"0": "https://ecatalog.smpcorp.com/ihgs/imagehandlergs.ashx?p1=IGpVARpZp8tDB13TpFFB/SYF4nkLByFFki+PA/U85oZAsNmb1+SZge72HZkm08flMYvVb8ruU/a2jlDyZ/9SFhHKSDnV/vfUm++2cf2MyJSTHiO+uZMQDMRJmK/E5kGqgMS+q/NNn547DcAIwETg06tkU1oOVye2zUqahZqZWH0J2UHTTY2TMw==", "1": "https://ecatalog.smpcorp.com/ihgs/imagehandlergs.ashx?p1=IGpVARpZp8tDB13TpFFB/SYF4nkLByFFki+PA/U85obYTYHzyJx8h16DrKAJfZjYMoN++3vibKFGVC+8Va8jLaI8gQqRXhksVqg+QadFzZ6AfnnMwvAWvxs/HBA23UPYMJi1dAphBIcr+m7fx4OW9Abmhgl6HwWDhXmOIKxhTiJ55aKXwQ60YuxDDtSObvr3", "2": "https://ecatalog.smpcorp.com/ihgs/imagehandlergs.ashx?p1=IGpVARpZp8tDB13TpFFB/SYF4nkLByFFki+PA/U85obYTYHzyJx8h5IGP8XlP8xfMoN++3vibKFGVC+8Va8jLaI8gQqRXhksVqg+QadFzZ6AfnnMwvAWvxs/HBA23UPYMJi1dAphBIcr+m7fx4OW9Abmhgl6HwWDhXmOIKxhTiJ55aKXwQ60YuxDDtSObvr3", "3": "https://ecatalog.smpcorp.com/ihgs/imagehandlergs.ashx?p1=IGpVARpZp8tDB13TpFFB/SYF4nkLByFFki+PA/U85ob98Tl2bOlMkvFN3woIsCq7bEHUQlckYE7y916PDj4mUplpjLqJxiUyNc0Dfr4BAXPekNlQ51Q7yIznwcghdmhavbavYiSVAdwf+9wZqa98quhOpCMOUvNZx2qglnhM02RdEvJ/ehIwgpiQJSOi3Hj/", "4": "https://ecatalog.smpcorp.com/ihgs/imagehandlergs.ashx?p1=IGpVARpZp8tDB13TpFFB/SYF4nkLByFFki+PA/U85ob5B4rc3mThm+kBDhZrewGmMoN++3vibKFGVC+8Va8jLaI8gQqRXhksVqg+QadFzZ6AfnnMwvAWvxs/HBA23UPYMJi1dAphBIcr+m7fx4OW9Abmhgl6HwWDhXmOIKxhTiJ55aKXwQ60YuxDDtSObvr3", "5": "https://ecatalog.smpcorp.com/ihgs/imagehandlergs.ashx?p1=IGpVARpZp8tDB13TpFFB/SYF4nkLByFFki+PA/U85oY0To8GFsqcFC6xicFUkyzzbEHUQlckYE7y916PDj4mUplpjLqJxiUyNc0Dfr4BAXPekNlQ51Q7yIznwcghdmhavbavYiSVAdwf+9wZqa98quhOpCMOUvNZx2qglnhM02RdEvJ/ehIwgpiQJSOi3Hj/", "6": "https://ecatalog.smpcorp.com/ihgs/imagehandlergs.ashx?p1=IGpVARpZp8tDB13TpFFB/SYF4nkLByFFki+PA/U85oZ/xcruBnsv3i6xicFUkyzzbEHUQlckYE7y916PDj4mUplpjLqJxiUyNc0Dfr4BAXPekNlQ51Q7yIznwcghdmhavbavYiSVAdwf+9wZqa98quhOpCMOUvNZx2qglnhM02RdEvJ/ehIwgpiQJSOi3Hj/", "7": "https://ecatalog.smpcorp.com/ihgs/imagehandlergs.ashx?p1=IGpVARpZp8tDB13TpFFB/SYF4nkLByFFki+PA/U85oapN5o2WbVi+aXl5+43ctpMMoN++3vibKFGVC+8Va8jLaI8gQqRXhksVqg+QadFzZ6AfnnMwvAWvxs/HBA23UPYMJi1dAphBIcr+m7fx4OW9Abmhgl6HwWDhXmOIKxhTiJ55aKXwQ60YuxDDtSObvr3"}</t>
  </si>
  <si>
    <t>{"0": {"Inlet Size": "No. 8"}, "1": {"Outlet Gender": "Male"}, "2": {"Outlet Size": "No. 10"}, "3": {"Description": "Evaporator Cores"}, "4": {"Inlet Type": "Block Fitting"}, "5": {"Outlet Type": "Block Fitting"}, "6": {"Warranty": "120 days"}, "7": {"Core Depth Fraction": "1-7/8"}, "8": {"O-Ring B Number/Desc": "24610 / Green O-Ring"}, "9": {"Core Height Fraction": "10"}, "10": {"O-Ring B Quantity": "1"}, "11": {"Inlet Gender": "Male"}, "12": {"Core Width Fraction": "7-11/16"}, "13": {"Core Depth MM": "47.63"}, "14": {"Core Depth IN": "1.875"}, "15": {"Core Height MM": "254"}, "16": {"O-Ring A Number/Desc": "24608 / Green O-Ring"}, "17": {"O-Ring A Quantity": "1"}, "18": {"Core Height IN": "10"}, "19": {"Core Width IN": "7.69"}, "20": {"Core Width MM": "195.26"}, "21": {"Material": "Aluminum"}, "22": {"Type": "Plate &amp; Fin"}}</t>
  </si>
  <si>
    <t>44014</t>
  </si>
  <si>
    <t>Suzuki Aerio (07-02)</t>
  </si>
  <si>
    <t>https://www.4s.com/en/ecatalog?part=44014&amp;type=p&amp;search=s</t>
  </si>
  <si>
    <t>2-5/8</t>
  </si>
  <si>
    <t>2.625</t>
  </si>
  <si>
    <t>66.67</t>
  </si>
  <si>
    <t>10-1/16</t>
  </si>
  <si>
    <t>10.06</t>
  </si>
  <si>
    <t>255.59</t>
  </si>
  <si>
    <t>{"0": "https://ecatalog.smpcorp.com/ihgs/imagehandlergs.ashx?p1=IGpVARpZp8sedEN2OOnh1yYF4nkLByFFki+PA/U85ob5tPgc9IeMGO72HZkm08flMYvVb8ruU/a2jlDyZ/9SFhHKSDnV/vfUm++2cf2MyJSTHiO+uZMQDMRJmK/E5kGqgMS+q/NNn547DcAIwETg06tkU1oOVye2zUqahZqZWH36qw/RKLpgpw==", "1": "https://ecatalog.smpcorp.com/ihgs/imagehandlergs.ashx?p1=IGpVARpZp8sedEN2OOnh1yYF4nkLByFFki+PA/U85oaZf/fSjLJefpIGP8XlP8xfMoN++3vibKFGVC+8Va8jLaI8gQqRXhksVqg+QadFzZ6AfnnMwvAWvxs/HBA23UPYMJi1dAphBIcr+m7fx4OW9Abmhgl6HwWDhXmOIKxhTiK+IaTvZtY47uxDDtSObvr3", "2": "https://ecatalog.smpcorp.com/ihgs/imagehandlergs.ashx?p1=IGpVARpZp8sedEN2OOnh1yYF4nkLByFFki+PA/U85oaF9E2RqfR1rvFN3woIsCq7bEHUQlckYE7y916PDj4mUplpjLqJxiUyNc0Dfr4BAXPekNlQ51Q7yIznwcghdmhavbavYiSVAdwf+9wZqa98quhOpCMOUvNZx2qglnhM02SjzMUvwmf7dpiQJSOi3Hj/", "3": "https://ecatalog.smpcorp.com/ihgs/imagehandlergs.ashx?p1=IGpVARpZp8sedEN2OOnh1yYF4nkLByFFki+PA/U85oa6adeB0RCIxS6xicFUkyzzbEHUQlckYE7y916PDj4mUplpjLqJxiUyNc0Dfr4BAXPekNlQ51Q7yIznwcghdmhavbavYiSVAdwf+9wZqa98quhOpCMOUvNZx2qglnhM02SjzMUvwmf7dpiQJSOi3Hj/"}</t>
  </si>
  <si>
    <t>{"0": {"Inlet Size": "No. 8"}, "1": {"Inlet Style": "Captured O-Ring"}, "2": {"Outlet Gender": "Male"}, "3": {"Outlet Size": "No. 10"}, "4": {"Outlet Style": "Captured O-Ring"}, "5": {"Description": "Evaporator Cores"}, "6": {"Inlet Type": "Block Fitting"}, "7": {"Outlet Type": "Block Fitting"}, "8": {"Warranty": "120 days"}, "9": {"Core Depth Fraction": "2-5/8"}, "10": {"O-Ring B Number/Desc": "24681 / Green O-Ring"}, "11": {"Core Height Fraction": "9-1/4"}, "12": {"O-Ring B Quantity": "1"}, "13": {"Inlet Gender": "Male"}, "14": {"Core Width Fraction": "10-1/16"}, "15": {"Core Depth MM": "66.67"}, "16": {"Core Depth IN": "2.625"}, "17": {"Core Height MM": "234.95"}, "18": {"O-Ring A Number/Desc": "24661 / Green O-Ring"}, "19": {"O-Ring A Quantity": "1"}, "20": {"Core Height IN": "9.250"}, "21": {"Core Width IN": "10.06"}, "22": {"Core Width MM": "255.59"}, "23": {"Material": "Aluminum"}, "24": {"Type": "Plate &amp; Fin"}}</t>
  </si>
  <si>
    <t>44015</t>
  </si>
  <si>
    <t>Chevrolet Optra (07-04)
Suzuki Forenza (08-04)
Suzuki Reno (08-05)</t>
  </si>
  <si>
    <t>https://www.4s.com/en/ecatalog?part=44015&amp;type=p&amp;search=s</t>
  </si>
  <si>
    <t>8-7/16</t>
  </si>
  <si>
    <t>8.44</t>
  </si>
  <si>
    <t>214.31</t>
  </si>
  <si>
    <t>9-7/16</t>
  </si>
  <si>
    <t>9.44</t>
  </si>
  <si>
    <t>239.71</t>
  </si>
  <si>
    <t>O-Ring</t>
  </si>
  <si>
    <t>{"0": "https://ecatalog.smpcorp.com/ihgs/imagehandlergs.ashx?p1=IGpVARpZp8t1pzrxRWp2GiYF4nkLByFFki+PA/U85oYu/vZIlgMMKO72HZkm08flMYvVb8ruU/a2jlDyZ/9SFhHKSDnV/vfUm++2cf2MyJSTHiO+uZMQDMRJmK/E5kGqgMS+q/NNn547DcAIwETg06tkU1oOVye2zUqahZqZWH0OJdqGmU1Auw==", "1": "https://ecatalog.smpcorp.com/ihgs/imagehandlergs.ashx?p1=IGpVARpZp8t1pzrxRWp2GiYF4nkLByFFki+PA/U85oYBkEzIVRBybvFN3woIsCq7bEHUQlckYE7y916PDj4mUplpjLqJxiUyNc0Dfr4BAXPekNlQ51Q7yIznwcghdmhavbavYiSVAdwf+9wZqa98quhOpCMOUvNZx2qglnhM02Sw1ntSPt8GgZiQJSOi3Hj/", "2": "https://ecatalog.smpcorp.com/ihgs/imagehandlergs.ashx?p1=IGpVARpZp8t1pzrxRWp2GiYF4nkLByFFki+PA/U85obDbxf4kkmI1S6xicFUkyzzbEHUQlckYE7y916PDj4mUplpjLqJxiUyNc0Dfr4BAXPekNlQ51Q7yIznwcghdmhavbavYiSVAdwf+9wZqa98quhOpCMOUvNZx2qglnhM02Sw1ntSPt8GgZiQJSOi3Hj/"}</t>
  </si>
  <si>
    <t>{"0": {"Inlet Size": "No. 8"}, "1": {"Inlet Style": "O-Ring"}, "2": {"Outlet Gender": "Male"}, "3": {"Outlet Size": "No. 10"}, "4": {"Outlet Style": "O-Ring"}, "5": {"Description": "Evaporator Cores"}, "6": {"Inlet Type": "Block Fitting"}, "7": {"Outlet Type": "Block Fitting"}, "8": {"Warranty": "120 days"}, "9": {"Core Depth Fraction": "1-7/8"}, "10": {"O-Ring B Number/Desc": "24610 / Green O-Ring"}, "11": {"Core Height Fraction": "8-7/16"}, "12": {"O-Ring B Quantity": "1"}, "13": {"Inlet Gender": "Male"}, "14": {"Core Width Fraction": "9-7/16"}, "15": {"Core Depth MM": "47.63"}, "16": {"Core Depth IN": "1.875"}, "17": {"Core Height MM": "214.31"}, "18": {"O-Ring A Number/Desc": "24608 / Green O-Ring"}, "19": {"O-Ring A Quantity": "1"}, "20": {"Core Height IN": "8.44"}, "21": {"Core Width IN": "9.44"}, "22": {"Core Width MM": "239.71"}, "23": {"Material": "Aluminum"}, "24": {"Type": "Plate &amp; Fin"}}</t>
  </si>
  <si>
    <t>44017</t>
  </si>
  <si>
    <t>Suzuki Grand Vitara (05-03)
Suzuki XL-7 (06-03)</t>
  </si>
  <si>
    <t>https://www.4s.com/en/ecatalog?part=44017&amp;type=p&amp;search=s</t>
  </si>
  <si>
    <t>2.360</t>
  </si>
  <si>
    <t>60</t>
  </si>
  <si>
    <t>10-1/2</t>
  </si>
  <si>
    <t>10.51</t>
  </si>
  <si>
    <t>267</t>
  </si>
  <si>
    <t>235</t>
  </si>
  <si>
    <t>Captive O-Ring</t>
  </si>
  <si>
    <t>2</t>
  </si>
  <si>
    <t>W</t>
  </si>
  <si>
    <t>{"0": "https://ecatalog.smpcorp.com/ihgs/imagehandlergs.ashx?p1=IGpVARpZp8vH+nLhGvAemyYF4nkLByFFki+PA/U85oYG01T9SKNSXe72HZkm08flMYvVb8ruU/a2jlDyZ/9SFhHKSDnV/vfUm++2cf2MyJSTHiO+uZMQDMRJmK/E5kGqgMS+q/NNn547DcAIwETg06tkU1oOVye2zUqahZqZWH0OJdqGmU1Auw==", "1": "https://ecatalog.smpcorp.com/ihgs/imagehandlergs.ashx?p1=IGpVARpZp8vH+nLhGvAemyYF4nkLByFFki+PA/U85oZuyWFLlvYXVV6DrKAJfZjYMoN++3vibKFGVC+8Va8jLaI8gQqRXhksVqg+QadFzZ6AfnnMwvAWvxs/HBA23UPYMJi1dAphBIcr+m7fx4OW9Abmhgl6HwWDhXmOIKxhTiJzosip9f6TdOxDDtSObvr3", "2": "https://ecatalog.smpcorp.com/ihgs/imagehandlergs.ashx?p1=IGpVARpZp8vH+nLhGvAemyYF4nkLByFFki+PA/U85oZuyWFLlvYXVZIGP8XlP8xfMoN++3vibKFGVC+8Va8jLaI8gQqRXhksVqg+QadFzZ6AfnnMwvAWvxs/HBA23UPYMJi1dAphBIcr+m7fx4OW9Abmhgl6HwWDhXmOIKxhTiJzosip9f6TdOxDDtSObvr3", "3": "https://ecatalog.smpcorp.com/ihgs/imagehandlergs.ashx?p1=IGpVARpZp8vH+nLhGvAemyYF4nkLByFFki+PA/U85oYWB5AyscEKq/FN3woIsCq7bEHUQlckYE7y916PDj4mUplpjLqJxiUyNc0Dfr4BAXPekNlQ51Q7yIznwcghdmhavbavYiSVAdwf+9wZqa98quhOpCMOUvNZx2qglnhM02Sw1ntSPt8GgZiQJSOi3Hj/", "4": "https://ecatalog.smpcorp.com/ihgs/imagehandlergs.ashx?p1=IGpVARpZp8vH+nLhGvAemyYF4nkLByFFki+PA/U85obQXVUqDq6H8+kBDhZrewGmMoN++3vibKFGVC+8Va8jLaI8gQqRXhksVqg+QadFzZ6AfnnMwvAWvxs/HBA23UPYMJi1dAphBIcr+m7fx4OW9Abmhgl6HwWDhXmOIKxhTiJzosip9f6TdOxDDtSObvr3", "5": "https://ecatalog.smpcorp.com/ihgs/imagehandlergs.ashx?p1=IGpVARpZp8vH+nLhGvAemyYF4nkLByFFki+PA/U85oZPqnwkOd4IsS6xicFUkyzzbEHUQlckYE7y916PDj4mUplpjLqJxiUyNc0Dfr4BAXPekNlQ51Q7yIznwcghdmhavbavYiSVAdwf+9wZqa98quhOpCMOUvNZx2qglnhM02Sw1ntSPt8GgZiQJSOi3Hj/", "6": "https://ecatalog.smpcorp.com/ihgs/imagehandlergs.ashx?p1=IGpVARpZp8vH+nLhGvAemyYF4nkLByFFki+PA/U85obZ4Q2UIyUdOS6xicFUkyzzbEHUQlckYE7y916PDj4mUplpjLqJxiUyNc0Dfr4BAXPekNlQ51Q7yIznwcghdmhavbavYiSVAdwf+9wZqa98quhOpCMOUvNZx2qglnhM02Sw1ntSPt8GgZiQJSOi3Hj/", "7": "https://ecatalog.smpcorp.com/ihgs/imagehandlergs.ashx?p1=IGpVARpZp8vH+nLhGvAemyYF4nkLByFFki+PA/U85oZ+L29eCdAYcaXl5+43ctpMMoN++3vibKFGVC+8Va8jLaI8gQqRXhksVqg+QadFzZ6AfnnMwvAWvxs/HBA23UPYMJi1dAphBIcr+m7fx4OW9Abmhgl6HwWDhXmOIKxhTiJzosip9f6TdOxDDtSObvr3"}</t>
  </si>
  <si>
    <t>{"0": {"Inlet Size": "No. 10"}, "1": {"Inlet Style": "Captive O-Ring"}, "2": {"Outlet Gender": "Male"}, "3": {"Outlet Size": "No. 10"}, "4": {"Description": "Evaporator Cores"}, "5": {"Inlet Type": "Block Fitting"}, "6": {"Outlet Type": "Block Fitting"}, "7": {"Warranty": "120 days"}, "8": {"Core Depth Fraction": "2-3/8"}, "9": {"Core Height Fraction": "10-1/2"}, "10": {"Inlet Gender": "Male"}, "11": {"Core Width Fraction": "9-1/4"}, "12": {"Core Depth MM": "60"}, "13": {"Core Depth IN": "2.360"}, "14": {"Core Height MM": "267"}, "15": {"O-Ring A Number/Desc": "24610 / Green O-Ring"}, "16": {"O-Ring A Quantity": "2"}, "17": {"Core Height IN": "10.51"}, "18": {"Core Width IN": "9.250"}, "19": {"Core Width MM": "235"}, "20": {"Material": "Aluminum"}, "21": {"Type": "Plate &amp; Fin"}}</t>
  </si>
  <si>
    <t>44021</t>
  </si>
  <si>
    <t>Saab 9-5 (09-99)</t>
  </si>
  <si>
    <t>https://www.4s.com/en/ecatalog?part=44021&amp;type=p&amp;search=s</t>
  </si>
  <si>
    <t>2-15/16</t>
  </si>
  <si>
    <t>2.95</t>
  </si>
  <si>
    <t>75</t>
  </si>
  <si>
    <t>8-7/8</t>
  </si>
  <si>
    <t>8.86</t>
  </si>
  <si>
    <t>225</t>
  </si>
  <si>
    <t>12-3/8</t>
  </si>
  <si>
    <t>12.4</t>
  </si>
  <si>
    <t>315</t>
  </si>
  <si>
    <t>Male Insert O-ring</t>
  </si>
  <si>
    <t>{"0": "https://ecatalog.smpcorp.com/ihgs/imagehandlergs.ashx?p1=IGpVARpZp8ukKHfMNsqxKSYF4nkLByFFki+PA/U85oaueX+DhWDoQ+72HZkm08flMYvVb8ruU/a2jlDyZ/9SFhHKSDnV/vfUm++2cf2MyJSTHiO+uZMQDMRJmK/E5kGqgMS+q/NNn547DcAIwETg06tkU1oOVye2zUqahZqZWH0OJdqGmU1Auw==", "1": "https://ecatalog.smpcorp.com/ihgs/imagehandlergs.ashx?p1=IGpVARpZp8ukKHfMNsqxKSYF4nkLByFFki+PA/U85oZZws9VkSHQ4fFN3woIsCq7bEHUQlckYE7y916PDj4mUplpjLqJxiUyNc0Dfr4BAXPekNlQ51Q7yIznwcghdmhavbavYiSVAdwf+9wZqa98quhOpCMOUvNZx2qglnhM02Sw1ntSPt8GgZiQJSOi3Hj/", "2": "https://ecatalog.smpcorp.com/ihgs/imagehandlergs.ashx?p1=IGpVARpZp8ukKHfMNsqxKSYF4nkLByFFki+PA/U85oY+K6WJw+/xQukBDhZrewGmMoN++3vibKFGVC+8Va8jLaI8gQqRXhksVqg+QadFzZ6AfnnMwvAWvxs/HBA23UPYMJi1dAphBIcr+m7fx4OW9Abmhgl6HwWDhXmOIKxhTiJzosip9f6TdOxDDtSObvr3", "3": "https://ecatalog.smpcorp.com/ihgs/imagehandlergs.ashx?p1=IGpVARpZp8ukKHfMNsqxKSYF4nkLByFFki+PA/U85oaRztXhiCeHZS6xicFUkyzzbEHUQlckYE7y916PDj4mUplpjLqJxiUyNc0Dfr4BAXPekNlQ51Q7yIznwcghdmhavbavYiSVAdwf+9wZqa98quhOpCMOUvNZx2qglnhM02Sw1ntSPt8GgZiQJSOi3Hj/"}</t>
  </si>
  <si>
    <t>{"0": {"Inlet Size": "No. 6"}, "1": {"Inlet Style": "O-Ring"}, "2": {"Outlet Gender": "Male"}, "3": {"Outlet Size": "No. 8"}, "4": {"Outlet Style": "Male Insert O-ring"}, "5": {"Description": "Evaporator Cores"}, "6": {"Inlet Type": "Male Insert O-ring"}, "7": {"Warranty": "120 days"}, "8": {"Core Depth Fraction": "2-15/16"}, "9": {"Core Height Fraction": "8-7/8"}, "10": {"Inlet Gender": "Male"}, "11": {"Core Width Fraction": "12-3/8"}, "12": {"Core Depth MM": "75"}, "13": {"Core Depth IN": "2.95"}, "14": {"Core Height MM": "225"}, "15": {"Core Height IN": "8.86"}, "16": {"Core Width IN": "12.4"}, "17": {"Core Width MM": "315"}, "18": {"Material": "Aluminum"}, "19": {"Type": "Plate &amp; Fin"}}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</si>
</sst>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1"/>
  <sheetViews>
    <sheetView showGridLines="0" tabSelected="1" workbookViewId="0">
      <pane ySplit="1" topLeftCell="A2" activePane="bottomLeft" state="frozen"/>
      <selection/>
      <selection pane="bottomLeft" activeCell="AZ2" sqref="AZ2"/>
    </sheetView>
  </sheetViews>
  <sheetFormatPr defaultColWidth="9" defaultRowHeight="16.8"/>
  <cols>
    <col min="1" max="1" width="6.69230769230769" style="2" customWidth="1"/>
    <col min="2" max="3" width="12.6923076923077" customWidth="1"/>
    <col min="4" max="4" width="20.6923076923077" customWidth="1"/>
    <col min="5" max="5" width="12.6923076923077" customWidth="1"/>
    <col min="6" max="6" width="20.6923076923077" customWidth="1"/>
    <col min="7" max="49" width="12.6923076923077" hidden="1" customWidth="1" outlineLevel="1"/>
    <col min="50" max="51" width="20.6923076923077" hidden="1" customWidth="1" outlineLevel="1"/>
    <col min="52" max="52" width="9" collapsed="1"/>
  </cols>
  <sheetData>
    <row r="1" s="1" customFormat="1" ht="20" customHeight="1" spans="1:5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14" t="s">
        <v>50</v>
      </c>
    </row>
    <row r="2" ht="17.5" customHeight="1" spans="1:51">
      <c r="A2" s="5">
        <v>1</v>
      </c>
      <c r="B2" s="6" t="s">
        <v>51</v>
      </c>
      <c r="C2" s="6" t="s">
        <v>52</v>
      </c>
      <c r="D2" s="6" t="s">
        <v>53</v>
      </c>
      <c r="E2" s="6" t="str">
        <f>_xlfn.DISPIMG("ID_06E4524448E944AEA313BBF5697F895B",1)</f>
        <v>=DISPIMG("ID_06E4524448E944AEA313BBF5697F895B",1)</v>
      </c>
      <c r="F2" s="6" t="s">
        <v>54</v>
      </c>
      <c r="G2" s="11"/>
      <c r="H2" s="6" t="s">
        <v>55</v>
      </c>
      <c r="I2" s="11"/>
      <c r="J2" s="11"/>
      <c r="K2" s="6" t="s">
        <v>55</v>
      </c>
      <c r="L2" s="11"/>
      <c r="M2" s="11"/>
      <c r="N2" s="6" t="s">
        <v>55</v>
      </c>
      <c r="O2" s="11"/>
      <c r="P2" s="11"/>
      <c r="Q2" s="6" t="s">
        <v>56</v>
      </c>
      <c r="R2" s="11"/>
      <c r="S2" s="11"/>
      <c r="T2" s="11"/>
      <c r="U2" s="11"/>
      <c r="V2" s="6" t="s">
        <v>57</v>
      </c>
      <c r="W2" s="11"/>
      <c r="X2" s="11"/>
      <c r="Y2" s="11"/>
      <c r="Z2" s="11"/>
      <c r="AA2" s="6" t="s">
        <v>58</v>
      </c>
      <c r="AB2" s="11"/>
      <c r="AC2" s="11"/>
      <c r="AD2" s="11"/>
      <c r="AE2" s="11"/>
      <c r="AF2" s="11"/>
      <c r="AG2" s="11"/>
      <c r="AH2" s="6" t="s">
        <v>59</v>
      </c>
      <c r="AI2" s="6" t="s">
        <v>60</v>
      </c>
      <c r="AJ2" s="6" t="s">
        <v>60</v>
      </c>
      <c r="AK2" s="6" t="s">
        <v>61</v>
      </c>
      <c r="AL2" s="6" t="s">
        <v>62</v>
      </c>
      <c r="AM2" s="6" t="s">
        <v>63</v>
      </c>
      <c r="AN2" s="11">
        <v>1</v>
      </c>
      <c r="AO2" s="6" t="s">
        <v>64</v>
      </c>
      <c r="AP2" s="6" t="s">
        <v>65</v>
      </c>
      <c r="AQ2" s="11"/>
      <c r="AR2" s="6" t="s">
        <v>51</v>
      </c>
      <c r="AS2" s="6" t="s">
        <v>62</v>
      </c>
      <c r="AT2" s="11"/>
      <c r="AU2" s="6" t="s">
        <v>66</v>
      </c>
      <c r="AV2" s="6" t="s">
        <v>67</v>
      </c>
      <c r="AW2" s="6" t="s">
        <v>52</v>
      </c>
      <c r="AX2" s="6" t="s">
        <v>68</v>
      </c>
      <c r="AY2" s="15" t="s">
        <v>69</v>
      </c>
    </row>
    <row r="3" ht="17.5" customHeight="1" spans="1:51">
      <c r="A3" s="7">
        <v>2</v>
      </c>
      <c r="B3" s="8" t="s">
        <v>51</v>
      </c>
      <c r="C3" s="8" t="s">
        <v>70</v>
      </c>
      <c r="D3" s="8" t="s">
        <v>53</v>
      </c>
      <c r="E3" s="8" t="str">
        <f>_xlfn.DISPIMG("ID_09FD79F5EB4845A69EC098535F6B895D",1)</f>
        <v>=DISPIMG("ID_09FD79F5EB4845A69EC098535F6B895D",1)</v>
      </c>
      <c r="F3" s="8" t="s">
        <v>71</v>
      </c>
      <c r="G3" s="8" t="s">
        <v>72</v>
      </c>
      <c r="H3" s="8" t="s">
        <v>55</v>
      </c>
      <c r="I3" s="12"/>
      <c r="J3" s="12"/>
      <c r="K3" s="8" t="s">
        <v>55</v>
      </c>
      <c r="L3" s="12"/>
      <c r="M3" s="12"/>
      <c r="N3" s="8" t="s">
        <v>55</v>
      </c>
      <c r="O3" s="12"/>
      <c r="P3" s="12"/>
      <c r="Q3" s="8" t="s">
        <v>56</v>
      </c>
      <c r="R3" s="12"/>
      <c r="S3" s="12"/>
      <c r="T3" s="12"/>
      <c r="U3" s="12"/>
      <c r="V3" s="8" t="s">
        <v>57</v>
      </c>
      <c r="W3" s="12"/>
      <c r="X3" s="12"/>
      <c r="Y3" s="12"/>
      <c r="Z3" s="12"/>
      <c r="AA3" s="8" t="s">
        <v>73</v>
      </c>
      <c r="AB3" s="12"/>
      <c r="AC3" s="12"/>
      <c r="AD3" s="12"/>
      <c r="AE3" s="12"/>
      <c r="AF3" s="12"/>
      <c r="AG3" s="12"/>
      <c r="AH3" s="8" t="s">
        <v>59</v>
      </c>
      <c r="AI3" s="8" t="s">
        <v>60</v>
      </c>
      <c r="AJ3" s="8" t="s">
        <v>60</v>
      </c>
      <c r="AK3" s="8" t="s">
        <v>61</v>
      </c>
      <c r="AL3" s="8" t="s">
        <v>74</v>
      </c>
      <c r="AM3" s="8" t="s">
        <v>63</v>
      </c>
      <c r="AN3" s="12">
        <v>1</v>
      </c>
      <c r="AO3" s="8" t="s">
        <v>64</v>
      </c>
      <c r="AP3" s="8" t="s">
        <v>65</v>
      </c>
      <c r="AQ3" s="12"/>
      <c r="AR3" s="8" t="s">
        <v>51</v>
      </c>
      <c r="AS3" s="8" t="s">
        <v>74</v>
      </c>
      <c r="AT3" s="12"/>
      <c r="AU3" s="8" t="s">
        <v>66</v>
      </c>
      <c r="AV3" s="8" t="s">
        <v>67</v>
      </c>
      <c r="AW3" s="8" t="s">
        <v>70</v>
      </c>
      <c r="AX3" s="8" t="s">
        <v>75</v>
      </c>
      <c r="AY3" s="16" t="s">
        <v>76</v>
      </c>
    </row>
    <row r="4" ht="17.5" customHeight="1" spans="1:51">
      <c r="A4" s="7">
        <v>3</v>
      </c>
      <c r="B4" s="8" t="s">
        <v>51</v>
      </c>
      <c r="C4" s="8" t="s">
        <v>77</v>
      </c>
      <c r="D4" s="8" t="s">
        <v>78</v>
      </c>
      <c r="E4" s="8" t="str">
        <f>_xlfn.DISPIMG("ID_350FF0B9DE0F4F6B9335F4DF5829093C",1)</f>
        <v>=DISPIMG("ID_350FF0B9DE0F4F6B9335F4DF5829093C",1)</v>
      </c>
      <c r="F4" s="8" t="s">
        <v>79</v>
      </c>
      <c r="G4" s="12"/>
      <c r="H4" s="8" t="s">
        <v>55</v>
      </c>
      <c r="I4" s="12"/>
      <c r="J4" s="12"/>
      <c r="K4" s="8" t="s">
        <v>55</v>
      </c>
      <c r="L4" s="12"/>
      <c r="M4" s="12"/>
      <c r="N4" s="8" t="s">
        <v>55</v>
      </c>
      <c r="O4" s="12"/>
      <c r="P4" s="12"/>
      <c r="Q4" s="8" t="s">
        <v>56</v>
      </c>
      <c r="R4" s="12"/>
      <c r="S4" s="12"/>
      <c r="T4" s="12"/>
      <c r="U4" s="12"/>
      <c r="V4" s="8" t="s">
        <v>57</v>
      </c>
      <c r="W4" s="12"/>
      <c r="X4" s="12"/>
      <c r="Y4" s="12"/>
      <c r="Z4" s="12"/>
      <c r="AA4" s="8" t="s">
        <v>58</v>
      </c>
      <c r="AB4" s="12"/>
      <c r="AC4" s="12"/>
      <c r="AD4" s="12"/>
      <c r="AE4" s="12"/>
      <c r="AF4" s="12"/>
      <c r="AG4" s="12"/>
      <c r="AH4" s="8" t="s">
        <v>80</v>
      </c>
      <c r="AI4" s="8" t="s">
        <v>60</v>
      </c>
      <c r="AJ4" s="8" t="s">
        <v>60</v>
      </c>
      <c r="AK4" s="8" t="s">
        <v>61</v>
      </c>
      <c r="AL4" s="8" t="s">
        <v>62</v>
      </c>
      <c r="AM4" s="8" t="s">
        <v>81</v>
      </c>
      <c r="AN4" s="12">
        <v>1</v>
      </c>
      <c r="AO4" s="8" t="s">
        <v>82</v>
      </c>
      <c r="AP4" s="8" t="s">
        <v>65</v>
      </c>
      <c r="AQ4" s="12"/>
      <c r="AR4" s="8" t="s">
        <v>51</v>
      </c>
      <c r="AS4" s="8" t="s">
        <v>62</v>
      </c>
      <c r="AT4" s="12"/>
      <c r="AU4" s="8" t="s">
        <v>66</v>
      </c>
      <c r="AV4" s="8" t="s">
        <v>67</v>
      </c>
      <c r="AW4" s="8" t="s">
        <v>77</v>
      </c>
      <c r="AX4" s="8" t="s">
        <v>83</v>
      </c>
      <c r="AY4" s="16" t="s">
        <v>84</v>
      </c>
    </row>
    <row r="5" ht="17.5" customHeight="1" spans="1:51">
      <c r="A5" s="7">
        <v>4</v>
      </c>
      <c r="B5" s="8" t="s">
        <v>51</v>
      </c>
      <c r="C5" s="8" t="s">
        <v>85</v>
      </c>
      <c r="D5" s="8" t="s">
        <v>86</v>
      </c>
      <c r="E5" s="8" t="str">
        <f>_xlfn.DISPIMG("ID_AD924111A3C0457BA512670BE1F315BA",1)</f>
        <v>=DISPIMG("ID_AD924111A3C0457BA512670BE1F315BA",1)</v>
      </c>
      <c r="F5" s="8" t="s">
        <v>87</v>
      </c>
      <c r="G5" s="12"/>
      <c r="H5" s="8" t="s">
        <v>88</v>
      </c>
      <c r="I5" s="8" t="s">
        <v>89</v>
      </c>
      <c r="J5" s="8" t="s">
        <v>90</v>
      </c>
      <c r="K5" s="8" t="s">
        <v>91</v>
      </c>
      <c r="L5" s="8" t="s">
        <v>92</v>
      </c>
      <c r="M5" s="8" t="s">
        <v>93</v>
      </c>
      <c r="N5" s="8" t="s">
        <v>91</v>
      </c>
      <c r="O5" s="8" t="s">
        <v>92</v>
      </c>
      <c r="P5" s="8" t="s">
        <v>93</v>
      </c>
      <c r="Q5" s="8" t="s">
        <v>56</v>
      </c>
      <c r="R5" s="8" t="s">
        <v>94</v>
      </c>
      <c r="S5" s="8" t="s">
        <v>95</v>
      </c>
      <c r="T5" s="8" t="s">
        <v>96</v>
      </c>
      <c r="U5" s="8" t="s">
        <v>97</v>
      </c>
      <c r="V5" s="8" t="s">
        <v>57</v>
      </c>
      <c r="W5" s="8" t="s">
        <v>98</v>
      </c>
      <c r="X5" s="8" t="s">
        <v>60</v>
      </c>
      <c r="Y5" s="8" t="s">
        <v>99</v>
      </c>
      <c r="Z5" s="8" t="s">
        <v>60</v>
      </c>
      <c r="AA5" s="12"/>
      <c r="AB5" s="8" t="s">
        <v>94</v>
      </c>
      <c r="AC5" s="8" t="s">
        <v>100</v>
      </c>
      <c r="AD5" s="8" t="s">
        <v>96</v>
      </c>
      <c r="AE5" s="12"/>
      <c r="AF5" s="8" t="s">
        <v>97</v>
      </c>
      <c r="AG5" s="8" t="s">
        <v>101</v>
      </c>
      <c r="AH5" s="12"/>
      <c r="AI5" s="12"/>
      <c r="AJ5" s="12"/>
      <c r="AK5" s="8" t="s">
        <v>102</v>
      </c>
      <c r="AL5" s="8" t="s">
        <v>103</v>
      </c>
      <c r="AM5" s="8" t="s">
        <v>81</v>
      </c>
      <c r="AN5" s="12">
        <v>1</v>
      </c>
      <c r="AO5" s="12"/>
      <c r="AP5" s="8" t="s">
        <v>65</v>
      </c>
      <c r="AQ5" s="8" t="s">
        <v>104</v>
      </c>
      <c r="AR5" s="8" t="s">
        <v>51</v>
      </c>
      <c r="AS5" s="12"/>
      <c r="AT5" s="8" t="s">
        <v>105</v>
      </c>
      <c r="AU5" s="8" t="s">
        <v>106</v>
      </c>
      <c r="AV5" s="8" t="s">
        <v>67</v>
      </c>
      <c r="AW5" s="8" t="s">
        <v>85</v>
      </c>
      <c r="AX5" s="8" t="s">
        <v>107</v>
      </c>
      <c r="AY5" s="16" t="s">
        <v>108</v>
      </c>
    </row>
    <row r="6" ht="17.5" customHeight="1" spans="1:51">
      <c r="A6" s="7">
        <v>5</v>
      </c>
      <c r="B6" s="8" t="s">
        <v>51</v>
      </c>
      <c r="C6" s="8" t="s">
        <v>109</v>
      </c>
      <c r="D6" s="8" t="s">
        <v>110</v>
      </c>
      <c r="E6" s="8" t="str">
        <f>_xlfn.DISPIMG("ID_6252DB74D18440929E43B28E601637EF",1)</f>
        <v>=DISPIMG("ID_6252DB74D18440929E43B28E601637EF",1)</v>
      </c>
      <c r="F6" s="8" t="s">
        <v>111</v>
      </c>
      <c r="G6" s="12"/>
      <c r="H6" s="8" t="s">
        <v>112</v>
      </c>
      <c r="I6" s="8" t="s">
        <v>113</v>
      </c>
      <c r="J6" s="8" t="s">
        <v>114</v>
      </c>
      <c r="K6" s="8" t="s">
        <v>115</v>
      </c>
      <c r="L6" s="8" t="s">
        <v>116</v>
      </c>
      <c r="M6" s="8" t="s">
        <v>117</v>
      </c>
      <c r="N6" s="8" t="s">
        <v>118</v>
      </c>
      <c r="O6" s="8" t="s">
        <v>119</v>
      </c>
      <c r="P6" s="8" t="s">
        <v>120</v>
      </c>
      <c r="Q6" s="8" t="s">
        <v>56</v>
      </c>
      <c r="R6" s="8" t="s">
        <v>94</v>
      </c>
      <c r="S6" s="8" t="s">
        <v>121</v>
      </c>
      <c r="T6" s="8" t="s">
        <v>96</v>
      </c>
      <c r="U6" s="8" t="s">
        <v>101</v>
      </c>
      <c r="V6" s="8" t="s">
        <v>57</v>
      </c>
      <c r="W6" s="8" t="s">
        <v>122</v>
      </c>
      <c r="X6" s="8" t="s">
        <v>60</v>
      </c>
      <c r="Y6" s="8" t="s">
        <v>123</v>
      </c>
      <c r="Z6" s="8" t="s">
        <v>60</v>
      </c>
      <c r="AA6" s="12"/>
      <c r="AB6" s="8" t="s">
        <v>94</v>
      </c>
      <c r="AC6" s="8" t="s">
        <v>95</v>
      </c>
      <c r="AD6" s="8" t="s">
        <v>124</v>
      </c>
      <c r="AE6" s="8" t="s">
        <v>101</v>
      </c>
      <c r="AF6" s="12"/>
      <c r="AG6" s="12"/>
      <c r="AH6" s="12"/>
      <c r="AI6" s="12"/>
      <c r="AJ6" s="12"/>
      <c r="AK6" s="8" t="s">
        <v>102</v>
      </c>
      <c r="AL6" s="8" t="s">
        <v>103</v>
      </c>
      <c r="AM6" s="8" t="s">
        <v>125</v>
      </c>
      <c r="AN6" s="12">
        <v>1</v>
      </c>
      <c r="AO6" s="12"/>
      <c r="AP6" s="8" t="s">
        <v>65</v>
      </c>
      <c r="AQ6" s="12"/>
      <c r="AR6" s="8" t="s">
        <v>51</v>
      </c>
      <c r="AS6" s="12"/>
      <c r="AT6" s="12"/>
      <c r="AU6" s="8" t="s">
        <v>106</v>
      </c>
      <c r="AV6" s="8" t="s">
        <v>67</v>
      </c>
      <c r="AW6" s="8" t="s">
        <v>109</v>
      </c>
      <c r="AX6" s="8" t="s">
        <v>126</v>
      </c>
      <c r="AY6" s="16" t="s">
        <v>127</v>
      </c>
    </row>
    <row r="7" ht="17.5" customHeight="1" spans="1:51">
      <c r="A7" s="7">
        <v>6</v>
      </c>
      <c r="B7" s="8" t="s">
        <v>51</v>
      </c>
      <c r="C7" s="8" t="s">
        <v>128</v>
      </c>
      <c r="D7" s="8" t="s">
        <v>129</v>
      </c>
      <c r="E7" s="8" t="str">
        <f>_xlfn.DISPIMG("ID_C563D4B01920471F8AE4B8B738200606",1)</f>
        <v>=DISPIMG("ID_C563D4B01920471F8AE4B8B738200606",1)</v>
      </c>
      <c r="F7" s="8" t="s">
        <v>130</v>
      </c>
      <c r="G7" s="12"/>
      <c r="H7" s="8" t="s">
        <v>131</v>
      </c>
      <c r="I7" s="8" t="s">
        <v>132</v>
      </c>
      <c r="J7" s="8" t="s">
        <v>133</v>
      </c>
      <c r="K7" s="8" t="s">
        <v>134</v>
      </c>
      <c r="L7" s="8" t="s">
        <v>134</v>
      </c>
      <c r="M7" s="8" t="s">
        <v>135</v>
      </c>
      <c r="N7" s="8" t="s">
        <v>136</v>
      </c>
      <c r="O7" s="8" t="s">
        <v>137</v>
      </c>
      <c r="P7" s="8" t="s">
        <v>138</v>
      </c>
      <c r="Q7" s="8" t="s">
        <v>56</v>
      </c>
      <c r="R7" s="8" t="s">
        <v>94</v>
      </c>
      <c r="S7" s="8" t="s">
        <v>95</v>
      </c>
      <c r="T7" s="12"/>
      <c r="U7" s="8" t="s">
        <v>101</v>
      </c>
      <c r="V7" s="8" t="s">
        <v>57</v>
      </c>
      <c r="W7" s="8" t="s">
        <v>98</v>
      </c>
      <c r="X7" s="8" t="s">
        <v>60</v>
      </c>
      <c r="Y7" s="8" t="s">
        <v>99</v>
      </c>
      <c r="Z7" s="8" t="s">
        <v>60</v>
      </c>
      <c r="AA7" s="12"/>
      <c r="AB7" s="8" t="s">
        <v>94</v>
      </c>
      <c r="AC7" s="8" t="s">
        <v>100</v>
      </c>
      <c r="AD7" s="12"/>
      <c r="AE7" s="8" t="s">
        <v>101</v>
      </c>
      <c r="AF7" s="12"/>
      <c r="AG7" s="12"/>
      <c r="AH7" s="12"/>
      <c r="AI7" s="12"/>
      <c r="AJ7" s="12"/>
      <c r="AK7" s="8" t="s">
        <v>102</v>
      </c>
      <c r="AL7" s="8" t="s">
        <v>103</v>
      </c>
      <c r="AM7" s="8" t="s">
        <v>139</v>
      </c>
      <c r="AN7" s="12">
        <v>1</v>
      </c>
      <c r="AO7" s="12"/>
      <c r="AP7" s="8" t="s">
        <v>65</v>
      </c>
      <c r="AQ7" s="12"/>
      <c r="AR7" s="8" t="s">
        <v>51</v>
      </c>
      <c r="AS7" s="12"/>
      <c r="AT7" s="12"/>
      <c r="AU7" s="8" t="s">
        <v>106</v>
      </c>
      <c r="AV7" s="8" t="s">
        <v>67</v>
      </c>
      <c r="AW7" s="8" t="s">
        <v>128</v>
      </c>
      <c r="AX7" s="8" t="s">
        <v>140</v>
      </c>
      <c r="AY7" s="16" t="s">
        <v>141</v>
      </c>
    </row>
    <row r="8" ht="17.5" customHeight="1" spans="1:51">
      <c r="A8" s="7">
        <v>7</v>
      </c>
      <c r="B8" s="8" t="s">
        <v>51</v>
      </c>
      <c r="C8" s="8" t="s">
        <v>142</v>
      </c>
      <c r="D8" s="8" t="s">
        <v>143</v>
      </c>
      <c r="E8" s="8" t="str">
        <f>_xlfn.DISPIMG("ID_A9234E310D454E1D8CEFE89171C113D6",1)</f>
        <v>=DISPIMG("ID_A9234E310D454E1D8CEFE89171C113D6",1)</v>
      </c>
      <c r="F8" s="8" t="s">
        <v>144</v>
      </c>
      <c r="G8" s="12"/>
      <c r="H8" s="8" t="s">
        <v>145</v>
      </c>
      <c r="I8" s="8" t="s">
        <v>146</v>
      </c>
      <c r="J8" s="8" t="s">
        <v>147</v>
      </c>
      <c r="K8" s="8" t="s">
        <v>91</v>
      </c>
      <c r="L8" s="8" t="s">
        <v>92</v>
      </c>
      <c r="M8" s="8" t="s">
        <v>93</v>
      </c>
      <c r="N8" s="8" t="s">
        <v>148</v>
      </c>
      <c r="O8" s="8" t="s">
        <v>149</v>
      </c>
      <c r="P8" s="8" t="s">
        <v>150</v>
      </c>
      <c r="Q8" s="8" t="s">
        <v>56</v>
      </c>
      <c r="R8" s="8" t="s">
        <v>94</v>
      </c>
      <c r="S8" s="8" t="s">
        <v>95</v>
      </c>
      <c r="T8" s="8" t="s">
        <v>124</v>
      </c>
      <c r="U8" s="8" t="s">
        <v>101</v>
      </c>
      <c r="V8" s="8" t="s">
        <v>57</v>
      </c>
      <c r="W8" s="8" t="s">
        <v>122</v>
      </c>
      <c r="X8" s="8" t="s">
        <v>60</v>
      </c>
      <c r="Y8" s="8" t="s">
        <v>123</v>
      </c>
      <c r="Z8" s="8" t="s">
        <v>60</v>
      </c>
      <c r="AA8" s="12"/>
      <c r="AB8" s="8" t="s">
        <v>94</v>
      </c>
      <c r="AC8" s="8" t="s">
        <v>100</v>
      </c>
      <c r="AD8" s="8" t="s">
        <v>124</v>
      </c>
      <c r="AE8" s="8" t="s">
        <v>101</v>
      </c>
      <c r="AF8" s="12"/>
      <c r="AG8" s="12"/>
      <c r="AH8" s="12"/>
      <c r="AI8" s="12"/>
      <c r="AJ8" s="12"/>
      <c r="AK8" s="8" t="s">
        <v>102</v>
      </c>
      <c r="AL8" s="8" t="s">
        <v>103</v>
      </c>
      <c r="AM8" s="8" t="s">
        <v>125</v>
      </c>
      <c r="AN8" s="12">
        <v>1</v>
      </c>
      <c r="AO8" s="12"/>
      <c r="AP8" s="8" t="s">
        <v>65</v>
      </c>
      <c r="AQ8" s="12"/>
      <c r="AR8" s="8" t="s">
        <v>51</v>
      </c>
      <c r="AS8" s="12"/>
      <c r="AT8" s="12"/>
      <c r="AU8" s="8" t="s">
        <v>106</v>
      </c>
      <c r="AV8" s="8" t="s">
        <v>67</v>
      </c>
      <c r="AW8" s="8" t="s">
        <v>142</v>
      </c>
      <c r="AX8" s="8" t="s">
        <v>151</v>
      </c>
      <c r="AY8" s="16" t="s">
        <v>152</v>
      </c>
    </row>
    <row r="9" ht="17.5" customHeight="1" spans="1:51">
      <c r="A9" s="7">
        <v>8</v>
      </c>
      <c r="B9" s="8" t="s">
        <v>51</v>
      </c>
      <c r="C9" s="8" t="s">
        <v>153</v>
      </c>
      <c r="D9" s="8" t="s">
        <v>154</v>
      </c>
      <c r="E9" s="8" t="str">
        <f>_xlfn.DISPIMG("ID_A858AADEC6554827ADFAB76A74212162",1)</f>
        <v>=DISPIMG("ID_A858AADEC6554827ADFAB76A74212162",1)</v>
      </c>
      <c r="F9" s="8" t="s">
        <v>155</v>
      </c>
      <c r="G9" s="12"/>
      <c r="H9" s="8" t="s">
        <v>131</v>
      </c>
      <c r="I9" s="8" t="s">
        <v>132</v>
      </c>
      <c r="J9" s="8" t="s">
        <v>133</v>
      </c>
      <c r="K9" s="8" t="s">
        <v>156</v>
      </c>
      <c r="L9" s="8" t="s">
        <v>157</v>
      </c>
      <c r="M9" s="8" t="s">
        <v>158</v>
      </c>
      <c r="N9" s="8" t="s">
        <v>159</v>
      </c>
      <c r="O9" s="8" t="s">
        <v>160</v>
      </c>
      <c r="P9" s="8" t="s">
        <v>161</v>
      </c>
      <c r="Q9" s="8" t="s">
        <v>56</v>
      </c>
      <c r="R9" s="8" t="s">
        <v>94</v>
      </c>
      <c r="S9" s="8" t="s">
        <v>95</v>
      </c>
      <c r="T9" s="8" t="s">
        <v>162</v>
      </c>
      <c r="U9" s="8" t="s">
        <v>101</v>
      </c>
      <c r="V9" s="8" t="s">
        <v>57</v>
      </c>
      <c r="W9" s="8" t="s">
        <v>98</v>
      </c>
      <c r="X9" s="8" t="s">
        <v>60</v>
      </c>
      <c r="Y9" s="8" t="s">
        <v>99</v>
      </c>
      <c r="Z9" s="8" t="s">
        <v>60</v>
      </c>
      <c r="AA9" s="12"/>
      <c r="AB9" s="8" t="s">
        <v>94</v>
      </c>
      <c r="AC9" s="8" t="s">
        <v>100</v>
      </c>
      <c r="AD9" s="8" t="s">
        <v>162</v>
      </c>
      <c r="AE9" s="8" t="s">
        <v>101</v>
      </c>
      <c r="AF9" s="12"/>
      <c r="AG9" s="12"/>
      <c r="AH9" s="12"/>
      <c r="AI9" s="12"/>
      <c r="AJ9" s="12"/>
      <c r="AK9" s="8" t="s">
        <v>102</v>
      </c>
      <c r="AL9" s="8" t="s">
        <v>103</v>
      </c>
      <c r="AM9" s="8" t="s">
        <v>125</v>
      </c>
      <c r="AN9" s="12">
        <v>1</v>
      </c>
      <c r="AO9" s="12"/>
      <c r="AP9" s="8" t="s">
        <v>65</v>
      </c>
      <c r="AQ9" s="12"/>
      <c r="AR9" s="8" t="s">
        <v>51</v>
      </c>
      <c r="AS9" s="12"/>
      <c r="AT9" s="12"/>
      <c r="AU9" s="8" t="s">
        <v>106</v>
      </c>
      <c r="AV9" s="8" t="s">
        <v>67</v>
      </c>
      <c r="AW9" s="8" t="s">
        <v>153</v>
      </c>
      <c r="AX9" s="8" t="s">
        <v>163</v>
      </c>
      <c r="AY9" s="16" t="s">
        <v>164</v>
      </c>
    </row>
    <row r="10" ht="17.5" customHeight="1" spans="1:51">
      <c r="A10" s="7">
        <v>9</v>
      </c>
      <c r="B10" s="8" t="s">
        <v>51</v>
      </c>
      <c r="C10" s="8" t="s">
        <v>165</v>
      </c>
      <c r="D10" s="8" t="s">
        <v>166</v>
      </c>
      <c r="E10" s="8" t="str">
        <f>_xlfn.DISPIMG("ID_79E5F99F347849218836910B9AE42DFE",1)</f>
        <v>=DISPIMG("ID_79E5F99F347849218836910B9AE42DFE",1)</v>
      </c>
      <c r="F10" s="8" t="s">
        <v>167</v>
      </c>
      <c r="G10" s="12"/>
      <c r="H10" s="8" t="s">
        <v>88</v>
      </c>
      <c r="I10" s="8" t="s">
        <v>168</v>
      </c>
      <c r="J10" s="8" t="s">
        <v>169</v>
      </c>
      <c r="K10" s="8" t="s">
        <v>170</v>
      </c>
      <c r="L10" s="8" t="s">
        <v>171</v>
      </c>
      <c r="M10" s="8" t="s">
        <v>172</v>
      </c>
      <c r="N10" s="8" t="s">
        <v>91</v>
      </c>
      <c r="O10" s="8" t="s">
        <v>92</v>
      </c>
      <c r="P10" s="8" t="s">
        <v>173</v>
      </c>
      <c r="Q10" s="8" t="s">
        <v>56</v>
      </c>
      <c r="R10" s="8" t="s">
        <v>94</v>
      </c>
      <c r="S10" s="8" t="s">
        <v>100</v>
      </c>
      <c r="T10" s="8" t="s">
        <v>174</v>
      </c>
      <c r="U10" s="8" t="s">
        <v>101</v>
      </c>
      <c r="V10" s="8" t="s">
        <v>57</v>
      </c>
      <c r="W10" s="8" t="s">
        <v>99</v>
      </c>
      <c r="X10" s="8" t="s">
        <v>175</v>
      </c>
      <c r="Y10" s="12"/>
      <c r="Z10" s="12"/>
      <c r="AA10" s="12"/>
      <c r="AB10" s="8" t="s">
        <v>94</v>
      </c>
      <c r="AC10" s="8" t="s">
        <v>100</v>
      </c>
      <c r="AD10" s="12"/>
      <c r="AE10" s="8" t="s">
        <v>101</v>
      </c>
      <c r="AF10" s="12"/>
      <c r="AG10" s="12"/>
      <c r="AH10" s="12"/>
      <c r="AI10" s="12"/>
      <c r="AJ10" s="12"/>
      <c r="AK10" s="8" t="s">
        <v>102</v>
      </c>
      <c r="AL10" s="8" t="s">
        <v>103</v>
      </c>
      <c r="AM10" s="8" t="s">
        <v>176</v>
      </c>
      <c r="AN10" s="12">
        <v>1</v>
      </c>
      <c r="AO10" s="12"/>
      <c r="AP10" s="8" t="s">
        <v>65</v>
      </c>
      <c r="AQ10" s="12"/>
      <c r="AR10" s="8" t="s">
        <v>51</v>
      </c>
      <c r="AS10" s="12"/>
      <c r="AT10" s="12"/>
      <c r="AU10" s="8" t="s">
        <v>106</v>
      </c>
      <c r="AV10" s="8" t="s">
        <v>67</v>
      </c>
      <c r="AW10" s="8" t="s">
        <v>165</v>
      </c>
      <c r="AX10" s="8" t="s">
        <v>177</v>
      </c>
      <c r="AY10" s="16" t="s">
        <v>178</v>
      </c>
    </row>
    <row r="11" ht="17.5" customHeight="1" spans="1:51">
      <c r="A11" s="9">
        <v>10</v>
      </c>
      <c r="B11" s="10" t="s">
        <v>51</v>
      </c>
      <c r="C11" s="10" t="s">
        <v>179</v>
      </c>
      <c r="D11" s="10" t="s">
        <v>180</v>
      </c>
      <c r="E11" s="10" t="str">
        <f>_xlfn.DISPIMG("ID_CCA4D2963DFE43BE87C472AEFD6DBD84",1)</f>
        <v>=DISPIMG("ID_CCA4D2963DFE43BE87C472AEFD6DBD84",1)</v>
      </c>
      <c r="F11" s="10" t="s">
        <v>181</v>
      </c>
      <c r="G11" s="13"/>
      <c r="H11" s="10" t="s">
        <v>182</v>
      </c>
      <c r="I11" s="10" t="s">
        <v>183</v>
      </c>
      <c r="J11" s="10" t="s">
        <v>184</v>
      </c>
      <c r="K11" s="10" t="s">
        <v>185</v>
      </c>
      <c r="L11" s="10" t="s">
        <v>186</v>
      </c>
      <c r="M11" s="10" t="s">
        <v>187</v>
      </c>
      <c r="N11" s="10" t="s">
        <v>188</v>
      </c>
      <c r="O11" s="10" t="s">
        <v>189</v>
      </c>
      <c r="P11" s="10" t="s">
        <v>190</v>
      </c>
      <c r="Q11" s="10" t="s">
        <v>56</v>
      </c>
      <c r="R11" s="10" t="s">
        <v>94</v>
      </c>
      <c r="S11" s="10" t="s">
        <v>121</v>
      </c>
      <c r="T11" s="10" t="s">
        <v>162</v>
      </c>
      <c r="U11" s="10" t="s">
        <v>191</v>
      </c>
      <c r="V11" s="10" t="s">
        <v>57</v>
      </c>
      <c r="W11" s="13"/>
      <c r="X11" s="13"/>
      <c r="Y11" s="13"/>
      <c r="Z11" s="13"/>
      <c r="AA11" s="13"/>
      <c r="AB11" s="10" t="s">
        <v>94</v>
      </c>
      <c r="AC11" s="10" t="s">
        <v>95</v>
      </c>
      <c r="AD11" s="10" t="s">
        <v>191</v>
      </c>
      <c r="AE11" s="13"/>
      <c r="AF11" s="13"/>
      <c r="AG11" s="13"/>
      <c r="AH11" s="13"/>
      <c r="AI11" s="13"/>
      <c r="AJ11" s="13"/>
      <c r="AK11" s="10" t="s">
        <v>102</v>
      </c>
      <c r="AL11" s="10" t="s">
        <v>103</v>
      </c>
      <c r="AM11" s="10" t="s">
        <v>176</v>
      </c>
      <c r="AN11" s="13">
        <v>1</v>
      </c>
      <c r="AO11" s="13"/>
      <c r="AP11" s="10" t="s">
        <v>65</v>
      </c>
      <c r="AQ11" s="13"/>
      <c r="AR11" s="10" t="s">
        <v>51</v>
      </c>
      <c r="AS11" s="13"/>
      <c r="AT11" s="13"/>
      <c r="AU11" s="10" t="s">
        <v>106</v>
      </c>
      <c r="AV11" s="10" t="s">
        <v>67</v>
      </c>
      <c r="AW11" s="10" t="s">
        <v>179</v>
      </c>
      <c r="AX11" s="10" t="s">
        <v>192</v>
      </c>
      <c r="AY11" s="17" t="s">
        <v>193</v>
      </c>
    </row>
  </sheetData>
  <autoFilter xmlns:etc="http://www.wps.cn/officeDocument/2017/etCustomData" ref="A1:AY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2024-09-26T14:47:00Z</dcterms:created>
  <dcterms:modified xsi:type="dcterms:W3CDTF">2024-09-26T14:59:00Z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DD94C8617B296CC13106F566DAA72727_42</vt:lpwstr>
  </property>
  <property fmtid="{D5CDD505-2E9C-101B-9397-08002B2CF9AE}" pid="4" name="KSOProductBuildVer">
    <vt:lpwstr>2052-6.10.1.8873</vt:lpwstr>
  </property>
</Properties>
</file>