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040"/>
  </bookViews>
  <sheets>
    <sheet name="Sheet1" sheetId="1" r:id="rId1"/>
  </sheets>
  <definedNames>
    <definedName name="_xlnm._FilterDatabase" localSheetId="0" hidden="1">Sheet1!$A$1:$AH$11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0" name="ID_0B6DD3A5D0084AD8AAEAE19EC6315FB1" descr="Picture"/>
        <xdr:cNvPicPr/>
      </xdr:nvPicPr>
      <xdr:blipFill>
        <a:blip r:embed="rId1" cstate="print"/>
        <a:stretch>
          <a:fillRect/>
        </a:stretch>
      </xdr:blipFill>
      <xdr:spPr>
        <a:xfrm>
          <a:off x="1783080" y="1706880"/>
          <a:ext cx="3895725" cy="5311140"/>
        </a:xfrm>
        <a:prstGeom prst="rect">
          <a:avLst/>
        </a:prstGeom>
      </xdr:spPr>
    </xdr:pic>
  </etc:cellImage>
  <etc:cellImage>
    <xdr:pic>
      <xdr:nvPicPr>
        <xdr:cNvPr id="9" name="ID_E45CEF1D2B0B4F5A814F4D3F3B843326" descr="Picture"/>
        <xdr:cNvPicPr/>
      </xdr:nvPicPr>
      <xdr:blipFill>
        <a:blip r:embed="rId2" cstate="print"/>
        <a:stretch>
          <a:fillRect/>
        </a:stretch>
      </xdr:blipFill>
      <xdr:spPr>
        <a:xfrm>
          <a:off x="1783080" y="1493520"/>
          <a:ext cx="4762500" cy="3432810"/>
        </a:xfrm>
        <a:prstGeom prst="rect">
          <a:avLst/>
        </a:prstGeom>
      </xdr:spPr>
    </xdr:pic>
  </etc:cellImage>
  <etc:cellImage>
    <xdr:pic>
      <xdr:nvPicPr>
        <xdr:cNvPr id="8" name="ID_DFF32C38FD16458EB88BE6ECF37C0E3B" descr="Picture"/>
        <xdr:cNvPicPr/>
      </xdr:nvPicPr>
      <xdr:blipFill>
        <a:blip r:embed="rId3" cstate="print"/>
        <a:stretch>
          <a:fillRect/>
        </a:stretch>
      </xdr:blipFill>
      <xdr:spPr>
        <a:xfrm>
          <a:off x="1783080" y="1280160"/>
          <a:ext cx="4762500" cy="5253990"/>
        </a:xfrm>
        <a:prstGeom prst="rect">
          <a:avLst/>
        </a:prstGeom>
      </xdr:spPr>
    </xdr:pic>
  </etc:cellImage>
  <etc:cellImage>
    <xdr:pic>
      <xdr:nvPicPr>
        <xdr:cNvPr id="7" name="ID_3B647056CFCB4BEDBCFE49C4D40E55D0" descr="Picture"/>
        <xdr:cNvPicPr/>
      </xdr:nvPicPr>
      <xdr:blipFill>
        <a:blip r:embed="rId4" cstate="print"/>
        <a:stretch>
          <a:fillRect/>
        </a:stretch>
      </xdr:blipFill>
      <xdr:spPr>
        <a:xfrm>
          <a:off x="1783080" y="213360"/>
          <a:ext cx="4762500" cy="3703320"/>
        </a:xfrm>
        <a:prstGeom prst="rect">
          <a:avLst/>
        </a:prstGeom>
      </xdr:spPr>
    </xdr:pic>
  </etc:cellImage>
  <etc:cellImage>
    <xdr:pic>
      <xdr:nvPicPr>
        <xdr:cNvPr id="6" name="ID_E9C2E9FB115846CEB6AC82C13B09603A" descr="Picture"/>
        <xdr:cNvPicPr/>
      </xdr:nvPicPr>
      <xdr:blipFill>
        <a:blip r:embed="rId5" cstate="print"/>
        <a:stretch>
          <a:fillRect/>
        </a:stretch>
      </xdr:blipFill>
      <xdr:spPr>
        <a:xfrm>
          <a:off x="1783080" y="853440"/>
          <a:ext cx="4762500" cy="4362450"/>
        </a:xfrm>
        <a:prstGeom prst="rect">
          <a:avLst/>
        </a:prstGeom>
      </xdr:spPr>
    </xdr:pic>
  </etc:cellImage>
  <etc:cellImage>
    <xdr:pic>
      <xdr:nvPicPr>
        <xdr:cNvPr id="5" name="ID_ADB73C57B7D049DD9FE843EFA1C85F15" descr="Picture"/>
        <xdr:cNvPicPr/>
      </xdr:nvPicPr>
      <xdr:blipFill>
        <a:blip r:embed="rId6" cstate="print"/>
        <a:stretch>
          <a:fillRect/>
        </a:stretch>
      </xdr:blipFill>
      <xdr:spPr>
        <a:xfrm>
          <a:off x="1783080" y="1920240"/>
          <a:ext cx="4762500" cy="3006090"/>
        </a:xfrm>
        <a:prstGeom prst="rect">
          <a:avLst/>
        </a:prstGeom>
      </xdr:spPr>
    </xdr:pic>
  </etc:cellImage>
  <etc:cellImage>
    <xdr:pic>
      <xdr:nvPicPr>
        <xdr:cNvPr id="4" name="ID_E2EC39B6175F4544ACBDE9DFB68E3B12" descr="Picture"/>
        <xdr:cNvPicPr/>
      </xdr:nvPicPr>
      <xdr:blipFill>
        <a:blip r:embed="rId7" cstate="print"/>
        <a:stretch>
          <a:fillRect/>
        </a:stretch>
      </xdr:blipFill>
      <xdr:spPr>
        <a:xfrm>
          <a:off x="1783080" y="426720"/>
          <a:ext cx="3381375" cy="5311140"/>
        </a:xfrm>
        <a:prstGeom prst="rect">
          <a:avLst/>
        </a:prstGeom>
      </xdr:spPr>
    </xdr:pic>
  </etc:cellImage>
  <etc:cellImage>
    <xdr:pic>
      <xdr:nvPicPr>
        <xdr:cNvPr id="3" name="ID_FE6AC0C191364E5C94C23D96572D1510" descr="Picture"/>
        <xdr:cNvPicPr/>
      </xdr:nvPicPr>
      <xdr:blipFill>
        <a:blip r:embed="rId8" cstate="print"/>
        <a:stretch>
          <a:fillRect/>
        </a:stretch>
      </xdr:blipFill>
      <xdr:spPr>
        <a:xfrm>
          <a:off x="1783080" y="640080"/>
          <a:ext cx="4762500" cy="3091815"/>
        </a:xfrm>
        <a:prstGeom prst="rect">
          <a:avLst/>
        </a:prstGeom>
      </xdr:spPr>
    </xdr:pic>
  </etc:cellImage>
  <etc:cellImage>
    <xdr:pic>
      <xdr:nvPicPr>
        <xdr:cNvPr id="2" name="ID_284D59701D614159B6DD52526A8379F8" descr="Picture"/>
        <xdr:cNvPicPr/>
      </xdr:nvPicPr>
      <xdr:blipFill>
        <a:blip r:embed="rId9" cstate="print"/>
        <a:stretch>
          <a:fillRect/>
        </a:stretch>
      </xdr:blipFill>
      <xdr:spPr>
        <a:xfrm>
          <a:off x="1783080" y="1066800"/>
          <a:ext cx="4762500" cy="3859530"/>
        </a:xfrm>
        <a:prstGeom prst="rect">
          <a:avLst/>
        </a:prstGeom>
      </xdr:spPr>
    </xdr:pic>
  </etc:cellImage>
  <etc:cellImage>
    <xdr:pic>
      <xdr:nvPicPr>
        <xdr:cNvPr id="11" name="ID_00C413D76A56411782EBDC05EC33EDD5" descr="Picture"/>
        <xdr:cNvPicPr/>
      </xdr:nvPicPr>
      <xdr:blipFill>
        <a:blip r:embed="rId10" cstate="print"/>
        <a:stretch>
          <a:fillRect/>
        </a:stretch>
      </xdr:blipFill>
      <xdr:spPr>
        <a:xfrm>
          <a:off x="1783080" y="2133600"/>
          <a:ext cx="4762500" cy="396430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<sst xmlns="http://schemas.openxmlformats.org/spreadsheetml/2006/main" count="252" uniqueCount="132">
  <si>
    <t>No</t>
  </si>
  <si>
    <t>Brand</t>
  </si>
  <si>
    <t>Part Number</t>
  </si>
  <si>
    <t>Vehicle</t>
  </si>
  <si>
    <t>Picture</t>
  </si>
  <si>
    <t>Url</t>
  </si>
  <si>
    <t>Attachment Method</t>
  </si>
  <si>
    <t>Color/Finish</t>
  </si>
  <si>
    <t>Connector Gender</t>
  </si>
  <si>
    <t>Connector Quantity</t>
  </si>
  <si>
    <t>Connector Shape</t>
  </si>
  <si>
    <t>Contents</t>
  </si>
  <si>
    <t>Finish</t>
  </si>
  <si>
    <t>Gaskets Included</t>
  </si>
  <si>
    <t>Hardware included</t>
  </si>
  <si>
    <t>Length - Inches</t>
  </si>
  <si>
    <t>Length - mm</t>
  </si>
  <si>
    <t>Material</t>
  </si>
  <si>
    <t>Mounting Type</t>
  </si>
  <si>
    <t>Number of Wires</t>
  </si>
  <si>
    <t>Partdesc_En</t>
  </si>
  <si>
    <t>Partlongdesc_En</t>
  </si>
  <si>
    <t>Pop</t>
  </si>
  <si>
    <t>Qtyeach</t>
  </si>
  <si>
    <t>Service</t>
  </si>
  <si>
    <t>Site</t>
  </si>
  <si>
    <t>Terminal Gender</t>
  </si>
  <si>
    <t>Terminal Quantity</t>
  </si>
  <si>
    <t>Terminal Type</t>
  </si>
  <si>
    <t>Voltage</t>
  </si>
  <si>
    <t>Warranty</t>
  </si>
  <si>
    <t>Webbase</t>
  </si>
  <si>
    <t>Json_Src</t>
  </si>
  <si>
    <t>Json_Spec</t>
  </si>
  <si>
    <t>STI</t>
  </si>
  <si>
    <t>CCR-3</t>
  </si>
  <si>
    <t>Kia Sephia (01-94)
Kia Spectra (04-00)
Kia Sportage (00-95)</t>
  </si>
  <si>
    <t>https://www.standardbrand.com/en/ecatalog?part=CCR-3&amp;type=p&amp;search=s</t>
  </si>
  <si>
    <t>Female</t>
  </si>
  <si>
    <t>Clutch Starter Safety / Cruise Release Switch</t>
  </si>
  <si>
    <t>F</t>
  </si>
  <si>
    <t>1</t>
  </si>
  <si>
    <t>1. Fuel Filter Flush (Required)
2. Oil Change (Required)</t>
  </si>
  <si>
    <t>STD</t>
  </si>
  <si>
    <t>Male</t>
  </si>
  <si>
    <t>2</t>
  </si>
  <si>
    <t>Blade</t>
  </si>
  <si>
    <t>3 years/36,000 mile</t>
  </si>
  <si>
    <t>CCR3</t>
  </si>
  <si>
    <t>{"0": "https://ecatalog.smpcorp.com/ihgs/imagehandlergs.ashx?p1=lyZLKcNT6hOguYlO0X7TiSYF4nkLByFFki+PA/U85obZF1f8c92iBGL32PrFFzjl5VIjH+toj7m4MFyxxPbcYCb9GMryv61nnF+g5s4yuSwDxoJ3wM6CXnojbpNR9ZyLIIhFT3wvlhQYiGmyzTdB6KnruYWZQkXzOw3ACMBE4NOl7YolOiMBrRlx4ftRt81KYNBHncM0ORI=", "1": "https://ecatalog.smpcorp.com/ihgs/imagehandlergs.ashx?p1=lyZLKcNT6hOguYlO0X7TiSYF4nkLByFFki+PA/U85obZF1f8c92iBI7EBIbNw+Iv5VIjH+toj7m4MFyxxPbcYCb9GMryv61nnF+g5s4yuSwDxoJ3wM6CXnojbpNR9ZyLIIhFT3wvlhQYiGmyzTdB6KnruYWZQkXzOw3ACMBE4NOl7YolOiMBrRlx4ftRt81KYNBHncM0ORI=", "2": "https://ecatalog.smpcorp.com/ihgs/imagehandlergs.ashx?p1=lyZLKcNT6hOguYlO0X7TiSYF4nkLByFFki+PA/U85obZF1f8c92iBH5GBWYcbQEZ5VIjH+toj7m4MFyxxPbcYCb9GMryv61nnF+g5s4yuSwDxoJ3wM6CXnojbpNR9ZyLIIhFT3wvlhQYiGmyzTdB6KnruYWZQkXzOw3ACMBE4NOl7YolOiMBrRlx4ftRt81KYNBHncM0ORI="}</t>
  </si>
  <si>
    <t>{"0": {"Warranty": "3 years/36,000 mile"}, "1": {"Connector Gender": "Female"}, "2": {"Terminal Quantity": "2"}, "3": {"Terminal Gender": "Male"}, "4": {"Terminal Type": "Blade"}}</t>
  </si>
  <si>
    <t>CCR-6</t>
  </si>
  <si>
    <t>Porsche 911 (96-94)</t>
  </si>
  <si>
    <t>https://www.standardbrand.com/en/ecatalog?part=CCR-6&amp;type=p&amp;search=s</t>
  </si>
  <si>
    <t>Gray</t>
  </si>
  <si>
    <t>Switch</t>
  </si>
  <si>
    <t>Dichromate, Plastic</t>
  </si>
  <si>
    <t>CCR6</t>
  </si>
  <si>
    <t>{"0": "https://ecatalog.smpcorp.com/ihgs/imagehandlergs.ashx?p1=lyZLKcNT6hPoV1d4zmvKHCYF4nkLByFFki+PA/U85oaJC1KyNZYpi2L32PrFFzjl5VIjH+toj7m4MFyxxPbcYCb9GMryv61nnF+g5s4yuSwDxoJ3wM6CXnojbpNR9ZyLIIhFT3wvlhQYiGmyzTdB6KnruYWZQkXzOw3ACMBE4NOl7YolOiMBrRlx4ftRt81KJMopbzXE6FQ=", "1": "https://ecatalog.smpcorp.com/ihgs/imagehandlergs.ashx?p1=lyZLKcNT6hPoV1d4zmvKHCYF4nkLByFFki+PA/U85oaJC1KyNZYpi47EBIbNw+Iv5VIjH+toj7m4MFyxxPbcYCb9GMryv61nnF+g5s4yuSwDxoJ3wM6CXnojbpNR9ZyLIIhFT3wvlhQYiGmyzTdB6KnruYWZQkXzOw3ACMBE4NOl7YolOiMBrRlx4ftRt81KJMopbzXE6FQ="}</t>
  </si>
  <si>
    <t>{"0": {"Warranty": "3 years/36,000 mile"}, "1": {"Connector Gender": "Male"}, "2": {"Terminal Quantity": "2"}, "3": {"Terminal Gender": "Male"}, "4": {"Terminal Type": "Blade"}, "5": {"Color/Finish": "Gray"}, "6": {"Finish": "Dichromate, Plastic"}, "7": {"Contents": "Switch"}}</t>
  </si>
  <si>
    <t>CCR-7</t>
  </si>
  <si>
    <t>Pontiac GTO (05-04)</t>
  </si>
  <si>
    <t>https://www.standardbrand.com/en/ecatalog?part=CCR-7&amp;type=p&amp;search=s</t>
  </si>
  <si>
    <t>Blue, Gray</t>
  </si>
  <si>
    <t>Plastic</t>
  </si>
  <si>
    <t>Clutch Starter Safety Switch</t>
  </si>
  <si>
    <t>CCR7</t>
  </si>
  <si>
    <t>{"0": "https://ecatalog.smpcorp.com/ihgs/imagehandlergs.ashx?p1=lyZLKcNT6hPKrZ3OUXIfzSYF4nkLByFFki+PA/U85ob1Ae2/bcUZ5mL32PrFFzjl5VIjH+toj7m4MFyxxPbcYCb9GMryv61nnF+g5s4yuSwDxoJ3wM6CXnojbpNR9ZyLIIhFT3wvlhQYiGmyzTdB6CPZFsl1JUhuOw3ACMBE4NOl7YolOiMBrRlx4ftRt81KYNBHncM0ORI=", "1": "https://ecatalog.smpcorp.com/ihgs/imagehandlergs.ashx?p1=lyZLKcNT6hPKrZ3OUXIfzSYF4nkLByFFki+PA/U85ob1Ae2/bcUZ5jkvNhIZT5vY5VIjH+toj7m4MFyxxPbcYCb9GMryv61nnF+g5s4yuSwDxoJ3wM6CXnojbpNR9ZyLIIhFT3wvlhQYiGmyzTdB6CPZFsl1JUhuOw3ACMBE4NOl7YolOiMBrRlx4ftRt81KYNBHncM0ORI=", "2": "https://ecatalog.smpcorp.com/ihgs/imagehandlergs.ashx?p1=lyZLKcNT6hPKrZ3OUXIfzSYF4nkLByFFki+PA/U85ob1Ae2/bcUZ5o7EBIbNw+Iv5VIjH+toj7m4MFyxxPbcYCb9GMryv61nnF+g5s4yuSwDxoJ3wM6CXnojbpNR9ZyLIIhFT3wvlhQYiGmyzTdB6CPZFsl1JUhuOw3ACMBE4NOl7YolOiMBrRlx4ftRt81KYNBHncM0ORI="}</t>
  </si>
  <si>
    <t>{"0": {"Warranty": "3 years/36,000 mile"}, "1": {"Connector Gender": "Female"}, "2": {"Terminal Quantity": "2"}, "3": {"Terminal Gender": "Male"}, "4": {"Terminal Type": "Blade"}, "5": {"Color/Finish": "Blue, Gray"}, "6": {"Finish": "Plastic"}, "7": {"Contents": "Switch"}}</t>
  </si>
  <si>
    <t>DS-2282</t>
  </si>
  <si>
    <t>Toyota Tacoma (05)</t>
  </si>
  <si>
    <t>https://www.standardbrand.com/en/ecatalog?part=DS-2282&amp;type=p&amp;search=s</t>
  </si>
  <si>
    <t>Black</t>
  </si>
  <si>
    <t>4</t>
  </si>
  <si>
    <t>DS2282</t>
  </si>
  <si>
    <t>{"0": "https://ecatalog.smpcorp.com/ihgs/imagehandlergs.ashx?p1=Ops7/J1VsFkK3hpg29lNNPOA3FM8wSUCTuE74rL23eTnRUXFITvZLw0uOWcigyVFnRaSzC3dZmboEyZGCTZQXGS/yUkBUvThK0HZgA1C4AGxzJCtT0EC3h5PFeAkVcMYsJ9MXbl4u4qQsP+xaLsnCfi8uaNCstSIH/vcGamvfKroTqQjDlLzWcHhnHrLS23T5b/3WuCwnReYkCUjotx4/w==", "1": "https://ecatalog.smpcorp.com/ihgs/imagehandlergs.ashx?p1=Ops7/J1VsFkK3hpg29lNNPOA3FM8wSUCTuE74rL23eTnRUXFITvZLxVy8k46ml38nRaSzC3dZmboEyZGCTZQXGS/yUkBUvThK0HZgA1C4AGxzJCtT0EC3h5PFeAkVcMYsJ9MXbl4u4qQsP+xaLsnCfi8uaNCstSIH/vcGamvfKroTqQjDlLzWcHhnHrLS23T5b/3WuCwnReYkCUjotx4/w==", "2": "https://ecatalog.smpcorp.com/ihgs/imagehandlergs.ashx?p1=Ops7/J1VsFkK3hpg29lNNPOA3FM8wSUCTuE74rL23eTnRUXFITvZL0w04jGVT8/AnRaSzC3dZmboEyZGCTZQXGS/yUkBUvThK0HZgA1C4AGxzJCtT0EC3h5PFeAkVcMYsJ9MXbl4u4qQsP+xaLsnCfi8uaNCstSIH/vcGamvfKroTqQjDlLzWcHhnHrLS23T5b/3WuCwnReYkCUjotx4/w=="}</t>
  </si>
  <si>
    <t>{"0": {"Warranty": "3 years/36,000 mile"}, "1": {"Connector Quantity": "1"}, "2": {"Connector Gender": "Female"}, "3": {"Terminal Quantity": "4"}, "4": {"Terminal Gender": "Male"}, "5": {"Terminal Type": "Blade"}, "6": {"Color/Finish": "Black"}, "7": {"Finish": "Plastic"}, "8": {"Contents": "Switch"}}</t>
  </si>
  <si>
    <t>LS-312</t>
  </si>
  <si>
    <t>Mazda B2200 (93)
Mazda B2600 (93-87)
Mazda Miata (97), (05-99)
Mazda Protege (98-95)</t>
  </si>
  <si>
    <t>https://www.standardbrand.com/en/ecatalog?part=LS-312&amp;type=p&amp;search=s</t>
  </si>
  <si>
    <t>Snap Fit</t>
  </si>
  <si>
    <t>Metal</t>
  </si>
  <si>
    <t>Metal, Plastic</t>
  </si>
  <si>
    <t>Screw-in</t>
  </si>
  <si>
    <t>Back-Up Light Switch</t>
  </si>
  <si>
    <t>LS312</t>
  </si>
  <si>
    <t>{"0": "https://ecatalog.smpcorp.com/ihgs/imagehandlergs.ashx?p1=X90i7fK58bvuok76NFUFsvXC2fI504HHdVo4tgUyKGhMMvN80vtJr9aJbO3JFZ1ObEHUQlckYE4Nr940p4e30JlpjLqJxiUyybkX50gqLN3gaqOveEiDkBzgNBE5AXOGt3TCYs9b4uHJB2bymKKm5AACCcPXd7/Mbl8Qg4knWkG60AzJsQudCHHPxerO8b+WTTLH8lYtQzSISW+u5FsC5w==", "1": "https://ecatalog.smpcorp.com/ihgs/imagehandlergs.ashx?p1=X90i7fK58bvuok76NFUFsvXC2fI504HHdVo4tgUyKGhMMvN80vtJr9nUqswtDXyE+eVEZTDlvl1ajs72oN+Z+iGDgw1SV0P+WgFFQ+xz7yDXzB5hZH05QPA/prADJr19gmbqr6KGmuwwgen7WR8nFEtah1cBll5CK/pu38eDlvQG5oYJeh8Fg/dpFTx2s5WjHEzpC75afqnsQw7Ujm769w==", "2": "https://ecatalog.smpcorp.com/ihgs/imagehandlergs.ashx?p1=X90i7fK58bvuok76NFUFsvXC2fI504HHdVo4tgUyKGhMMvN80vtJr/RdenL7hNp8bEHUQlckYE4Nr940p4e30JlpjLqJxiUyybkX50gqLN3gaqOveEiDkBzgNBE5AXOGt3TCYs9b4uHJB2bymKKm5AACCcPXd7/Mbl8Qg4knWkG60AzJsQudCHHPxerO8b+WTTLH8lYtQzSISW+u5FsC5w==", "3": "https://ecatalog.smpcorp.com/ihgs/imagehandlergs.ashx?p1=X90i7fK58bvuok76NFUFsvXC2fI504HHdVo4tgUyKGhMMvN80vtJr1m4v2v7Elz8bEHUQlckYE4Nr940p4e30JlpjLqJxiUyybkX50gqLN3gaqOveEiDkBzgNBE5AXOGt3TCYs9b4uHJB2bymKKm5AACCcPXd7/Mbl8Qg4knWkG60AzJsQudCHHPxerO8b+WTTLH8lYtQzSISW+u5FsC5w==", "4": "https://ecatalog.smpcorp.com/ihgs/imagehandlergs.ashx?p1=X90i7fK58bvuok76NFUFsvXC2fI504HHdVo4tgUyKGhMMvN80vtJrxC55VSuJ7NVbEHUQlckYE4Nr940p4e30JlpjLqJxiUyybkX50gqLN3gaqOveEiDkBzgNBE5AXOGt3TCYs9b4uHJB2bymKKm5AACCcPXd7/Mbl8Qg4knWkG60AzJsQudCHHPxerO8b+WTTLH8lYtQzSISW+u5FsC5w==", "5": "https://ecatalog.smpcorp.com/ihgs/imagehandlergs.ashx?p1=X90i7fK58bvuok76NFUFsvXC2fI504HHdVo4tgUyKGhMMvN80vtJr8MENbY91bGmbEHUQlckYE4Nr940p4e30JlpjLqJxiUyybkX50gqLN3gaqOveEiDkBzgNBE5AXOGt3TCYs9b4uHJB2bymKKm5AACCcPXd7/Mbl8Qg4knWkG60AzJsQudCHHPxerO8b+WTTLH8lYtQzSISW+u5FsC5w==", "6": "https://ecatalog.smpcorp.com/ihgs/imagehandlergs.ashx?p1=X90i7fK58bvuok76NFUFsvXC2fI504HHdVo4tgUyKGhMMvN80vtJrw7rI7UpmxMQbEHUQlckYE4Nr940p4e30JlpjLqJxiUyybkX50gqLN3gaqOveEiDkBzgNBE5AXOGt3TCYs9b4uHJB2bymKKm5AACCcPXd7/Mbl8Qg4knWkG60AzJsQudCHHPxerO8b+WTTLH8lYtQzSISW+u5FsC5w==", "7": "https://ecatalog.smpcorp.com/ihgs/imagehandlergs.ashx?p1=X90i7fK58bvuok76NFUFsvXC2fI504HHdVo4tgUyKGhMMvN80vtJr50IrN4wrw6IbEHUQlckYE4Nr940p4e30JlpjLqJxiUyybkX50gqLN3gaqOveEiDkBzgNBE5AXOGt3TCYs9b4uHJB2bymKKm5AACCcPXd7/Mbl8Qg4knWkG60AzJsQudCHHPxerO8b+WTTLH8lYtQzSISW+u5FsC5w=="}</t>
  </si>
  <si>
    <t>{"0": {"Warranty": "3 years/36,000 mile"}, "1": {"Connector Quantity": "1"}, "2": {"Connector Gender": "Female"}, "3": {"Terminal Quantity": "2"}, "4": {"Terminal Gender": "Male"}, "5": {"Terminal Type": "Blade"}, "6": {"Attachment Method": "Snap Fit"}, "7": {"Color/Finish": "Metal"}, "8": {"Finish": "Metal, Plastic"}, "9": {"Mounting Type": "Screw-in"}, "10": {"Material": "Metal, Plastic"}}</t>
  </si>
  <si>
    <t>NS-35</t>
  </si>
  <si>
    <t>Chevrolet Blazer (95), (91-89)
Chevrolet C1500 (96-88)
Chevrolet C2500 (96-88)
Chevrolet C3500 (96-88)
Chevrolet C3500HD (96-91)
Chevrolet Camaro (02-87)
Chevrolet Cavalier (02-01)
Chevrolet Chevy (10-04)
Chevrolet Corvette (07), (03-97)
Chevrolet K1500 (96-88)
Chevrolet K2500 (96-88)
Chevrolet K3500 (96-88)
Chevrolet R20 (88)
Chevrolet R2500 (89)
Chevrolet R30 (88)
Chevrolet R3500 (91-89)
Chevrolet S10 (95-88)
Chevrolet S10 Blazer (94-88)
Chevrolet V30 (88)
Chevrolet V3500 (91-89)
GMC C1500 (96-88)
GMC C2500 (96-88)
GMC C3500 (96-88)
GMC C3500HD (96-91)
GMC Jimmy (95-92)
GMC K1500 (96-88)
GMC K2500 (96-88)
GMC K3500 (96-88)
GMC R2500 (89-88)
GMC R3500 (91-88)
GMC S15 (90-88)
GMC S15 Jimmy (90-88)
GMC Sonoma (95-92)
GMC V3500 (91-88)
Pontiac Firebird (92-87), (02-01)
Pontiac Sunfire (05-95)
Saab 9-3 (01-00)
Saturn Astra (08)
Saturn L100 (02)
Saturn L200 (02)
Saturn LW1 (00)
Saturn LW2 (00)
Saturn LW200 (02-01)
Saturn SC (92-91)
Saturn SC1 (02-93)
Saturn SC2 (95-93), (02-97)
Saturn SL (02), (00-91)
Saturn SL1 (02), (00-91)
Saturn SL2 (02), (00-91)
Saturn SW1 (99-93)
Saturn SW2 (00-93)
Saturn Vue (07)</t>
  </si>
  <si>
    <t>https://www.standardbrand.com/en/ecatalog?part=NS-35&amp;type=p&amp;search=s</t>
  </si>
  <si>
    <t>Push-in</t>
  </si>
  <si>
    <t>Square</t>
  </si>
  <si>
    <t>50.8</t>
  </si>
  <si>
    <t>0</t>
  </si>
  <si>
    <t>B</t>
  </si>
  <si>
    <t>12V</t>
  </si>
  <si>
    <t>NS35</t>
  </si>
  <si>
    <t>{"0": "https://ecatalog.smpcorp.com/ihgs/imagehandlergs.ashx?p1=zVtQd3KE+pV+nEasvKl0aCYF4nkLByFFki+PA/U85oYt6hmZ/NEaLGL32PrFFzjl5VIjH+toj7m4MFyxxPbcYCb9GMryv61nnF+g5s4yuSwDxoJ3wM6CXnojbpNR9ZyLIIhFT3wvlhQYiGmyzTdB6CPZFsl1JUhuOw3ACMBE4NOl7YolOiMBrRlx4ftRt81KJMopbzXE6FQ=", "1": "https://ecatalog.smpcorp.com/ihgs/imagehandlergs.ashx?p1=zVtQd3KE+pV+nEasvKl0aCYF4nkLByFFki+PA/U85oYt6hmZ/NEaLBF0jsgbTXciMoN++3vibKFwt4L2VQIuqqI8gQqRXhksH/yt3+AH3F8YzNWgzy6OWffNEK97JV8GMCu7iz6+lF2F1PbcAC3LnHxgEWExZzuIKle/TwcCBTZ1cPgjNth+fNqv/o6zO+1QoMlYBJv3GdEMAeOApGqYBw==", "2": "https://ecatalog.smpcorp.com/ihgs/imagehandlergs.ashx?p1=zVtQd3KE+pV+nEasvKl0aCYF4nkLByFFki+PA/U85oYt6hmZ/NEaLDkvNhIZT5vY5VIjH+toj7m4MFyxxPbcYCb9GMryv61nnF+g5s4yuSwDxoJ3wM6CXnojbpNR9ZyLIIhFT3wvlhQYiGmyzTdB6CPZFsl1JUhuOw3ACMBE4NOl7YolOiMBrRlx4ftRt81KJMopbzXE6FQ=", "3": "https://ecatalog.smpcorp.com/ihgs/imagehandlergs.ashx?p1=zVtQd3KE+pV+nEasvKl0aCYF4nkLByFFki+PA/U85oYt6hmZ/NEaLI7EBIbNw+Iv5VIjH+toj7m4MFyxxPbcYCb9GMryv61nnF+g5s4yuSwDxoJ3wM6CXnojbpNR9ZyLIIhFT3wvlhQYiGmyzTdB6CPZFsl1JUhuOw3ACMBE4NOl7YolOiMBrRlx4ftRt81KJMopbzXE6FQ=", "4": "https://ecatalog.smpcorp.com/ihgs/imagehandlergs.ashx?p1=zVtQd3KE+pV+nEasvKl0aCYF4nkLByFFki+PA/U85oYt6hmZ/NEaLH5GBWYcbQEZ5VIjH+toj7m4MFyxxPbcYCb9GMryv61nnF+g5s4yuSwDxoJ3wM6CXnojbpNR9ZyLIIhFT3wvlhQYiGmyzTdB6CPZFsl1JUhuOw3ACMBE4NOl7YolOiMBrRlx4ftRt81KJMopbzXE6FQ="}</t>
  </si>
  <si>
    <t>{"0": {"Warranty": "3 years/36,000 mile"}, "1": {"Voltage": "12V"}, "2": {"Connector Quantity": "1"}, "3": {"Connector Shape": "Square"}, "4": {"Connector Gender": "Female"}, "5": {"Terminal Quantity": "2"}, "6": {"Terminal Gender": "Male"}, "7": {"Terminal Type": "Blade"}, "8": {"Attachment Method": "Push-in"}, "9": {"Color/Finish": "Black"}, "10": {"Hardware included": "No"}, "11": {"Material": "Plastic"}, "12": {"Length - Inches": "2"}, "13": {"Gaskets Included": "No"}, "14": {"Length - mm": "50.8"}, "15": {"Number of Wires": "0"}}</t>
  </si>
  <si>
    <t>NS-56</t>
  </si>
  <si>
    <t>Acura Integra (01-86)
Acura Legend (90-86)
Acura RSX (02)
Acura Vigor (94-92)
Honda Accord (88-86), (06-05)
Honda Civic (05-90)
Honda CR-V (06-98)
Honda Element (06-03)
Honda Fit (08-07)
Honda Insight (14), (06-02)
Honda Prelude (86-85)
Honda S2000 (09-00)</t>
  </si>
  <si>
    <t>https://www.standardbrand.com/en/ecatalog?part=NS-56&amp;type=p&amp;search=s</t>
  </si>
  <si>
    <t>White, Silver</t>
  </si>
  <si>
    <t>Plastic, Metal</t>
  </si>
  <si>
    <t>D</t>
  </si>
  <si>
    <t>NS56</t>
  </si>
  <si>
    <t>{"0": "https://ecatalog.smpcorp.com/ihgs/imagehandlergs.ashx?p1=d50IyUdamwToV1d4zmvKHCYF4nkLByFFki+PA/U85oaIAKGsCA2/TmL32PrFFzjl5VIjH+toj7m4MFyxxPbcYCb9GMryv61nnF+g5s4yuSwDxoJ3wM6CXnojbpNR9ZyLIIhFT3wvlhQYiGmyzTdB6KnruYWZQkXzOw3ACMBE4NOl7YolOiMBrRlx4ftRt81KJMopbzXE6FQ=", "1": "https://ecatalog.smpcorp.com/ihgs/imagehandlergs.ashx?p1=d50IyUdamwToV1d4zmvKHCYF4nkLByFFki+PA/U85oaIAKGsCA2/ThF0jsgbTXciMoN++3vibKFwt4L2VQIuqqI8gQqRXhksH/yt3+AH3F8YzNWgzy6OWffNEK97JV8GMCu7iz6+lF2F1PbcAC3LnIqmHJPOU2dpKle/TwcCBTZ1cPgjNth+fNqv/o6zO+1QoMlYBJv3GdEMAeOApGqYBw==", "2": "https://ecatalog.smpcorp.com/ihgs/imagehandlergs.ashx?p1=d50IyUdamwToV1d4zmvKHCYF4nkLByFFki+PA/U85oaIAKGsCA2/TjkvNhIZT5vY5VIjH+toj7m4MFyxxPbcYCb9GMryv61nnF+g5s4yuSwDxoJ3wM6CXnojbpNR9ZyLIIhFT3wvlhQYiGmyzTdB6KnruYWZQkXzOw3ACMBE4NOl7YolOiMBrRlx4ftRt81KJMopbzXE6FQ=", "3": "https://ecatalog.smpcorp.com/ihgs/imagehandlergs.ashx?p1=d50IyUdamwToV1d4zmvKHCYF4nkLByFFki+PA/U85oaIAKGsCA2/To7EBIbNw+Iv5VIjH+toj7m4MFyxxPbcYCb9GMryv61nnF+g5s4yuSwDxoJ3wM6CXnojbpNR9ZyLIIhFT3wvlhQYiGmyzTdB6KnruYWZQkXzOw3ACMBE4NOl7YolOiMBrRlx4ftRt81KJMopbzXE6FQ=", "4": "https://ecatalog.smpcorp.com/ihgs/imagehandlergs.ashx?p1=d50IyUdamwToV1d4zmvKHCYF4nkLByFFki+PA/U85oaIAKGsCA2/Tn5GBWYcbQEZ5VIjH+toj7m4MFyxxPbcYCb9GMryv61nnF+g5s4yuSwDxoJ3wM6CXnojbpNR9ZyLIIhFT3wvlhQYiGmyzTdB6KnruYWZQkXzOw3ACMBE4NOl7YolOiMBrRlx4ftRt81KJMopbzXE6FQ=", "5": "https://ecatalog.smpcorp.com/ihgs/imagehandlergs.ashx?p1=d50IyUdamwToV1d4zmvKHCYF4nkLByFFki+PA/U85oaIAKGsCA2/Tv5WUrrDQwcI5VIjH+toj7m4MFyxxPbcYCb9GMryv61nnF+g5s4yuSwDxoJ3wM6CXnojbpNR9ZyLIIhFT3wvlhQYiGmyzTdB6KnruYWZQkXzOw3ACMBE4NOl7YolOiMBrRlx4ftRt81KJMopbzXE6FQ=", "6": "https://ecatalog.smpcorp.com/ihgs/imagehandlergs.ashx?p1=d50IyUdamwToV1d4zmvKHCYF4nkLByFFki+PA/U85oaIAKGsCA2/Th7olNxq1vN15VIjH+toj7m4MFyxxPbcYCb9GMryv61nnF+g5s4yuSwDxoJ3wM6CXnojbpNR9ZyLIIhFT3wvlhQYiGmyzTdB6KnruYWZQkXzOw3ACMBE4NOl7YolOiMBrRlx4ftRt81KJMopbzXE6FQ=", "7": "https://ecatalog.smpcorp.com/ihgs/imagehandlergs.ashx?p1=d50IyUdamwToV1d4zmvKHCYF4nkLByFFki+PA/U85oaIAKGsCA2/TkeG/D9mIZnF5VIjH+toj7m4MFyxxPbcYCb9GMryv61nnF+g5s4yuSwDxoJ3wM6CXnojbpNR9ZyLIIhFT3wvlhQYiGmyzTdB6KnruYWZQkXzOw3ACMBE4NOl7YolOiMBrRlx4ftRt81KJMopbzXE6FQ="}</t>
  </si>
  <si>
    <t>{"0": {"Warranty": "3 years/36,000 mile"}, "1": {"Connector Quantity": "1"}, "2": {"Connector Gender": "Female"}, "3": {"Terminal Quantity": "2"}, "4": {"Terminal Gender": "Male"}, "5": {"Terminal Type": "Blade"}, "6": {"Color/Finish": "White, Silver"}, "7": {"Finish": "Plastic, Metal"}, "8": {"Contents": "Switch"}}</t>
  </si>
  <si>
    <t>NS-63</t>
  </si>
  <si>
    <t>Ford Mustang (04-86)</t>
  </si>
  <si>
    <t>https://www.standardbrand.com/en/ecatalog?part=NS-63&amp;type=p&amp;search=s</t>
  </si>
  <si>
    <t>Gray, White</t>
  </si>
  <si>
    <t>Female; Female</t>
  </si>
  <si>
    <t>NS63</t>
  </si>
  <si>
    <t>{"0": "https://ecatalog.smpcorp.com/ihgs/imagehandlergs.ashx?p1=QlsQKWF2yA+guYlO0X7TiSYF4nkLByFFki+PA/U85oYcR0vi07RTDGL32PrFFzjl5VIjH+toj7m4MFyxxPbcYCb9GMryv61nnF+g5s4yuSwDxoJ3wM6CXnojbpNR9ZyLIIhFT3wvlhQYiGmyzTdB6CPZFsl1JUhuOw3ACMBE4NOl7YolOiMBrRlx4ftRt81Ki1upR6Hr4Ok=", "1": "https://ecatalog.smpcorp.com/ihgs/imagehandlergs.ashx?p1=QlsQKWF2yA+guYlO0X7TiSYF4nkLByFFki+PA/U85oYcR0vi07RTDBF0jsgbTXciMoN++3vibKFwt4L2VQIuqqI8gQqRXhksH/yt3+AH3F8YzNWgzy6OWffNEK97JV8GMCu7iz6+lF2F1PbcAC3LnHxgEWExZzuIKle/TwcCBTZ1cPgjNth+fNqv/o6zO+1Q9C7N9/VLBPsMAeOApGqYBw==", "2": "https://ecatalog.smpcorp.com/ihgs/imagehandlergs.ashx?p1=QlsQKWF2yA+guYlO0X7TiSYF4nkLByFFki+PA/U85oYcR0vi07RTDNZnjjigYWtLMoN++3vibKFwt4L2VQIuqqI8gQqRXhksH/yt3+AH3F8YzNWgzy6OWffNEK97JV8GMCu7iz6+lF2F1PbcAC3LnHxgEWExZzuIKle/TwcCBTZ1cPgjNth+fNqv/o6zO+1Q9C7N9/VLBPsMAeOApGqYBw==", "3": "https://ecatalog.smpcorp.com/ihgs/imagehandlergs.ashx?p1=QlsQKWF2yA+guYlO0X7TiSYF4nkLByFFki+PA/U85oYcR0vi07RTDJ2JJxdbvxArMoN++3vibKFwt4L2VQIuqqI8gQqRXhksH/yt3+AH3F8YzNWgzy6OWffNEK97JV8GMCu7iz6+lF2F1PbcAC3LnHxgEWExZzuIKle/TwcCBTZ1cPgjNth+fNqv/o6zO+1Q9C7N9/VLBPsMAeOApGqYBw==", "4": "https://ecatalog.smpcorp.com/ihgs/imagehandlergs.ashx?p1=QlsQKWF2yA+guYlO0X7TiSYF4nkLByFFki+PA/U85oYcR0vi07RTDI7EBIbNw+Iv5VIjH+toj7m4MFyxxPbcYCb9GMryv61nnF+g5s4yuSwDxoJ3wM6CXnojbpNR9ZyLIIhFT3wvlhQYiGmyzTdB6CPZFsl1JUhuOw3ACMBE4NOl7YolOiMBrRlx4ftRt81Ki1upR6Hr4Ok=", "5": "https://ecatalog.smpcorp.com/ihgs/imagehandlergs.ashx?p1=QlsQKWF2yA+guYlO0X7TiSYF4nkLByFFki+PA/U85oYcR0vi07RTDH5GBWYcbQEZ5VIjH+toj7m4MFyxxPbcYCb9GMryv61nnF+g5s4yuSwDxoJ3wM6CXnojbpNR9ZyLIIhFT3wvlhQYiGmyzTdB6CPZFsl1JUhuOw3ACMBE4NOl7YolOiMBrRlx4ftRt81Ki1upR6Hr4Ok=", "6": "https://ecatalog.smpcorp.com/ihgs/imagehandlergs.ashx?p1=QlsQKWF2yA+guYlO0X7TiSYF4nkLByFFki+PA/U85oYcR0vi07RTDP5WUrrDQwcI5VIjH+toj7m4MFyxxPbcYCb9GMryv61nnF+g5s4yuSwDxoJ3wM6CXnojbpNR9ZyLIIhFT3wvlhQYiGmyzTdB6CPZFsl1JUhuOw3ACMBE4NOl7YolOiMBrRlx4ftRt81Ki1upR6Hr4Ok=", "7": "https://ecatalog.smpcorp.com/ihgs/imagehandlergs.ashx?p1=QlsQKWF2yA+guYlO0X7TiSYF4nkLByFFki+PA/U85oYcR0vi07RTDB7olNxq1vN15VIjH+toj7m4MFyxxPbcYCb9GMryv61nnF+g5s4yuSwDxoJ3wM6CXnojbpNR9ZyLIIhFT3wvlhQYiGmyzTdB6CPZFsl1JUhuOw3ACMBE4NOl7YolOiMBrRlx4ftRt81Ki1upR6Hr4Ok=", "8": "https://ecatalog.smpcorp.com/ihgs/imagehandlergs.ashx?p1=QlsQKWF2yA+guYlO0X7TiSYF4nkLByFFki+PA/U85oYcR0vi07RTDEeG/D9mIZnF5VIjH+toj7m4MFyxxPbcYCb9GMryv61nnF+g5s4yuSwDxoJ3wM6CXnojbpNR9ZyLIIhFT3wvlhQYiGmyzTdB6CPZFsl1JUhuOw3ACMBE4NOl7YolOiMBrRlx4ftRt81Ki1upR6Hr4Ok="}</t>
  </si>
  <si>
    <t>{"0": {"Warranty": "3 years/36,000 mile"}, "1": {"Connector Quantity": "1"}, "2": {"Connector Gender": "Female; Female"}, "3": {"Terminal Quantity": "4"}, "4": {"Terminal Gender": "Male"}, "5": {"Terminal Type": "Blade"}, "6": {"Color/Finish": "Gray, White"}, "7": {"Finish": "Plastic"}}</t>
  </si>
  <si>
    <t>NS-68</t>
  </si>
  <si>
    <t>Ford Escort (02-91)
Ford Probe (97-90)
Mercury Capri (94-91)
Mercury Tracer (99-91)</t>
  </si>
  <si>
    <t>https://www.standardbrand.com/en/ecatalog?part=NS-68&amp;type=p&amp;search=s</t>
  </si>
  <si>
    <t>White</t>
  </si>
  <si>
    <t>W</t>
  </si>
  <si>
    <t>NS68</t>
  </si>
  <si>
    <t>{"0": "https://ecatalog.smpcorp.com/ihgs/imagehandlergs.ashx?p1=QlsQKWF2yA/gqpjC6W/UDSYF4nkLByFFki+PA/U85obQ7e4vnmI/gWL32PrFFzjl5VIjH+toj7m4MFyxxPbcYCb9GMryv61nnF+g5s4yuSwDxoJ3wM6CXnojbpNR9ZyLIIhFT3wvlhQYiGmyzTdB6CPZFsl1JUhuOw3ACMBE4NOl7YolOiMBrRlx4ftRt81Ki1upR6Hr4Ok=", "1": "https://ecatalog.smpcorp.com/ihgs/imagehandlergs.ashx?p1=QlsQKWF2yA/gqpjC6W/UDSYF4nkLByFFki+PA/U85obQ7e4vnmI/gRF0jsgbTXciMoN++3vibKFwt4L2VQIuqqI8gQqRXhksH/yt3+AH3F8YzNWgzy6OWffNEK97JV8GMCu7iz6+lF2F1PbcAC3LnHxgEWExZzuIKle/TwcCBTZ1cPgjNth+fNqv/o6zO+1Q9C7N9/VLBPsMAeOApGqYBw==", "2": "https://ecatalog.smpcorp.com/ihgs/imagehandlergs.ashx?p1=QlsQKWF2yA/gqpjC6W/UDSYF4nkLByFFki+PA/U85obQ7e4vnmI/gY7EBIbNw+Iv5VIjH+toj7m4MFyxxPbcYCb9GMryv61nnF+g5s4yuSwDxoJ3wM6CXnojbpNR9ZyLIIhFT3wvlhQYiGmyzTdB6CPZFsl1JUhuOw3ACMBE4NOl7YolOiMBrRlx4ftRt81Ki1upR6Hr4Ok="}</t>
  </si>
  <si>
    <t>{"0": {"Warranty": "3 years/36,000 mile"}, "1": {"Connector Quantity": "2"}, "2": {"Connector Gender": "Male"}, "3": {"Terminal Quantity": "2"}, "4": {"Terminal Gender": "Male"}, "5": {"Terminal Type": "Blade"}, "6": {"Color/Finish": "White"}, "7": {"Finish": "Plastic"}}</t>
  </si>
  <si>
    <t>NS-69</t>
  </si>
  <si>
    <t>Acura Legend (95-91)</t>
  </si>
  <si>
    <t>https://www.standardbrand.com/en/ecatalog?part=NS-69&amp;type=p&amp;search=s</t>
  </si>
  <si>
    <t>Blade Terminals</t>
  </si>
  <si>
    <t>NS69</t>
  </si>
  <si>
    <t>{"0": "https://ecatalog.smpcorp.com/ihgs/imagehandlergs.ashx?p1=QlsQKWF2yA/sinPzlTbWbCYF4nkLByFFki+PA/U85oaxkRH3OBsgKGL32PrFFzjl5VIjH+toj7m4MFyxxPbcYCb9GMryv61nnF+g5s4yuSwDxoJ3wM6CXnojbpNR9ZyLIIhFT3wvlhQYiGmyzTdB6KnruYWZQkXzOw3ACMBE4NOl7YolOiMBrRlx4ftRt81Ki1upR6Hr4Ok=", "1": "https://ecatalog.smpcorp.com/ihgs/imagehandlergs.ashx?p1=QlsQKWF2yA/sinPzlTbWbCYF4nkLByFFki+PA/U85oaxkRH3OBsgKDkvNhIZT5vY5VIjH+toj7m4MFyxxPbcYCb9GMryv61nnF+g5s4yuSwDxoJ3wM6CXnojbpNR9ZyLIIhFT3wvlhQYiGmyzTdB6KnruYWZQkXzOw3ACMBE4NOl7YolOiMBrRlx4ftRt81Ki1upR6Hr4Ok=", "2": "https://ecatalog.smpcorp.com/ihgs/imagehandlergs.ashx?p1=QlsQKWF2yA/sinPzlTbWbCYF4nkLByFFki+PA/U85oaxkRH3OBsgKI7EBIbNw+Iv5VIjH+toj7m4MFyxxPbcYCb9GMryv61nnF+g5s4yuSwDxoJ3wM6CXnojbpNR9ZyLIIhFT3wvlhQYiGmyzTdB6KnruYWZQkXzOw3ACMBE4NOl7YolOiMBrRlx4ftRt81Ki1upR6Hr4Ok="}</t>
  </si>
  <si>
    <t>{"0": {"Warranty": "3 years/36,000 mile"}, "1": {"Connector Quantity": "1"}, "2": {"Connector Gender": "Female"}, "3": {"Terminal Quantity": "2"}, "4": {"Terminal Gender": "Male"}, "5": {"Terminal Type": "Blade Terminals"}}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</si>
</sst>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6" applyNumberFormat="0" applyAlignment="0" applyProtection="0">
      <alignment vertical="center"/>
    </xf>
    <xf numFmtId="0" fontId="12" fillId="5" borderId="17" applyNumberFormat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14" fillId="6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 shrinkToFit="1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1"/>
  <sheetViews>
    <sheetView showGridLines="0" tabSelected="1" workbookViewId="0">
      <pane ySplit="1" topLeftCell="A2" activePane="bottomLeft" state="frozen"/>
      <selection/>
      <selection pane="bottomLeft" activeCell="AI2" sqref="AI2"/>
    </sheetView>
  </sheetViews>
  <sheetFormatPr defaultColWidth="9" defaultRowHeight="16.8"/>
  <cols>
    <col min="1" max="1" width="6.69230769230769" style="2" customWidth="1"/>
    <col min="2" max="3" width="12.6923076923077" customWidth="1"/>
    <col min="4" max="4" width="20.6923076923077" customWidth="1"/>
    <col min="5" max="5" width="12.6923076923077" customWidth="1"/>
    <col min="6" max="6" width="20.6923076923077" customWidth="1"/>
    <col min="7" max="32" width="12.6923076923077" hidden="1" customWidth="1" outlineLevel="1"/>
    <col min="33" max="34" width="20.6923076923077" hidden="1" customWidth="1" outlineLevel="1"/>
    <col min="35" max="35" width="9" collapsed="1"/>
  </cols>
  <sheetData>
    <row r="1" s="1" customFormat="1" ht="20" customHeight="1" spans="1:3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14" t="s">
        <v>33</v>
      </c>
    </row>
    <row r="2" ht="17.5" customHeight="1" spans="1:34">
      <c r="A2" s="5">
        <v>1</v>
      </c>
      <c r="B2" s="6" t="s">
        <v>34</v>
      </c>
      <c r="C2" s="6" t="s">
        <v>35</v>
      </c>
      <c r="D2" s="6" t="s">
        <v>36</v>
      </c>
      <c r="E2" s="6" t="str">
        <f>_xlfn.DISPIMG("ID_3B647056CFCB4BEDBCFE49C4D40E55D0",1)</f>
        <v>=DISPIMG("ID_3B647056CFCB4BEDBCFE49C4D40E55D0",1)</v>
      </c>
      <c r="F2" s="6" t="s">
        <v>37</v>
      </c>
      <c r="G2" s="11"/>
      <c r="H2" s="11"/>
      <c r="I2" s="6" t="s">
        <v>38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6" t="s">
        <v>39</v>
      </c>
      <c r="V2" s="6" t="s">
        <v>39</v>
      </c>
      <c r="W2" s="6" t="s">
        <v>40</v>
      </c>
      <c r="X2" s="6" t="s">
        <v>41</v>
      </c>
      <c r="Y2" s="6" t="s">
        <v>42</v>
      </c>
      <c r="Z2" s="6" t="s">
        <v>43</v>
      </c>
      <c r="AA2" s="6" t="s">
        <v>44</v>
      </c>
      <c r="AB2" s="6" t="s">
        <v>45</v>
      </c>
      <c r="AC2" s="6" t="s">
        <v>46</v>
      </c>
      <c r="AD2" s="11"/>
      <c r="AE2" s="6" t="s">
        <v>47</v>
      </c>
      <c r="AF2" s="6" t="s">
        <v>48</v>
      </c>
      <c r="AG2" s="6" t="s">
        <v>49</v>
      </c>
      <c r="AH2" s="15" t="s">
        <v>50</v>
      </c>
    </row>
    <row r="3" ht="17.5" customHeight="1" spans="1:34">
      <c r="A3" s="7">
        <v>2</v>
      </c>
      <c r="B3" s="8" t="s">
        <v>34</v>
      </c>
      <c r="C3" s="8" t="s">
        <v>51</v>
      </c>
      <c r="D3" s="8" t="s">
        <v>52</v>
      </c>
      <c r="E3" s="8" t="str">
        <f>_xlfn.DISPIMG("ID_E2EC39B6175F4544ACBDE9DFB68E3B12",1)</f>
        <v>=DISPIMG("ID_E2EC39B6175F4544ACBDE9DFB68E3B12",1)</v>
      </c>
      <c r="F3" s="8" t="s">
        <v>53</v>
      </c>
      <c r="G3" s="12"/>
      <c r="H3" s="8" t="s">
        <v>54</v>
      </c>
      <c r="I3" s="8" t="s">
        <v>44</v>
      </c>
      <c r="J3" s="12"/>
      <c r="K3" s="12"/>
      <c r="L3" s="8" t="s">
        <v>55</v>
      </c>
      <c r="M3" s="8" t="s">
        <v>56</v>
      </c>
      <c r="N3" s="12"/>
      <c r="O3" s="12"/>
      <c r="P3" s="12"/>
      <c r="Q3" s="12"/>
      <c r="R3" s="12"/>
      <c r="S3" s="12"/>
      <c r="T3" s="12"/>
      <c r="U3" s="8" t="s">
        <v>39</v>
      </c>
      <c r="V3" s="8" t="s">
        <v>39</v>
      </c>
      <c r="W3" s="8" t="s">
        <v>40</v>
      </c>
      <c r="X3" s="8" t="s">
        <v>41</v>
      </c>
      <c r="Y3" s="8" t="s">
        <v>42</v>
      </c>
      <c r="Z3" s="8" t="s">
        <v>43</v>
      </c>
      <c r="AA3" s="8" t="s">
        <v>44</v>
      </c>
      <c r="AB3" s="8" t="s">
        <v>45</v>
      </c>
      <c r="AC3" s="8" t="s">
        <v>46</v>
      </c>
      <c r="AD3" s="12"/>
      <c r="AE3" s="8" t="s">
        <v>47</v>
      </c>
      <c r="AF3" s="8" t="s">
        <v>57</v>
      </c>
      <c r="AG3" s="8" t="s">
        <v>58</v>
      </c>
      <c r="AH3" s="16" t="s">
        <v>59</v>
      </c>
    </row>
    <row r="4" ht="17.5" customHeight="1" spans="1:34">
      <c r="A4" s="7">
        <v>3</v>
      </c>
      <c r="B4" s="8" t="s">
        <v>43</v>
      </c>
      <c r="C4" s="8" t="s">
        <v>60</v>
      </c>
      <c r="D4" s="8" t="s">
        <v>61</v>
      </c>
      <c r="E4" s="8" t="str">
        <f>_xlfn.DISPIMG("ID_FE6AC0C191364E5C94C23D96572D1510",1)</f>
        <v>=DISPIMG("ID_FE6AC0C191364E5C94C23D96572D1510",1)</v>
      </c>
      <c r="F4" s="8" t="s">
        <v>62</v>
      </c>
      <c r="G4" s="12"/>
      <c r="H4" s="8" t="s">
        <v>63</v>
      </c>
      <c r="I4" s="8" t="s">
        <v>38</v>
      </c>
      <c r="J4" s="12"/>
      <c r="K4" s="12"/>
      <c r="L4" s="8" t="s">
        <v>55</v>
      </c>
      <c r="M4" s="8" t="s">
        <v>64</v>
      </c>
      <c r="N4" s="12"/>
      <c r="O4" s="12"/>
      <c r="P4" s="12"/>
      <c r="Q4" s="12"/>
      <c r="R4" s="12"/>
      <c r="S4" s="12"/>
      <c r="T4" s="12"/>
      <c r="U4" s="8" t="s">
        <v>65</v>
      </c>
      <c r="V4" s="8" t="s">
        <v>65</v>
      </c>
      <c r="W4" s="8" t="s">
        <v>40</v>
      </c>
      <c r="X4" s="8" t="s">
        <v>41</v>
      </c>
      <c r="Y4" s="8" t="s">
        <v>42</v>
      </c>
      <c r="Z4" s="8" t="s">
        <v>43</v>
      </c>
      <c r="AA4" s="8" t="s">
        <v>44</v>
      </c>
      <c r="AB4" s="8" t="s">
        <v>45</v>
      </c>
      <c r="AC4" s="8" t="s">
        <v>46</v>
      </c>
      <c r="AD4" s="12"/>
      <c r="AE4" s="8" t="s">
        <v>47</v>
      </c>
      <c r="AF4" s="8" t="s">
        <v>66</v>
      </c>
      <c r="AG4" s="8" t="s">
        <v>67</v>
      </c>
      <c r="AH4" s="16" t="s">
        <v>68</v>
      </c>
    </row>
    <row r="5" ht="17.5" customHeight="1" spans="1:34">
      <c r="A5" s="7">
        <v>4</v>
      </c>
      <c r="B5" s="8" t="s">
        <v>34</v>
      </c>
      <c r="C5" s="8" t="s">
        <v>69</v>
      </c>
      <c r="D5" s="8" t="s">
        <v>70</v>
      </c>
      <c r="E5" s="8" t="str">
        <f>_xlfn.DISPIMG("ID_E9C2E9FB115846CEB6AC82C13B09603A",1)</f>
        <v>=DISPIMG("ID_E9C2E9FB115846CEB6AC82C13B09603A",1)</v>
      </c>
      <c r="F5" s="8" t="s">
        <v>71</v>
      </c>
      <c r="G5" s="12"/>
      <c r="H5" s="8" t="s">
        <v>72</v>
      </c>
      <c r="I5" s="8" t="s">
        <v>38</v>
      </c>
      <c r="J5" s="8" t="s">
        <v>41</v>
      </c>
      <c r="K5" s="12"/>
      <c r="L5" s="8" t="s">
        <v>55</v>
      </c>
      <c r="M5" s="8" t="s">
        <v>64</v>
      </c>
      <c r="N5" s="12"/>
      <c r="O5" s="12"/>
      <c r="P5" s="12"/>
      <c r="Q5" s="12"/>
      <c r="R5" s="12"/>
      <c r="S5" s="12"/>
      <c r="T5" s="12"/>
      <c r="U5" s="8" t="s">
        <v>65</v>
      </c>
      <c r="V5" s="8" t="s">
        <v>65</v>
      </c>
      <c r="W5" s="8" t="s">
        <v>40</v>
      </c>
      <c r="X5" s="8" t="s">
        <v>41</v>
      </c>
      <c r="Y5" s="8" t="s">
        <v>42</v>
      </c>
      <c r="Z5" s="8" t="s">
        <v>43</v>
      </c>
      <c r="AA5" s="8" t="s">
        <v>44</v>
      </c>
      <c r="AB5" s="8" t="s">
        <v>73</v>
      </c>
      <c r="AC5" s="8" t="s">
        <v>46</v>
      </c>
      <c r="AD5" s="12"/>
      <c r="AE5" s="8" t="s">
        <v>47</v>
      </c>
      <c r="AF5" s="8" t="s">
        <v>74</v>
      </c>
      <c r="AG5" s="8" t="s">
        <v>75</v>
      </c>
      <c r="AH5" s="16" t="s">
        <v>76</v>
      </c>
    </row>
    <row r="6" ht="17.5" customHeight="1" spans="1:34">
      <c r="A6" s="7">
        <v>5</v>
      </c>
      <c r="B6" s="8" t="s">
        <v>34</v>
      </c>
      <c r="C6" s="8" t="s">
        <v>77</v>
      </c>
      <c r="D6" s="8" t="s">
        <v>78</v>
      </c>
      <c r="E6" s="8" t="str">
        <f>_xlfn.DISPIMG("ID_284D59701D614159B6DD52526A8379F8",1)</f>
        <v>=DISPIMG("ID_284D59701D614159B6DD52526A8379F8",1)</v>
      </c>
      <c r="F6" s="8" t="s">
        <v>79</v>
      </c>
      <c r="G6" s="8" t="s">
        <v>80</v>
      </c>
      <c r="H6" s="8" t="s">
        <v>81</v>
      </c>
      <c r="I6" s="8" t="s">
        <v>38</v>
      </c>
      <c r="J6" s="8" t="s">
        <v>41</v>
      </c>
      <c r="K6" s="12"/>
      <c r="L6" s="12"/>
      <c r="M6" s="8" t="s">
        <v>82</v>
      </c>
      <c r="N6" s="12"/>
      <c r="O6" s="12"/>
      <c r="P6" s="12"/>
      <c r="Q6" s="12"/>
      <c r="R6" s="8" t="s">
        <v>82</v>
      </c>
      <c r="S6" s="8" t="s">
        <v>83</v>
      </c>
      <c r="T6" s="12"/>
      <c r="U6" s="8" t="s">
        <v>84</v>
      </c>
      <c r="V6" s="8" t="s">
        <v>84</v>
      </c>
      <c r="W6" s="8" t="s">
        <v>40</v>
      </c>
      <c r="X6" s="8" t="s">
        <v>41</v>
      </c>
      <c r="Y6" s="8" t="s">
        <v>42</v>
      </c>
      <c r="Z6" s="8" t="s">
        <v>43</v>
      </c>
      <c r="AA6" s="8" t="s">
        <v>44</v>
      </c>
      <c r="AB6" s="8" t="s">
        <v>45</v>
      </c>
      <c r="AC6" s="8" t="s">
        <v>46</v>
      </c>
      <c r="AD6" s="12"/>
      <c r="AE6" s="8" t="s">
        <v>47</v>
      </c>
      <c r="AF6" s="8" t="s">
        <v>85</v>
      </c>
      <c r="AG6" s="8" t="s">
        <v>86</v>
      </c>
      <c r="AH6" s="16" t="s">
        <v>87</v>
      </c>
    </row>
    <row r="7" ht="17.5" customHeight="1" spans="1:34">
      <c r="A7" s="7">
        <v>6</v>
      </c>
      <c r="B7" s="8" t="s">
        <v>43</v>
      </c>
      <c r="C7" s="8" t="s">
        <v>88</v>
      </c>
      <c r="D7" s="8" t="s">
        <v>89</v>
      </c>
      <c r="E7" s="8" t="str">
        <f>_xlfn.DISPIMG("ID_DFF32C38FD16458EB88BE6ECF37C0E3B",1)</f>
        <v>=DISPIMG("ID_DFF32C38FD16458EB88BE6ECF37C0E3B",1)</v>
      </c>
      <c r="F7" s="8" t="s">
        <v>90</v>
      </c>
      <c r="G7" s="8" t="s">
        <v>91</v>
      </c>
      <c r="H7" s="8" t="s">
        <v>72</v>
      </c>
      <c r="I7" s="8" t="s">
        <v>38</v>
      </c>
      <c r="J7" s="8" t="s">
        <v>41</v>
      </c>
      <c r="K7" s="8" t="s">
        <v>92</v>
      </c>
      <c r="L7" s="12"/>
      <c r="M7" s="12"/>
      <c r="N7" s="8" t="s">
        <v>0</v>
      </c>
      <c r="O7" s="8" t="s">
        <v>0</v>
      </c>
      <c r="P7" s="8" t="s">
        <v>45</v>
      </c>
      <c r="Q7" s="8" t="s">
        <v>93</v>
      </c>
      <c r="R7" s="8" t="s">
        <v>64</v>
      </c>
      <c r="S7" s="12"/>
      <c r="T7" s="8" t="s">
        <v>94</v>
      </c>
      <c r="U7" s="8" t="s">
        <v>65</v>
      </c>
      <c r="V7" s="8" t="s">
        <v>65</v>
      </c>
      <c r="W7" s="8" t="s">
        <v>95</v>
      </c>
      <c r="X7" s="8" t="s">
        <v>41</v>
      </c>
      <c r="Y7" s="8" t="s">
        <v>42</v>
      </c>
      <c r="Z7" s="8" t="s">
        <v>43</v>
      </c>
      <c r="AA7" s="8" t="s">
        <v>44</v>
      </c>
      <c r="AB7" s="8" t="s">
        <v>45</v>
      </c>
      <c r="AC7" s="8" t="s">
        <v>46</v>
      </c>
      <c r="AD7" s="8" t="s">
        <v>96</v>
      </c>
      <c r="AE7" s="8" t="s">
        <v>47</v>
      </c>
      <c r="AF7" s="8" t="s">
        <v>97</v>
      </c>
      <c r="AG7" s="8" t="s">
        <v>98</v>
      </c>
      <c r="AH7" s="16" t="s">
        <v>99</v>
      </c>
    </row>
    <row r="8" ht="17.5" customHeight="1" spans="1:34">
      <c r="A8" s="7">
        <v>7</v>
      </c>
      <c r="B8" s="8" t="s">
        <v>34</v>
      </c>
      <c r="C8" s="8" t="s">
        <v>100</v>
      </c>
      <c r="D8" s="8" t="s">
        <v>101</v>
      </c>
      <c r="E8" s="8" t="str">
        <f>_xlfn.DISPIMG("ID_E45CEF1D2B0B4F5A814F4D3F3B843326",1)</f>
        <v>=DISPIMG("ID_E45CEF1D2B0B4F5A814F4D3F3B843326",1)</v>
      </c>
      <c r="F8" s="8" t="s">
        <v>102</v>
      </c>
      <c r="G8" s="12"/>
      <c r="H8" s="8" t="s">
        <v>103</v>
      </c>
      <c r="I8" s="8" t="s">
        <v>38</v>
      </c>
      <c r="J8" s="8" t="s">
        <v>41</v>
      </c>
      <c r="K8" s="12"/>
      <c r="L8" s="8" t="s">
        <v>55</v>
      </c>
      <c r="M8" s="8" t="s">
        <v>104</v>
      </c>
      <c r="N8" s="12"/>
      <c r="O8" s="12"/>
      <c r="P8" s="12"/>
      <c r="Q8" s="12"/>
      <c r="R8" s="12"/>
      <c r="S8" s="12"/>
      <c r="T8" s="12"/>
      <c r="U8" s="8" t="s">
        <v>39</v>
      </c>
      <c r="V8" s="8" t="s">
        <v>39</v>
      </c>
      <c r="W8" s="8" t="s">
        <v>105</v>
      </c>
      <c r="X8" s="8" t="s">
        <v>41</v>
      </c>
      <c r="Y8" s="8" t="s">
        <v>42</v>
      </c>
      <c r="Z8" s="8" t="s">
        <v>43</v>
      </c>
      <c r="AA8" s="8" t="s">
        <v>44</v>
      </c>
      <c r="AB8" s="8" t="s">
        <v>45</v>
      </c>
      <c r="AC8" s="8" t="s">
        <v>46</v>
      </c>
      <c r="AD8" s="12"/>
      <c r="AE8" s="8" t="s">
        <v>47</v>
      </c>
      <c r="AF8" s="8" t="s">
        <v>106</v>
      </c>
      <c r="AG8" s="8" t="s">
        <v>107</v>
      </c>
      <c r="AH8" s="16" t="s">
        <v>108</v>
      </c>
    </row>
    <row r="9" ht="17.5" customHeight="1" spans="1:34">
      <c r="A9" s="7">
        <v>8</v>
      </c>
      <c r="B9" s="8" t="s">
        <v>43</v>
      </c>
      <c r="C9" s="8" t="s">
        <v>109</v>
      </c>
      <c r="D9" s="8" t="s">
        <v>110</v>
      </c>
      <c r="E9" s="8" t="str">
        <f>_xlfn.DISPIMG("ID_0B6DD3A5D0084AD8AAEAE19EC6315FB1",1)</f>
        <v>=DISPIMG("ID_0B6DD3A5D0084AD8AAEAE19EC6315FB1",1)</v>
      </c>
      <c r="F9" s="8" t="s">
        <v>111</v>
      </c>
      <c r="G9" s="12"/>
      <c r="H9" s="8" t="s">
        <v>112</v>
      </c>
      <c r="I9" s="8" t="s">
        <v>113</v>
      </c>
      <c r="J9" s="8" t="s">
        <v>41</v>
      </c>
      <c r="K9" s="12"/>
      <c r="L9" s="12"/>
      <c r="M9" s="8" t="s">
        <v>64</v>
      </c>
      <c r="N9" s="12"/>
      <c r="O9" s="12"/>
      <c r="P9" s="12"/>
      <c r="Q9" s="12"/>
      <c r="R9" s="12"/>
      <c r="S9" s="12"/>
      <c r="T9" s="12"/>
      <c r="U9" s="8" t="s">
        <v>65</v>
      </c>
      <c r="V9" s="8" t="s">
        <v>65</v>
      </c>
      <c r="W9" s="8" t="s">
        <v>105</v>
      </c>
      <c r="X9" s="8" t="s">
        <v>41</v>
      </c>
      <c r="Y9" s="8" t="s">
        <v>42</v>
      </c>
      <c r="Z9" s="8" t="s">
        <v>43</v>
      </c>
      <c r="AA9" s="8" t="s">
        <v>44</v>
      </c>
      <c r="AB9" s="8" t="s">
        <v>73</v>
      </c>
      <c r="AC9" s="8" t="s">
        <v>46</v>
      </c>
      <c r="AD9" s="12"/>
      <c r="AE9" s="8" t="s">
        <v>47</v>
      </c>
      <c r="AF9" s="8" t="s">
        <v>114</v>
      </c>
      <c r="AG9" s="8" t="s">
        <v>115</v>
      </c>
      <c r="AH9" s="16" t="s">
        <v>116</v>
      </c>
    </row>
    <row r="10" ht="17.5" customHeight="1" spans="1:34">
      <c r="A10" s="7">
        <v>9</v>
      </c>
      <c r="B10" s="8" t="s">
        <v>43</v>
      </c>
      <c r="C10" s="8" t="s">
        <v>117</v>
      </c>
      <c r="D10" s="8" t="s">
        <v>118</v>
      </c>
      <c r="E10" s="8" t="str">
        <f>_xlfn.DISPIMG("ID_ADB73C57B7D049DD9FE843EFA1C85F15",1)</f>
        <v>=DISPIMG("ID_ADB73C57B7D049DD9FE843EFA1C85F15",1)</v>
      </c>
      <c r="F10" s="8" t="s">
        <v>119</v>
      </c>
      <c r="G10" s="12"/>
      <c r="H10" s="8" t="s">
        <v>120</v>
      </c>
      <c r="I10" s="8" t="s">
        <v>44</v>
      </c>
      <c r="J10" s="8" t="s">
        <v>45</v>
      </c>
      <c r="K10" s="12"/>
      <c r="L10" s="12"/>
      <c r="M10" s="8" t="s">
        <v>64</v>
      </c>
      <c r="N10" s="12"/>
      <c r="O10" s="12"/>
      <c r="P10" s="12"/>
      <c r="Q10" s="12"/>
      <c r="R10" s="12"/>
      <c r="S10" s="12"/>
      <c r="T10" s="12"/>
      <c r="U10" s="8" t="s">
        <v>65</v>
      </c>
      <c r="V10" s="8" t="s">
        <v>65</v>
      </c>
      <c r="W10" s="8" t="s">
        <v>121</v>
      </c>
      <c r="X10" s="8" t="s">
        <v>41</v>
      </c>
      <c r="Y10" s="8" t="s">
        <v>42</v>
      </c>
      <c r="Z10" s="8" t="s">
        <v>43</v>
      </c>
      <c r="AA10" s="8" t="s">
        <v>44</v>
      </c>
      <c r="AB10" s="8" t="s">
        <v>45</v>
      </c>
      <c r="AC10" s="8" t="s">
        <v>46</v>
      </c>
      <c r="AD10" s="12"/>
      <c r="AE10" s="8" t="s">
        <v>47</v>
      </c>
      <c r="AF10" s="8" t="s">
        <v>122</v>
      </c>
      <c r="AG10" s="8" t="s">
        <v>123</v>
      </c>
      <c r="AH10" s="16" t="s">
        <v>124</v>
      </c>
    </row>
    <row r="11" ht="17.5" customHeight="1" spans="1:34">
      <c r="A11" s="9">
        <v>10</v>
      </c>
      <c r="B11" s="10" t="s">
        <v>34</v>
      </c>
      <c r="C11" s="10" t="s">
        <v>125</v>
      </c>
      <c r="D11" s="10" t="s">
        <v>126</v>
      </c>
      <c r="E11" s="10" t="str">
        <f>_xlfn.DISPIMG("ID_00C413D76A56411782EBDC05EC33EDD5",1)</f>
        <v>=DISPIMG("ID_00C413D76A56411782EBDC05EC33EDD5",1)</v>
      </c>
      <c r="F11" s="10" t="s">
        <v>127</v>
      </c>
      <c r="G11" s="13"/>
      <c r="H11" s="13"/>
      <c r="I11" s="10" t="s">
        <v>38</v>
      </c>
      <c r="J11" s="10" t="s">
        <v>41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0" t="s">
        <v>65</v>
      </c>
      <c r="V11" s="10" t="s">
        <v>65</v>
      </c>
      <c r="W11" s="10" t="s">
        <v>40</v>
      </c>
      <c r="X11" s="10" t="s">
        <v>41</v>
      </c>
      <c r="Y11" s="10" t="s">
        <v>42</v>
      </c>
      <c r="Z11" s="10" t="s">
        <v>43</v>
      </c>
      <c r="AA11" s="10" t="s">
        <v>44</v>
      </c>
      <c r="AB11" s="10" t="s">
        <v>45</v>
      </c>
      <c r="AC11" s="10" t="s">
        <v>128</v>
      </c>
      <c r="AD11" s="13"/>
      <c r="AE11" s="10" t="s">
        <v>47</v>
      </c>
      <c r="AF11" s="10" t="s">
        <v>129</v>
      </c>
      <c r="AG11" s="10" t="s">
        <v>130</v>
      </c>
      <c r="AH11" s="17" t="s">
        <v>131</v>
      </c>
    </row>
  </sheetData>
  <autoFilter xmlns:etc="http://www.wps.cn/officeDocument/2017/etCustomData" ref="A1:AH1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2024-09-26T00:47:00Z</dcterms:created>
  <dcterms:modified xsi:type="dcterms:W3CDTF">2024-09-25T16:59:00Z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38E9CD618B28C51EB3CEF36685E7575A_42</vt:lpwstr>
  </property>
  <property fmtid="{D5CDD505-2E9C-101B-9397-08002B2CF9AE}" pid="3" name="KSOProductBuildVer">
    <vt:lpwstr>2052-6.10.1.8873</vt:lpwstr>
  </property>
  <property fmtid="{D5CDD505-2E9C-101B-9397-08002B2CF9AE}" pid="4" name="KSOReadingLayout">
    <vt:bool>true</vt:bool>
  </property>
</Properties>
</file>