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  <workbookView xWindow="0" yWindow="0" windowWidth="19200" windowHeight="8440" activeTab="1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D20" i="2" l="1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<sst xmlns="http://schemas.openxmlformats.org/spreadsheetml/2006/main" count="574" uniqueCount="84">
  <si>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</si>
  <si>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</si>
  <si>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</si>
  <si>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</si>
  <si>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</si>
  <si>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</si>
  <si>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</si>
  <si>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</si>
  <si>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</si>
  <si>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</si>
  <si>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</si>
  <si>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</si>
  <si>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</si>
  <si>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</si>
  <si>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</si>
  <si>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</si>
  <si>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</si>
  <si>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</si>
  <si>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</si>
  <si>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</si>
  <si>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</si>
  <si>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</si>
  <si>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</si>
  <si>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</si>
  <si>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</si>
  <si>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</si>
  <si>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</si>
  <si>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</si>
  <si>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</si>
  <si>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</si>
  <si>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</si>
  <si>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</si>
  <si>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</si>
  <si>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X</t>
  </si>
  <si>
    <t>HLG</t>
  </si>
  <si>
    <t>VACA</t>
  </si>
  <si>
    <t>3</t>
  </si>
  <si>
    <t>DESC</t>
  </si>
  <si>
    <t>TROP</t>
  </si>
  <si>
    <t>COME</t>
  </si>
  <si>
    <t>MEI</t>
  </si>
  <si>
    <t>VCM</t>
  </si>
  <si>
    <t>ROP</t>
  </si>
  <si>
    <t>ECE</t>
  </si>
  <si>
    <t>6T</t>
  </si>
  <si>
    <t>WEH</t>
  </si>
  <si>
    <t>DFB</t>
  </si>
  <si>
    <t>NANTD</t>
  </si>
  <si>
    <t>NANRD</t>
  </si>
  <si>
    <t>BANT</t>
  </si>
  <si>
    <t>MLS</t>
  </si>
  <si>
    <t>LICR</t>
  </si>
  <si>
    <t>3D</t>
  </si>
  <si>
    <t>6R</t>
  </si>
  <si>
    <t>FCE</t>
  </si>
  <si>
    <t>1T</t>
  </si>
  <si>
    <t>BANTD</t>
  </si>
  <si>
    <t>COMS</t>
  </si>
  <si>
    <t>JBV</t>
  </si>
  <si>
    <t>GMT</t>
  </si>
  <si>
    <t>SIND</t>
  </si>
  <si>
    <t>BRS</t>
  </si>
  <si>
    <t>HZG</t>
  </si>
  <si>
    <t>JIS</t>
  </si>
  <si>
    <t>CDT</t>
  </si>
  <si>
    <t>WGG</t>
  </si>
  <si>
    <t>GCE</t>
  </si>
  <si>
    <t>7</t>
  </si>
  <si>
    <t>YIS</t>
  </si>
  <si>
    <t>6TT</t>
  </si>
  <si>
    <t>6RT</t>
  </si>
  <si>
    <t>NLPRD</t>
  </si>
  <si>
    <t>BLPTD</t>
  </si>
  <si>
    <t>MAQ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</si>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</sst>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4" fillId="9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80" zoomScaleNormal="80" workbookViewId="0">
      <selection activeCell="W22" sqref="W22"/>
    </sheetView>
    <sheetView topLeftCell="B1" zoomScale="80" zoomScaleNormal="80" workbookViewId="1">
      <selection activeCell="AF15" sqref="AF15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16384" width="8.7265625" hidden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E2" s="3" t="s">
        <v>33</v>
      </c>
      <c r="AF2" s="3" t="s">
        <v>33</v>
      </c>
    </row>
    <row r="3" spans="1:32" x14ac:dyDescent="0.35">
      <c r="A3" t="s">
        <v>34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L3" s="8" t="s">
        <v>36</v>
      </c>
      <c r="P3" s="3" t="s">
        <v>37</v>
      </c>
      <c r="S3" s="3" t="s">
        <v>38</v>
      </c>
      <c r="U3" s="3" t="s">
        <v>39</v>
      </c>
      <c r="V3" s="3" t="s">
        <v>39</v>
      </c>
      <c r="W3" s="3" t="s">
        <v>39</v>
      </c>
      <c r="X3" s="3" t="s">
        <v>39</v>
      </c>
      <c r="Y3" s="3" t="s">
        <v>39</v>
      </c>
      <c r="Z3" s="3" t="s">
        <v>37</v>
      </c>
      <c r="AA3" s="3"/>
      <c r="AB3" s="3" t="s">
        <v>39</v>
      </c>
      <c r="AC3" s="3" t="s">
        <v>39</v>
      </c>
      <c r="AD3" s="3" t="s">
        <v>39</v>
      </c>
      <c r="AE3" s="3" t="s">
        <v>39</v>
      </c>
      <c r="AF3" s="3" t="s">
        <v>39</v>
      </c>
    </row>
    <row r="4" spans="1:32" x14ac:dyDescent="0.35">
      <c r="A4" t="s">
        <v>40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3" t="s">
        <v>33</v>
      </c>
      <c r="I4" s="3" t="s">
        <v>33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33</v>
      </c>
      <c r="P4" s="3" t="s">
        <v>33</v>
      </c>
      <c r="Q4" s="3" t="s">
        <v>33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 t="s">
        <v>33</v>
      </c>
      <c r="Z4" s="3" t="s">
        <v>33</v>
      </c>
      <c r="AA4" s="3" t="s">
        <v>33</v>
      </c>
      <c r="AB4" s="3" t="s">
        <v>33</v>
      </c>
      <c r="AC4" s="3" t="s">
        <v>33</v>
      </c>
      <c r="AD4" s="3" t="s">
        <v>33</v>
      </c>
      <c r="AE4" s="3" t="s">
        <v>33</v>
      </c>
      <c r="AF4" s="3" t="s">
        <v>33</v>
      </c>
    </row>
    <row r="5" spans="1:32" x14ac:dyDescent="0.35">
      <c r="A5" t="s">
        <v>41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33</v>
      </c>
      <c r="I5" s="3" t="s">
        <v>33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E5" s="3" t="s">
        <v>33</v>
      </c>
      <c r="AF5" s="3" t="s">
        <v>33</v>
      </c>
    </row>
    <row r="6" spans="1:32" x14ac:dyDescent="0.35">
      <c r="A6" t="s">
        <v>42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3" t="s">
        <v>33</v>
      </c>
      <c r="I6" s="3" t="s">
        <v>33</v>
      </c>
      <c r="J6" s="3" t="s">
        <v>33</v>
      </c>
      <c r="K6" s="3" t="s">
        <v>33</v>
      </c>
      <c r="L6" s="3" t="s">
        <v>33</v>
      </c>
      <c r="M6" s="3" t="s">
        <v>33</v>
      </c>
      <c r="N6" s="3" t="s">
        <v>33</v>
      </c>
      <c r="O6" s="3" t="s">
        <v>33</v>
      </c>
      <c r="P6" s="3" t="s">
        <v>33</v>
      </c>
      <c r="Q6" s="3" t="s">
        <v>33</v>
      </c>
      <c r="R6" s="3" t="s">
        <v>33</v>
      </c>
      <c r="S6" s="3" t="s">
        <v>33</v>
      </c>
      <c r="T6" s="3" t="s">
        <v>33</v>
      </c>
      <c r="U6" s="3" t="s">
        <v>33</v>
      </c>
      <c r="V6" s="3" t="s">
        <v>33</v>
      </c>
      <c r="W6" s="3" t="s">
        <v>33</v>
      </c>
      <c r="X6" s="3" t="s">
        <v>33</v>
      </c>
      <c r="Y6" s="3" t="s">
        <v>33</v>
      </c>
      <c r="Z6" s="3" t="s">
        <v>33</v>
      </c>
      <c r="AA6" s="3" t="s">
        <v>33</v>
      </c>
      <c r="AB6" s="3" t="s">
        <v>33</v>
      </c>
      <c r="AC6" s="3" t="s">
        <v>33</v>
      </c>
      <c r="AD6" s="3" t="s">
        <v>33</v>
      </c>
      <c r="AE6" s="3" t="s">
        <v>33</v>
      </c>
      <c r="AF6" s="3" t="s">
        <v>33</v>
      </c>
    </row>
    <row r="7" spans="1:32" x14ac:dyDescent="0.35">
      <c r="A7" t="s">
        <v>43</v>
      </c>
      <c r="D7" s="3" t="s">
        <v>37</v>
      </c>
      <c r="E7" s="3" t="s">
        <v>38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37</v>
      </c>
      <c r="V7" s="3" t="s">
        <v>37</v>
      </c>
      <c r="X7" s="3" t="s">
        <v>38</v>
      </c>
      <c r="Z7" t="s">
        <v>44</v>
      </c>
      <c r="AF7" s="3" t="s">
        <v>37</v>
      </c>
    </row>
    <row r="8" spans="1:32" x14ac:dyDescent="0.35">
      <c r="A8" t="s">
        <v>45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33</v>
      </c>
      <c r="M8" s="3" t="s">
        <v>33</v>
      </c>
      <c r="N8" s="3" t="s">
        <v>33</v>
      </c>
      <c r="O8" s="3" t="s">
        <v>33</v>
      </c>
      <c r="P8" s="3" t="s">
        <v>33</v>
      </c>
      <c r="Q8" s="3" t="s">
        <v>33</v>
      </c>
      <c r="R8" s="3" t="s">
        <v>33</v>
      </c>
      <c r="S8" s="3" t="s">
        <v>33</v>
      </c>
      <c r="T8" s="3" t="s">
        <v>33</v>
      </c>
      <c r="U8" s="3" t="s">
        <v>33</v>
      </c>
      <c r="V8" s="3" t="s">
        <v>33</v>
      </c>
      <c r="W8" s="3" t="s">
        <v>33</v>
      </c>
      <c r="X8" s="3" t="s">
        <v>33</v>
      </c>
      <c r="Y8" s="3" t="s">
        <v>33</v>
      </c>
      <c r="Z8" s="3" t="s">
        <v>33</v>
      </c>
      <c r="AA8" s="3" t="s">
        <v>33</v>
      </c>
      <c r="AB8" s="3" t="s">
        <v>33</v>
      </c>
      <c r="AC8" s="3" t="s">
        <v>33</v>
      </c>
      <c r="AD8" s="3" t="s">
        <v>33</v>
      </c>
      <c r="AE8" s="3" t="s">
        <v>33</v>
      </c>
      <c r="AF8" s="3" t="s">
        <v>33</v>
      </c>
    </row>
    <row r="9" spans="1:32" x14ac:dyDescent="0.35">
      <c r="A9" t="s">
        <v>46</v>
      </c>
      <c r="D9" s="3" t="s">
        <v>38</v>
      </c>
      <c r="E9" t="s">
        <v>44</v>
      </c>
      <c r="F9" t="s">
        <v>47</v>
      </c>
      <c r="J9" s="3" t="s">
        <v>37</v>
      </c>
      <c r="L9" s="3" t="s">
        <v>38</v>
      </c>
      <c r="M9" t="s">
        <v>48</v>
      </c>
      <c r="O9" s="3" t="s">
        <v>37</v>
      </c>
      <c r="R9" s="3" t="s">
        <v>38</v>
      </c>
      <c r="S9" t="s">
        <v>36</v>
      </c>
      <c r="X9" s="7" t="s">
        <v>49</v>
      </c>
      <c r="Y9" s="3" t="s">
        <v>37</v>
      </c>
      <c r="Z9" s="3" t="s">
        <v>38</v>
      </c>
      <c r="AE9" s="3" t="s">
        <v>35</v>
      </c>
      <c r="AF9" s="3" t="s">
        <v>35</v>
      </c>
    </row>
    <row r="10" spans="1:32" x14ac:dyDescent="0.35">
      <c r="A10" t="s">
        <v>50</v>
      </c>
      <c r="B10" s="3" t="s">
        <v>51</v>
      </c>
      <c r="C10" s="3" t="s">
        <v>51</v>
      </c>
      <c r="D10" s="3" t="s">
        <v>51</v>
      </c>
      <c r="F10" t="s">
        <v>52</v>
      </c>
      <c r="H10" s="3" t="s">
        <v>37</v>
      </c>
      <c r="K10" s="3" t="s">
        <v>38</v>
      </c>
      <c r="L10" t="s">
        <v>53</v>
      </c>
      <c r="N10" t="s">
        <v>48</v>
      </c>
      <c r="R10" s="3" t="s">
        <v>37</v>
      </c>
      <c r="S10" s="3" t="s">
        <v>38</v>
      </c>
      <c r="U10" s="3" t="s">
        <v>37</v>
      </c>
      <c r="X10" s="3" t="s">
        <v>38</v>
      </c>
      <c r="AC10" s="3" t="s">
        <v>37</v>
      </c>
      <c r="AE10" s="3" t="s">
        <v>38</v>
      </c>
    </row>
    <row r="11" spans="1:32" x14ac:dyDescent="0.35">
      <c r="A11" t="s">
        <v>54</v>
      </c>
      <c r="C11" s="3" t="s">
        <v>38</v>
      </c>
      <c r="E11" t="s">
        <v>53</v>
      </c>
      <c r="F11" t="s">
        <v>48</v>
      </c>
      <c r="H11" t="s">
        <v>55</v>
      </c>
      <c r="I11" s="3" t="s">
        <v>37</v>
      </c>
      <c r="L11" s="3" t="s">
        <v>38</v>
      </c>
      <c r="M11" t="s">
        <v>56</v>
      </c>
      <c r="N11" s="3" t="s">
        <v>57</v>
      </c>
      <c r="O11" s="3" t="s">
        <v>57</v>
      </c>
      <c r="P11" s="3" t="s">
        <v>57</v>
      </c>
      <c r="Q11" s="3" t="s">
        <v>57</v>
      </c>
      <c r="R11" s="3" t="s">
        <v>57</v>
      </c>
      <c r="S11" s="3" t="s">
        <v>37</v>
      </c>
      <c r="W11" s="3" t="s">
        <v>37</v>
      </c>
      <c r="Z11" s="3" t="s">
        <v>38</v>
      </c>
      <c r="AB11" s="3" t="s">
        <v>37</v>
      </c>
      <c r="AD11" s="3" t="s">
        <v>38</v>
      </c>
    </row>
    <row r="12" spans="1:32" x14ac:dyDescent="0.35">
      <c r="A12" t="s">
        <v>58</v>
      </c>
      <c r="B12" s="3" t="s">
        <v>38</v>
      </c>
      <c r="E12" t="s">
        <v>36</v>
      </c>
      <c r="G12" s="3" t="s">
        <v>37</v>
      </c>
      <c r="I12" s="3" t="s">
        <v>38</v>
      </c>
      <c r="N12" t="s">
        <v>52</v>
      </c>
      <c r="O12" s="3" t="s">
        <v>37</v>
      </c>
      <c r="S12" s="3" t="s">
        <v>38</v>
      </c>
      <c r="U12" s="3" t="s">
        <v>37</v>
      </c>
      <c r="W12" s="3" t="s">
        <v>38</v>
      </c>
      <c r="AB12" s="3" t="s">
        <v>37</v>
      </c>
      <c r="AD12" s="3" t="s">
        <v>38</v>
      </c>
    </row>
    <row r="13" spans="1:32" x14ac:dyDescent="0.35">
      <c r="A13" t="s">
        <v>59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t="s">
        <v>44</v>
      </c>
      <c r="O13">
        <v>7</v>
      </c>
      <c r="P13" s="3" t="s">
        <v>60</v>
      </c>
      <c r="Q13" s="3" t="s">
        <v>37</v>
      </c>
      <c r="R13" s="3" t="s">
        <v>38</v>
      </c>
      <c r="S13" t="s">
        <v>53</v>
      </c>
      <c r="T13" t="s">
        <v>48</v>
      </c>
      <c r="U13" s="3" t="s">
        <v>39</v>
      </c>
      <c r="V13" s="3" t="s">
        <v>39</v>
      </c>
      <c r="W13" s="3" t="s">
        <v>39</v>
      </c>
      <c r="X13" s="3" t="s">
        <v>39</v>
      </c>
      <c r="Y13" s="3" t="s">
        <v>39</v>
      </c>
      <c r="Z13" s="3" t="s">
        <v>37</v>
      </c>
      <c r="AA13" t="s">
        <v>52</v>
      </c>
      <c r="AB13" s="3" t="s">
        <v>37</v>
      </c>
      <c r="AD13" s="3" t="s">
        <v>60</v>
      </c>
      <c r="AE13" s="3" t="s">
        <v>38</v>
      </c>
    </row>
    <row r="14" spans="1:32" x14ac:dyDescent="0.35">
      <c r="A14" t="s">
        <v>61</v>
      </c>
      <c r="C14" s="3" t="s">
        <v>38</v>
      </c>
      <c r="K14" s="3" t="s">
        <v>37</v>
      </c>
      <c r="L14" s="3" t="s">
        <v>38</v>
      </c>
      <c r="N14" t="s">
        <v>47</v>
      </c>
      <c r="O14" s="3" t="s">
        <v>37</v>
      </c>
      <c r="Q14" s="3" t="s">
        <v>38</v>
      </c>
      <c r="T14" t="s">
        <v>52</v>
      </c>
      <c r="U14" s="3" t="s">
        <v>37</v>
      </c>
      <c r="W14" s="3" t="s">
        <v>38</v>
      </c>
      <c r="AA14" t="s">
        <v>48</v>
      </c>
      <c r="AF14" s="3" t="s">
        <v>37</v>
      </c>
    </row>
    <row r="15" spans="1:32" x14ac:dyDescent="0.35">
      <c r="A15" t="s">
        <v>62</v>
      </c>
      <c r="B15" s="3" t="s">
        <v>37</v>
      </c>
      <c r="E15" s="3" t="s">
        <v>38</v>
      </c>
      <c r="H15" s="3" t="s">
        <v>37</v>
      </c>
      <c r="K15" s="3" t="s">
        <v>38</v>
      </c>
      <c r="M15" t="s">
        <v>52</v>
      </c>
      <c r="Q15" s="3" t="s">
        <v>37</v>
      </c>
      <c r="S15" s="3" t="s">
        <v>38</v>
      </c>
      <c r="V15" s="3" t="s">
        <v>37</v>
      </c>
      <c r="Y15" s="3" t="s">
        <v>38</v>
      </c>
      <c r="Z15" s="8" t="s">
        <v>36</v>
      </c>
      <c r="AA15" t="s">
        <v>56</v>
      </c>
      <c r="AC15" s="3" t="s">
        <v>37</v>
      </c>
      <c r="AF15" s="3" t="s">
        <v>38</v>
      </c>
    </row>
    <row r="16" spans="1:32" x14ac:dyDescent="0.35">
      <c r="A16" t="s">
        <v>63</v>
      </c>
      <c r="C16" s="3" t="s">
        <v>38</v>
      </c>
      <c r="F16" t="s">
        <v>56</v>
      </c>
      <c r="J16" s="3" t="s">
        <v>37</v>
      </c>
      <c r="L16" s="3" t="s">
        <v>38</v>
      </c>
      <c r="Q16" s="3" t="s">
        <v>37</v>
      </c>
      <c r="R16" s="3" t="s">
        <v>38</v>
      </c>
      <c r="S16" t="s">
        <v>44</v>
      </c>
      <c r="T16" t="s">
        <v>47</v>
      </c>
      <c r="V16" s="3" t="s">
        <v>37</v>
      </c>
      <c r="X16" s="3" t="s">
        <v>38</v>
      </c>
      <c r="AB16" s="3" t="s">
        <v>37</v>
      </c>
      <c r="AD16" s="3" t="s">
        <v>38</v>
      </c>
    </row>
    <row r="17" spans="1:32" x14ac:dyDescent="0.35">
      <c r="A17" t="s">
        <v>64</v>
      </c>
      <c r="D17" s="3" t="s">
        <v>37</v>
      </c>
      <c r="E17" s="3" t="s">
        <v>38</v>
      </c>
      <c r="G17" s="3" t="s">
        <v>37</v>
      </c>
      <c r="L17" s="3" t="s">
        <v>38</v>
      </c>
      <c r="M17" t="s">
        <v>47</v>
      </c>
      <c r="P17" s="3" t="s">
        <v>37</v>
      </c>
      <c r="S17" s="3" t="s">
        <v>38</v>
      </c>
      <c r="T17" t="s">
        <v>56</v>
      </c>
      <c r="U17" s="3" t="s">
        <v>37</v>
      </c>
      <c r="X17" s="3" t="s">
        <v>38</v>
      </c>
      <c r="AF17" s="3" t="s">
        <v>37</v>
      </c>
    </row>
    <row r="18" spans="1:32" x14ac:dyDescent="0.35">
      <c r="A18" t="s">
        <v>65</v>
      </c>
      <c r="B18" s="3" t="s">
        <v>38</v>
      </c>
      <c r="E18" t="s">
        <v>55</v>
      </c>
      <c r="G18" s="3" t="s">
        <v>37</v>
      </c>
      <c r="I18" s="3" t="s">
        <v>38</v>
      </c>
      <c r="P18" s="3" t="s">
        <v>37</v>
      </c>
      <c r="R18" s="3" t="s">
        <v>38</v>
      </c>
      <c r="V18" s="3" t="s">
        <v>37</v>
      </c>
      <c r="Z18" s="3" t="s">
        <v>38</v>
      </c>
      <c r="AC18" s="3" t="s">
        <v>37</v>
      </c>
      <c r="AE18" s="3" t="s">
        <v>38</v>
      </c>
    </row>
    <row r="19" spans="1:32" x14ac:dyDescent="0.35">
      <c r="A19" t="s">
        <v>66</v>
      </c>
      <c r="B19" s="3" t="s">
        <v>60</v>
      </c>
      <c r="C19" t="s">
        <v>67</v>
      </c>
      <c r="D19" s="3" t="s">
        <v>38</v>
      </c>
      <c r="H19" s="3" t="s">
        <v>37</v>
      </c>
      <c r="I19" s="3" t="s">
        <v>60</v>
      </c>
      <c r="J19" s="3" t="s">
        <v>38</v>
      </c>
      <c r="N19" t="s">
        <v>56</v>
      </c>
      <c r="O19" s="3" t="s">
        <v>37</v>
      </c>
      <c r="P19" s="3" t="s">
        <v>60</v>
      </c>
      <c r="Q19" s="3" t="s">
        <v>38</v>
      </c>
      <c r="V19" s="3" t="s">
        <v>37</v>
      </c>
      <c r="W19" s="3" t="s">
        <v>38</v>
      </c>
      <c r="Y19" s="3" t="s">
        <v>60</v>
      </c>
      <c r="Z19" t="s">
        <v>53</v>
      </c>
      <c r="AA19" t="s">
        <v>47</v>
      </c>
      <c r="AD19" s="3" t="s">
        <v>60</v>
      </c>
      <c r="AE19" s="3" t="s">
        <v>37</v>
      </c>
    </row>
    <row r="20" spans="1:32" x14ac:dyDescent="0.35">
      <c r="A20" t="s">
        <v>68</v>
      </c>
      <c r="B20" t="s">
        <v>67</v>
      </c>
      <c r="C20" s="3" t="s">
        <v>38</v>
      </c>
      <c r="D20" t="s">
        <v>69</v>
      </c>
      <c r="E20" s="10" t="s">
        <v>70</v>
      </c>
      <c r="F20" t="s">
        <v>71</v>
      </c>
      <c r="H20" s="3" t="s">
        <v>37</v>
      </c>
      <c r="I20" s="10" t="s">
        <v>70</v>
      </c>
      <c r="J20" s="3" t="s">
        <v>38</v>
      </c>
      <c r="K20" t="s">
        <v>55</v>
      </c>
      <c r="M20" t="s">
        <v>72</v>
      </c>
      <c r="O20" t="s">
        <v>69</v>
      </c>
      <c r="P20" s="3" t="s">
        <v>37</v>
      </c>
      <c r="R20" t="s">
        <v>55</v>
      </c>
      <c r="S20" s="3" t="s">
        <v>38</v>
      </c>
      <c r="U20" t="s">
        <v>55</v>
      </c>
      <c r="Y20" s="3" t="s">
        <v>37</v>
      </c>
      <c r="Z20" s="3" t="s">
        <v>38</v>
      </c>
      <c r="AC20" s="3" t="s">
        <v>37</v>
      </c>
      <c r="AD20" s="10" t="s">
        <v>70</v>
      </c>
      <c r="AE20" s="3" t="s">
        <v>38</v>
      </c>
      <c r="AF20" t="s">
        <v>55</v>
      </c>
    </row>
    <row r="21" spans="1:32" x14ac:dyDescent="0.35">
      <c r="A21" t="s">
        <v>73</v>
      </c>
      <c r="D21">
        <v>7</v>
      </c>
      <c r="E21" s="3" t="s">
        <v>38</v>
      </c>
      <c r="F21" t="s">
        <v>72</v>
      </c>
      <c r="G21" s="3" t="s">
        <v>37</v>
      </c>
      <c r="H21" s="10" t="s">
        <v>70</v>
      </c>
      <c r="I21" s="3" t="s">
        <v>38</v>
      </c>
      <c r="J21" t="s">
        <v>55</v>
      </c>
      <c r="K21" s="10" t="s">
        <v>70</v>
      </c>
      <c r="L21" s="10" t="s">
        <v>70</v>
      </c>
      <c r="M21" t="s">
        <v>74</v>
      </c>
      <c r="N21" t="s">
        <v>71</v>
      </c>
      <c r="O21" s="3" t="s">
        <v>37</v>
      </c>
      <c r="Q21" s="3" t="s">
        <v>38</v>
      </c>
      <c r="U21" s="3" t="s">
        <v>37</v>
      </c>
      <c r="W21" s="10" t="s">
        <v>70</v>
      </c>
      <c r="X21" s="3" t="s">
        <v>38</v>
      </c>
      <c r="Y21" t="s">
        <v>55</v>
      </c>
      <c r="Z21" t="s">
        <v>69</v>
      </c>
      <c r="AB21" t="s">
        <v>55</v>
      </c>
      <c r="AC21" s="3" t="s">
        <v>37</v>
      </c>
    </row>
    <row r="22" spans="1:32" x14ac:dyDescent="0.35">
      <c r="A22" t="s">
        <v>75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35</v>
      </c>
      <c r="G22" s="3" t="s">
        <v>35</v>
      </c>
      <c r="H22" s="3" t="s">
        <v>35</v>
      </c>
      <c r="I22" s="3" t="s">
        <v>35</v>
      </c>
      <c r="J22" s="3" t="s">
        <v>35</v>
      </c>
      <c r="K22" s="3" t="s">
        <v>35</v>
      </c>
      <c r="L22" s="8" t="s">
        <v>69</v>
      </c>
      <c r="M22" t="s">
        <v>71</v>
      </c>
      <c r="N22" t="s">
        <v>74</v>
      </c>
      <c r="O22" s="3" t="s">
        <v>37</v>
      </c>
      <c r="P22" s="10" t="s">
        <v>70</v>
      </c>
      <c r="R22" s="10" t="s">
        <v>70</v>
      </c>
      <c r="S22" s="3" t="s">
        <v>38</v>
      </c>
      <c r="T22" t="s">
        <v>72</v>
      </c>
      <c r="V22" s="10" t="s">
        <v>70</v>
      </c>
      <c r="W22" s="3" t="s">
        <v>37</v>
      </c>
      <c r="X22" s="3" t="s">
        <v>57</v>
      </c>
      <c r="Y22" s="3" t="s">
        <v>57</v>
      </c>
      <c r="Z22" s="3" t="s">
        <v>57</v>
      </c>
      <c r="AA22" s="3" t="s">
        <v>57</v>
      </c>
      <c r="AB22" s="3" t="s">
        <v>57</v>
      </c>
      <c r="AC22" s="3" t="s">
        <v>57</v>
      </c>
      <c r="AD22" s="3" t="s">
        <v>57</v>
      </c>
      <c r="AE22" s="3" t="s">
        <v>57</v>
      </c>
      <c r="AF22" s="3" t="s">
        <v>57</v>
      </c>
    </row>
    <row r="23" spans="1:32" x14ac:dyDescent="0.35">
      <c r="A23" t="s">
        <v>76</v>
      </c>
      <c r="B23" t="s">
        <v>69</v>
      </c>
      <c r="C23" t="s">
        <v>69</v>
      </c>
      <c r="D23" s="3" t="s">
        <v>37</v>
      </c>
      <c r="E23" s="3" t="s">
        <v>38</v>
      </c>
      <c r="G23" t="s">
        <v>55</v>
      </c>
      <c r="H23" s="3" t="s">
        <v>37</v>
      </c>
      <c r="I23" t="s">
        <v>55</v>
      </c>
      <c r="J23" s="3" t="s">
        <v>38</v>
      </c>
      <c r="L23" t="s">
        <v>55</v>
      </c>
      <c r="O23" s="3" t="s">
        <v>37</v>
      </c>
      <c r="Q23" s="10" t="s">
        <v>70</v>
      </c>
      <c r="R23" s="3" t="s">
        <v>38</v>
      </c>
      <c r="S23" s="10" t="s">
        <v>70</v>
      </c>
      <c r="T23" t="s">
        <v>74</v>
      </c>
      <c r="V23" s="3" t="s">
        <v>37</v>
      </c>
      <c r="Y23" s="10" t="s">
        <v>70</v>
      </c>
      <c r="Z23" s="3" t="s">
        <v>38</v>
      </c>
      <c r="AA23" t="s">
        <v>71</v>
      </c>
      <c r="AB23" s="3" t="s">
        <v>37</v>
      </c>
      <c r="AC23" s="10" t="s">
        <v>70</v>
      </c>
      <c r="AD23" s="3" t="s">
        <v>38</v>
      </c>
      <c r="AE23" t="s">
        <v>55</v>
      </c>
    </row>
    <row r="24" spans="1:32" x14ac:dyDescent="0.35">
      <c r="A24" t="s">
        <v>77</v>
      </c>
      <c r="B24" s="3" t="s">
        <v>37</v>
      </c>
      <c r="C24" s="3" t="s">
        <v>38</v>
      </c>
      <c r="E24" s="9" t="s">
        <v>69</v>
      </c>
      <c r="F24" t="s">
        <v>74</v>
      </c>
      <c r="J24" s="10" t="s">
        <v>70</v>
      </c>
      <c r="K24" s="3" t="s">
        <v>37</v>
      </c>
      <c r="L24" s="3" t="s">
        <v>38</v>
      </c>
      <c r="O24" s="3" t="s">
        <v>37</v>
      </c>
      <c r="P24" t="s">
        <v>55</v>
      </c>
      <c r="Q24" s="3" t="s">
        <v>38</v>
      </c>
      <c r="S24" t="s">
        <v>55</v>
      </c>
      <c r="T24" t="s">
        <v>71</v>
      </c>
      <c r="U24" s="10" t="s">
        <v>70</v>
      </c>
      <c r="V24" s="3" t="s">
        <v>37</v>
      </c>
      <c r="W24" t="s">
        <v>55</v>
      </c>
      <c r="X24" s="10" t="s">
        <v>70</v>
      </c>
      <c r="Y24" s="3" t="s">
        <v>38</v>
      </c>
      <c r="AA24" t="s">
        <v>72</v>
      </c>
      <c r="AB24" s="10" t="s">
        <v>70</v>
      </c>
      <c r="AC24" s="3" t="s">
        <v>37</v>
      </c>
      <c r="AD24" t="s">
        <v>55</v>
      </c>
      <c r="AF24" s="3" t="s">
        <v>38</v>
      </c>
    </row>
    <row r="25" spans="1:32" x14ac:dyDescent="0.35">
      <c r="A25" t="s">
        <v>78</v>
      </c>
      <c r="B25" s="3" t="s">
        <v>39</v>
      </c>
      <c r="C25" s="3" t="s">
        <v>39</v>
      </c>
      <c r="D25" s="3" t="s">
        <v>39</v>
      </c>
      <c r="E25" s="3" t="s">
        <v>37</v>
      </c>
      <c r="G25" s="10" t="s">
        <v>70</v>
      </c>
      <c r="K25" s="3" t="s">
        <v>37</v>
      </c>
      <c r="L25" s="3" t="s">
        <v>38</v>
      </c>
      <c r="N25" t="s">
        <v>72</v>
      </c>
      <c r="P25" s="3" t="s">
        <v>37</v>
      </c>
      <c r="Q25" t="s">
        <v>55</v>
      </c>
      <c r="R25" s="3" t="s">
        <v>38</v>
      </c>
      <c r="S25" s="8" t="s">
        <v>69</v>
      </c>
      <c r="U25" s="3" t="s">
        <v>37</v>
      </c>
      <c r="V25" t="s">
        <v>55</v>
      </c>
      <c r="W25" s="3" t="s">
        <v>38</v>
      </c>
      <c r="X25" t="s">
        <v>55</v>
      </c>
      <c r="Z25" s="10" t="s">
        <v>70</v>
      </c>
      <c r="AA25" t="s">
        <v>74</v>
      </c>
      <c r="AB25" s="3" t="s">
        <v>37</v>
      </c>
      <c r="AC25" t="s">
        <v>55</v>
      </c>
      <c r="AD25" s="3" t="s">
        <v>38</v>
      </c>
      <c r="AE25" s="10" t="s">
        <v>70</v>
      </c>
      <c r="AF25" s="10" t="s">
        <v>70</v>
      </c>
    </row>
    <row r="26" spans="1:32" x14ac:dyDescent="0.35">
      <c r="A26" t="s">
        <v>79</v>
      </c>
      <c r="B26">
        <f t="shared" ref="B26:F26" si="0"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>
        <f t="shared" si="0"/>
        <v>2</v>
      </c>
      <c r="D26">
        <f t="shared" si="0"/>
        <v>3</v>
      </c>
      <c r="E26">
        <f t="shared" si="0"/>
        <v>2</v>
      </c>
      <c r="F26">
        <f t="shared" si="0"/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>3</v>
      </c>
      <c r="I26">
        <f t="shared" ref="I26:N26" si="1"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 t="shared" si="1"/>
        <v>3</v>
      </c>
      <c r="K26">
        <f t="shared" si="1"/>
        <v>3</v>
      </c>
      <c r="L26">
        <f t="shared" si="1"/>
        <v>4</v>
      </c>
      <c r="M26">
        <f t="shared" si="1"/>
        <v>6</v>
      </c>
      <c r="N26">
        <f t="shared" si="1"/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P23)+COUNTIF(P23,"&lt;&gt;")-COUNTIF(P23,"ACHC")-COUNTIF(P23,"AENT")-COUNTIF(P23,"AINS")-COUNTIF(P23,"ATC")-COUNTIF(P23,"CAPA")-COUNTIF(P23,"CERT")-COUNTIF(P23,"CET")-COUNTIF(P23,"CMED")-COUNTIF(P23,"COME")-COUNTIF(P23,"COMS")-COUNTIF(P23,"COMT")-COUNTIF(P23,"DESC")-COUNTIF(P23,"KATC")-COUNTIF(P23,"LICR")-COUNTIF(P23,"MATF")-COUNTIF(P23,"MCAE")-COUNTIF(P23,"MCHC")-COUNTIF(P23,"MCOR")-COUNTIF(P23,"MDBM")-COUNTIF(P23,"MDOC")-COUNTIF(P23,"MENT")-COUNTIF(P23,"MGST")-COUNTIF(P23,"MINS")-COUNTIF(P23,"MOFI")-COUNTIF(P23,"MPRO")-COUNTIF(P23,"MSMS")-COUNTIF(P23,"NCHC")-COUNTIF(P23,"NENT")-COUNTIF(P23,"NINS")-COUNTIF(P23,"SIND")-COUNTIF(P23,"TATF")-COUNTIF(P23,"TCAE")-COUNTIF(P23,"TCHC")-COUNTIF(P23,"TCOR")-COUNTIF(P23,"TDBM")-COUNTIF(P23,"TDOC")-COUNTIF(P23,"TENT")-COUNTIF(P23,"TGST")-COUNTIF(P23,"TINS")-COUNTIF(P23,"TOFI")-COUNTIF(P23,"TPRO")-COUNTIF(P23,"TROP")-COUNTIF(P23,"TSMS")-COUNTIF(P23,"VACA")-COUNTIF(P23,"X")-COUNTIF(P23,"XATC")-COUNTIF(P23,"YATC")-COUNTIF(P23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AF26" si="2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2"/>
        <v>6</v>
      </c>
      <c r="U26">
        <f t="shared" si="2"/>
        <v>4</v>
      </c>
      <c r="V26">
        <f t="shared" si="2"/>
        <v>4</v>
      </c>
      <c r="W26">
        <f t="shared" si="2"/>
        <v>4</v>
      </c>
      <c r="X26">
        <f t="shared" si="2"/>
        <v>4</v>
      </c>
      <c r="Y26">
        <f t="shared" si="2"/>
        <v>3</v>
      </c>
      <c r="Z26">
        <f t="shared" si="2"/>
        <v>3</v>
      </c>
      <c r="AA26">
        <f t="shared" si="2"/>
        <v>5</v>
      </c>
      <c r="AB26">
        <f t="shared" si="2"/>
        <v>3</v>
      </c>
      <c r="AC26">
        <f t="shared" si="2"/>
        <v>2</v>
      </c>
      <c r="AD26">
        <f t="shared" si="2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 t="shared" si="2"/>
        <v>4</v>
      </c>
    </row>
    <row r="27" spans="1:32" x14ac:dyDescent="0.35">
      <c r="A27" t="s">
        <v>80</v>
      </c>
      <c r="B27">
        <f t="shared" ref="B27:AF27" si="3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9</v>
      </c>
      <c r="C27">
        <f t="shared" si="3"/>
        <v>9</v>
      </c>
      <c r="D27">
        <f t="shared" si="3"/>
        <v>9</v>
      </c>
      <c r="E27">
        <f t="shared" si="3"/>
        <v>10</v>
      </c>
      <c r="F27">
        <f t="shared" si="3"/>
        <v>16</v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>11</v>
      </c>
      <c r="H27">
        <f t="shared" si="3"/>
        <v>11</v>
      </c>
      <c r="I27">
        <f t="shared" si="3"/>
        <v>11</v>
      </c>
      <c r="J27">
        <f t="shared" si="3"/>
        <v>11</v>
      </c>
      <c r="K27">
        <f t="shared" si="3"/>
        <v>11</v>
      </c>
      <c r="L27">
        <f t="shared" si="3"/>
        <v>11</v>
      </c>
      <c r="M27">
        <f t="shared" si="3"/>
        <v>18</v>
      </c>
      <c r="N27">
        <f t="shared" si="3"/>
        <v>17</v>
      </c>
      <c r="O27">
        <f t="shared" si="3"/>
        <v>9</v>
      </c>
      <c r="P27">
        <f t="shared" si="3"/>
        <v>10</v>
      </c>
      <c r="Q27">
        <f t="shared" si="3"/>
        <v>10</v>
      </c>
      <c r="R27">
        <f t="shared" si="3"/>
        <v>10</v>
      </c>
      <c r="S27">
        <f t="shared" si="3"/>
        <v>10</v>
      </c>
      <c r="T27">
        <f t="shared" si="3"/>
        <v>19</v>
      </c>
      <c r="U27">
        <f t="shared" si="3"/>
        <v>11</v>
      </c>
      <c r="V27">
        <f t="shared" si="3"/>
        <v>10</v>
      </c>
      <c r="W27">
        <f t="shared" si="3"/>
        <v>11</v>
      </c>
      <c r="X27">
        <f t="shared" si="3"/>
        <v>11</v>
      </c>
      <c r="Y27">
        <f t="shared" si="3"/>
        <v>11</v>
      </c>
      <c r="Z27">
        <f t="shared" si="3"/>
        <v>11</v>
      </c>
      <c r="AA27">
        <f t="shared" si="3"/>
        <v>18</v>
      </c>
      <c r="AB27">
        <f t="shared" si="3"/>
        <v>11</v>
      </c>
      <c r="AC27">
        <f t="shared" si="3"/>
        <v>11</v>
      </c>
      <c r="AD27">
        <f t="shared" si="3"/>
        <v>10</v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>11</v>
      </c>
      <c r="AF27">
        <f t="shared" si="3"/>
        <v>11</v>
      </c>
    </row>
    <row r="28" spans="1:32" x14ac:dyDescent="0.35">
      <c r="A28" t="s">
        <v>81</v>
      </c>
      <c r="B28" s="5">
        <v>9</v>
      </c>
      <c r="C28" s="5">
        <v>9</v>
      </c>
      <c r="D28" s="5">
        <v>9</v>
      </c>
      <c r="E28" s="4">
        <v>10</v>
      </c>
      <c r="F28">
        <v>16</v>
      </c>
      <c r="G28" s="4">
        <v>11</v>
      </c>
      <c r="H28" s="4">
        <v>11</v>
      </c>
      <c r="I28" s="4">
        <v>11</v>
      </c>
      <c r="J28" s="6">
        <v>11</v>
      </c>
      <c r="K28" s="6">
        <v>11</v>
      </c>
      <c r="L28">
        <v>11</v>
      </c>
      <c r="M28">
        <v>18</v>
      </c>
      <c r="N28">
        <v>17</v>
      </c>
      <c r="O28" s="5">
        <v>9</v>
      </c>
      <c r="P28" s="4">
        <v>10</v>
      </c>
      <c r="Q28" s="4">
        <v>10</v>
      </c>
      <c r="R28" s="4">
        <v>10</v>
      </c>
      <c r="S28" s="4">
        <v>10</v>
      </c>
      <c r="T28">
        <v>19</v>
      </c>
      <c r="U28" s="6">
        <v>11</v>
      </c>
      <c r="V28" s="4">
        <v>10</v>
      </c>
      <c r="W28" s="6">
        <v>11</v>
      </c>
      <c r="X28" s="6">
        <v>11</v>
      </c>
      <c r="Y28" s="6">
        <v>11</v>
      </c>
      <c r="Z28" s="6">
        <v>11</v>
      </c>
      <c r="AA28">
        <v>17</v>
      </c>
      <c r="AB28" s="6">
        <v>11</v>
      </c>
      <c r="AC28" s="6">
        <v>11</v>
      </c>
      <c r="AD28" s="4">
        <v>10</v>
      </c>
      <c r="AE28" s="6">
        <v>11</v>
      </c>
      <c r="AF28" s="6">
        <v>11</v>
      </c>
    </row>
    <row r="29" spans="1:32" x14ac:dyDescent="0.35">
      <c r="A29" t="s">
        <v>82</v>
      </c>
      <c r="B29">
        <v>3</v>
      </c>
      <c r="C29">
        <v>2</v>
      </c>
      <c r="D29">
        <v>3</v>
      </c>
      <c r="E29">
        <v>2</v>
      </c>
      <c r="F29" s="5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5">
        <v>6</v>
      </c>
      <c r="N29" s="5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5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5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4" sqref="D24"/>
    </sheetView>
    <sheetView tabSelected="1" workbookViewId="1">
      <selection activeCell="E26" sqref="E26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7" x14ac:dyDescent="0.35">
      <c r="A1" s="11" t="s">
        <v>83</v>
      </c>
      <c r="B1" s="11" t="s">
        <v>37</v>
      </c>
      <c r="C1" s="11" t="s">
        <v>55</v>
      </c>
      <c r="D1" s="11" t="s">
        <v>70</v>
      </c>
      <c r="E1" s="12"/>
      <c r="F1" s="12"/>
      <c r="G1" s="12"/>
    </row>
    <row r="2" spans="1:7" x14ac:dyDescent="0.35">
      <c r="A2" t="s">
        <v>32</v>
      </c>
      <c r="B2">
        <f>COUNTIF(HorarioUnificado!B2:AF2,"DESC")+COUNTIF(HorarioUnificado!B2:AF2,"TROP")</f>
        <v>0</v>
      </c>
      <c r="C2">
        <f>COUNTIF(HorarioUnificado!B2:AF2,"1T")+COUNTIF(HorarioUnificado!B2:AF2,"7")</f>
        <v>0</v>
      </c>
      <c r="D2">
        <f>COUNTIF(HorarioUnificado!B2:AF2,"6RT")+COUNTIF(HorarioUnificado!B2:AF2,"7")</f>
        <v>0</v>
      </c>
    </row>
    <row r="3" spans="1:7" x14ac:dyDescent="0.35">
      <c r="A3" t="s">
        <v>34</v>
      </c>
      <c r="B3">
        <f>COUNTIF(HorarioUnificado!B3:AF3,"DESC")+COUNTIF(HorarioUnificado!B3:AF3,"TROP")</f>
        <v>3</v>
      </c>
      <c r="C3">
        <f>COUNTIF(HorarioUnificado!B3:AF3,"1T")+COUNTIF(HorarioUnificado!B3:AF3,"7")</f>
        <v>0</v>
      </c>
      <c r="D3">
        <f>COUNTIF(HorarioUnificado!B3:AF3,"6RT")+COUNTIF(HorarioUnificado!B3:AF3,"7")</f>
        <v>0</v>
      </c>
    </row>
    <row r="4" spans="1:7" x14ac:dyDescent="0.35">
      <c r="A4" t="s">
        <v>40</v>
      </c>
      <c r="B4">
        <f>COUNTIF(HorarioUnificado!B4:AF4,"DESC")+COUNTIF(HorarioUnificado!B4:AF4,"TROP")</f>
        <v>0</v>
      </c>
      <c r="C4">
        <f>COUNTIF(HorarioUnificado!B4:AF4,"1T")+COUNTIF(HorarioUnificado!B4:AF4,"7")</f>
        <v>0</v>
      </c>
      <c r="D4">
        <f>COUNTIF(HorarioUnificado!B4:AF4,"6RT")+COUNTIF(HorarioUnificado!B4:AF4,"7")</f>
        <v>0</v>
      </c>
    </row>
    <row r="5" spans="1:7" x14ac:dyDescent="0.35">
      <c r="A5" t="s">
        <v>41</v>
      </c>
      <c r="B5">
        <f>COUNTIF(HorarioUnificado!B5:AF5,"DESC")+COUNTIF(HorarioUnificado!B5:AF5,"TROP")</f>
        <v>0</v>
      </c>
      <c r="C5">
        <f>COUNTIF(HorarioUnificado!B5:AF5,"1T")+COUNTIF(HorarioUnificado!B5:AF5,"7")</f>
        <v>0</v>
      </c>
      <c r="D5">
        <f>COUNTIF(HorarioUnificado!B5:AF5,"6RT")+COUNTIF(HorarioUnificado!B5:AF5,"7")</f>
        <v>0</v>
      </c>
    </row>
    <row r="6" spans="1:7" x14ac:dyDescent="0.35">
      <c r="A6" t="s">
        <v>42</v>
      </c>
      <c r="B6">
        <f>COUNTIF(HorarioUnificado!B6:AF6,"DESC")+COUNTIF(HorarioUnificado!B6:AF6,"TROP")</f>
        <v>0</v>
      </c>
      <c r="C6">
        <f>COUNTIF(HorarioUnificado!B6:AF6,"1T")+COUNTIF(HorarioUnificado!B6:AF6,"7")</f>
        <v>0</v>
      </c>
      <c r="D6">
        <f>COUNTIF(HorarioUnificado!B6:AF6,"6RT")+COUNTIF(HorarioUnificado!B6:AF6,"7")</f>
        <v>0</v>
      </c>
    </row>
    <row r="7" spans="1:7" x14ac:dyDescent="0.35">
      <c r="A7" t="s">
        <v>43</v>
      </c>
      <c r="B7">
        <f>COUNTIF(HorarioUnificado!B7:AF7,"DESC")+COUNTIF(HorarioUnificado!B7:AF7,"TROP")</f>
        <v>6</v>
      </c>
      <c r="C7">
        <f>COUNTIF(HorarioUnificado!B7:AF7,"1T")+COUNTIF(HorarioUnificado!B7:AF7,"7")</f>
        <v>0</v>
      </c>
      <c r="D7">
        <f>COUNTIF(HorarioUnificado!B7:AF7,"6RT")+COUNTIF(HorarioUnificado!B7:AF7,"7")</f>
        <v>0</v>
      </c>
    </row>
    <row r="8" spans="1:7" x14ac:dyDescent="0.35">
      <c r="A8" t="s">
        <v>45</v>
      </c>
      <c r="B8">
        <f>COUNTIF(HorarioUnificado!B8:AF8,"DESC")+COUNTIF(HorarioUnificado!B8:AF8,"TROP")</f>
        <v>0</v>
      </c>
      <c r="C8">
        <f>COUNTIF(HorarioUnificado!B8:AF8,"1T")+COUNTIF(HorarioUnificado!B8:AF8,"7")</f>
        <v>0</v>
      </c>
      <c r="D8">
        <f>COUNTIF(HorarioUnificado!B8:AF8,"6RT")+COUNTIF(HorarioUnificado!B8:AF8,"7")</f>
        <v>0</v>
      </c>
    </row>
    <row r="9" spans="1:7" x14ac:dyDescent="0.35">
      <c r="A9" t="s">
        <v>46</v>
      </c>
      <c r="B9">
        <f>COUNTIF(HorarioUnificado!B9:AF9,"DESC")+COUNTIF(HorarioUnificado!B9:AF9,"TROP")</f>
        <v>7</v>
      </c>
      <c r="C9">
        <f>COUNTIF(HorarioUnificado!B9:AF9,"1T")+COUNTIF(HorarioUnificado!B9:AF9,"7")</f>
        <v>0</v>
      </c>
      <c r="D9">
        <f>COUNTIF(HorarioUnificado!B9:AF9,"6RT")+COUNTIF(HorarioUnificado!B9:AF9,"7")</f>
        <v>0</v>
      </c>
    </row>
    <row r="10" spans="1:7" x14ac:dyDescent="0.35">
      <c r="A10" t="s">
        <v>50</v>
      </c>
      <c r="B10">
        <f>COUNTIF(HorarioUnificado!B10:AF10,"DESC")+COUNTIF(HorarioUnificado!B10:AF10,"TROP")</f>
        <v>8</v>
      </c>
      <c r="C10">
        <f>COUNTIF(HorarioUnificado!B10:AF10,"1T")+COUNTIF(HorarioUnificado!B10:AF10,"7")</f>
        <v>0</v>
      </c>
      <c r="D10">
        <f>COUNTIF(HorarioUnificado!B10:AF10,"6RT")+COUNTIF(HorarioUnificado!B10:AF10,"7")</f>
        <v>0</v>
      </c>
    </row>
    <row r="11" spans="1:7" x14ac:dyDescent="0.35">
      <c r="A11" t="s">
        <v>54</v>
      </c>
      <c r="B11">
        <f>COUNTIF(HorarioUnificado!B11:AF11,"DESC")+COUNTIF(HorarioUnificado!B11:AF11,"TROP")</f>
        <v>8</v>
      </c>
      <c r="C11">
        <f>COUNTIF(HorarioUnificado!B11:AF11,"1T")+COUNTIF(HorarioUnificado!B11:AF11,"7")</f>
        <v>1</v>
      </c>
      <c r="D11">
        <f>COUNTIF(HorarioUnificado!B11:AF11,"6RT")+COUNTIF(HorarioUnificado!B11:AF11,"7")</f>
        <v>0</v>
      </c>
    </row>
    <row r="12" spans="1:7" x14ac:dyDescent="0.35">
      <c r="A12" t="s">
        <v>58</v>
      </c>
      <c r="B12">
        <f>COUNTIF(HorarioUnificado!B12:AF12,"DESC")+COUNTIF(HorarioUnificado!B12:AF12,"TROP")</f>
        <v>9</v>
      </c>
      <c r="C12">
        <f>COUNTIF(HorarioUnificado!B12:AF12,"1T")+COUNTIF(HorarioUnificado!B12:AF12,"7")</f>
        <v>0</v>
      </c>
      <c r="D12">
        <f>COUNTIF(HorarioUnificado!B12:AF12,"6RT")+COUNTIF(HorarioUnificado!B12:AF12,"7")</f>
        <v>0</v>
      </c>
    </row>
    <row r="13" spans="1:7" x14ac:dyDescent="0.35">
      <c r="A13" t="s">
        <v>59</v>
      </c>
      <c r="B13">
        <f>COUNTIF(HorarioUnificado!B13:AF13,"DESC")+COUNTIF(HorarioUnificado!B13:AF13,"TROP")</f>
        <v>5</v>
      </c>
      <c r="C13">
        <f>COUNTIF(HorarioUnificado!B13:AF13,"1T")+COUNTIF(HorarioUnificado!B13:AF13,"7")</f>
        <v>1</v>
      </c>
      <c r="D13">
        <f>COUNTIF(HorarioUnificado!B13:AF13,"6RT")+COUNTIF(HorarioUnificado!B13:AF13,"7")</f>
        <v>1</v>
      </c>
    </row>
    <row r="14" spans="1:7" x14ac:dyDescent="0.35">
      <c r="A14" t="s">
        <v>61</v>
      </c>
      <c r="B14">
        <f>COUNTIF(HorarioUnificado!B14:AF14,"DESC")+COUNTIF(HorarioUnificado!B14:AF14,"TROP")</f>
        <v>8</v>
      </c>
      <c r="C14">
        <f>COUNTIF(HorarioUnificado!B14:AF14,"1T")+COUNTIF(HorarioUnificado!B14:AF14,"7")</f>
        <v>0</v>
      </c>
      <c r="D14">
        <f>COUNTIF(HorarioUnificado!B14:AF14,"6RT")+COUNTIF(HorarioUnificado!B14:AF14,"7")</f>
        <v>0</v>
      </c>
    </row>
    <row r="15" spans="1:7" x14ac:dyDescent="0.35">
      <c r="A15" t="s">
        <v>62</v>
      </c>
      <c r="B15">
        <f>COUNTIF(HorarioUnificado!B15:AF15,"DESC")+COUNTIF(HorarioUnificado!B15:AF15,"TROP")</f>
        <v>10</v>
      </c>
      <c r="C15">
        <f>COUNTIF(HorarioUnificado!B15:AF15,"1T")+COUNTIF(HorarioUnificado!B15:AF15,"7")</f>
        <v>0</v>
      </c>
      <c r="D15">
        <f>COUNTIF(HorarioUnificado!B15:AF15,"6RT")+COUNTIF(HorarioUnificado!B15:AF15,"7")</f>
        <v>0</v>
      </c>
    </row>
    <row r="16" spans="1:7" x14ac:dyDescent="0.35">
      <c r="A16" t="s">
        <v>63</v>
      </c>
      <c r="B16">
        <f>COUNTIF(HorarioUnificado!B16:AF16,"DESC")+COUNTIF(HorarioUnificado!B16:AF16,"TROP")</f>
        <v>9</v>
      </c>
      <c r="C16">
        <f>COUNTIF(HorarioUnificado!B16:AF16,"1T")+COUNTIF(HorarioUnificado!B16:AF16,"7")</f>
        <v>0</v>
      </c>
      <c r="D16">
        <f>COUNTIF(HorarioUnificado!B16:AF16,"6RT")+COUNTIF(HorarioUnificado!B16:AF16,"7")</f>
        <v>0</v>
      </c>
    </row>
    <row r="17" spans="1:4" x14ac:dyDescent="0.35">
      <c r="A17" t="s">
        <v>64</v>
      </c>
      <c r="B17">
        <f>COUNTIF(HorarioUnificado!B17:AF17,"DESC")+COUNTIF(HorarioUnificado!B17:AF17,"TROP")</f>
        <v>9</v>
      </c>
      <c r="C17">
        <f>COUNTIF(HorarioUnificado!B17:AF17,"1T")+COUNTIF(HorarioUnificado!B17:AF17,"7")</f>
        <v>0</v>
      </c>
      <c r="D17">
        <f>COUNTIF(HorarioUnificado!B17:AF17,"6RT")+COUNTIF(HorarioUnificado!B17:AF17,"7")</f>
        <v>0</v>
      </c>
    </row>
    <row r="18" spans="1:4" x14ac:dyDescent="0.35">
      <c r="A18" t="s">
        <v>65</v>
      </c>
      <c r="B18">
        <f>COUNTIF(HorarioUnificado!B18:AF18,"DESC")+COUNTIF(HorarioUnificado!B18:AF18,"TROP")</f>
        <v>9</v>
      </c>
      <c r="C18">
        <f>COUNTIF(HorarioUnificado!B18:AF18,"1T")+COUNTIF(HorarioUnificado!B18:AF18,"7")</f>
        <v>1</v>
      </c>
      <c r="D18">
        <f>COUNTIF(HorarioUnificado!B18:AF18,"6RT")+COUNTIF(HorarioUnificado!B18:AF18,"7")</f>
        <v>0</v>
      </c>
    </row>
    <row r="19" spans="1:4" x14ac:dyDescent="0.35">
      <c r="A19" t="s">
        <v>66</v>
      </c>
      <c r="B19">
        <f>COUNTIF(HorarioUnificado!B19:AF19,"DESC")+COUNTIF(HorarioUnificado!B19:AF19,"TROP")</f>
        <v>8</v>
      </c>
      <c r="C19">
        <f>COUNTIF(HorarioUnificado!B19:AF19,"1T")+COUNTIF(HorarioUnificado!B19:AF19,"7")</f>
        <v>1</v>
      </c>
      <c r="D19">
        <f>COUNTIF(HorarioUnificado!B19:AF19,"6RT")+COUNTIF(HorarioUnificado!B19:AF19,"7")</f>
        <v>1</v>
      </c>
    </row>
    <row r="20" spans="1:4" x14ac:dyDescent="0.35">
      <c r="A20" t="s">
        <v>68</v>
      </c>
      <c r="B20">
        <f>COUNTIF(HorarioUnificado!B20:AF20,"DESC")+COUNTIF(HorarioUnificado!B20:AF20,"TROP")</f>
        <v>9</v>
      </c>
      <c r="C20">
        <f>COUNTIF(HorarioUnificado!B20:AF20,"1T")+COUNTIF(HorarioUnificado!B20:AF20,"7")</f>
        <v>5</v>
      </c>
      <c r="D20">
        <f>COUNTIF(HorarioUnificado!B20:AF20,"6RT")+COUNTIF(HorarioUnificado!B20:AF20,"7")</f>
        <v>4</v>
      </c>
    </row>
    <row r="21" spans="1:4" x14ac:dyDescent="0.35">
      <c r="A21" t="s">
        <v>73</v>
      </c>
      <c r="B21">
        <f>COUNTIF(HorarioUnificado!B21:AF21,"DESC")+COUNTIF(HorarioUnificado!B21:AF21,"TROP")</f>
        <v>8</v>
      </c>
      <c r="C21">
        <f>COUNTIF(HorarioUnificado!B21:AF21,"1T")+COUNTIF(HorarioUnificado!B21:AF21,"7")</f>
        <v>4</v>
      </c>
      <c r="D21">
        <f>COUNTIF(HorarioUnificado!B21:AF21,"6RT")+COUNTIF(HorarioUnificado!B21:AF21,"7")</f>
        <v>5</v>
      </c>
    </row>
    <row r="22" spans="1:4" x14ac:dyDescent="0.35">
      <c r="A22" t="s">
        <v>75</v>
      </c>
      <c r="B22">
        <f>COUNTIF(HorarioUnificado!B22:AF22,"DESC")+COUNTIF(HorarioUnificado!B22:AF22,"TROP")</f>
        <v>3</v>
      </c>
      <c r="C22">
        <f>COUNTIF(HorarioUnificado!B22:AF22,"1T")+COUNTIF(HorarioUnificado!B22:AF22,"7")</f>
        <v>0</v>
      </c>
      <c r="D22">
        <f>COUNTIF(HorarioUnificado!B22:AF22,"6RT")+COUNTIF(HorarioUnificado!B22:AF22,"7")</f>
        <v>3</v>
      </c>
    </row>
    <row r="23" spans="1:4" x14ac:dyDescent="0.35">
      <c r="A23" t="s">
        <v>76</v>
      </c>
      <c r="B23">
        <f>COUNTIF(HorarioUnificado!B23:AF23,"DESC")+COUNTIF(HorarioUnificado!B23:AF23,"TROP")</f>
        <v>10</v>
      </c>
      <c r="C23">
        <f>COUNTIF(HorarioUnificado!B23:AF23,"1T")+COUNTIF(HorarioUnificado!B23:AF23,"7")</f>
        <v>4</v>
      </c>
      <c r="D23">
        <f>COUNTIF(HorarioUnificado!B23:AF23,"6RT")+COUNTIF(HorarioUnificado!B23:AF23,"7")</f>
        <v>4</v>
      </c>
    </row>
    <row r="24" spans="1:4" x14ac:dyDescent="0.35">
      <c r="A24" t="s">
        <v>77</v>
      </c>
      <c r="B24">
        <f>COUNTIF(HorarioUnificado!B24:AF24,"DESC")+COUNTIF(HorarioUnificado!B24:AF24,"TROP")</f>
        <v>10</v>
      </c>
      <c r="C24">
        <f>COUNTIF(HorarioUnificado!B24:AF24,"1T")+COUNTIF(HorarioUnificado!B24:AF24,"7")</f>
        <v>4</v>
      </c>
      <c r="D24">
        <f>COUNTIF(HorarioUnificado!B24:AF24,"6RT")+COUNTIF(HorarioUnificado!B24:AF24,"7")</f>
        <v>4</v>
      </c>
    </row>
    <row r="25" spans="1:4" x14ac:dyDescent="0.35">
      <c r="A25" t="s">
        <v>78</v>
      </c>
      <c r="B25">
        <f>COUNTIF(HorarioUnificado!B25:AF25,"DESC")+COUNTIF(HorarioUnificado!B25:AF25,"TROP")</f>
        <v>9</v>
      </c>
      <c r="C25">
        <f>COUNTIF(HorarioUnificado!B25:AF25,"1T")+COUNTIF(HorarioUnificado!B25:AF25,"7")</f>
        <v>4</v>
      </c>
      <c r="D25">
        <f>COUNTIF(HorarioUnificado!B25:AF25,"6RT")+COUNTIF(HorarioUnificado!B25:AF25,"7")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2025-09-15T00:02:19Z</dcterms:modified>
</cp:coreProperties>
</file>