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cursor\empezarBLPT\generadorDescFiles\"/>
    </mc:Choice>
  </mc:AlternateContent>
  <bookViews>
    <workbookView xWindow="0" yWindow="0" windowWidth="22260" windowHeight="12650"/>
  </bookViews>
  <sheets>
    <sheet name="HorarioUnificado" sheetId="1" r:id="rId1"/>
    <sheet name="Estadísticas" sheetId="2" r:id="rId2"/>
  </sheets>
  <definedNames>
    <definedName name="_xlnm.Print_Area" localSheetId="0">HorarioUnificado!$A$1:$AF$29</definedName>
  </definedNames>
  <calcPr calcId="162913"/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L25" i="2" l="1"/>
  <c r="J25" i="2"/>
  <c r="I25" i="2"/>
  <c r="H25" i="2"/>
  <c r="G25" i="2"/>
  <c r="F25" i="2"/>
  <c r="E25" i="2"/>
  <c r="D25" i="2"/>
  <c r="C25" i="2"/>
  <c r="B25" i="2"/>
  <c r="L24" i="2"/>
  <c r="J24" i="2"/>
  <c r="I24" i="2"/>
  <c r="H24" i="2"/>
  <c r="G24" i="2"/>
  <c r="F24" i="2"/>
  <c r="E24" i="2"/>
  <c r="D24" i="2"/>
  <c r="C24" i="2"/>
  <c r="B24" i="2"/>
  <c r="L23" i="2"/>
  <c r="J23" i="2"/>
  <c r="I23" i="2"/>
  <c r="H23" i="2"/>
  <c r="G23" i="2"/>
  <c r="F23" i="2"/>
  <c r="E23" i="2"/>
  <c r="D23" i="2"/>
  <c r="C23" i="2"/>
  <c r="B23" i="2"/>
  <c r="L22" i="2"/>
  <c r="J22" i="2"/>
  <c r="I22" i="2"/>
  <c r="H22" i="2"/>
  <c r="G22" i="2"/>
  <c r="F22" i="2"/>
  <c r="E22" i="2"/>
  <c r="D22" i="2"/>
  <c r="C22" i="2"/>
  <c r="B22" i="2"/>
  <c r="L21" i="2"/>
  <c r="J21" i="2"/>
  <c r="I21" i="2"/>
  <c r="H21" i="2"/>
  <c r="G21" i="2"/>
  <c r="F21" i="2"/>
  <c r="E21" i="2"/>
  <c r="D21" i="2"/>
  <c r="C21" i="2"/>
  <c r="B21" i="2"/>
  <c r="L20" i="2"/>
  <c r="J20" i="2"/>
  <c r="I20" i="2"/>
  <c r="H20" i="2"/>
  <c r="G20" i="2"/>
  <c r="F20" i="2"/>
  <c r="E20" i="2"/>
  <c r="D20" i="2"/>
  <c r="C20" i="2"/>
  <c r="B20" i="2"/>
  <c r="L19" i="2"/>
  <c r="J19" i="2"/>
  <c r="I19" i="2"/>
  <c r="H19" i="2"/>
  <c r="G19" i="2"/>
  <c r="F19" i="2"/>
  <c r="E19" i="2"/>
  <c r="D19" i="2"/>
  <c r="C19" i="2"/>
  <c r="B19" i="2"/>
  <c r="L18" i="2"/>
  <c r="J18" i="2"/>
  <c r="I18" i="2"/>
  <c r="H18" i="2"/>
  <c r="G18" i="2"/>
  <c r="F18" i="2"/>
  <c r="E18" i="2"/>
  <c r="D18" i="2"/>
  <c r="C18" i="2"/>
  <c r="B18" i="2"/>
  <c r="L17" i="2"/>
  <c r="J17" i="2"/>
  <c r="I17" i="2"/>
  <c r="H17" i="2"/>
  <c r="G17" i="2"/>
  <c r="F17" i="2"/>
  <c r="E17" i="2"/>
  <c r="D17" i="2"/>
  <c r="C17" i="2"/>
  <c r="B17" i="2"/>
  <c r="L16" i="2"/>
  <c r="J16" i="2"/>
  <c r="I16" i="2"/>
  <c r="H16" i="2"/>
  <c r="G16" i="2"/>
  <c r="F16" i="2"/>
  <c r="E16" i="2"/>
  <c r="D16" i="2"/>
  <c r="C16" i="2"/>
  <c r="B16" i="2"/>
  <c r="L15" i="2"/>
  <c r="J15" i="2"/>
  <c r="I15" i="2"/>
  <c r="H15" i="2"/>
  <c r="G15" i="2"/>
  <c r="F15" i="2"/>
  <c r="E15" i="2"/>
  <c r="D15" i="2"/>
  <c r="C15" i="2"/>
  <c r="B15" i="2"/>
  <c r="L14" i="2"/>
  <c r="J14" i="2"/>
  <c r="I14" i="2"/>
  <c r="H14" i="2"/>
  <c r="G14" i="2"/>
  <c r="F14" i="2"/>
  <c r="E14" i="2"/>
  <c r="D14" i="2"/>
  <c r="C14" i="2"/>
  <c r="B14" i="2"/>
  <c r="L13" i="2"/>
  <c r="J13" i="2"/>
  <c r="I13" i="2"/>
  <c r="H13" i="2"/>
  <c r="G13" i="2"/>
  <c r="F13" i="2"/>
  <c r="E13" i="2"/>
  <c r="D13" i="2"/>
  <c r="C13" i="2"/>
  <c r="B13" i="2"/>
  <c r="L12" i="2"/>
  <c r="J12" i="2"/>
  <c r="I12" i="2"/>
  <c r="H12" i="2"/>
  <c r="G12" i="2"/>
  <c r="F12" i="2"/>
  <c r="E12" i="2"/>
  <c r="D12" i="2"/>
  <c r="C12" i="2"/>
  <c r="B12" i="2"/>
  <c r="L11" i="2"/>
  <c r="J11" i="2"/>
  <c r="I11" i="2"/>
  <c r="H11" i="2"/>
  <c r="G11" i="2"/>
  <c r="F11" i="2"/>
  <c r="E11" i="2"/>
  <c r="D11" i="2"/>
  <c r="C11" i="2"/>
  <c r="B11" i="2"/>
  <c r="L10" i="2"/>
  <c r="J10" i="2"/>
  <c r="I10" i="2"/>
  <c r="H10" i="2"/>
  <c r="G10" i="2"/>
  <c r="F10" i="2"/>
  <c r="E10" i="2"/>
  <c r="D10" i="2"/>
  <c r="C10" i="2"/>
  <c r="B10" i="2"/>
  <c r="L9" i="2"/>
  <c r="J9" i="2"/>
  <c r="I9" i="2"/>
  <c r="H9" i="2"/>
  <c r="G9" i="2"/>
  <c r="F9" i="2"/>
  <c r="E9" i="2"/>
  <c r="D9" i="2"/>
  <c r="C9" i="2"/>
  <c r="B9" i="2"/>
  <c r="L8" i="2"/>
  <c r="J8" i="2"/>
  <c r="I8" i="2"/>
  <c r="H8" i="2"/>
  <c r="G8" i="2"/>
  <c r="F8" i="2"/>
  <c r="E8" i="2"/>
  <c r="D8" i="2"/>
  <c r="C8" i="2"/>
  <c r="B8" i="2"/>
  <c r="L7" i="2"/>
  <c r="J7" i="2"/>
  <c r="I7" i="2"/>
  <c r="H7" i="2"/>
  <c r="G7" i="2"/>
  <c r="F7" i="2"/>
  <c r="E7" i="2"/>
  <c r="D7" i="2"/>
  <c r="C7" i="2"/>
  <c r="B7" i="2"/>
  <c r="L6" i="2"/>
  <c r="J6" i="2"/>
  <c r="I6" i="2"/>
  <c r="H6" i="2"/>
  <c r="G6" i="2"/>
  <c r="F6" i="2"/>
  <c r="E6" i="2"/>
  <c r="D6" i="2"/>
  <c r="C6" i="2"/>
  <c r="B6" i="2"/>
  <c r="L5" i="2"/>
  <c r="J5" i="2"/>
  <c r="I5" i="2"/>
  <c r="H5" i="2"/>
  <c r="G5" i="2"/>
  <c r="F5" i="2"/>
  <c r="E5" i="2"/>
  <c r="D5" i="2"/>
  <c r="C5" i="2"/>
  <c r="B5" i="2"/>
  <c r="L4" i="2"/>
  <c r="J4" i="2"/>
  <c r="I4" i="2"/>
  <c r="H4" i="2"/>
  <c r="G4" i="2"/>
  <c r="F4" i="2"/>
  <c r="E4" i="2"/>
  <c r="D4" i="2"/>
  <c r="C4" i="2"/>
  <c r="B4" i="2"/>
  <c r="L3" i="2"/>
  <c r="J3" i="2"/>
  <c r="I3" i="2"/>
  <c r="H3" i="2"/>
  <c r="G3" i="2"/>
  <c r="F3" i="2"/>
  <c r="E3" i="2"/>
  <c r="D3" i="2"/>
  <c r="C3" i="2"/>
  <c r="B3" i="2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F27" i="1"/>
  <c r="E27" i="1"/>
  <c r="D27" i="1"/>
  <c r="C27" i="1"/>
  <c r="B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K2" i="2"/>
  <c r="I2" i="2"/>
  <c r="H2" i="2"/>
  <c r="F2" i="2"/>
  <c r="L2" i="2"/>
  <c r="G27" i="1"/>
  <c r="B2" i="2"/>
  <c r="G2" i="2"/>
  <c r="E2" i="2"/>
  <c r="C2" i="2"/>
  <c r="J2" i="2"/>
  <c r="D2" i="2"/>
</calcChain>
</file>

<file path=xl/comments1.xml><?xml version="1.0" encoding="utf-8"?>
<comments xmlns="http://schemas.openxmlformats.org/spreadsheetml/2006/main">
  <authors>
    <author>Asignador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Bloqueado por restricción dura (mañana: BANTD/BLPTD/1T/7)</t>
        </r>
      </text>
    </comment>
  </commentList>
</comments>
</file>

<file path=xl/sharedStrings.xml><?xml version="1.0" encoding="utf-8"?>
<sst xmlns="http://schemas.openxmlformats.org/spreadsheetml/2006/main" count="778" uniqueCount="104">
  <si>
    <t>SIGLA ATCO</t>
  </si>
  <si>
    <t>WED-01</t>
  </si>
  <si>
    <t>THU-02</t>
  </si>
  <si>
    <t>FRI-03</t>
  </si>
  <si>
    <t>SAT-04</t>
  </si>
  <si>
    <t>SUN-05</t>
  </si>
  <si>
    <t>MON-06</t>
  </si>
  <si>
    <t>TUE-07</t>
  </si>
  <si>
    <t>WED-08</t>
  </si>
  <si>
    <t>THU-09</t>
  </si>
  <si>
    <t>FRI-10</t>
  </si>
  <si>
    <t>SAT-11</t>
  </si>
  <si>
    <t>SUN-12</t>
  </si>
  <si>
    <t>MON-13</t>
  </si>
  <si>
    <t>TUE-14</t>
  </si>
  <si>
    <t>WED-15</t>
  </si>
  <si>
    <t>THU-16</t>
  </si>
  <si>
    <t>FRI-17</t>
  </si>
  <si>
    <t>SAT-18</t>
  </si>
  <si>
    <t>SUN-19</t>
  </si>
  <si>
    <t>MON-20</t>
  </si>
  <si>
    <t>TUE-21</t>
  </si>
  <si>
    <t>WED-22</t>
  </si>
  <si>
    <t>THU-23</t>
  </si>
  <si>
    <t>FRI-24</t>
  </si>
  <si>
    <t>SAT-25</t>
  </si>
  <si>
    <t>SUN-26</t>
  </si>
  <si>
    <t>MON-27</t>
  </si>
  <si>
    <t>TUE-28</t>
  </si>
  <si>
    <t>WED-29</t>
  </si>
  <si>
    <t>THU-30</t>
  </si>
  <si>
    <t>FRI-31</t>
  </si>
  <si>
    <t>PHD</t>
  </si>
  <si>
    <t>MCOR</t>
  </si>
  <si>
    <t>CMED</t>
  </si>
  <si>
    <t>TROP</t>
  </si>
  <si>
    <t>DESC</t>
  </si>
  <si>
    <t>COMS</t>
  </si>
  <si>
    <t>HLG</t>
  </si>
  <si>
    <t>VACA</t>
  </si>
  <si>
    <t>6S</t>
  </si>
  <si>
    <t>6N</t>
  </si>
  <si>
    <t>3</t>
  </si>
  <si>
    <t>6R</t>
  </si>
  <si>
    <t>COME</t>
  </si>
  <si>
    <t>MEI</t>
  </si>
  <si>
    <t>S</t>
  </si>
  <si>
    <t>N</t>
  </si>
  <si>
    <t>TN</t>
  </si>
  <si>
    <t>MN</t>
  </si>
  <si>
    <t>VCM</t>
  </si>
  <si>
    <t>ROP</t>
  </si>
  <si>
    <t>TS</t>
  </si>
  <si>
    <t>MS</t>
  </si>
  <si>
    <t>ECE</t>
  </si>
  <si>
    <t>6T</t>
  </si>
  <si>
    <t>1</t>
  </si>
  <si>
    <t>WEH</t>
  </si>
  <si>
    <t>DFB</t>
  </si>
  <si>
    <t>NANTD</t>
  </si>
  <si>
    <t>NANRD</t>
  </si>
  <si>
    <t>MLS</t>
  </si>
  <si>
    <t>LICR</t>
  </si>
  <si>
    <t>3D</t>
  </si>
  <si>
    <t>FCE</t>
  </si>
  <si>
    <t>BANTD</t>
  </si>
  <si>
    <t>6TT</t>
  </si>
  <si>
    <t>JBV</t>
  </si>
  <si>
    <t>1T</t>
  </si>
  <si>
    <t>GMT</t>
  </si>
  <si>
    <t>SIND</t>
  </si>
  <si>
    <t>BRS</t>
  </si>
  <si>
    <t>TLPR</t>
  </si>
  <si>
    <t>HZG</t>
  </si>
  <si>
    <t>6RT</t>
  </si>
  <si>
    <t>MDBM</t>
  </si>
  <si>
    <t>JIS</t>
  </si>
  <si>
    <t>CDT</t>
  </si>
  <si>
    <t>WGG</t>
  </si>
  <si>
    <t>GCE</t>
  </si>
  <si>
    <t>7</t>
  </si>
  <si>
    <t>YIS</t>
  </si>
  <si>
    <t>NLPRD</t>
  </si>
  <si>
    <t>BLPTD</t>
  </si>
  <si>
    <t>MAQ</t>
  </si>
  <si>
    <t>6MT</t>
  </si>
  <si>
    <t>NLPTD</t>
  </si>
  <si>
    <t>DJO</t>
  </si>
  <si>
    <t>AFG</t>
  </si>
  <si>
    <t>JLF</t>
  </si>
  <si>
    <t>JMV</t>
  </si>
  <si>
    <t>TORRE (DIN)</t>
  </si>
  <si>
    <t>TURNOS OPERATIVOS (DIN)</t>
  </si>
  <si>
    <t>TURNOS OPERATIVOS</t>
  </si>
  <si>
    <t>Torre</t>
  </si>
  <si>
    <t>SIGLA</t>
  </si>
  <si>
    <t>DIURNA</t>
  </si>
  <si>
    <t>1D</t>
  </si>
  <si>
    <t>6D</t>
  </si>
  <si>
    <t xml:space="preserve">    </t>
  </si>
  <si>
    <t>MANRAS</t>
  </si>
  <si>
    <t>TANR</t>
  </si>
  <si>
    <t>LIBR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</si>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</sst>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E6E6FA"/>
        <bgColor rgb="FFE6E6FA"/>
      </patternFill>
    </fill>
    <fill>
      <patternFill patternType="solid">
        <fgColor rgb="FF9370DB"/>
        <bgColor rgb="FF9370DB"/>
      </patternFill>
    </fill>
    <fill>
      <patternFill patternType="solid">
        <fgColor rgb="FFFFA500"/>
        <bgColor rgb="FFFFA500"/>
      </patternFill>
    </fill>
    <fill>
      <patternFill patternType="solid">
        <fgColor rgb="FF4169E1"/>
        <bgColor rgb="FF4169E1"/>
      </patternFill>
    </fill>
    <fill>
      <patternFill patternType="solid">
        <fgColor rgb="FF008B8B"/>
        <bgColor rgb="FF008B8B"/>
      </patternFill>
    </fill>
    <fill>
      <patternFill patternType="solid">
        <fgColor rgb="FFB8860B"/>
        <bgColor rgb="FFB8860B"/>
      </patternFill>
    </fill>
    <fill>
      <patternFill patternType="solid">
        <fgColor rgb="FF99CCFF"/>
        <bgColor rgb="FF99CCFF"/>
      </patternFill>
    </fill>
    <fill>
      <patternFill patternType="solid">
        <fgColor rgb="FF90EE90"/>
        <bgColor rgb="FF90EE90"/>
      </patternFill>
    </fill>
    <fill>
      <patternFill patternType="solid">
        <fgColor rgb="FFFF6666"/>
        <bgColor rgb="FFFF6666"/>
      </patternFill>
    </fill>
    <fill>
      <patternFill patternType="solid">
        <fgColor rgb="FFDC143C"/>
        <bgColor rgb="FFDC143C"/>
      </patternFill>
    </fill>
    <fill>
      <patternFill patternType="solid">
        <fgColor rgb="FF8B0000"/>
        <bgColor rgb="FF8B0000"/>
      </patternFill>
    </fill>
    <fill>
      <patternFill patternType="solid">
        <fgColor rgb="FF6A7201"/>
        <bgColor rgb="FF6A7201"/>
      </patternFill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/>
    <xf numFmtId="0" fontId="0" fillId="2" borderId="0" xfId="0" applyFill="1"/>
    <xf numFmtId="0" fontId="2" fillId="4" borderId="0" xfId="0" applyFont="1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6" borderId="0" xfId="0" applyFill="1"/>
    <xf numFmtId="0" fontId="0" fillId="15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7" borderId="0" xfId="0" applyFont="1" applyFill="1"/>
    <xf numFmtId="0" fontId="3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TZ29"/>
  <sheetViews>
    <sheetView tabSelected="1" zoomScaleNormal="100" workbookViewId="0">
      <pane xSplit="1" topLeftCell="B1" activePane="topRight" state="frozen"/>
      <selection pane="topRight" activeCell="H15" sqref="H15"/>
    </sheetView>
  </sheetViews>
  <sheetFormatPr baseColWidth="10" defaultColWidth="0" defaultRowHeight="14.5" zeroHeight="1" x14ac:dyDescent="0.35"/>
  <cols>
    <col min="1" max="31" width="6.6328125" customWidth="1"/>
    <col min="32" max="32" width="5.6328125" customWidth="1"/>
    <col min="33" max="546" width="6.6328125" hidden="1" customWidth="1"/>
    <col min="547" max="553" width="8.7265625" hidden="1" customWidth="1"/>
    <col min="554" max="16384" width="8.7265625" hidden="1"/>
  </cols>
  <sheetData>
    <row r="1" spans="1:3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3" x14ac:dyDescent="0.35">
      <c r="A2" t="s">
        <v>32</v>
      </c>
      <c r="B2" s="3" t="s">
        <v>33</v>
      </c>
      <c r="C2" s="3" t="s">
        <v>33</v>
      </c>
      <c r="D2" s="3" t="s">
        <v>34</v>
      </c>
      <c r="E2" s="3" t="s">
        <v>35</v>
      </c>
      <c r="F2" s="19" t="s">
        <v>49</v>
      </c>
      <c r="G2" s="3" t="s">
        <v>36</v>
      </c>
      <c r="H2" s="3" t="s">
        <v>33</v>
      </c>
      <c r="I2" s="3" t="s">
        <v>37</v>
      </c>
      <c r="J2" s="3" t="s">
        <v>37</v>
      </c>
      <c r="K2" s="3" t="s">
        <v>37</v>
      </c>
      <c r="L2" s="3" t="s">
        <v>35</v>
      </c>
      <c r="M2" s="3" t="s">
        <v>102</v>
      </c>
      <c r="N2" s="19" t="s">
        <v>49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35</v>
      </c>
      <c r="T2" s="3" t="s">
        <v>102</v>
      </c>
      <c r="U2" s="3" t="s">
        <v>37</v>
      </c>
      <c r="V2" s="3" t="s">
        <v>37</v>
      </c>
      <c r="W2" s="3" t="s">
        <v>37</v>
      </c>
      <c r="X2" s="3" t="s">
        <v>37</v>
      </c>
      <c r="Y2" s="3" t="s">
        <v>37</v>
      </c>
      <c r="Z2" s="3" t="s">
        <v>37</v>
      </c>
      <c r="AA2" s="3" t="s">
        <v>37</v>
      </c>
      <c r="AB2" s="3" t="s">
        <v>37</v>
      </c>
      <c r="AC2" s="3" t="s">
        <v>37</v>
      </c>
      <c r="AD2" s="3" t="s">
        <v>37</v>
      </c>
      <c r="AE2" s="3" t="s">
        <v>37</v>
      </c>
      <c r="AF2" s="3" t="s">
        <v>37</v>
      </c>
    </row>
    <row r="3" spans="1:33" x14ac:dyDescent="0.35">
      <c r="A3" t="s">
        <v>38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14" t="s">
        <v>40</v>
      </c>
      <c r="I3" s="14" t="s">
        <v>40</v>
      </c>
      <c r="J3" s="15" t="s">
        <v>41</v>
      </c>
      <c r="K3" s="14" t="s">
        <v>40</v>
      </c>
      <c r="L3" s="6" t="s">
        <v>42</v>
      </c>
      <c r="O3" s="11" t="s">
        <v>43</v>
      </c>
      <c r="P3" s="3" t="s">
        <v>36</v>
      </c>
      <c r="Q3" s="11" t="s">
        <v>43</v>
      </c>
      <c r="R3" s="11" t="s">
        <v>43</v>
      </c>
      <c r="S3" s="3" t="s">
        <v>35</v>
      </c>
      <c r="T3" s="3" t="s">
        <v>102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36</v>
      </c>
      <c r="AA3" s="3"/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</row>
    <row r="4" spans="1:33" x14ac:dyDescent="0.35">
      <c r="A4" t="s">
        <v>45</v>
      </c>
      <c r="B4" s="19" t="s">
        <v>46</v>
      </c>
      <c r="C4" s="19" t="s">
        <v>47</v>
      </c>
      <c r="D4" s="3" t="s">
        <v>35</v>
      </c>
      <c r="E4" s="19" t="s">
        <v>47</v>
      </c>
      <c r="F4" s="19" t="s">
        <v>52</v>
      </c>
      <c r="G4" s="19" t="s">
        <v>47</v>
      </c>
      <c r="H4" s="3" t="s">
        <v>36</v>
      </c>
      <c r="I4" s="19" t="s">
        <v>47</v>
      </c>
      <c r="J4" s="19" t="s">
        <v>47</v>
      </c>
      <c r="K4" s="19" t="s">
        <v>47</v>
      </c>
      <c r="L4" s="3" t="s">
        <v>35</v>
      </c>
      <c r="M4" s="19" t="s">
        <v>48</v>
      </c>
      <c r="N4" s="19" t="s">
        <v>48</v>
      </c>
      <c r="O4" s="3" t="s">
        <v>36</v>
      </c>
      <c r="P4" s="19" t="s">
        <v>47</v>
      </c>
      <c r="Q4" s="19" t="s">
        <v>46</v>
      </c>
      <c r="R4" s="3" t="s">
        <v>35</v>
      </c>
      <c r="S4" s="19" t="s">
        <v>49</v>
      </c>
      <c r="T4" s="19" t="s">
        <v>49</v>
      </c>
      <c r="U4" s="19" t="s">
        <v>47</v>
      </c>
      <c r="V4" s="3" t="s">
        <v>36</v>
      </c>
      <c r="W4" s="19" t="s">
        <v>48</v>
      </c>
      <c r="X4" s="3" t="s">
        <v>35</v>
      </c>
      <c r="Y4" s="19" t="s">
        <v>47</v>
      </c>
      <c r="Z4" s="19" t="s">
        <v>48</v>
      </c>
      <c r="AA4" s="19" t="s">
        <v>48</v>
      </c>
      <c r="AB4" s="19" t="s">
        <v>47</v>
      </c>
      <c r="AC4" s="3" t="s">
        <v>36</v>
      </c>
      <c r="AD4" s="19" t="s">
        <v>48</v>
      </c>
      <c r="AE4" s="19" t="s">
        <v>48</v>
      </c>
      <c r="AF4" s="3" t="s">
        <v>35</v>
      </c>
      <c r="AG4" s="19" t="s">
        <v>48</v>
      </c>
    </row>
    <row r="5" spans="1:33" x14ac:dyDescent="0.35">
      <c r="A5" t="s">
        <v>50</v>
      </c>
      <c r="B5" s="19" t="s">
        <v>47</v>
      </c>
      <c r="C5" s="3" t="s">
        <v>35</v>
      </c>
      <c r="D5" s="19" t="s">
        <v>47</v>
      </c>
      <c r="E5" s="19" t="s">
        <v>46</v>
      </c>
      <c r="F5" s="19" t="s">
        <v>53</v>
      </c>
      <c r="G5" s="19" t="s">
        <v>46</v>
      </c>
      <c r="H5" s="19" t="s">
        <v>47</v>
      </c>
      <c r="I5" s="3" t="s">
        <v>36</v>
      </c>
      <c r="J5" s="3" t="s">
        <v>35</v>
      </c>
      <c r="K5" s="19" t="s">
        <v>46</v>
      </c>
      <c r="L5" s="19" t="s">
        <v>47</v>
      </c>
      <c r="M5" s="3" t="s">
        <v>102</v>
      </c>
      <c r="N5" s="19" t="s">
        <v>52</v>
      </c>
      <c r="O5" s="19" t="s">
        <v>47</v>
      </c>
      <c r="P5" s="3" t="s">
        <v>36</v>
      </c>
      <c r="Q5" s="19" t="s">
        <v>47</v>
      </c>
      <c r="R5" s="3" t="s">
        <v>35</v>
      </c>
      <c r="S5" s="19" t="s">
        <v>48</v>
      </c>
      <c r="T5" s="3" t="s">
        <v>102</v>
      </c>
      <c r="U5" s="3" t="s">
        <v>36</v>
      </c>
      <c r="V5" s="19" t="s">
        <v>48</v>
      </c>
      <c r="W5" s="19" t="s">
        <v>49</v>
      </c>
      <c r="X5" s="19" t="s">
        <v>48</v>
      </c>
      <c r="Y5" s="3" t="s">
        <v>35</v>
      </c>
      <c r="Z5" s="19" t="s">
        <v>49</v>
      </c>
      <c r="AA5" s="3" t="s">
        <v>102</v>
      </c>
      <c r="AB5" s="19" t="s">
        <v>46</v>
      </c>
      <c r="AC5" s="19" t="s">
        <v>48</v>
      </c>
      <c r="AD5" s="3" t="s">
        <v>36</v>
      </c>
      <c r="AE5" s="19" t="s">
        <v>49</v>
      </c>
      <c r="AF5" s="3" t="s">
        <v>35</v>
      </c>
      <c r="AG5" s="19" t="s">
        <v>49</v>
      </c>
    </row>
    <row r="6" spans="1:33" x14ac:dyDescent="0.35">
      <c r="A6" t="s">
        <v>51</v>
      </c>
      <c r="B6" s="3" t="s">
        <v>37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36</v>
      </c>
      <c r="I6" s="19" t="s">
        <v>46</v>
      </c>
      <c r="J6" s="19" t="s">
        <v>46</v>
      </c>
      <c r="K6" s="3" t="s">
        <v>35</v>
      </c>
      <c r="L6" s="19" t="s">
        <v>46</v>
      </c>
      <c r="M6" s="19" t="s">
        <v>52</v>
      </c>
      <c r="N6" s="19" t="s">
        <v>53</v>
      </c>
      <c r="O6" s="19" t="s">
        <v>46</v>
      </c>
      <c r="P6" s="3" t="s">
        <v>36</v>
      </c>
      <c r="Q6" s="3" t="s">
        <v>35</v>
      </c>
      <c r="R6" s="19" t="s">
        <v>47</v>
      </c>
      <c r="S6" s="19" t="s">
        <v>52</v>
      </c>
      <c r="T6" s="19" t="s">
        <v>52</v>
      </c>
      <c r="U6" s="19" t="s">
        <v>46</v>
      </c>
      <c r="V6" s="19" t="s">
        <v>49</v>
      </c>
      <c r="W6" s="3" t="s">
        <v>36</v>
      </c>
      <c r="X6" s="19" t="s">
        <v>49</v>
      </c>
      <c r="Y6" s="3" t="s">
        <v>35</v>
      </c>
      <c r="Z6" s="19" t="s">
        <v>46</v>
      </c>
      <c r="AB6" s="3" t="s">
        <v>36</v>
      </c>
      <c r="AC6" s="19" t="s">
        <v>49</v>
      </c>
      <c r="AD6" s="19" t="s">
        <v>46</v>
      </c>
      <c r="AE6" s="3" t="s">
        <v>35</v>
      </c>
      <c r="AF6" s="19" t="s">
        <v>46</v>
      </c>
      <c r="AG6" s="19" t="s">
        <v>46</v>
      </c>
    </row>
    <row r="7" spans="1:33" x14ac:dyDescent="0.35">
      <c r="A7" t="s">
        <v>54</v>
      </c>
      <c r="B7" s="12" t="s">
        <v>55</v>
      </c>
      <c r="C7" s="14" t="s">
        <v>40</v>
      </c>
      <c r="D7" s="3" t="s">
        <v>36</v>
      </c>
      <c r="E7" s="3" t="s">
        <v>35</v>
      </c>
      <c r="G7" s="3" t="s">
        <v>44</v>
      </c>
      <c r="H7" s="3" t="s">
        <v>44</v>
      </c>
      <c r="I7" s="3" t="s">
        <v>44</v>
      </c>
      <c r="J7" s="3" t="s">
        <v>44</v>
      </c>
      <c r="K7" s="3" t="s">
        <v>44</v>
      </c>
      <c r="L7" s="3" t="s">
        <v>36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36</v>
      </c>
      <c r="U7" s="10" t="s">
        <v>56</v>
      </c>
      <c r="V7" s="3" t="s">
        <v>36</v>
      </c>
      <c r="W7" s="11" t="s">
        <v>43</v>
      </c>
      <c r="X7" s="3" t="s">
        <v>35</v>
      </c>
      <c r="Y7" s="10" t="s">
        <v>56</v>
      </c>
      <c r="Z7" t="s">
        <v>55</v>
      </c>
      <c r="AB7" s="12" t="s">
        <v>55</v>
      </c>
      <c r="AC7" s="14" t="s">
        <v>40</v>
      </c>
      <c r="AD7" s="15" t="s">
        <v>41</v>
      </c>
      <c r="AE7" s="11" t="s">
        <v>43</v>
      </c>
      <c r="AF7" s="3" t="s">
        <v>36</v>
      </c>
    </row>
    <row r="8" spans="1:33" x14ac:dyDescent="0.35">
      <c r="A8" t="s">
        <v>57</v>
      </c>
      <c r="B8" s="3" t="s">
        <v>36</v>
      </c>
      <c r="C8" s="3" t="s">
        <v>37</v>
      </c>
      <c r="D8" s="3" t="s">
        <v>37</v>
      </c>
      <c r="E8" s="3" t="s">
        <v>37</v>
      </c>
      <c r="F8" s="3" t="s">
        <v>37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19" t="s">
        <v>53</v>
      </c>
      <c r="N8" s="19" t="s">
        <v>52</v>
      </c>
      <c r="O8" s="3" t="s">
        <v>36</v>
      </c>
      <c r="P8" s="19" t="s">
        <v>46</v>
      </c>
      <c r="Q8" s="3" t="s">
        <v>35</v>
      </c>
      <c r="R8" s="19" t="s">
        <v>46</v>
      </c>
      <c r="S8" s="19" t="s">
        <v>53</v>
      </c>
      <c r="T8" s="19" t="s">
        <v>53</v>
      </c>
      <c r="U8" s="3" t="s">
        <v>36</v>
      </c>
      <c r="V8" s="19" t="s">
        <v>46</v>
      </c>
      <c r="W8" s="19" t="s">
        <v>46</v>
      </c>
      <c r="X8" s="19" t="s">
        <v>46</v>
      </c>
      <c r="Y8" s="19" t="s">
        <v>46</v>
      </c>
      <c r="Z8" s="3" t="s">
        <v>35</v>
      </c>
      <c r="AA8" s="19" t="s">
        <v>52</v>
      </c>
      <c r="AB8" s="3" t="s">
        <v>36</v>
      </c>
      <c r="AC8" s="19" t="s">
        <v>46</v>
      </c>
      <c r="AD8" s="19" t="s">
        <v>49</v>
      </c>
      <c r="AE8" s="19" t="s">
        <v>46</v>
      </c>
      <c r="AF8" s="19" t="s">
        <v>47</v>
      </c>
      <c r="AG8" s="3" t="s">
        <v>35</v>
      </c>
    </row>
    <row r="9" spans="1:33" x14ac:dyDescent="0.35">
      <c r="A9" t="s">
        <v>58</v>
      </c>
      <c r="B9" s="14" t="s">
        <v>40</v>
      </c>
      <c r="C9" s="10" t="s">
        <v>56</v>
      </c>
      <c r="D9" s="3" t="s">
        <v>35</v>
      </c>
      <c r="E9" t="s">
        <v>55</v>
      </c>
      <c r="F9" t="s">
        <v>59</v>
      </c>
      <c r="H9" s="12" t="s">
        <v>55</v>
      </c>
      <c r="I9" s="11" t="s">
        <v>43</v>
      </c>
      <c r="J9" s="3" t="s">
        <v>36</v>
      </c>
      <c r="K9" s="10" t="s">
        <v>56</v>
      </c>
      <c r="L9" s="3" t="s">
        <v>35</v>
      </c>
      <c r="M9" t="s">
        <v>60</v>
      </c>
      <c r="O9" s="3" t="s">
        <v>36</v>
      </c>
      <c r="P9" s="13" t="s">
        <v>42</v>
      </c>
      <c r="Q9" s="10" t="s">
        <v>56</v>
      </c>
      <c r="R9" s="3" t="s">
        <v>35</v>
      </c>
      <c r="S9" t="s">
        <v>42</v>
      </c>
      <c r="U9" s="15" t="s">
        <v>41</v>
      </c>
      <c r="V9" s="11" t="s">
        <v>43</v>
      </c>
      <c r="W9" s="13" t="s">
        <v>42</v>
      </c>
      <c r="X9" s="5"/>
      <c r="Y9" s="3" t="s">
        <v>36</v>
      </c>
      <c r="Z9" s="3" t="s">
        <v>35</v>
      </c>
      <c r="AB9" s="14" t="s">
        <v>40</v>
      </c>
      <c r="AD9" s="14" t="s">
        <v>40</v>
      </c>
      <c r="AE9" s="3" t="s">
        <v>39</v>
      </c>
      <c r="AF9" s="3" t="s">
        <v>39</v>
      </c>
    </row>
    <row r="10" spans="1:33" x14ac:dyDescent="0.35">
      <c r="A10" t="s">
        <v>61</v>
      </c>
      <c r="B10" s="3" t="s">
        <v>62</v>
      </c>
      <c r="C10" s="3" t="s">
        <v>62</v>
      </c>
      <c r="D10" s="3" t="s">
        <v>62</v>
      </c>
      <c r="E10" s="14" t="s">
        <v>40</v>
      </c>
      <c r="F10" t="s">
        <v>63</v>
      </c>
      <c r="G10" s="10" t="s">
        <v>56</v>
      </c>
      <c r="H10" t="s">
        <v>72</v>
      </c>
      <c r="I10" s="3" t="s">
        <v>36</v>
      </c>
      <c r="J10" s="12" t="s">
        <v>55</v>
      </c>
      <c r="K10" s="3" t="s">
        <v>35</v>
      </c>
      <c r="N10" t="s">
        <v>60</v>
      </c>
      <c r="O10" s="13" t="s">
        <v>42</v>
      </c>
      <c r="P10" s="12" t="s">
        <v>55</v>
      </c>
      <c r="Q10" s="13" t="s">
        <v>42</v>
      </c>
      <c r="R10" s="3" t="s">
        <v>36</v>
      </c>
      <c r="S10" s="3" t="s">
        <v>35</v>
      </c>
      <c r="U10" s="3" t="s">
        <v>36</v>
      </c>
      <c r="V10" s="15" t="s">
        <v>41</v>
      </c>
      <c r="W10" s="12" t="s">
        <v>55</v>
      </c>
      <c r="X10" s="3" t="s">
        <v>35</v>
      </c>
      <c r="Y10" s="14" t="s">
        <v>40</v>
      </c>
      <c r="Z10" s="10" t="s">
        <v>56</v>
      </c>
      <c r="AB10" s="11" t="s">
        <v>43</v>
      </c>
      <c r="AC10" s="3" t="s">
        <v>36</v>
      </c>
      <c r="AD10" s="3" t="s">
        <v>35</v>
      </c>
      <c r="AE10" s="15" t="s">
        <v>41</v>
      </c>
      <c r="AF10">
        <v>1</v>
      </c>
    </row>
    <row r="11" spans="1:33" x14ac:dyDescent="0.35">
      <c r="A11" t="s">
        <v>64</v>
      </c>
      <c r="B11" s="15" t="s">
        <v>41</v>
      </c>
      <c r="C11" s="3" t="s">
        <v>35</v>
      </c>
      <c r="D11" s="13" t="s">
        <v>42</v>
      </c>
      <c r="E11" t="s">
        <v>43</v>
      </c>
      <c r="F11" t="s">
        <v>60</v>
      </c>
      <c r="H11" s="3" t="s">
        <v>36</v>
      </c>
      <c r="I11" s="10" t="s">
        <v>56</v>
      </c>
      <c r="J11" s="13" t="s">
        <v>42</v>
      </c>
      <c r="K11" t="s">
        <v>68</v>
      </c>
      <c r="L11" s="3" t="s">
        <v>35</v>
      </c>
      <c r="M11" t="s">
        <v>65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36</v>
      </c>
      <c r="U11" s="12" t="s">
        <v>55</v>
      </c>
      <c r="V11" s="3" t="s">
        <v>36</v>
      </c>
      <c r="W11" s="14" t="s">
        <v>40</v>
      </c>
      <c r="X11" s="10" t="s">
        <v>56</v>
      </c>
      <c r="Y11" s="11" t="s">
        <v>43</v>
      </c>
      <c r="Z11" s="3" t="s">
        <v>35</v>
      </c>
      <c r="AB11" s="3" t="s">
        <v>36</v>
      </c>
      <c r="AC11" s="9" t="s">
        <v>66</v>
      </c>
      <c r="AD11" s="13" t="s">
        <v>42</v>
      </c>
      <c r="AE11" s="3" t="s">
        <v>35</v>
      </c>
      <c r="AF11" s="14" t="s">
        <v>40</v>
      </c>
    </row>
    <row r="12" spans="1:33" x14ac:dyDescent="0.35">
      <c r="A12" t="s">
        <v>67</v>
      </c>
      <c r="B12" s="3" t="s">
        <v>35</v>
      </c>
      <c r="C12" s="15" t="s">
        <v>41</v>
      </c>
      <c r="D12" s="12" t="s">
        <v>55</v>
      </c>
      <c r="E12" t="s">
        <v>42</v>
      </c>
      <c r="G12" s="3" t="s">
        <v>36</v>
      </c>
      <c r="H12" s="11" t="s">
        <v>43</v>
      </c>
      <c r="I12" s="3" t="s">
        <v>35</v>
      </c>
      <c r="J12" s="10" t="s">
        <v>56</v>
      </c>
      <c r="N12" t="s">
        <v>63</v>
      </c>
      <c r="O12" s="3" t="s">
        <v>36</v>
      </c>
      <c r="P12" s="14" t="s">
        <v>40</v>
      </c>
      <c r="Q12" s="12" t="s">
        <v>55</v>
      </c>
      <c r="R12" s="15" t="s">
        <v>41</v>
      </c>
      <c r="S12" s="3" t="s">
        <v>35</v>
      </c>
      <c r="U12" s="3" t="s">
        <v>36</v>
      </c>
      <c r="V12" s="13" t="s">
        <v>42</v>
      </c>
      <c r="W12" s="3" t="s">
        <v>35</v>
      </c>
      <c r="X12" s="14" t="s">
        <v>40</v>
      </c>
      <c r="Z12" t="s">
        <v>68</v>
      </c>
      <c r="AB12" s="3" t="s">
        <v>36</v>
      </c>
      <c r="AC12" s="11" t="s">
        <v>43</v>
      </c>
      <c r="AD12" s="3" t="s">
        <v>35</v>
      </c>
      <c r="AE12" s="10" t="s">
        <v>56</v>
      </c>
      <c r="AF12" t="s">
        <v>99</v>
      </c>
    </row>
    <row r="13" spans="1:33" x14ac:dyDescent="0.35">
      <c r="A13" t="s">
        <v>69</v>
      </c>
      <c r="B13" s="3" t="s">
        <v>39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t="s">
        <v>55</v>
      </c>
      <c r="O13" t="s">
        <v>80</v>
      </c>
      <c r="P13" s="3" t="s">
        <v>70</v>
      </c>
      <c r="Q13" s="3" t="s">
        <v>36</v>
      </c>
      <c r="R13" s="3" t="s">
        <v>35</v>
      </c>
      <c r="S13" t="s">
        <v>43</v>
      </c>
      <c r="T13" t="s">
        <v>60</v>
      </c>
      <c r="U13" s="3" t="s">
        <v>44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36</v>
      </c>
      <c r="AA13" t="s">
        <v>63</v>
      </c>
      <c r="AB13" s="3" t="s">
        <v>36</v>
      </c>
      <c r="AC13" s="10" t="s">
        <v>56</v>
      </c>
      <c r="AD13" s="3" t="s">
        <v>70</v>
      </c>
      <c r="AE13" s="3" t="s">
        <v>35</v>
      </c>
      <c r="AF13" s="11" t="s">
        <v>43</v>
      </c>
    </row>
    <row r="14" spans="1:33" x14ac:dyDescent="0.35">
      <c r="A14" t="s">
        <v>71</v>
      </c>
      <c r="B14" s="10" t="s">
        <v>56</v>
      </c>
      <c r="C14" s="3" t="s">
        <v>35</v>
      </c>
      <c r="D14" s="14" t="s">
        <v>40</v>
      </c>
      <c r="E14" s="15" t="s">
        <v>41</v>
      </c>
      <c r="G14" s="12" t="s">
        <v>55</v>
      </c>
      <c r="H14" t="s">
        <v>101</v>
      </c>
      <c r="J14" s="11" t="s">
        <v>43</v>
      </c>
      <c r="K14" s="3" t="s">
        <v>36</v>
      </c>
      <c r="L14" s="3" t="s">
        <v>35</v>
      </c>
      <c r="M14" s="3" t="s">
        <v>102</v>
      </c>
      <c r="N14" t="s">
        <v>59</v>
      </c>
      <c r="O14" s="3" t="s">
        <v>36</v>
      </c>
      <c r="P14" s="10" t="s">
        <v>56</v>
      </c>
      <c r="Q14" s="3" t="s">
        <v>35</v>
      </c>
      <c r="R14" s="10" t="s">
        <v>56</v>
      </c>
      <c r="S14" s="14" t="s">
        <v>40</v>
      </c>
      <c r="T14" t="s">
        <v>63</v>
      </c>
      <c r="U14" s="3" t="s">
        <v>36</v>
      </c>
      <c r="V14" s="12" t="s">
        <v>55</v>
      </c>
      <c r="W14" s="3" t="s">
        <v>35</v>
      </c>
      <c r="X14" s="13" t="s">
        <v>42</v>
      </c>
      <c r="AA14" t="s">
        <v>60</v>
      </c>
      <c r="AB14" s="15" t="s">
        <v>41</v>
      </c>
      <c r="AC14" s="12" t="s">
        <v>55</v>
      </c>
      <c r="AD14" t="s">
        <v>72</v>
      </c>
      <c r="AE14" s="13" t="s">
        <v>42</v>
      </c>
      <c r="AF14" s="3" t="s">
        <v>36</v>
      </c>
    </row>
    <row r="15" spans="1:33" x14ac:dyDescent="0.35">
      <c r="A15" t="s">
        <v>73</v>
      </c>
      <c r="B15" s="3" t="s">
        <v>36</v>
      </c>
      <c r="C15" s="12" t="s">
        <v>55</v>
      </c>
      <c r="D15" s="11" t="s">
        <v>43</v>
      </c>
      <c r="E15" s="3" t="s">
        <v>35</v>
      </c>
      <c r="G15" s="3" t="s">
        <v>36</v>
      </c>
      <c r="H15" t="s">
        <v>100</v>
      </c>
      <c r="I15" s="12" t="s">
        <v>55</v>
      </c>
      <c r="J15" s="3" t="s">
        <v>75</v>
      </c>
      <c r="K15" s="3" t="s">
        <v>35</v>
      </c>
      <c r="L15" s="10" t="s">
        <v>56</v>
      </c>
      <c r="M15" t="s">
        <v>63</v>
      </c>
      <c r="O15" s="15" t="s">
        <v>41</v>
      </c>
      <c r="P15" s="11" t="s">
        <v>43</v>
      </c>
      <c r="Q15" s="3" t="s">
        <v>36</v>
      </c>
      <c r="R15" s="13" t="s">
        <v>42</v>
      </c>
      <c r="S15" s="3" t="s">
        <v>35</v>
      </c>
      <c r="U15" s="3" t="s">
        <v>75</v>
      </c>
      <c r="V15" s="14" t="s">
        <v>40</v>
      </c>
      <c r="W15" s="3" t="s">
        <v>36</v>
      </c>
      <c r="X15" s="12" t="s">
        <v>55</v>
      </c>
      <c r="Y15" s="3" t="s">
        <v>35</v>
      </c>
      <c r="Z15" s="6" t="s">
        <v>42</v>
      </c>
      <c r="AA15" t="s">
        <v>65</v>
      </c>
      <c r="AB15" s="3" t="s">
        <v>75</v>
      </c>
      <c r="AC15" s="3" t="s">
        <v>36</v>
      </c>
      <c r="AD15" s="10" t="s">
        <v>56</v>
      </c>
      <c r="AE15" s="3" t="s">
        <v>75</v>
      </c>
      <c r="AF15" s="3" t="s">
        <v>35</v>
      </c>
    </row>
    <row r="16" spans="1:33" x14ac:dyDescent="0.35">
      <c r="A16" t="s">
        <v>76</v>
      </c>
      <c r="B16" s="11" t="s">
        <v>43</v>
      </c>
      <c r="C16" s="3" t="s">
        <v>35</v>
      </c>
      <c r="D16" s="10" t="s">
        <v>56</v>
      </c>
      <c r="E16" t="s">
        <v>72</v>
      </c>
      <c r="F16" t="s">
        <v>65</v>
      </c>
      <c r="G16" s="11" t="s">
        <v>43</v>
      </c>
      <c r="H16" s="3" t="s">
        <v>36</v>
      </c>
      <c r="J16" s="14" t="s">
        <v>40</v>
      </c>
      <c r="K16" s="12" t="s">
        <v>55</v>
      </c>
      <c r="L16" s="3" t="s">
        <v>35</v>
      </c>
      <c r="N16" s="3" t="s">
        <v>102</v>
      </c>
      <c r="O16" s="10" t="s">
        <v>56</v>
      </c>
      <c r="P16" s="15" t="s">
        <v>41</v>
      </c>
      <c r="Q16" s="3" t="s">
        <v>36</v>
      </c>
      <c r="R16" s="3" t="s">
        <v>35</v>
      </c>
      <c r="S16" t="s">
        <v>55</v>
      </c>
      <c r="T16" t="s">
        <v>59</v>
      </c>
      <c r="U16" s="14" t="s">
        <v>40</v>
      </c>
      <c r="V16" s="3" t="s">
        <v>36</v>
      </c>
      <c r="W16" s="10" t="s">
        <v>56</v>
      </c>
      <c r="X16" s="3" t="s">
        <v>35</v>
      </c>
      <c r="Y16" s="12" t="s">
        <v>55</v>
      </c>
      <c r="AB16" s="3" t="s">
        <v>36</v>
      </c>
      <c r="AC16" t="s">
        <v>72</v>
      </c>
      <c r="AD16" s="3" t="s">
        <v>35</v>
      </c>
      <c r="AE16" s="14" t="s">
        <v>40</v>
      </c>
      <c r="AF16" s="13" t="s">
        <v>42</v>
      </c>
    </row>
    <row r="17" spans="1:32" x14ac:dyDescent="0.35">
      <c r="A17" t="s">
        <v>77</v>
      </c>
      <c r="B17" s="13" t="s">
        <v>42</v>
      </c>
      <c r="C17" s="11" t="s">
        <v>43</v>
      </c>
      <c r="D17" s="3" t="s">
        <v>36</v>
      </c>
      <c r="E17" s="3" t="s">
        <v>35</v>
      </c>
      <c r="G17" s="13" t="s">
        <v>42</v>
      </c>
      <c r="H17" s="13" t="s">
        <v>42</v>
      </c>
      <c r="I17" s="3" t="s">
        <v>36</v>
      </c>
      <c r="J17" t="s">
        <v>72</v>
      </c>
      <c r="K17" s="11" t="s">
        <v>43</v>
      </c>
      <c r="L17" s="3" t="s">
        <v>35</v>
      </c>
      <c r="M17" t="s">
        <v>59</v>
      </c>
      <c r="O17" s="12" t="s">
        <v>55</v>
      </c>
      <c r="P17" s="3" t="s">
        <v>36</v>
      </c>
      <c r="Q17" s="15" t="s">
        <v>41</v>
      </c>
      <c r="R17" s="14" t="s">
        <v>40</v>
      </c>
      <c r="S17" s="3" t="s">
        <v>35</v>
      </c>
      <c r="T17" t="s">
        <v>65</v>
      </c>
      <c r="U17" s="3" t="s">
        <v>36</v>
      </c>
      <c r="V17" s="10" t="s">
        <v>56</v>
      </c>
      <c r="X17" s="3" t="s">
        <v>35</v>
      </c>
      <c r="Y17" t="s">
        <v>68</v>
      </c>
      <c r="Z17" s="14" t="s">
        <v>40</v>
      </c>
      <c r="AA17" t="s">
        <v>103</v>
      </c>
      <c r="AB17" s="10" t="s">
        <v>56</v>
      </c>
      <c r="AD17" s="12" t="s">
        <v>55</v>
      </c>
      <c r="AE17" s="12" t="s">
        <v>55</v>
      </c>
      <c r="AF17" s="3" t="s">
        <v>36</v>
      </c>
    </row>
    <row r="18" spans="1:32" x14ac:dyDescent="0.35">
      <c r="A18" t="s">
        <v>78</v>
      </c>
      <c r="B18" s="3" t="s">
        <v>35</v>
      </c>
      <c r="C18" s="13" t="s">
        <v>42</v>
      </c>
      <c r="D18" s="15" t="s">
        <v>41</v>
      </c>
      <c r="E18" t="s">
        <v>68</v>
      </c>
      <c r="G18" s="3" t="s">
        <v>36</v>
      </c>
      <c r="H18" s="10" t="s">
        <v>56</v>
      </c>
      <c r="I18" s="13" t="s">
        <v>42</v>
      </c>
      <c r="J18" s="3" t="s">
        <v>35</v>
      </c>
      <c r="K18" s="13" t="s">
        <v>42</v>
      </c>
      <c r="L18" t="s">
        <v>43</v>
      </c>
      <c r="O18" s="14" t="s">
        <v>40</v>
      </c>
      <c r="P18" s="3" t="s">
        <v>36</v>
      </c>
      <c r="Q18" s="14" t="s">
        <v>40</v>
      </c>
      <c r="R18" s="3" t="s">
        <v>35</v>
      </c>
      <c r="S18" s="10" t="s">
        <v>56</v>
      </c>
      <c r="U18" s="11" t="s">
        <v>43</v>
      </c>
      <c r="V18" s="3" t="s">
        <v>36</v>
      </c>
      <c r="Y18" s="13" t="s">
        <v>42</v>
      </c>
      <c r="Z18" s="3" t="s">
        <v>35</v>
      </c>
      <c r="AA18" s="3" t="s">
        <v>102</v>
      </c>
      <c r="AB18" t="s">
        <v>72</v>
      </c>
      <c r="AC18" s="3" t="s">
        <v>36</v>
      </c>
      <c r="AD18" s="11" t="s">
        <v>43</v>
      </c>
      <c r="AE18" s="3" t="s">
        <v>35</v>
      </c>
      <c r="AF18" s="12" t="s">
        <v>55</v>
      </c>
    </row>
    <row r="19" spans="1:32" x14ac:dyDescent="0.35">
      <c r="A19" t="s">
        <v>79</v>
      </c>
      <c r="B19" s="3" t="s">
        <v>70</v>
      </c>
      <c r="C19">
        <v>7</v>
      </c>
      <c r="D19" s="3" t="s">
        <v>35</v>
      </c>
      <c r="E19" s="10" t="s">
        <v>56</v>
      </c>
      <c r="G19" s="14" t="s">
        <v>40</v>
      </c>
      <c r="H19" s="3" t="s">
        <v>36</v>
      </c>
      <c r="I19" s="3" t="s">
        <v>70</v>
      </c>
      <c r="J19" s="3" t="s">
        <v>35</v>
      </c>
      <c r="L19" s="14" t="s">
        <v>40</v>
      </c>
      <c r="M19" s="3" t="s">
        <v>102</v>
      </c>
      <c r="N19" t="s">
        <v>65</v>
      </c>
      <c r="O19" s="3" t="s">
        <v>36</v>
      </c>
      <c r="P19" s="3" t="s">
        <v>70</v>
      </c>
      <c r="Q19" s="3" t="s">
        <v>35</v>
      </c>
      <c r="R19" s="12" t="s">
        <v>55</v>
      </c>
      <c r="S19" s="15" t="s">
        <v>41</v>
      </c>
      <c r="U19" s="13" t="s">
        <v>42</v>
      </c>
      <c r="V19" s="3" t="s">
        <v>36</v>
      </c>
      <c r="W19" s="3" t="s">
        <v>35</v>
      </c>
      <c r="X19" s="11" t="s">
        <v>43</v>
      </c>
      <c r="Y19" s="3" t="s">
        <v>70</v>
      </c>
      <c r="Z19" t="s">
        <v>43</v>
      </c>
      <c r="AA19" t="s">
        <v>59</v>
      </c>
      <c r="AB19" s="13" t="s">
        <v>42</v>
      </c>
      <c r="AC19" s="13" t="s">
        <v>42</v>
      </c>
      <c r="AD19" s="3" t="s">
        <v>70</v>
      </c>
      <c r="AE19" s="3" t="s">
        <v>36</v>
      </c>
    </row>
    <row r="20" spans="1:32" x14ac:dyDescent="0.35">
      <c r="A20" t="s">
        <v>81</v>
      </c>
      <c r="B20" t="s">
        <v>80</v>
      </c>
      <c r="C20" s="3" t="s">
        <v>35</v>
      </c>
      <c r="D20" t="s">
        <v>66</v>
      </c>
      <c r="E20" s="8" t="s">
        <v>74</v>
      </c>
      <c r="F20" t="s">
        <v>82</v>
      </c>
      <c r="G20" t="s">
        <v>72</v>
      </c>
      <c r="H20" s="3" t="s">
        <v>36</v>
      </c>
      <c r="I20" s="8" t="s">
        <v>74</v>
      </c>
      <c r="J20" s="3" t="s">
        <v>35</v>
      </c>
      <c r="K20" t="s">
        <v>72</v>
      </c>
      <c r="L20" t="s">
        <v>72</v>
      </c>
      <c r="M20" t="s">
        <v>83</v>
      </c>
      <c r="N20" s="3" t="s">
        <v>102</v>
      </c>
      <c r="O20" t="s">
        <v>66</v>
      </c>
      <c r="P20" s="3" t="s">
        <v>36</v>
      </c>
      <c r="Q20" t="s">
        <v>72</v>
      </c>
      <c r="R20" t="s">
        <v>68</v>
      </c>
      <c r="S20" s="3" t="s">
        <v>35</v>
      </c>
      <c r="U20" t="s">
        <v>68</v>
      </c>
      <c r="V20" s="9" t="s">
        <v>66</v>
      </c>
      <c r="W20" t="s">
        <v>72</v>
      </c>
      <c r="X20" s="9" t="s">
        <v>66</v>
      </c>
      <c r="Y20" s="3" t="s">
        <v>36</v>
      </c>
      <c r="Z20" s="3" t="s">
        <v>35</v>
      </c>
      <c r="AA20" t="s">
        <v>72</v>
      </c>
      <c r="AB20" s="9" t="s">
        <v>66</v>
      </c>
      <c r="AC20" s="3" t="s">
        <v>36</v>
      </c>
      <c r="AD20" s="8" t="s">
        <v>74</v>
      </c>
      <c r="AE20" s="3" t="s">
        <v>35</v>
      </c>
      <c r="AF20" t="s">
        <v>68</v>
      </c>
    </row>
    <row r="21" spans="1:32" x14ac:dyDescent="0.35">
      <c r="A21" t="s">
        <v>84</v>
      </c>
      <c r="B21" t="s">
        <v>66</v>
      </c>
      <c r="C21" t="s">
        <v>85</v>
      </c>
      <c r="D21" t="s">
        <v>80</v>
      </c>
      <c r="E21" s="3" t="s">
        <v>35</v>
      </c>
      <c r="F21" t="s">
        <v>83</v>
      </c>
      <c r="G21" s="3" t="s">
        <v>36</v>
      </c>
      <c r="H21" t="s">
        <v>68</v>
      </c>
      <c r="I21" s="3" t="s">
        <v>35</v>
      </c>
      <c r="J21" t="s">
        <v>68</v>
      </c>
      <c r="K21" s="8" t="s">
        <v>74</v>
      </c>
      <c r="L21" s="8" t="s">
        <v>74</v>
      </c>
      <c r="M21" t="s">
        <v>86</v>
      </c>
      <c r="N21" t="s">
        <v>82</v>
      </c>
      <c r="O21" s="3" t="s">
        <v>36</v>
      </c>
      <c r="P21" t="s">
        <v>72</v>
      </c>
      <c r="Q21" s="3" t="s">
        <v>35</v>
      </c>
      <c r="R21" s="9" t="s">
        <v>66</v>
      </c>
      <c r="S21" t="s">
        <v>72</v>
      </c>
      <c r="T21" s="3" t="s">
        <v>102</v>
      </c>
      <c r="U21" s="3" t="s">
        <v>36</v>
      </c>
      <c r="V21" t="s">
        <v>72</v>
      </c>
      <c r="W21" s="8" t="s">
        <v>74</v>
      </c>
      <c r="X21" s="3" t="s">
        <v>35</v>
      </c>
      <c r="Y21" t="s">
        <v>72</v>
      </c>
      <c r="Z21" t="s">
        <v>66</v>
      </c>
      <c r="AB21" t="s">
        <v>68</v>
      </c>
      <c r="AC21" s="3" t="s">
        <v>36</v>
      </c>
      <c r="AD21" s="9" t="s">
        <v>66</v>
      </c>
      <c r="AE21" t="s">
        <v>72</v>
      </c>
      <c r="AF21" t="s">
        <v>72</v>
      </c>
    </row>
    <row r="22" spans="1:32" x14ac:dyDescent="0.35">
      <c r="A22" t="s">
        <v>87</v>
      </c>
      <c r="B22" s="3" t="s">
        <v>39</v>
      </c>
      <c r="C22" s="3" t="s">
        <v>39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6" t="s">
        <v>66</v>
      </c>
      <c r="M22" t="s">
        <v>82</v>
      </c>
      <c r="N22" t="s">
        <v>86</v>
      </c>
      <c r="O22" s="3" t="s">
        <v>36</v>
      </c>
      <c r="P22" s="8" t="s">
        <v>74</v>
      </c>
      <c r="Q22" s="9" t="s">
        <v>66</v>
      </c>
      <c r="R22" s="8" t="s">
        <v>74</v>
      </c>
      <c r="S22" s="3" t="s">
        <v>35</v>
      </c>
      <c r="T22" t="s">
        <v>83</v>
      </c>
      <c r="U22" s="9" t="s">
        <v>66</v>
      </c>
      <c r="V22" s="8" t="s">
        <v>74</v>
      </c>
      <c r="W22" s="3" t="s">
        <v>36</v>
      </c>
      <c r="X22" s="3" t="s">
        <v>37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37</v>
      </c>
      <c r="AE22" s="3" t="s">
        <v>37</v>
      </c>
      <c r="AF22" s="3" t="s">
        <v>37</v>
      </c>
    </row>
    <row r="23" spans="1:32" x14ac:dyDescent="0.35">
      <c r="A23" t="s">
        <v>88</v>
      </c>
      <c r="B23" t="s">
        <v>85</v>
      </c>
      <c r="C23" t="s">
        <v>66</v>
      </c>
      <c r="D23" s="3" t="s">
        <v>36</v>
      </c>
      <c r="E23" s="3" t="s">
        <v>35</v>
      </c>
      <c r="G23" t="s">
        <v>68</v>
      </c>
      <c r="H23" s="3" t="s">
        <v>36</v>
      </c>
      <c r="I23" t="s">
        <v>68</v>
      </c>
      <c r="J23" s="3" t="s">
        <v>35</v>
      </c>
      <c r="K23" s="9" t="s">
        <v>66</v>
      </c>
      <c r="L23" t="s">
        <v>68</v>
      </c>
      <c r="O23" s="3" t="s">
        <v>36</v>
      </c>
      <c r="P23" s="9" t="s">
        <v>66</v>
      </c>
      <c r="Q23" s="8" t="s">
        <v>74</v>
      </c>
      <c r="R23" s="3" t="s">
        <v>35</v>
      </c>
      <c r="S23" s="8" t="s">
        <v>74</v>
      </c>
      <c r="T23" t="s">
        <v>86</v>
      </c>
      <c r="U23" t="s">
        <v>72</v>
      </c>
      <c r="V23" s="3" t="s">
        <v>36</v>
      </c>
      <c r="W23" s="9" t="s">
        <v>66</v>
      </c>
      <c r="X23" t="s">
        <v>72</v>
      </c>
      <c r="Y23" s="8" t="s">
        <v>74</v>
      </c>
      <c r="Z23" s="3" t="s">
        <v>35</v>
      </c>
      <c r="AA23" t="s">
        <v>82</v>
      </c>
      <c r="AB23" s="3" t="s">
        <v>36</v>
      </c>
      <c r="AC23" s="8" t="s">
        <v>74</v>
      </c>
      <c r="AD23" s="3" t="s">
        <v>35</v>
      </c>
      <c r="AE23" t="s">
        <v>68</v>
      </c>
      <c r="AF23" s="9" t="s">
        <v>66</v>
      </c>
    </row>
    <row r="24" spans="1:32" x14ac:dyDescent="0.35">
      <c r="A24" t="s">
        <v>89</v>
      </c>
      <c r="B24" s="3" t="s">
        <v>36</v>
      </c>
      <c r="C24" s="3" t="s">
        <v>35</v>
      </c>
      <c r="D24" t="s">
        <v>85</v>
      </c>
      <c r="E24" s="7" t="s">
        <v>66</v>
      </c>
      <c r="F24" t="s">
        <v>86</v>
      </c>
      <c r="G24" s="9" t="s">
        <v>66</v>
      </c>
      <c r="H24" s="8" t="s">
        <v>74</v>
      </c>
      <c r="I24" s="9" t="s">
        <v>66</v>
      </c>
      <c r="J24" s="8" t="s">
        <v>74</v>
      </c>
      <c r="K24" s="3" t="s">
        <v>36</v>
      </c>
      <c r="L24" s="3" t="s">
        <v>35</v>
      </c>
      <c r="O24" s="3" t="s">
        <v>36</v>
      </c>
      <c r="P24" t="s">
        <v>68</v>
      </c>
      <c r="Q24" s="3" t="s">
        <v>35</v>
      </c>
      <c r="R24" t="s">
        <v>72</v>
      </c>
      <c r="S24" t="s">
        <v>68</v>
      </c>
      <c r="T24" t="s">
        <v>82</v>
      </c>
      <c r="U24" s="8" t="s">
        <v>74</v>
      </c>
      <c r="V24" s="3" t="s">
        <v>36</v>
      </c>
      <c r="W24" t="s">
        <v>68</v>
      </c>
      <c r="X24" s="8" t="s">
        <v>74</v>
      </c>
      <c r="Y24" s="3" t="s">
        <v>35</v>
      </c>
      <c r="Z24" t="s">
        <v>72</v>
      </c>
      <c r="AA24" t="s">
        <v>83</v>
      </c>
      <c r="AB24" s="8" t="s">
        <v>74</v>
      </c>
      <c r="AC24" s="3" t="s">
        <v>36</v>
      </c>
      <c r="AD24" t="s">
        <v>68</v>
      </c>
      <c r="AE24" s="9" t="s">
        <v>66</v>
      </c>
      <c r="AF24" s="3" t="s">
        <v>35</v>
      </c>
    </row>
    <row r="25" spans="1:32" x14ac:dyDescent="0.35">
      <c r="A25" t="s">
        <v>90</v>
      </c>
      <c r="B25" s="3" t="s">
        <v>44</v>
      </c>
      <c r="C25" s="3" t="s">
        <v>44</v>
      </c>
      <c r="D25" s="3" t="s">
        <v>44</v>
      </c>
      <c r="E25" s="3" t="s">
        <v>36</v>
      </c>
      <c r="G25" s="8" t="s">
        <v>74</v>
      </c>
      <c r="H25" s="9" t="s">
        <v>66</v>
      </c>
      <c r="I25" t="s">
        <v>72</v>
      </c>
      <c r="J25" s="9" t="s">
        <v>66</v>
      </c>
      <c r="K25" s="3" t="s">
        <v>36</v>
      </c>
      <c r="L25" s="3" t="s">
        <v>35</v>
      </c>
      <c r="N25" t="s">
        <v>83</v>
      </c>
      <c r="O25" t="s">
        <v>85</v>
      </c>
      <c r="P25" s="3" t="s">
        <v>36</v>
      </c>
      <c r="Q25" t="s">
        <v>68</v>
      </c>
      <c r="R25" s="3" t="s">
        <v>35</v>
      </c>
      <c r="S25" s="6" t="s">
        <v>66</v>
      </c>
      <c r="T25" t="s">
        <v>72</v>
      </c>
      <c r="U25" s="3" t="s">
        <v>36</v>
      </c>
      <c r="V25" t="s">
        <v>68</v>
      </c>
      <c r="W25" s="3" t="s">
        <v>35</v>
      </c>
      <c r="X25" t="s">
        <v>68</v>
      </c>
      <c r="Y25" s="9" t="s">
        <v>66</v>
      </c>
      <c r="Z25" s="8" t="s">
        <v>74</v>
      </c>
      <c r="AA25" t="s">
        <v>86</v>
      </c>
      <c r="AB25" s="3" t="s">
        <v>36</v>
      </c>
      <c r="AC25" t="s">
        <v>68</v>
      </c>
      <c r="AD25" s="3" t="s">
        <v>35</v>
      </c>
      <c r="AE25" s="8" t="s">
        <v>74</v>
      </c>
      <c r="AF25" s="8" t="s">
        <v>74</v>
      </c>
    </row>
    <row r="26" spans="1:32" x14ac:dyDescent="0.35">
      <c r="A26" t="s">
        <v>91</v>
      </c>
      <c r="B26" t="e">
        <f>COUNTBLANK(B21)+COUNTIF(B21,"&lt;&gt;")-COUNTIF(B21,"ACHC")-COUNTIF(B21,"AENT")-COUNTIF(B21,"AINS")-COUNTIF(B21,"ATC")-COUNTIF(B21,"CAPA")-COUNTIF(B21,"CERT")-COUNTIF(B21,"CET")-COUNTIF(B21,"CMED")-COUNTIF(B21,"COME")-COUNTIF(B21,"COMS")-COUNTIF(B21,"COMT")-COUNTIF(B21,"DESC")-COUNTIF(B21,"KATC")-COUNTIF(B21,"LICR")-COUNTIF(B21,"MATF")-COUNTIF(B21,"MCAE")-COUNTIF(B21,"MCHC")-COUNTIF(B21,"MCOR")-COUNTIF(B21,"MDBM")-COUNTIF(B21,"MDOC")-COUNTIF(B21,"MENT")-COUNTIF(B21,"MGST")-COUNTIF(B21,"MINS")-COUNTIF(B21,"MOFI")-COUNTIF(B21,"MPRO")-COUNTIF(B21,"MSMS")-COUNTIF(B21,"NCHC")-COUNTIF(B21,"NENT")-COUNTIF(B21,"NINS")-COUNTIF(B21,"SIND")-COUNTIF(B21,"TATF")-COUNTIF(B21,"TCAE")-COUNTIF(B21,"TCHC")-COUNTIF(B21,"TCOR")-COUNTIF(B21,"TDBM")-COUNTIF(B21,"TDOC")-COUNTIF(B21,"TENT")-COUNTIF(B21,"TGST")-COUNTIF(B21,"TINS")-COUNTIF(B21,"TOFI")-COUNTIF(B21,"TPRO")-COUNTIF(B21,"TROP")-COUNTIF(B21,"TSMS")-COUNTIF(B21,"VACA")-COUNTIF(B21,"X")-COUNTIF(B21,"XATC")-COUNTIF(B21,"YATC")-COUNTIF(B21,"ZATC")+COUNTBLANK(B25)+COUNTIF(B25,"&lt;&gt;")-COUNTIF(B25,"ACHC")-COUNTIF(B25,"AENT")-COUNTIF(B25,"AINS")-COUNTIF(B25,"ATC")-COUNTIF(B25,"CAPA")-COUNTIF(B25,"CERT")-COUNTIF(B25,"CET")-COUNTIF(B25,"CMED")-COUNTIF(B25,"COME")-COUNTIF(B25,"COMS")-COUNTIF(B25,"COMT")-COUNTIF(B25,"DESC")-COUNTIF(B25,"KATC")-COUNTIF(B25,"LICR")-COUNTIF(B25,"MATF")-COUNTIF(B25,"MCAE")-COUNTIF(B25,"MCHC")-COUNTIF(B25,"MCOR")-COUNTIF(B25,"MDBM")-COUNTIF(B25,"MDOC")-COUNTIF(B25,"MENT")-COUNTIF(B25,"MGST")-COUNTIF(B25,"MINS")-COUNTIF(B25,"MOFI")-COUNTIF(B25,"MPRO")-COUNTIF(B25,"MSMS")-COUNTIF(B25,"NCHC")-COUNTIF(B25,"NENT")-COUNTIF(B25,"NINS")-COUNTIF(B25,"SIND")-COUNTIF(B25,"TATF")-COUNTIF(B25,"TCAE")-COUNTIF(B25,"TCHC")-COUNTIF(B25,"TCOR")-COUNTIF(B25,"TDBM")-COUNTIF(B25,"TDOC")-COUNTIF(B25,"TENT")-COUNTIF(B25,"TGST")-COUNTIF(B25,"TINS")-COUNTIF(B25,"TOFI")-COUNTIF(B25,"TPRO")-COUNTIF(B25,"TROP")-COUNTIF(B25,"TSMS")-COUNTIF(B25,"VACA")-COUNTIF(B25,"X")-COUNTIF(B25,"XATC")-COUNTIF(B25,"YATC")-COUNTIF(B25,"ZATC")+COUNTBLANK(B20)+COUNTIF(B20,"&lt;&gt;")-COUNTIF(B20,"ACHC")-COUNTIF(B20,"AENT")-COUNTIF(B20,"AINS")-COUNTIF(B20,"ATC")-COUNTIF(B20,"CAPA")-COUNTIF(B20,"CERT")-COUNTIF(B20,"CET")-COUNTIF(B20,"CMED")-COUNTIF(B20,"COME")-COUNTIF(B20,"COMS")-COUNTIF(B20,"COMT")-COUNTIF(B20,"DESC")-COUNTIF(B20,"KATC")-COUNTIF(B20,"LICR")-COUNTIF(B20,"MATF")-COUNTIF(B20,"MCAE")-COUNTIF(B20,"MCHC")-COUNTIF(B20,"MCOR")-COUNTIF(B20,"MDBM")-COUNTIF(B20,"MDOC")-COUNTIF(B20,"MENT")-COUNTIF(B20,"MGST")-COUNTIF(B20,"MINS")-COUNTIF(B20,"MOFI")-COUNTIF(B20,"MPRO")-COUNTIF(B20,"MSMS")-COUNTIF(B20,"NCHC")-COUNTIF(B20,"NENT")-COUNTIF(B20,"NINS")-COUNTIF(B20,"SIND")-COUNTIF(B20,"TATF")-COUNTIF(B20,"TCAE")-COUNTIF(B20,"TCHC")-COUNTIF(B20,"TCOR")-COUNTIF(B20,"TDBM")-COUNTIF(B20,"TDOC")-COUNTIF(B20,"TENT")-COUNTIF(B20,"TGST")-COUNTIF(B20,"TINS")-COUNTIF(B20,"TOFI")-COUNTIF(B20,"TPRO")-COUNTIF(B20,"TROP")-COUNTIF(B20,"TSMS")-COUNTIF(B20,"VACA")-COUNTIF(B20,"X")-COUNTIF(B20,"XATC")-COUNTIF(B20,"YATC")-COUNTIF(B20,"ZATC")+COUNTBLANK(B23)+COUNTIF(B23,"&lt;&gt;")-COUNTIF(B23,"ACHC")-COUNTIF(B23,"AENT")-COUNTIF(B23,"AINS")-COUNTIF(B23,"ATC")-COUNTIF(B23,"CAPA")-COUNTIF(B23,"CERT")-COUNTIF(B23,"CET")-COUNTIF(B23,"CMED")-COUNTIF(B23,"COME")-COUNTIF(B23,"COMS")-COUNTIF(B23,"COMT")-COUNTIF(B23,"DESC")-COUNTIF(B23,"KATC")-COUNTIF(B23,"LICR")-COUNTIF(B23,"MATF")-COUNTIF(B23,"MCAE")-COUNTIF(B23,"MCHC")-COUNTIF(B23,"MCOR")-COUNTIF(B23,"MDBM")-COUNTIF(B23,"MDOC")-COUNTIF(B23,"MENT")-COUNTIF(B23,"MGST")-COUNTIF(B23,"MINS")-COUNTIF(B23,"MOFI")-COUNTIF(B23,"MPRO")-COUNTIF(B23,"MSMS")-COUNTIF(B23,"NCHC")-COUNTIF(B23,"NENT")-COUNTIF(B23,"NINS")-COUNTIF(B23,"SIND")-COUNTIF(B23,"TATF")-COUNTIF(B23,"TCAE")-COUNTIF(B23,"TCHC")-COUNTIF(B23,"TCOR")-COUNTIF(B23,"TDBM")-COUNTIF(B23,"TDOC")-COUNTIF(B23,"TENT")-COUNTIF(B23,"TGST")-COUNTIF(B23,"TINS")-COUNTIF(B23,"TOFI")-COUNTIF(B23,"TPRO")-COUNTIF(B23,"TROP")-COUNTIF(B23,"TSMS")-COUNTIF(B23,"VACA")-COUNTIF(B23,"X")-COUNTIF(B23,"XATC")-COUNTIF(B23,"YATC")-COUNTIF(B23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B24)+COUNTIF(B24,"&lt;&gt;")-COUNTIF(B24,"ACHC")-COUNTIF(B24,"AENT")-COUNTIF(B24,"AINS")-COUNTIF(B24,"ATC")-COUNTIF(B24,"CAPA")-COUNTIF(B24,"CERT")-COUNTIF(B24,"CET")-COUNTIF(B24,"CMED")-COUNTIF(B24,"COME")-COUNTIF(B24,"COMS")-COUNTIF(B24,"COMT")-COUNTIF(B24,"DESC")-COUNTIF(B24,"KATC")-COUNTIF(B24,"LICR")-COUNTIF(B24,"MATF")-COUNTIF(B24,"MCAE")-COUNTIF(B24,"MCHC")-COUNTIF(B24,"MCOR")-COUNTIF(B24,"MDBM")-COUNTIF(B24,"MDOC")-COUNTIF(B24,"MENT")-COUNTIF(B24,"MGST")-COUNTIF(B24,"MINS")-COUNTIF(B24,"MOFI")-COUNTIF(B24,"MPRO")-COUNTIF(B24,"MSMS")-COUNTIF(B24,"NCHC")-COUNTIF(B24,"NENT")-COUNTIF(B24,"NINS")-COUNTIF(B24,"SIND")-COUNTIF(B24,"TATF")-COUNTIF(B24,"TCAE")-COUNTIF(B24,"TCHC")-COUNTIF(B24,"TCOR")-COUNTIF(B24,"TDBM")-COUNTIF(B24,"TDOC")-COUNTIF(B24,"TENT")-COUNTIF(B24,"TGST")-COUNTIF(B24,"TINS")-COUNTIF(B24,"TOFI")-COUNTIF(B24,"TPRO")-COUNTIF(B24,"TROP")-COUNTIF(B24,"TSMS")-COUNTIF(B24,"VACA")-COUNTIF(B24,"X")-COUNTIF(B24,"XATC")-COUNTIF(B24,"YATC")-COUNTIF(B24,"ZATC")</f>
        <v>#REF!</v>
      </c>
      <c r="C26" t="e">
        <f>COUNTBLANK(C21)+COUNTIF(C21,"&lt;&gt;")-COUNTIF(C21,"ACHC")-COUNTIF(C21,"AENT")-COUNTIF(C21,"AINS")-COUNTIF(C21,"ATC")-COUNTIF(C21,"CAPA")-COUNTIF(C21,"CERT")-COUNTIF(C21,"CET")-COUNTIF(C21,"CMED")-COUNTIF(C21,"COME")-COUNTIF(C21,"COMS")-COUNTIF(C21,"COMT")-COUNTIF(C21,"DESC")-COUNTIF(C21,"KATC")-COUNTIF(C21,"LICR")-COUNTIF(C21,"MATF")-COUNTIF(C21,"MCAE")-COUNTIF(C21,"MCHC")-COUNTIF(C21,"MCOR")-COUNTIF(C21,"MDBM")-COUNTIF(C21,"MDOC")-COUNTIF(C21,"MENT")-COUNTIF(C21,"MGST")-COUNTIF(C21,"MINS")-COUNTIF(C21,"MOFI")-COUNTIF(C21,"MPRO")-COUNTIF(C21,"MSMS")-COUNTIF(C21,"NCHC")-COUNTIF(C21,"NENT")-COUNTIF(C21,"NINS")-COUNTIF(C21,"SIND")-COUNTIF(C21,"TATF")-COUNTIF(C21,"TCAE")-COUNTIF(C21,"TCHC")-COUNTIF(C21,"TCOR")-COUNTIF(C21,"TDBM")-COUNTIF(C21,"TDOC")-COUNTIF(C21,"TENT")-COUNTIF(C21,"TGST")-COUNTIF(C21,"TINS")-COUNTIF(C21,"TOFI")-COUNTIF(C21,"TPRO")-COUNTIF(C21,"TROP")-COUNTIF(C21,"TSMS")-COUNTIF(C21,"VACA")-COUNTIF(C21,"X")-COUNTIF(C21,"XATC")-COUNTIF(C21,"YATC")-COUNTIF(C21,"ZATC")+COUNTBLANK(C25)+COUNTIF(C25,"&lt;&gt;")-COUNTIF(C25,"ACHC")-COUNTIF(C25,"AENT")-COUNTIF(C25,"AINS")-COUNTIF(C25,"ATC")-COUNTIF(C25,"CAPA")-COUNTIF(C25,"CERT")-COUNTIF(C25,"CET")-COUNTIF(C25,"CMED")-COUNTIF(C25,"COME")-COUNTIF(C25,"COMS")-COUNTIF(C25,"COMT")-COUNTIF(C25,"DESC")-COUNTIF(C25,"KATC")-COUNTIF(C25,"LICR")-COUNTIF(C25,"MATF")-COUNTIF(C25,"MCAE")-COUNTIF(C25,"MCHC")-COUNTIF(C25,"MCOR")-COUNTIF(C25,"MDBM")-COUNTIF(C25,"MDOC")-COUNTIF(C25,"MENT")-COUNTIF(C25,"MGST")-COUNTIF(C25,"MINS")-COUNTIF(C25,"MOFI")-COUNTIF(C25,"MPRO")-COUNTIF(C25,"MSMS")-COUNTIF(C25,"NCHC")-COUNTIF(C25,"NENT")-COUNTIF(C25,"NINS")-COUNTIF(C25,"SIND")-COUNTIF(C25,"TATF")-COUNTIF(C25,"TCAE")-COUNTIF(C25,"TCHC")-COUNTIF(C25,"TCOR")-COUNTIF(C25,"TDBM")-COUNTIF(C25,"TDOC")-COUNTIF(C25,"TENT")-COUNTIF(C25,"TGST")-COUNTIF(C25,"TINS")-COUNTIF(C25,"TOFI")-COUNTIF(C25,"TPRO")-COUNTIF(C25,"TROP")-COUNTIF(C25,"TSMS")-COUNTIF(C25,"VACA")-COUNTIF(C25,"X")-COUNTIF(C25,"XATC")-COUNTIF(C25,"YATC")-COUNTIF(C25,"ZATC")+COUNTBLANK(C20)+COUNTIF(C20,"&lt;&gt;")-COUNTIF(C20,"ACHC")-COUNTIF(C20,"AENT")-COUNTIF(C20,"AINS")-COUNTIF(C20,"ATC")-COUNTIF(C20,"CAPA")-COUNTIF(C20,"CERT")-COUNTIF(C20,"CET")-COUNTIF(C20,"CMED")-COUNTIF(C20,"COME")-COUNTIF(C20,"COMS")-COUNTIF(C20,"COMT")-COUNTIF(C20,"DESC")-COUNTIF(C20,"KATC")-COUNTIF(C20,"LICR")-COUNTIF(C20,"MATF")-COUNTIF(C20,"MCAE")-COUNTIF(C20,"MCHC")-COUNTIF(C20,"MCOR")-COUNTIF(C20,"MDBM")-COUNTIF(C20,"MDOC")-COUNTIF(C20,"MENT")-COUNTIF(C20,"MGST")-COUNTIF(C20,"MINS")-COUNTIF(C20,"MOFI")-COUNTIF(C20,"MPRO")-COUNTIF(C20,"MSMS")-COUNTIF(C20,"NCHC")-COUNTIF(C20,"NENT")-COUNTIF(C20,"NINS")-COUNTIF(C20,"SIND")-COUNTIF(C20,"TATF")-COUNTIF(C20,"TCAE")-COUNTIF(C20,"TCHC")-COUNTIF(C20,"TCOR")-COUNTIF(C20,"TDBM")-COUNTIF(C20,"TDOC")-COUNTIF(C20,"TENT")-COUNTIF(C20,"TGST")-COUNTIF(C20,"TINS")-COUNTIF(C20,"TOFI")-COUNTIF(C20,"TPRO")-COUNTIF(C20,"TROP")-COUNTIF(C20,"TSMS")-COUNTIF(C20,"VACA")-COUNTIF(C20,"X")-COUNTIF(C20,"XATC")-COUNTIF(C20,"YATC")-COUNTIF(C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C24)+COUNTIF(C24,"&lt;&gt;")-COUNTIF(C24,"ACHC")-COUNTIF(C24,"AENT")-COUNTIF(C24,"AINS")-COUNTIF(C24,"ATC")-COUNTIF(C24,"CAPA")-COUNTIF(C24,"CERT")-COUNTIF(C24,"CET")-COUNTIF(C24,"CMED")-COUNTIF(C24,"COME")-COUNTIF(C24,"COMS")-COUNTIF(C24,"COMT")-COUNTIF(C24,"DESC")-COUNTIF(C24,"KATC")-COUNTIF(C24,"LICR")-COUNTIF(C24,"MATF")-COUNTIF(C24,"MCAE")-COUNTIF(C24,"MCHC")-COUNTIF(C24,"MCOR")-COUNTIF(C24,"MDBM")-COUNTIF(C24,"MDOC")-COUNTIF(C24,"MENT")-COUNTIF(C24,"MGST")-COUNTIF(C24,"MINS")-COUNTIF(C24,"MOFI")-COUNTIF(C24,"MPRO")-COUNTIF(C24,"MSMS")-COUNTIF(C24,"NCHC")-COUNTIF(C24,"NENT")-COUNTIF(C24,"NINS")-COUNTIF(C24,"SIND")-COUNTIF(C24,"TATF")-COUNTIF(C24,"TCAE")-COUNTIF(C24,"TCHC")-COUNTIF(C24,"TCOR")-COUNTIF(C24,"TDBM")-COUNTIF(C24,"TDOC")-COUNTIF(C24,"TENT")-COUNTIF(C24,"TGST")-COUNTIF(C24,"TINS")-COUNTIF(C24,"TOFI")-COUNTIF(C24,"TPRO")-COUNTIF(C24,"TROP")-COUNTIF(C24,"TSMS")-COUNTIF(C24,"VACA")-COUNTIF(C24,"X")-COUNTIF(C24,"XATC")-COUNTIF(C24,"YATC")-COUNTIF(C24,"ZATC")</f>
        <v>#REF!</v>
      </c>
      <c r="D26">
        <f>COUNTBLANK(D22)+COUNTIF(D22,"&lt;&gt;")-COUNTIF(D22,"ACHC")-COUNTIF(D22,"AENT")-COUNTIF(D22,"AINS")-COUNTIF(D22,"ATC")-COUNTIF(D22,"CAPA")-COUNTIF(D22,"CERT")-COUNTIF(D22,"CET")-COUNTIF(D22,"CMED")-COUNTIF(D22,"COME")-COUNTIF(D22,"COMS")-COUNTIF(D22,"COMT")-COUNTIF(D22,"DESC")-COUNTIF(D22,"KATC")-COUNTIF(D22,"LICR")-COUNTIF(D22,"MATF")-COUNTIF(D22,"MCAE")-COUNTIF(D22,"MCHC")-COUNTIF(D22,"MCOR")-COUNTIF(D22,"MDBM")-COUNTIF(D22,"MDOC")-COUNTIF(D22,"MENT")-COUNTIF(D22,"MGST")-COUNTIF(D22,"MINS")-COUNTIF(D22,"MOFI")-COUNTIF(D22,"MPRO")-COUNTIF(D22,"MSMS")-COUNTIF(D22,"NCHC")-COUNTIF(D22,"NENT")-COUNTIF(D22,"NINS")-COUNTIF(D22,"SIND")-COUNTIF(D22,"TATF")-COUNTIF(D22,"TCAE")-COUNTIF(D22,"TCHC")-COUNTIF(D22,"TCOR")-COUNTIF(D22,"TDBM")-COUNTIF(D22,"TDOC")-COUNTIF(D22,"TENT")-COUNTIF(D22,"TGST")-COUNTIF(D22,"TINS")-COUNTIF(D22,"TOFI")-COUNTIF(D22,"TPRO")-COUNTIF(D22,"TROP")-COUNTIF(D22,"TSMS")-COUNTIF(D22,"VACA")-COUNTIF(D22,"X")-COUNTIF(D22,"XATC")-COUNTIF(D22,"YATC")-COUNTIF(D22,"ZATC")+COUNTBLANK(D25)+COUNTIF(D25,"&lt;&gt;")-COUNTIF(D25,"ACHC")-COUNTIF(D25,"AENT")-COUNTIF(D25,"AINS")-COUNTIF(D25,"ATC")-COUNTIF(D25,"CAPA")-COUNTIF(D25,"CERT")-COUNTIF(D25,"CET")-COUNTIF(D25,"CMED")-COUNTIF(D25,"COME")-COUNTIF(D25,"COMS")-COUNTIF(D25,"COMT")-COUNTIF(D25,"DESC")-COUNTIF(D25,"KATC")-COUNTIF(D25,"LICR")-COUNTIF(D25,"MATF")-COUNTIF(D25,"MCAE")-COUNTIF(D25,"MCHC")-COUNTIF(D25,"MCOR")-COUNTIF(D25,"MDBM")-COUNTIF(D25,"MDOC")-COUNTIF(D25,"MENT")-COUNTIF(D25,"MGST")-COUNTIF(D25,"MINS")-COUNTIF(D25,"MOFI")-COUNTIF(D25,"MPRO")-COUNTIF(D25,"MSMS")-COUNTIF(D25,"NCHC")-COUNTIF(D25,"NENT")-COUNTIF(D25,"NINS")-COUNTIF(D25,"SIND")-COUNTIF(D25,"TATF")-COUNTIF(D25,"TCAE")-COUNTIF(D25,"TCHC")-COUNTIF(D25,"TCOR")-COUNTIF(D25,"TDBM")-COUNTIF(D25,"TDOC")-COUNTIF(D25,"TENT")-COUNTIF(D25,"TGST")-COUNTIF(D25,"TINS")-COUNTIF(D25,"TOFI")-COUNTIF(D25,"TPRO")-COUNTIF(D25,"TROP")-COUNTIF(D25,"TSMS")-COUNTIF(D25,"VACA")-COUNTIF(D25,"X")-COUNTIF(D25,"XATC")-COUNTIF(D25,"YATC")-COUNTIF(D25,"ZATC")+COUNTBLANK(D20)+COUNTIF(D20,"&lt;&gt;")-COUNTIF(D20,"ACHC")-COUNTIF(D20,"AENT")-COUNTIF(D20,"AINS")-COUNTIF(D20,"ATC")-COUNTIF(D20,"CAPA")-COUNTIF(D20,"CERT")-COUNTIF(D20,"CET")-COUNTIF(D20,"CMED")-COUNTIF(D20,"COME")-COUNTIF(D20,"COMS")-COUNTIF(D20,"COMT")-COUNTIF(D20,"DESC")-COUNTIF(D20,"KATC")-COUNTIF(D20,"LICR")-COUNTIF(D20,"MATF")-COUNTIF(D20,"MCAE")-COUNTIF(D20,"MCHC")-COUNTIF(D20,"MCOR")-COUNTIF(D20,"MDBM")-COUNTIF(D20,"MDOC")-COUNTIF(D20,"MENT")-COUNTIF(D20,"MGST")-COUNTIF(D20,"MINS")-COUNTIF(D20,"MOFI")-COUNTIF(D20,"MPRO")-COUNTIF(D20,"MSMS")-COUNTIF(D20,"NCHC")-COUNTIF(D20,"NENT")-COUNTIF(D20,"NINS")-COUNTIF(D20,"SIND")-COUNTIF(D20,"TATF")-COUNTIF(D20,"TCAE")-COUNTIF(D20,"TCHC")-COUNTIF(D20,"TCOR")-COUNTIF(D20,"TDBM")-COUNTIF(D20,"TDOC")-COUNTIF(D20,"TENT")-COUNTIF(D20,"TGST")-COUNTIF(D20,"TINS")-COUNTIF(D20,"TOFI")-COUNTIF(D20,"TPRO")-COUNTIF(D20,"TROP")-COUNTIF(D20,"TSMS")-COUNTIF(D20,"VACA")-COUNTIF(D20,"X")-COUNTIF(D20,"XATC")-COUNTIF(D20,"YATC")-COUNTIF(D20,"ZATC")+COUNTBLANK(D23)+COUNTIF(D23,"&lt;&gt;")-COUNTIF(D23,"ACHC")-COUNTIF(D23,"AENT")-COUNTIF(D23,"AINS")-COUNTIF(D23,"ATC")-COUNTIF(D23,"CAPA")-COUNTIF(D23,"CERT")-COUNTIF(D23,"CET")-COUNTIF(D23,"CMED")-COUNTIF(D23,"COME")-COUNTIF(D23,"COMS")-COUNTIF(D23,"COMT")-COUNTIF(D23,"DESC")-COUNTIF(D23,"KATC")-COUNTIF(D23,"LICR")-COUNTIF(D23,"MATF")-COUNTIF(D23,"MCAE")-COUNTIF(D23,"MCHC")-COUNTIF(D23,"MCOR")-COUNTIF(D23,"MDBM")-COUNTIF(D23,"MDOC")-COUNTIF(D23,"MENT")-COUNTIF(D23,"MGST")-COUNTIF(D23,"MINS")-COUNTIF(D23,"MOFI")-COUNTIF(D23,"MPRO")-COUNTIF(D23,"MSMS")-COUNTIF(D23,"NCHC")-COUNTIF(D23,"NENT")-COUNTIF(D23,"NINS")-COUNTIF(D23,"SIND")-COUNTIF(D23,"TATF")-COUNTIF(D23,"TCAE")-COUNTIF(D23,"TCHC")-COUNTIF(D23,"TCOR")-COUNTIF(D23,"TDBM")-COUNTIF(D23,"TDOC")-COUNTIF(D23,"TENT")-COUNTIF(D23,"TGST")-COUNTIF(D23,"TINS")-COUNTIF(D23,"TOFI")-COUNTIF(D23,"TPRO")-COUNTIF(D23,"TROP")-COUNTIF(D23,"TSMS")-COUNTIF(D23,"VACA")-COUNTIF(D23,"X")-COUNTIF(D23,"XATC")-COUNTIF(D23,"YATC")-COUNTIF(D23,"ZATC")+COUNTBLANK(D21)+COUNTIF(D21,"&lt;&gt;")-COUNTIF(D21,"ACHC")-COUNTIF(D21,"AENT")-COUNTIF(D21,"AINS")-COUNTIF(D21,"ATC")-COUNTIF(D21,"CAPA")-COUNTIF(D21,"CERT")-COUNTIF(D21,"CET")-COUNTIF(D21,"CMED")-COUNTIF(D21,"COME")-COUNTIF(D21,"COMS")-COUNTIF(D21,"COMT")-COUNTIF(D21,"DESC")-COUNTIF(D21,"KATC")-COUNTIF(D21,"LICR")-COUNTIF(D21,"MATF")-COUNTIF(D21,"MCAE")-COUNTIF(D21,"MCHC")-COUNTIF(D21,"MCOR")-COUNTIF(D21,"MDBM")-COUNTIF(D21,"MDOC")-COUNTIF(D21,"MENT")-COUNTIF(D21,"MGST")-COUNTIF(D21,"MINS")-COUNTIF(D21,"MOFI")-COUNTIF(D21,"MPRO")-COUNTIF(D21,"MSMS")-COUNTIF(D21,"NCHC")-COUNTIF(D21,"NENT")-COUNTIF(D21,"NINS")-COUNTIF(D21,"SIND")-COUNTIF(D21,"TATF")-COUNTIF(D21,"TCAE")-COUNTIF(D21,"TCHC")-COUNTIF(D21,"TCOR")-COUNTIF(D21,"TDBM")-COUNTIF(D21,"TDOC")-COUNTIF(D21,"TENT")-COUNTIF(D21,"TGST")-COUNTIF(D21,"TINS")-COUNTIF(D21,"TOFI")-COUNTIF(D21,"TPRO")-COUNTIF(D21,"TROP")-COUNTIF(D21,"TSMS")-COUNTIF(D21,"VACA")-COUNTIF(D21,"X")-COUNTIF(D21,"XATC")-COUNTIF(D21,"YATC")-COUNTIF(D21,"ZATC")+COUNTBLANK(D24)+COUNTIF(D24,"&lt;&gt;")-COUNTIF(D24,"ACHC")-COUNTIF(D24,"AENT")-COUNTIF(D24,"AINS")-COUNTIF(D24,"ATC")-COUNTIF(D24,"CAPA")-COUNTIF(D24,"CERT")-COUNTIF(D24,"CET")-COUNTIF(D24,"CMED")-COUNTIF(D24,"COME")-COUNTIF(D24,"COMS")-COUNTIF(D24,"COMT")-COUNTIF(D24,"DESC")-COUNTIF(D24,"KATC")-COUNTIF(D24,"LICR")-COUNTIF(D24,"MATF")-COUNTIF(D24,"MCAE")-COUNTIF(D24,"MCHC")-COUNTIF(D24,"MCOR")-COUNTIF(D24,"MDBM")-COUNTIF(D24,"MDOC")-COUNTIF(D24,"MENT")-COUNTIF(D24,"MGST")-COUNTIF(D24,"MINS")-COUNTIF(D24,"MOFI")-COUNTIF(D24,"MPRO")-COUNTIF(D24,"MSMS")-COUNTIF(D24,"NCHC")-COUNTIF(D24,"NENT")-COUNTIF(D24,"NINS")-COUNTIF(D24,"SIND")-COUNTIF(D24,"TATF")-COUNTIF(D24,"TCAE")-COUNTIF(D24,"TCHC")-COUNTIF(D24,"TCOR")-COUNTIF(D24,"TDBM")-COUNTIF(D24,"TDOC")-COUNTIF(D24,"TENT")-COUNTIF(D24,"TGST")-COUNTIF(D24,"TINS")-COUNTIF(D24,"TOFI")-COUNTIF(D24,"TPRO")-COUNTIF(D24,"TROP")-COUNTIF(D24,"TSMS")-COUNTIF(D24,"VACA")-COUNTIF(D24,"X")-COUNTIF(D24,"XATC")-COUNTIF(D24,"YATC")-COUNTIF(D24,"ZATC")</f>
        <v>3</v>
      </c>
      <c r="E26">
        <f>COUNTBLANK(E22)+COUNTIF(E22,"&lt;&gt;")-COUNTIF(E22,"ACHC")-COUNTIF(E22,"AENT")-COUNTIF(E22,"AINS")-COUNTIF(E22,"ATC")-COUNTIF(E22,"CAPA")-COUNTIF(E22,"CERT")-COUNTIF(E22,"CET")-COUNTIF(E22,"CMED")-COUNTIF(E22,"COME")-COUNTIF(E22,"COMS")-COUNTIF(E22,"COMT")-COUNTIF(E22,"DESC")-COUNTIF(E22,"KATC")-COUNTIF(E22,"LICR")-COUNTIF(E22,"MATF")-COUNTIF(E22,"MCAE")-COUNTIF(E22,"MCHC")-COUNTIF(E22,"MCOR")-COUNTIF(E22,"MDBM")-COUNTIF(E22,"MDOC")-COUNTIF(E22,"MENT")-COUNTIF(E22,"MGST")-COUNTIF(E22,"MINS")-COUNTIF(E22,"MOFI")-COUNTIF(E22,"MPRO")-COUNTIF(E22,"MSMS")-COUNTIF(E22,"NCHC")-COUNTIF(E22,"NENT")-COUNTIF(E22,"NINS")-COUNTIF(E22,"SIND")-COUNTIF(E22,"TATF")-COUNTIF(E22,"TCAE")-COUNTIF(E22,"TCHC")-COUNTIF(E22,"TCOR")-COUNTIF(E22,"TDBM")-COUNTIF(E22,"TDOC")-COUNTIF(E22,"TENT")-COUNTIF(E22,"TGST")-COUNTIF(E22,"TINS")-COUNTIF(E22,"TOFI")-COUNTIF(E22,"TPRO")-COUNTIF(E22,"TROP")-COUNTIF(E22,"TSMS")-COUNTIF(E22,"VACA")-COUNTIF(E22,"X")-COUNTIF(E22,"XATC")-COUNTIF(E22,"YATC")-COUNTIF(E22,"ZATC")+COUNTBLANK(E25)+COUNTIF(E25,"&lt;&gt;")-COUNTIF(E25,"ACHC")-COUNTIF(E25,"AENT")-COUNTIF(E25,"AINS")-COUNTIF(E25,"ATC")-COUNTIF(E25,"CAPA")-COUNTIF(E25,"CERT")-COUNTIF(E25,"CET")-COUNTIF(E25,"CMED")-COUNTIF(E25,"COME")-COUNTIF(E25,"COMS")-COUNTIF(E25,"COMT")-COUNTIF(E25,"DESC")-COUNTIF(E25,"KATC")-COUNTIF(E25,"LICR")-COUNTIF(E25,"MATF")-COUNTIF(E25,"MCAE")-COUNTIF(E25,"MCHC")-COUNTIF(E25,"MCOR")-COUNTIF(E25,"MDBM")-COUNTIF(E25,"MDOC")-COUNTIF(E25,"MENT")-COUNTIF(E25,"MGST")-COUNTIF(E25,"MINS")-COUNTIF(E25,"MOFI")-COUNTIF(E25,"MPRO")-COUNTIF(E25,"MSMS")-COUNTIF(E25,"NCHC")-COUNTIF(E25,"NENT")-COUNTIF(E25,"NINS")-COUNTIF(E25,"SIND")-COUNTIF(E25,"TATF")-COUNTIF(E25,"TCAE")-COUNTIF(E25,"TCHC")-COUNTIF(E25,"TCOR")-COUNTIF(E25,"TDBM")-COUNTIF(E25,"TDOC")-COUNTIF(E25,"TENT")-COUNTIF(E25,"TGST")-COUNTIF(E25,"TINS")-COUNTIF(E25,"TOFI")-COUNTIF(E25,"TPRO")-COUNTIF(E25,"TROP")-COUNTIF(E25,"TSMS")-COUNTIF(E25,"VACA")-COUNTIF(E25,"X")-COUNTIF(E25,"XATC")-COUNTIF(E25,"YATC")-COUNTIF(E25,"ZATC")+COUNTBLANK(E20)+COUNTIF(E20,"&lt;&gt;")-COUNTIF(E20,"ACHC")-COUNTIF(E20,"AENT")-COUNTIF(E20,"AINS")-COUNTIF(E20,"ATC")-COUNTIF(E20,"CAPA")-COUNTIF(E20,"CERT")-COUNTIF(E20,"CET")-COUNTIF(E20,"CMED")-COUNTIF(E20,"COME")-COUNTIF(E20,"COMS")-COUNTIF(E20,"COMT")-COUNTIF(E20,"DESC")-COUNTIF(E20,"KATC")-COUNTIF(E20,"LICR")-COUNTIF(E20,"MATF")-COUNTIF(E20,"MCAE")-COUNTIF(E20,"MCHC")-COUNTIF(E20,"MCOR")-COUNTIF(E20,"MDBM")-COUNTIF(E20,"MDOC")-COUNTIF(E20,"MENT")-COUNTIF(E20,"MGST")-COUNTIF(E20,"MINS")-COUNTIF(E20,"MOFI")-COUNTIF(E20,"MPRO")-COUNTIF(E20,"MSMS")-COUNTIF(E20,"NCHC")-COUNTIF(E20,"NENT")-COUNTIF(E20,"NINS")-COUNTIF(E20,"SIND")-COUNTIF(E20,"TATF")-COUNTIF(E20,"TCAE")-COUNTIF(E20,"TCHC")-COUNTIF(E20,"TCOR")-COUNTIF(E20,"TDBM")-COUNTIF(E20,"TDOC")-COUNTIF(E20,"TENT")-COUNTIF(E20,"TGST")-COUNTIF(E20,"TINS")-COUNTIF(E20,"TOFI")-COUNTIF(E20,"TPRO")-COUNTIF(E20,"TROP")-COUNTIF(E20,"TSMS")-COUNTIF(E20,"VACA")-COUNTIF(E20,"X")-COUNTIF(E20,"XATC")-COUNTIF(E20,"YATC")-COUNTIF(E20,"ZATC")+COUNTBLANK(E23)+COUNTIF(E23,"&lt;&gt;")-COUNTIF(E23,"ACHC")-COUNTIF(E23,"AENT")-COUNTIF(E23,"AINS")-COUNTIF(E23,"ATC")-COUNTIF(E23,"CAPA")-COUNTIF(E23,"CERT")-COUNTIF(E23,"CET")-COUNTIF(E23,"CMED")-COUNTIF(E23,"COME")-COUNTIF(E23,"COMS")-COUNTIF(E23,"COMT")-COUNTIF(E23,"DESC")-COUNTIF(E23,"KATC")-COUNTIF(E23,"LICR")-COUNTIF(E23,"MATF")-COUNTIF(E23,"MCAE")-COUNTIF(E23,"MCHC")-COUNTIF(E23,"MCOR")-COUNTIF(E23,"MDBM")-COUNTIF(E23,"MDOC")-COUNTIF(E23,"MENT")-COUNTIF(E23,"MGST")-COUNTIF(E23,"MINS")-COUNTIF(E23,"MOFI")-COUNTIF(E23,"MPRO")-COUNTIF(E23,"MSMS")-COUNTIF(E23,"NCHC")-COUNTIF(E23,"NENT")-COUNTIF(E23,"NINS")-COUNTIF(E23,"SIND")-COUNTIF(E23,"TATF")-COUNTIF(E23,"TCAE")-COUNTIF(E23,"TCHC")-COUNTIF(E23,"TCOR")-COUNTIF(E23,"TDBM")-COUNTIF(E23,"TDOC")-COUNTIF(E23,"TENT")-COUNTIF(E23,"TGST")-COUNTIF(E23,"TINS")-COUNTIF(E23,"TOFI")-COUNTIF(E23,"TPRO")-COUNTIF(E23,"TROP")-COUNTIF(E23,"TSMS")-COUNTIF(E23,"VACA")-COUNTIF(E23,"X")-COUNTIF(E23,"XATC")-COUNTIF(E23,"YATC")-COUNTIF(E23,"ZATC")+COUNTBLANK(E21)+COUNTIF(E21,"&lt;&gt;")-COUNTIF(E21,"ACHC")-COUNTIF(E21,"AENT")-COUNTIF(E21,"AINS")-COUNTIF(E21,"ATC")-COUNTIF(E21,"CAPA")-COUNTIF(E21,"CERT")-COUNTIF(E21,"CET")-COUNTIF(E21,"CMED")-COUNTIF(E21,"COME")-COUNTIF(E21,"COMS")-COUNTIF(E21,"COMT")-COUNTIF(E21,"DESC")-COUNTIF(E21,"KATC")-COUNTIF(E21,"LICR")-COUNTIF(E21,"MATF")-COUNTIF(E21,"MCAE")-COUNTIF(E21,"MCHC")-COUNTIF(E21,"MCOR")-COUNTIF(E21,"MDBM")-COUNTIF(E21,"MDOC")-COUNTIF(E21,"MENT")-COUNTIF(E21,"MGST")-COUNTIF(E21,"MINS")-COUNTIF(E21,"MOFI")-COUNTIF(E21,"MPRO")-COUNTIF(E21,"MSMS")-COUNTIF(E21,"NCHC")-COUNTIF(E21,"NENT")-COUNTIF(E21,"NINS")-COUNTIF(E21,"SIND")-COUNTIF(E21,"TATF")-COUNTIF(E21,"TCAE")-COUNTIF(E21,"TCHC")-COUNTIF(E21,"TCOR")-COUNTIF(E21,"TDBM")-COUNTIF(E21,"TDOC")-COUNTIF(E21,"TENT")-COUNTIF(E21,"TGST")-COUNTIF(E21,"TINS")-COUNTIF(E21,"TOFI")-COUNTIF(E21,"TPRO")-COUNTIF(E21,"TROP")-COUNTIF(E21,"TSMS")-COUNTIF(E21,"VACA")-COUNTIF(E21,"X")-COUNTIF(E21,"XATC")-COUNTIF(E21,"YATC")-COUNTIF(E21,"ZATC")+COUNTBLANK(E24)+COUNTIF(E24,"&lt;&gt;")-COUNTIF(E24,"ACHC")-COUNTIF(E24,"AENT")-COUNTIF(E24,"AINS")-COUNTIF(E24,"ATC")-COUNTIF(E24,"CAPA")-COUNTIF(E24,"CERT")-COUNTIF(E24,"CET")-COUNTIF(E24,"CMED")-COUNTIF(E24,"COME")-COUNTIF(E24,"COMS")-COUNTIF(E24,"COMT")-COUNTIF(E24,"DESC")-COUNTIF(E24,"KATC")-COUNTIF(E24,"LICR")-COUNTIF(E24,"MATF")-COUNTIF(E24,"MCAE")-COUNTIF(E24,"MCHC")-COUNTIF(E24,"MCOR")-COUNTIF(E24,"MDBM")-COUNTIF(E24,"MDOC")-COUNTIF(E24,"MENT")-COUNTIF(E24,"MGST")-COUNTIF(E24,"MINS")-COUNTIF(E24,"MOFI")-COUNTIF(E24,"MPRO")-COUNTIF(E24,"MSMS")-COUNTIF(E24,"NCHC")-COUNTIF(E24,"NENT")-COUNTIF(E24,"NINS")-COUNTIF(E24,"SIND")-COUNTIF(E24,"TATF")-COUNTIF(E24,"TCAE")-COUNTIF(E24,"TCHC")-COUNTIF(E24,"TCOR")-COUNTIF(E24,"TDBM")-COUNTIF(E24,"TDOC")-COUNTIF(E24,"TENT")-COUNTIF(E24,"TGST")-COUNTIF(E24,"TINS")-COUNTIF(E24,"TOFI")-COUNTIF(E24,"TPRO")-COUNTIF(E24,"TROP")-COUNTIF(E24,"TSMS")-COUNTIF(E24,"VACA")-COUNTIF(E24,"X")-COUNTIF(E24,"XATC")-COUNTIF(E24,"YATC")-COUNTIF(E24,"ZATC")</f>
        <v>2</v>
      </c>
      <c r="F26">
        <f>COUNTBLANK(F22)+COUNTIF(F22,"&lt;&gt;")-COUNTIF(F22,"ACHC")-COUNTIF(F22,"AENT")-COUNTIF(F22,"AINS")-COUNTIF(F22,"ATC")-COUNTIF(F22,"CAPA")-COUNTIF(F22,"CERT")-COUNTIF(F22,"CET")-COUNTIF(F22,"CMED")-COUNTIF(F22,"COME")-COUNTIF(F22,"COMS")-COUNTIF(F22,"COMT")-COUNTIF(F22,"DESC")-COUNTIF(F22,"KATC")-COUNTIF(F22,"LICR")-COUNTIF(F22,"MATF")-COUNTIF(F22,"MCAE")-COUNTIF(F22,"MCHC")-COUNTIF(F22,"MCOR")-COUNTIF(F22,"MDBM")-COUNTIF(F22,"MDOC")-COUNTIF(F22,"MENT")-COUNTIF(F22,"MGST")-COUNTIF(F22,"MINS")-COUNTIF(F22,"MOFI")-COUNTIF(F22,"MPRO")-COUNTIF(F22,"MSMS")-COUNTIF(F22,"NCHC")-COUNTIF(F22,"NENT")-COUNTIF(F22,"NINS")-COUNTIF(F22,"SIND")-COUNTIF(F22,"TATF")-COUNTIF(F22,"TCAE")-COUNTIF(F22,"TCHC")-COUNTIF(F22,"TCOR")-COUNTIF(F22,"TDBM")-COUNTIF(F22,"TDOC")-COUNTIF(F22,"TENT")-COUNTIF(F22,"TGST")-COUNTIF(F22,"TINS")-COUNTIF(F22,"TOFI")-COUNTIF(F22,"TPRO")-COUNTIF(F22,"TROP")-COUNTIF(F22,"TSMS")-COUNTIF(F22,"VACA")-COUNTIF(F22,"X")-COUNTIF(F22,"XATC")-COUNTIF(F22,"YATC")-COUNTIF(F22,"ZATC")+COUNTBLANK(F25)+COUNTIF(F25,"&lt;&gt;")-COUNTIF(F25,"ACHC")-COUNTIF(F25,"AENT")-COUNTIF(F25,"AINS")-COUNTIF(F25,"ATC")-COUNTIF(F25,"CAPA")-COUNTIF(F25,"CERT")-COUNTIF(F25,"CET")-COUNTIF(F25,"CMED")-COUNTIF(F25,"COME")-COUNTIF(F25,"COMS")-COUNTIF(F25,"COMT")-COUNTIF(F25,"DESC")-COUNTIF(F25,"KATC")-COUNTIF(F25,"LICR")-COUNTIF(F25,"MATF")-COUNTIF(F25,"MCAE")-COUNTIF(F25,"MCHC")-COUNTIF(F25,"MCOR")-COUNTIF(F25,"MDBM")-COUNTIF(F25,"MDOC")-COUNTIF(F25,"MENT")-COUNTIF(F25,"MGST")-COUNTIF(F25,"MINS")-COUNTIF(F25,"MOFI")-COUNTIF(F25,"MPRO")-COUNTIF(F25,"MSMS")-COUNTIF(F25,"NCHC")-COUNTIF(F25,"NENT")-COUNTIF(F25,"NINS")-COUNTIF(F25,"SIND")-COUNTIF(F25,"TATF")-COUNTIF(F25,"TCAE")-COUNTIF(F25,"TCHC")-COUNTIF(F25,"TCOR")-COUNTIF(F25,"TDBM")-COUNTIF(F25,"TDOC")-COUNTIF(F25,"TENT")-COUNTIF(F25,"TGST")-COUNTIF(F25,"TINS")-COUNTIF(F25,"TOFI")-COUNTIF(F25,"TPRO")-COUNTIF(F25,"TROP")-COUNTIF(F25,"TSMS")-COUNTIF(F25,"VACA")-COUNTIF(F25,"X")-COUNTIF(F25,"XATC")-COUNTIF(F25,"YATC")-COUNTIF(F25,"ZATC")+COUNTBLANK(F20)+COUNTIF(F20,"&lt;&gt;")-COUNTIF(F20,"ACHC")-COUNTIF(F20,"AENT")-COUNTIF(F20,"AINS")-COUNTIF(F20,"ATC")-COUNTIF(F20,"CAPA")-COUNTIF(F20,"CERT")-COUNTIF(F20,"CET")-COUNTIF(F20,"CMED")-COUNTIF(F20,"COME")-COUNTIF(F20,"COMS")-COUNTIF(F20,"COMT")-COUNTIF(F20,"DESC")-COUNTIF(F20,"KATC")-COUNTIF(F20,"LICR")-COUNTIF(F20,"MATF")-COUNTIF(F20,"MCAE")-COUNTIF(F20,"MCHC")-COUNTIF(F20,"MCOR")-COUNTIF(F20,"MDBM")-COUNTIF(F20,"MDOC")-COUNTIF(F20,"MENT")-COUNTIF(F20,"MGST")-COUNTIF(F20,"MINS")-COUNTIF(F20,"MOFI")-COUNTIF(F20,"MPRO")-COUNTIF(F20,"MSMS")-COUNTIF(F20,"NCHC")-COUNTIF(F20,"NENT")-COUNTIF(F20,"NINS")-COUNTIF(F20,"SIND")-COUNTIF(F20,"TATF")-COUNTIF(F20,"TCAE")-COUNTIF(F20,"TCHC")-COUNTIF(F20,"TCOR")-COUNTIF(F20,"TDBM")-COUNTIF(F20,"TDOC")-COUNTIF(F20,"TENT")-COUNTIF(F20,"TGST")-COUNTIF(F20,"TINS")-COUNTIF(F20,"TOFI")-COUNTIF(F20,"TPRO")-COUNTIF(F20,"TROP")-COUNTIF(F20,"TSMS")-COUNTIF(F20,"VACA")-COUNTIF(F20,"X")-COUNTIF(F20,"XATC")-COUNTIF(F20,"YATC")-COUNTIF(F20,"ZATC")+COUNTBLANK(F23)+COUNTIF(F23,"&lt;&gt;")-COUNTIF(F23,"ACHC")-COUNTIF(F23,"AENT")-COUNTIF(F23,"AINS")-COUNTIF(F23,"ATC")-COUNTIF(F23,"CAPA")-COUNTIF(F23,"CERT")-COUNTIF(F23,"CET")-COUNTIF(F23,"CMED")-COUNTIF(F23,"COME")-COUNTIF(F23,"COMS")-COUNTIF(F23,"COMT")-COUNTIF(F23,"DESC")-COUNTIF(F23,"KATC")-COUNTIF(F23,"LICR")-COUNTIF(F23,"MATF")-COUNTIF(F23,"MCAE")-COUNTIF(F23,"MCHC")-COUNTIF(F23,"MCOR")-COUNTIF(F23,"MDBM")-COUNTIF(F23,"MDOC")-COUNTIF(F23,"MENT")-COUNTIF(F23,"MGST")-COUNTIF(F23,"MINS")-COUNTIF(F23,"MOFI")-COUNTIF(F23,"MPRO")-COUNTIF(F23,"MSMS")-COUNTIF(F23,"NCHC")-COUNTIF(F23,"NENT")-COUNTIF(F23,"NINS")-COUNTIF(F23,"SIND")-COUNTIF(F23,"TATF")-COUNTIF(F23,"TCAE")-COUNTIF(F23,"TCHC")-COUNTIF(F23,"TCOR")-COUNTIF(F23,"TDBM")-COUNTIF(F23,"TDOC")-COUNTIF(F23,"TENT")-COUNTIF(F23,"TGST")-COUNTIF(F23,"TINS")-COUNTIF(F23,"TOFI")-COUNTIF(F23,"TPRO")-COUNTIF(F23,"TROP")-COUNTIF(F23,"TSMS")-COUNTIF(F23,"VACA")-COUNTIF(F23,"X")-COUNTIF(F23,"XATC")-COUNTIF(F23,"YATC")-COUNTIF(F23,"ZATC")+COUNTBLANK(F21)+COUNTIF(F21,"&lt;&gt;")-COUNTIF(F21,"ACHC")-COUNTIF(F21,"AENT")-COUNTIF(F21,"AINS")-COUNTIF(F21,"ATC")-COUNTIF(F21,"CAPA")-COUNTIF(F21,"CERT")-COUNTIF(F21,"CET")-COUNTIF(F21,"CMED")-COUNTIF(F21,"COME")-COUNTIF(F21,"COMS")-COUNTIF(F21,"COMT")-COUNTIF(F21,"DESC")-COUNTIF(F21,"KATC")-COUNTIF(F21,"LICR")-COUNTIF(F21,"MATF")-COUNTIF(F21,"MCAE")-COUNTIF(F21,"MCHC")-COUNTIF(F21,"MCOR")-COUNTIF(F21,"MDBM")-COUNTIF(F21,"MDOC")-COUNTIF(F21,"MENT")-COUNTIF(F21,"MGST")-COUNTIF(F21,"MINS")-COUNTIF(F21,"MOFI")-COUNTIF(F21,"MPRO")-COUNTIF(F21,"MSMS")-COUNTIF(F21,"NCHC")-COUNTIF(F21,"NENT")-COUNTIF(F21,"NINS")-COUNTIF(F21,"SIND")-COUNTIF(F21,"TATF")-COUNTIF(F21,"TCAE")-COUNTIF(F21,"TCHC")-COUNTIF(F21,"TCOR")-COUNTIF(F21,"TDBM")-COUNTIF(F21,"TDOC")-COUNTIF(F21,"TENT")-COUNTIF(F21,"TGST")-COUNTIF(F21,"TINS")-COUNTIF(F21,"TOFI")-COUNTIF(F21,"TPRO")-COUNTIF(F21,"TROP")-COUNTIF(F21,"TSMS")-COUNTIF(F21,"VACA")-COUNTIF(F21,"X")-COUNTIF(F21,"XATC")-COUNTIF(F21,"YATC")-COUNTIF(F21,"ZATC")+COUNTBLANK(F24)+COUNTIF(F24,"&lt;&gt;")-COUNTIF(F24,"ACHC")-COUNTIF(F24,"AENT")-COUNTIF(F24,"AINS")-COUNTIF(F24,"ATC")-COUNTIF(F24,"CAPA")-COUNTIF(F24,"CERT")-COUNTIF(F24,"CET")-COUNTIF(F24,"CMED")-COUNTIF(F24,"COME")-COUNTIF(F24,"COMS")-COUNTIF(F24,"COMT")-COUNTIF(F24,"DESC")-COUNTIF(F24,"KATC")-COUNTIF(F24,"LICR")-COUNTIF(F24,"MATF")-COUNTIF(F24,"MCAE")-COUNTIF(F24,"MCHC")-COUNTIF(F24,"MCOR")-COUNTIF(F24,"MDBM")-COUNTIF(F24,"MDOC")-COUNTIF(F24,"MENT")-COUNTIF(F24,"MGST")-COUNTIF(F24,"MINS")-COUNTIF(F24,"MOFI")-COUNTIF(F24,"MPRO")-COUNTIF(F24,"MSMS")-COUNTIF(F24,"NCHC")-COUNTIF(F24,"NENT")-COUNTIF(F24,"NINS")-COUNTIF(F24,"SIND")-COUNTIF(F24,"TATF")-COUNTIF(F24,"TCAE")-COUNTIF(F24,"TCHC")-COUNTIF(F24,"TCOR")-COUNTIF(F24,"TDBM")-COUNTIF(F24,"TDOC")-COUNTIF(F24,"TENT")-COUNTIF(F24,"TGST")-COUNTIF(F24,"TINS")-COUNTIF(F24,"TOFI")-COUNTIF(F24,"TPRO")-COUNTIF(F24,"TROP")-COUNTIF(F24,"TSMS")-COUNTIF(F24,"VACA")-COUNTIF(F24,"X")-COUNTIF(F24,"XATC")-COUNTIF(F24,"YATC")-COUNTIF(F24,"ZATC")</f>
        <v>5</v>
      </c>
      <c r="G26" t="e">
        <f>COUNTBLANK(G22)+COUNTIF(G22,"&lt;&gt;")-COUNTIF(G22,"ACHC")-COUNTIF(G22,"AENT")-COUNTIF(G22,"AINS")-COUNTIF(G22,"ATC")-COUNTIF(G22,"CAPA")-COUNTIF(G22,"CERT")-COUNTIF(G22,"CET")-COUNTIF(G22,"CMED")-COUNTIF(G22,"COME")-COUNTIF(G22,"COMS")-COUNTIF(G22,"COMT")-COUNTIF(G22,"DESC")-COUNTIF(G22,"KATC")-COUNTIF(G22,"LICR")-COUNTIF(G22,"MATF")-COUNTIF(G22,"MCAE")-COUNTIF(G22,"MCHC")-COUNTIF(G22,"MCOR")-COUNTIF(G22,"MDBM")-COUNTIF(G22,"MDOC")-COUNTIF(G22,"MENT")-COUNTIF(G22,"MGST")-COUNTIF(G22,"MINS")-COUNTIF(G22,"MOFI")-COUNTIF(G22,"MPRO")-COUNTIF(G22,"MSMS")-COUNTIF(G22,"NCHC")-COUNTIF(G22,"NENT")-COUNTIF(G22,"NINS")-COUNTIF(G22,"SIND")-COUNTIF(G22,"TATF")-COUNTIF(G22,"TCAE")-COUNTIF(G22,"TCHC")-COUNTIF(G22,"TCOR")-COUNTIF(G22,"TDBM")-COUNTIF(G22,"TDOC")-COUNTIF(G22,"TENT")-COUNTIF(G22,"TGST")-COUNTIF(G22,"TINS")-COUNTIF(G22,"TOFI")-COUNTIF(G22,"TPRO")-COUNTIF(G22,"TROP")-COUNTIF(G22,"TSMS")-COUNTIF(G22,"VACA")-COUNTIF(G22,"X")-COUNTIF(G22,"XATC")-COUNTIF(G22,"YATC")-COUNTIF(G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G25)+COUNTIF(G25,"&lt;&gt;")-COUNTIF(G25,"ACHC")-COUNTIF(G25,"AENT")-COUNTIF(G25,"AINS")-COUNTIF(G25,"ATC")-COUNTIF(G25,"CAPA")-COUNTIF(G25,"CERT")-COUNTIF(G25,"CET")-COUNTIF(G25,"CMED")-COUNTIF(G25,"COME")-COUNTIF(G25,"COMS")-COUNTIF(G25,"COMT")-COUNTIF(G25,"DESC")-COUNTIF(G25,"KATC")-COUNTIF(G25,"LICR")-COUNTIF(G25,"MATF")-COUNTIF(G25,"MCAE")-COUNTIF(G25,"MCHC")-COUNTIF(G25,"MCOR")-COUNTIF(G25,"MDBM")-COUNTIF(G25,"MDOC")-COUNTIF(G25,"MENT")-COUNTIF(G25,"MGST")-COUNTIF(G25,"MINS")-COUNTIF(G25,"MOFI")-COUNTIF(G25,"MPRO")-COUNTIF(G25,"MSMS")-COUNTIF(G25,"NCHC")-COUNTIF(G25,"NENT")-COUNTIF(G25,"NINS")-COUNTIF(G25,"SIND")-COUNTIF(G25,"TATF")-COUNTIF(G25,"TCAE")-COUNTIF(G25,"TCHC")-COUNTIF(G25,"TCOR")-COUNTIF(G25,"TDBM")-COUNTIF(G25,"TDOC")-COUNTIF(G25,"TENT")-COUNTIF(G25,"TGST")-COUNTIF(G25,"TINS")-COUNTIF(G25,"TOFI")-COUNTIF(G25,"TPRO")-COUNTIF(G25,"TROP")-COUNTIF(G25,"TSMS")-COUNTIF(G25,"VACA")-COUNTIF(G25,"X")-COUNTIF(G25,"XATC")-COUNTIF(G25,"YATC")-COUNTIF(G25,"ZATC")+COUNTBLANK(G23)+COUNTIF(G23,"&lt;&gt;")-COUNTIF(G23,"ACHC")-COUNTIF(G23,"AENT")-COUNTIF(G23,"AINS")-COUNTIF(G23,"ATC")-COUNTIF(G23,"CAPA")-COUNTIF(G23,"CERT")-COUNTIF(G23,"CET")-COUNTIF(G23,"CMED")-COUNTIF(G23,"COME")-COUNTIF(G23,"COMS")-COUNTIF(G23,"COMT")-COUNTIF(G23,"DESC")-COUNTIF(G23,"KATC")-COUNTIF(G23,"LICR")-COUNTIF(G23,"MATF")-COUNTIF(G23,"MCAE")-COUNTIF(G23,"MCHC")-COUNTIF(G23,"MCOR")-COUNTIF(G23,"MDBM")-COUNTIF(G23,"MDOC")-COUNTIF(G23,"MENT")-COUNTIF(G23,"MGST")-COUNTIF(G23,"MINS")-COUNTIF(G23,"MOFI")-COUNTIF(G23,"MPRO")-COUNTIF(G23,"MSMS")-COUNTIF(G23,"NCHC")-COUNTIF(G23,"NENT")-COUNTIF(G23,"NINS")-COUNTIF(G23,"SIND")-COUNTIF(G23,"TATF")-COUNTIF(G23,"TCAE")-COUNTIF(G23,"TCHC")-COUNTIF(G23,"TCOR")-COUNTIF(G23,"TDBM")-COUNTIF(G23,"TDOC")-COUNTIF(G23,"TENT")-COUNTIF(G23,"TGST")-COUNTIF(G23,"TINS")-COUNTIF(G23,"TOFI")-COUNTIF(G23,"TPRO")-COUNTIF(G23,"TROP")-COUNTIF(G23,"TSMS")-COUNTIF(G23,"VACA")-COUNTIF(G23,"X")-COUNTIF(G23,"XATC")-COUNTIF(G23,"YATC")-COUNTIF(G23,"ZATC")+COUNTBLANK(G21)+COUNTIF(G21,"&lt;&gt;")-COUNTIF(G21,"ACHC")-COUNTIF(G21,"AENT")-COUNTIF(G21,"AINS")-COUNTIF(G21,"ATC")-COUNTIF(G21,"CAPA")-COUNTIF(G21,"CERT")-COUNTIF(G21,"CET")-COUNTIF(G21,"CMED")-COUNTIF(G21,"COME")-COUNTIF(G21,"COMS")-COUNTIF(G21,"COMT")-COUNTIF(G21,"DESC")-COUNTIF(G21,"KATC")-COUNTIF(G21,"LICR")-COUNTIF(G21,"MATF")-COUNTIF(G21,"MCAE")-COUNTIF(G21,"MCHC")-COUNTIF(G21,"MCOR")-COUNTIF(G21,"MDBM")-COUNTIF(G21,"MDOC")-COUNTIF(G21,"MENT")-COUNTIF(G21,"MGST")-COUNTIF(G21,"MINS")-COUNTIF(G21,"MOFI")-COUNTIF(G21,"MPRO")-COUNTIF(G21,"MSMS")-COUNTIF(G21,"NCHC")-COUNTIF(G21,"NENT")-COUNTIF(G21,"NINS")-COUNTIF(G21,"SIND")-COUNTIF(G21,"TATF")-COUNTIF(G21,"TCAE")-COUNTIF(G21,"TCHC")-COUNTIF(G21,"TCOR")-COUNTIF(G21,"TDBM")-COUNTIF(G21,"TDOC")-COUNTIF(G21,"TENT")-COUNTIF(G21,"TGST")-COUNTIF(G21,"TINS")-COUNTIF(G21,"TOFI")-COUNTIF(G21,"TPRO")-COUNTIF(G21,"TROP")-COUNTIF(G21,"TSMS")-COUNTIF(G21,"VACA")-COUNTIF(G21,"X")-COUNTIF(G21,"XATC")-COUNTIF(G21,"YATC")-COUNTIF(G21,"ZATC")+COUNTBLANK(G24)+COUNTIF(G24,"&lt;&gt;")-COUNTIF(G24,"ACHC")-COUNTIF(G24,"AENT")-COUNTIF(G24,"AINS")-COUNTIF(G24,"ATC")-COUNTIF(G24,"CAPA")-COUNTIF(G24,"CERT")-COUNTIF(G24,"CET")-COUNTIF(G24,"CMED")-COUNTIF(G24,"COME")-COUNTIF(G24,"COMS")-COUNTIF(G24,"COMT")-COUNTIF(G24,"DESC")-COUNTIF(G24,"KATC")-COUNTIF(G24,"LICR")-COUNTIF(G24,"MATF")-COUNTIF(G24,"MCAE")-COUNTIF(G24,"MCHC")-COUNTIF(G24,"MCOR")-COUNTIF(G24,"MDBM")-COUNTIF(G24,"MDOC")-COUNTIF(G24,"MENT")-COUNTIF(G24,"MGST")-COUNTIF(G24,"MINS")-COUNTIF(G24,"MOFI")-COUNTIF(G24,"MPRO")-COUNTIF(G24,"MSMS")-COUNTIF(G24,"NCHC")-COUNTIF(G24,"NENT")-COUNTIF(G24,"NINS")-COUNTIF(G24,"SIND")-COUNTIF(G24,"TATF")-COUNTIF(G24,"TCAE")-COUNTIF(G24,"TCHC")-COUNTIF(G24,"TCOR")-COUNTIF(G24,"TDBM")-COUNTIF(G24,"TDOC")-COUNTIF(G24,"TENT")-COUNTIF(G24,"TGST")-COUNTIF(G24,"TINS")-COUNTIF(G24,"TOFI")-COUNTIF(G24,"TPRO")-COUNTIF(G24,"TROP")-COUNTIF(G24,"TSMS")-COUNTIF(G24,"VACA")-COUNTIF(G24,"X")-COUNTIF(G24,"XATC")-COUNTIF(G24,"YATC")-COUNTIF(G24,"ZATC")</f>
        <v>#REF!</v>
      </c>
      <c r="H26" t="e">
        <f>COUNTBLANK(H22)+COUNTIF(H22,"&lt;&gt;")-COUNTIF(H22,"ACHC")-COUNTIF(H22,"AENT")-COUNTIF(H22,"AINS")-COUNTIF(H22,"ATC")-COUNTIF(H22,"CAPA")-COUNTIF(H22,"CERT")-COUNTIF(H22,"CET")-COUNTIF(H22,"CMED")-COUNTIF(H22,"COME")-COUNTIF(H22,"COMS")-COUNTIF(H22,"COMT")-COUNTIF(H22,"DESC")-COUNTIF(H22,"KATC")-COUNTIF(H22,"LICR")-COUNTIF(H22,"MATF")-COUNTIF(H22,"MCAE")-COUNTIF(H22,"MCHC")-COUNTIF(H22,"MCOR")-COUNTIF(H22,"MDBM")-COUNTIF(H22,"MDOC")-COUNTIF(H22,"MENT")-COUNTIF(H22,"MGST")-COUNTIF(H22,"MINS")-COUNTIF(H22,"MOFI")-COUNTIF(H22,"MPRO")-COUNTIF(H22,"MSMS")-COUNTIF(H22,"NCHC")-COUNTIF(H22,"NENT")-COUNTIF(H22,"NINS")-COUNTIF(H22,"SIND")-COUNTIF(H22,"TATF")-COUNTIF(H22,"TCAE")-COUNTIF(H22,"TCHC")-COUNTIF(H22,"TCOR")-COUNTIF(H22,"TDBM")-COUNTIF(H22,"TDOC")-COUNTIF(H22,"TENT")-COUNTIF(H22,"TGST")-COUNTIF(H22,"TINS")-COUNTIF(H22,"TOFI")-COUNTIF(H22,"TPRO")-COUNTIF(H22,"TROP")-COUNTIF(H22,"TSMS")-COUNTIF(H22,"VACA")-COUNTIF(H22,"X")-COUNTIF(H22,"XATC")-COUNTIF(H22,"YATC")-COUNTIF(H22,"ZATC")+COUNTBLANK(H25)+COUNTIF(H25,"&lt;&gt;")-COUNTIF(H25,"ACHC")-COUNTIF(H25,"AENT")-COUNTIF(H25,"AINS")-COUNTIF(H25,"ATC")-COUNTIF(H25,"CAPA")-COUNTIF(H25,"CERT")-COUNTIF(H25,"CET")-COUNTIF(H25,"CMED")-COUNTIF(H25,"COME")-COUNTIF(H25,"COMS")-COUNTIF(H25,"COMT")-COUNTIF(H25,"DESC")-COUNTIF(H25,"KATC")-COUNTIF(H25,"LICR")-COUNTIF(H25,"MATF")-COUNTIF(H25,"MCAE")-COUNTIF(H25,"MCHC")-COUNTIF(H25,"MCOR")-COUNTIF(H25,"MDBM")-COUNTIF(H25,"MDOC")-COUNTIF(H25,"MENT")-COUNTIF(H25,"MGST")-COUNTIF(H25,"MINS")-COUNTIF(H25,"MOFI")-COUNTIF(H25,"MPRO")-COUNTIF(H25,"MSMS")-COUNTIF(H25,"NCHC")-COUNTIF(H25,"NENT")-COUNTIF(H25,"NINS")-COUNTIF(H25,"SIND")-COUNTIF(H25,"TATF")-COUNTIF(H25,"TCAE")-COUNTIF(H25,"TCHC")-COUNTIF(H25,"TCOR")-COUNTIF(H25,"TDBM")-COUNTIF(H25,"TDOC")-COUNTIF(H25,"TENT")-COUNTIF(H25,"TGST")-COUNTIF(H25,"TINS")-COUNTIF(H25,"TOFI")-COUNTIF(H25,"TPRO")-COUNTIF(H25,"TROP")-COUNTIF(H25,"TSMS")-COUNTIF(H25,"VACA")-COUNTIF(H25,"X")-COUNTIF(H25,"XATC")-COUNTIF(H25,"YATC")-COUNTIF(H25,"ZATC")+COUNTBLANK(H20)+COUNTIF(H20,"&lt;&gt;")-COUNTIF(H20,"ACHC")-COUNTIF(H20,"AENT")-COUNTIF(H20,"AINS")-COUNTIF(H20,"ATC")-COUNTIF(H20,"CAPA")-COUNTIF(H20,"CERT")-COUNTIF(H20,"CET")-COUNTIF(H20,"CMED")-COUNTIF(H20,"COME")-COUNTIF(H20,"COMS")-COUNTIF(H20,"COMT")-COUNTIF(H20,"DESC")-COUNTIF(H20,"KATC")-COUNTIF(H20,"LICR")-COUNTIF(H20,"MATF")-COUNTIF(H20,"MCAE")-COUNTIF(H20,"MCHC")-COUNTIF(H20,"MCOR")-COUNTIF(H20,"MDBM")-COUNTIF(H20,"MDOC")-COUNTIF(H20,"MENT")-COUNTIF(H20,"MGST")-COUNTIF(H20,"MINS")-COUNTIF(H20,"MOFI")-COUNTIF(H20,"MPRO")-COUNTIF(H20,"MSMS")-COUNTIF(H20,"NCHC")-COUNTIF(H20,"NENT")-COUNTIF(H20,"NINS")-COUNTIF(H20,"SIND")-COUNTIF(H20,"TATF")-COUNTIF(H20,"TCAE")-COUNTIF(H20,"TCHC")-COUNTIF(H20,"TCOR")-COUNTIF(H20,"TDBM")-COUNTIF(H20,"TDOC")-COUNTIF(H20,"TENT")-COUNTIF(H20,"TGST")-COUNTIF(H20,"TINS")-COUNTIF(H20,"TOFI")-COUNTIF(H20,"TPRO")-COUNTIF(H20,"TROP")-COUNTIF(H20,"TSMS")-COUNTIF(H20,"VACA")-COUNTIF(H20,"X")-COUNTIF(H20,"XATC")-COUNTIF(H20,"YATC")-COUNTIF(H20,"ZATC")+COUNTBLANK(H23)+COUNTIF(H23,"&lt;&gt;")-COUNTIF(H23,"ACHC")-COUNTIF(H23,"AENT")-COUNTIF(H23,"AINS")-COUNTIF(H23,"ATC")-COUNTIF(H23,"CAPA")-COUNTIF(H23,"CERT")-COUNTIF(H23,"CET")-COUNTIF(H23,"CMED")-COUNTIF(H23,"COME")-COUNTIF(H23,"COMS")-COUNTIF(H23,"COMT")-COUNTIF(H23,"DESC")-COUNTIF(H23,"KATC")-COUNTIF(H23,"LICR")-COUNTIF(H23,"MATF")-COUNTIF(H23,"MCAE")-COUNTIF(H23,"MCHC")-COUNTIF(H23,"MCOR")-COUNTIF(H23,"MDBM")-COUNTIF(H23,"MDOC")-COUNTIF(H23,"MENT")-COUNTIF(H23,"MGST")-COUNTIF(H23,"MINS")-COUNTIF(H23,"MOFI")-COUNTIF(H23,"MPRO")-COUNTIF(H23,"MSMS")-COUNTIF(H23,"NCHC")-COUNTIF(H23,"NENT")-COUNTIF(H23,"NINS")-COUNTIF(H23,"SIND")-COUNTIF(H23,"TATF")-COUNTIF(H23,"TCAE")-COUNTIF(H23,"TCHC")-COUNTIF(H23,"TCOR")-COUNTIF(H23,"TDBM")-COUNTIF(H23,"TDOC")-COUNTIF(H23,"TENT")-COUNTIF(H23,"TGST")-COUNTIF(H23,"TINS")-COUNTIF(H23,"TOFI")-COUNTIF(H23,"TPRO")-COUNTIF(H23,"TROP")-COUNTIF(H23,"TSMS")-COUNTIF(H23,"VACA")-COUNTIF(H23,"X")-COUNTIF(H23,"XATC")-COUNTIF(H23,"YATC")-COUNTIF(H23,"ZATC")+COUNTBLANK(H21)+COUNTIF(H21,"&lt;&gt;")-COUNTIF(H21,"ACHC")-COUNTIF(H21,"AENT")-COUNTIF(H21,"AINS")-COUNTIF(H21,"ATC")-COUNTIF(H21,"CAPA")-COUNTIF(H21,"CERT")-COUNTIF(H21,"CET")-COUNTIF(H21,"CMED")-COUNTIF(H21,"COME")-COUNTIF(H21,"COMS")-COUNTIF(H21,"COMT")-COUNTIF(H21,"DESC")-COUNTIF(H21,"KATC")-COUNTIF(H21,"LICR")-COUNTIF(H21,"MATF")-COUNTIF(H21,"MCAE")-COUNTIF(H21,"MCHC")-COUNTIF(H21,"MCOR")-COUNTIF(H21,"MDBM")-COUNTIF(H21,"MDOC")-COUNTIF(H21,"MENT")-COUNTIF(H21,"MGST")-COUNTIF(H21,"MINS")-COUNTIF(H21,"MOFI")-COUNTIF(H21,"MPRO")-COUNTIF(H21,"MSMS")-COUNTIF(H21,"NCHC")-COUNTIF(H21,"NENT")-COUNTIF(H21,"NINS")-COUNTIF(H21,"SIND")-COUNTIF(H21,"TATF")-COUNTIF(H21,"TCAE")-COUNTIF(H21,"TCHC")-COUNTIF(H21,"TCOR")-COUNTIF(H21,"TDBM")-COUNTIF(H21,"TDOC")-COUNTIF(H21,"TENT")-COUNTIF(H21,"TGST")-COUNTIF(H21,"TINS")-COUNTIF(H21,"TOFI")-COUNTIF(H21,"TPRO")-COUNTIF(H21,"TROP")-COUNTIF(H21,"TSMS")-COUNTIF(H21,"VACA")-COUNTIF(H21,"X")-COUNTIF(H21,"XATC")-COUNTIF(H21,"YATC")-COUNTIF(H21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>#REF!</v>
      </c>
      <c r="I26">
        <f>COUNTBLANK(I22)+COUNTIF(I22,"&lt;&gt;")-COUNTIF(I22,"ACHC")-COUNTIF(I22,"AENT")-COUNTIF(I22,"AINS")-COUNTIF(I22,"ATC")-COUNTIF(I22,"CAPA")-COUNTIF(I22,"CERT")-COUNTIF(I22,"CET")-COUNTIF(I22,"CMED")-COUNTIF(I22,"COME")-COUNTIF(I22,"COMS")-COUNTIF(I22,"COMT")-COUNTIF(I22,"DESC")-COUNTIF(I22,"KATC")-COUNTIF(I22,"LICR")-COUNTIF(I22,"MATF")-COUNTIF(I22,"MCAE")-COUNTIF(I22,"MCHC")-COUNTIF(I22,"MCOR")-COUNTIF(I22,"MDBM")-COUNTIF(I22,"MDOC")-COUNTIF(I22,"MENT")-COUNTIF(I22,"MGST")-COUNTIF(I22,"MINS")-COUNTIF(I22,"MOFI")-COUNTIF(I22,"MPRO")-COUNTIF(I22,"MSMS")-COUNTIF(I22,"NCHC")-COUNTIF(I22,"NENT")-COUNTIF(I22,"NINS")-COUNTIF(I22,"SIND")-COUNTIF(I22,"TATF")-COUNTIF(I22,"TCAE")-COUNTIF(I22,"TCHC")-COUNTIF(I22,"TCOR")-COUNTIF(I22,"TDBM")-COUNTIF(I22,"TDOC")-COUNTIF(I22,"TENT")-COUNTIF(I22,"TGST")-COUNTIF(I22,"TINS")-COUNTIF(I22,"TOFI")-COUNTIF(I22,"TPRO")-COUNTIF(I22,"TROP")-COUNTIF(I22,"TSMS")-COUNTIF(I22,"VACA")-COUNTIF(I22,"X")-COUNTIF(I22,"XATC")-COUNTIF(I22,"YATC")-COUNTIF(I22,"ZATC")+COUNTBLANK(I25)+COUNTIF(I25,"&lt;&gt;")-COUNTIF(I25,"ACHC")-COUNTIF(I25,"AENT")-COUNTIF(I25,"AINS")-COUNTIF(I25,"ATC")-COUNTIF(I25,"CAPA")-COUNTIF(I25,"CERT")-COUNTIF(I25,"CET")-COUNTIF(I25,"CMED")-COUNTIF(I25,"COME")-COUNTIF(I25,"COMS")-COUNTIF(I25,"COMT")-COUNTIF(I25,"DESC")-COUNTIF(I25,"KATC")-COUNTIF(I25,"LICR")-COUNTIF(I25,"MATF")-COUNTIF(I25,"MCAE")-COUNTIF(I25,"MCHC")-COUNTIF(I25,"MCOR")-COUNTIF(I25,"MDBM")-COUNTIF(I25,"MDOC")-COUNTIF(I25,"MENT")-COUNTIF(I25,"MGST")-COUNTIF(I25,"MINS")-COUNTIF(I25,"MOFI")-COUNTIF(I25,"MPRO")-COUNTIF(I25,"MSMS")-COUNTIF(I25,"NCHC")-COUNTIF(I25,"NENT")-COUNTIF(I25,"NINS")-COUNTIF(I25,"SIND")-COUNTIF(I25,"TATF")-COUNTIF(I25,"TCAE")-COUNTIF(I25,"TCHC")-COUNTIF(I25,"TCOR")-COUNTIF(I25,"TDBM")-COUNTIF(I25,"TDOC")-COUNTIF(I25,"TENT")-COUNTIF(I25,"TGST")-COUNTIF(I25,"TINS")-COUNTIF(I25,"TOFI")-COUNTIF(I25,"TPRO")-COUNTIF(I25,"TROP")-COUNTIF(I25,"TSMS")-COUNTIF(I25,"VACA")-COUNTIF(I25,"X")-COUNTIF(I25,"XATC")-COUNTIF(I25,"YATC")-COUNTIF(I25,"ZATC")+COUNTBLANK(I20)+COUNTIF(I20,"&lt;&gt;")-COUNTIF(I20,"ACHC")-COUNTIF(I20,"AENT")-COUNTIF(I20,"AINS")-COUNTIF(I20,"ATC")-COUNTIF(I20,"CAPA")-COUNTIF(I20,"CERT")-COUNTIF(I20,"CET")-COUNTIF(I20,"CMED")-COUNTIF(I20,"COME")-COUNTIF(I20,"COMS")-COUNTIF(I20,"COMT")-COUNTIF(I20,"DESC")-COUNTIF(I20,"KATC")-COUNTIF(I20,"LICR")-COUNTIF(I20,"MATF")-COUNTIF(I20,"MCAE")-COUNTIF(I20,"MCHC")-COUNTIF(I20,"MCOR")-COUNTIF(I20,"MDBM")-COUNTIF(I20,"MDOC")-COUNTIF(I20,"MENT")-COUNTIF(I20,"MGST")-COUNTIF(I20,"MINS")-COUNTIF(I20,"MOFI")-COUNTIF(I20,"MPRO")-COUNTIF(I20,"MSMS")-COUNTIF(I20,"NCHC")-COUNTIF(I20,"NENT")-COUNTIF(I20,"NINS")-COUNTIF(I20,"SIND")-COUNTIF(I20,"TATF")-COUNTIF(I20,"TCAE")-COUNTIF(I20,"TCHC")-COUNTIF(I20,"TCOR")-COUNTIF(I20,"TDBM")-COUNTIF(I20,"TDOC")-COUNTIF(I20,"TENT")-COUNTIF(I20,"TGST")-COUNTIF(I20,"TINS")-COUNTIF(I20,"TOFI")-COUNTIF(I20,"TPRO")-COUNTIF(I20,"TROP")-COUNTIF(I20,"TSMS")-COUNTIF(I20,"VACA")-COUNTIF(I20,"X")-COUNTIF(I20,"XATC")-COUNTIF(I20,"YATC")-COUNTIF(I20,"ZATC")+COUNTBLANK(I23)+COUNTIF(I23,"&lt;&gt;")-COUNTIF(I23,"ACHC")-COUNTIF(I23,"AENT")-COUNTIF(I23,"AINS")-COUNTIF(I23,"ATC")-COUNTIF(I23,"CAPA")-COUNTIF(I23,"CERT")-COUNTIF(I23,"CET")-COUNTIF(I23,"CMED")-COUNTIF(I23,"COME")-COUNTIF(I23,"COMS")-COUNTIF(I23,"COMT")-COUNTIF(I23,"DESC")-COUNTIF(I23,"KATC")-COUNTIF(I23,"LICR")-COUNTIF(I23,"MATF")-COUNTIF(I23,"MCAE")-COUNTIF(I23,"MCHC")-COUNTIF(I23,"MCOR")-COUNTIF(I23,"MDBM")-COUNTIF(I23,"MDOC")-COUNTIF(I23,"MENT")-COUNTIF(I23,"MGST")-COUNTIF(I23,"MINS")-COUNTIF(I23,"MOFI")-COUNTIF(I23,"MPRO")-COUNTIF(I23,"MSMS")-COUNTIF(I23,"NCHC")-COUNTIF(I23,"NENT")-COUNTIF(I23,"NINS")-COUNTIF(I23,"SIND")-COUNTIF(I23,"TATF")-COUNTIF(I23,"TCAE")-COUNTIF(I23,"TCHC")-COUNTIF(I23,"TCOR")-COUNTIF(I23,"TDBM")-COUNTIF(I23,"TDOC")-COUNTIF(I23,"TENT")-COUNTIF(I23,"TGST")-COUNTIF(I23,"TINS")-COUNTIF(I23,"TOFI")-COUNTIF(I23,"TPRO")-COUNTIF(I23,"TROP")-COUNTIF(I23,"TSMS")-COUNTIF(I23,"VACA")-COUNTIF(I23,"X")-COUNTIF(I23,"XATC")-COUNTIF(I23,"YATC")-COUNTIF(I23,"ZATC")+COUNTBLANK(I21)+COUNTIF(I21,"&lt;&gt;")-COUNTIF(I21,"ACHC")-COUNTIF(I21,"AENT")-COUNTIF(I21,"AINS")-COUNTIF(I21,"ATC")-COUNTIF(I21,"CAPA")-COUNTIF(I21,"CERT")-COUNTIF(I21,"CET")-COUNTIF(I21,"CMED")-COUNTIF(I21,"COME")-COUNTIF(I21,"COMS")-COUNTIF(I21,"COMT")-COUNTIF(I21,"DESC")-COUNTIF(I21,"KATC")-COUNTIF(I21,"LICR")-COUNTIF(I21,"MATF")-COUNTIF(I21,"MCAE")-COUNTIF(I21,"MCHC")-COUNTIF(I21,"MCOR")-COUNTIF(I21,"MDBM")-COUNTIF(I21,"MDOC")-COUNTIF(I21,"MENT")-COUNTIF(I21,"MGST")-COUNTIF(I21,"MINS")-COUNTIF(I21,"MOFI")-COUNTIF(I21,"MPRO")-COUNTIF(I21,"MSMS")-COUNTIF(I21,"NCHC")-COUNTIF(I21,"NENT")-COUNTIF(I21,"NINS")-COUNTIF(I21,"SIND")-COUNTIF(I21,"TATF")-COUNTIF(I21,"TCAE")-COUNTIF(I21,"TCHC")-COUNTIF(I21,"TCOR")-COUNTIF(I21,"TDBM")-COUNTIF(I21,"TDOC")-COUNTIF(I21,"TENT")-COUNTIF(I21,"TGST")-COUNTIF(I21,"TINS")-COUNTIF(I21,"TOFI")-COUNTIF(I21,"TPRO")-COUNTIF(I21,"TROP")-COUNTIF(I21,"TSMS")-COUNTIF(I21,"VACA")-COUNTIF(I21,"X")-COUNTIF(I21,"XATC")-COUNTIF(I21,"YATC")-COUNTIF(I21,"ZATC")+COUNTBLANK(I24)+COUNTIF(I24,"&lt;&gt;")-COUNTIF(I24,"ACHC")-COUNTIF(I24,"AENT")-COUNTIF(I24,"AINS")-COUNTIF(I24,"ATC")-COUNTIF(I24,"CAPA")-COUNTIF(I24,"CERT")-COUNTIF(I24,"CET")-COUNTIF(I24,"CMED")-COUNTIF(I24,"COME")-COUNTIF(I24,"COMS")-COUNTIF(I24,"COMT")-COUNTIF(I24,"DESC")-COUNTIF(I24,"KATC")-COUNTIF(I24,"LICR")-COUNTIF(I24,"MATF")-COUNTIF(I24,"MCAE")-COUNTIF(I24,"MCHC")-COUNTIF(I24,"MCOR")-COUNTIF(I24,"MDBM")-COUNTIF(I24,"MDOC")-COUNTIF(I24,"MENT")-COUNTIF(I24,"MGST")-COUNTIF(I24,"MINS")-COUNTIF(I24,"MOFI")-COUNTIF(I24,"MPRO")-COUNTIF(I24,"MSMS")-COUNTIF(I24,"NCHC")-COUNTIF(I24,"NENT")-COUNTIF(I24,"NINS")-COUNTIF(I24,"SIND")-COUNTIF(I24,"TATF")-COUNTIF(I24,"TCAE")-COUNTIF(I24,"TCHC")-COUNTIF(I24,"TCOR")-COUNTIF(I24,"TDBM")-COUNTIF(I24,"TDOC")-COUNTIF(I24,"TENT")-COUNTIF(I24,"TGST")-COUNTIF(I24,"TINS")-COUNTIF(I24,"TOFI")-COUNTIF(I24,"TPRO")-COUNTIF(I24,"TROP")-COUNTIF(I24,"TSMS")-COUNTIF(I24,"VACA")-COUNTIF(I24,"X")-COUNTIF(I24,"XATC")-COUNTIF(I24,"YATC")-COUNTIF(I24,"ZATC")</f>
        <v>4</v>
      </c>
      <c r="J26">
        <f>COUNTBLANK(J22)+COUNTIF(J22,"&lt;&gt;")-COUNTIF(J22,"ACHC")-COUNTIF(J22,"AENT")-COUNTIF(J22,"AINS")-COUNTIF(J22,"ATC")-COUNTIF(J22,"CAPA")-COUNTIF(J22,"CERT")-COUNTIF(J22,"CET")-COUNTIF(J22,"CMED")-COUNTIF(J22,"COME")-COUNTIF(J22,"COMS")-COUNTIF(J22,"COMT")-COUNTIF(J22,"DESC")-COUNTIF(J22,"KATC")-COUNTIF(J22,"LICR")-COUNTIF(J22,"MATF")-COUNTIF(J22,"MCAE")-COUNTIF(J22,"MCHC")-COUNTIF(J22,"MCOR")-COUNTIF(J22,"MDBM")-COUNTIF(J22,"MDOC")-COUNTIF(J22,"MENT")-COUNTIF(J22,"MGST")-COUNTIF(J22,"MINS")-COUNTIF(J22,"MOFI")-COUNTIF(J22,"MPRO")-COUNTIF(J22,"MSMS")-COUNTIF(J22,"NCHC")-COUNTIF(J22,"NENT")-COUNTIF(J22,"NINS")-COUNTIF(J22,"SIND")-COUNTIF(J22,"TATF")-COUNTIF(J22,"TCAE")-COUNTIF(J22,"TCHC")-COUNTIF(J22,"TCOR")-COUNTIF(J22,"TDBM")-COUNTIF(J22,"TDOC")-COUNTIF(J22,"TENT")-COUNTIF(J22,"TGST")-COUNTIF(J22,"TINS")-COUNTIF(J22,"TOFI")-COUNTIF(J22,"TPRO")-COUNTIF(J22,"TROP")-COUNTIF(J22,"TSMS")-COUNTIF(J22,"VACA")-COUNTIF(J22,"X")-COUNTIF(J22,"XATC")-COUNTIF(J22,"YATC")-COUNTIF(J22,"ZATC")+COUNTBLANK(J25)+COUNTIF(J25,"&lt;&gt;")-COUNTIF(J25,"ACHC")-COUNTIF(J25,"AENT")-COUNTIF(J25,"AINS")-COUNTIF(J25,"ATC")-COUNTIF(J25,"CAPA")-COUNTIF(J25,"CERT")-COUNTIF(J25,"CET")-COUNTIF(J25,"CMED")-COUNTIF(J25,"COME")-COUNTIF(J25,"COMS")-COUNTIF(J25,"COMT")-COUNTIF(J25,"DESC")-COUNTIF(J25,"KATC")-COUNTIF(J25,"LICR")-COUNTIF(J25,"MATF")-COUNTIF(J25,"MCAE")-COUNTIF(J25,"MCHC")-COUNTIF(J25,"MCOR")-COUNTIF(J25,"MDBM")-COUNTIF(J25,"MDOC")-COUNTIF(J25,"MENT")-COUNTIF(J25,"MGST")-COUNTIF(J25,"MINS")-COUNTIF(J25,"MOFI")-COUNTIF(J25,"MPRO")-COUNTIF(J25,"MSMS")-COUNTIF(J25,"NCHC")-COUNTIF(J25,"NENT")-COUNTIF(J25,"NINS")-COUNTIF(J25,"SIND")-COUNTIF(J25,"TATF")-COUNTIF(J25,"TCAE")-COUNTIF(J25,"TCHC")-COUNTIF(J25,"TCOR")-COUNTIF(J25,"TDBM")-COUNTIF(J25,"TDOC")-COUNTIF(J25,"TENT")-COUNTIF(J25,"TGST")-COUNTIF(J25,"TINS")-COUNTIF(J25,"TOFI")-COUNTIF(J25,"TPRO")-COUNTIF(J25,"TROP")-COUNTIF(J25,"TSMS")-COUNTIF(J25,"VACA")-COUNTIF(J25,"X")-COUNTIF(J25,"XATC")-COUNTIF(J25,"YATC")-COUNTIF(J25,"ZATC")+COUNTBLANK(J20)+COUNTIF(J20,"&lt;&gt;")-COUNTIF(J20,"ACHC")-COUNTIF(J20,"AENT")-COUNTIF(J20,"AINS")-COUNTIF(J20,"ATC")-COUNTIF(J20,"CAPA")-COUNTIF(J20,"CERT")-COUNTIF(J20,"CET")-COUNTIF(J20,"CMED")-COUNTIF(J20,"COME")-COUNTIF(J20,"COMS")-COUNTIF(J20,"COMT")-COUNTIF(J20,"DESC")-COUNTIF(J20,"KATC")-COUNTIF(J20,"LICR")-COUNTIF(J20,"MATF")-COUNTIF(J20,"MCAE")-COUNTIF(J20,"MCHC")-COUNTIF(J20,"MCOR")-COUNTIF(J20,"MDBM")-COUNTIF(J20,"MDOC")-COUNTIF(J20,"MENT")-COUNTIF(J20,"MGST")-COUNTIF(J20,"MINS")-COUNTIF(J20,"MOFI")-COUNTIF(J20,"MPRO")-COUNTIF(J20,"MSMS")-COUNTIF(J20,"NCHC")-COUNTIF(J20,"NENT")-COUNTIF(J20,"NINS")-COUNTIF(J20,"SIND")-COUNTIF(J20,"TATF")-COUNTIF(J20,"TCAE")-COUNTIF(J20,"TCHC")-COUNTIF(J20,"TCOR")-COUNTIF(J20,"TDBM")-COUNTIF(J20,"TDOC")-COUNTIF(J20,"TENT")-COUNTIF(J20,"TGST")-COUNTIF(J20,"TINS")-COUNTIF(J20,"TOFI")-COUNTIF(J20,"TPRO")-COUNTIF(J20,"TROP")-COUNTIF(J20,"TSMS")-COUNTIF(J20,"VACA")-COUNTIF(J20,"X")-COUNTIF(J20,"XATC")-COUNTIF(J20,"YATC")-COUNTIF(J20,"ZATC")+COUNTBLANK(J23)+COUNTIF(J23,"&lt;&gt;")-COUNTIF(J23,"ACHC")-COUNTIF(J23,"AENT")-COUNTIF(J23,"AINS")-COUNTIF(J23,"ATC")-COUNTIF(J23,"CAPA")-COUNTIF(J23,"CERT")-COUNTIF(J23,"CET")-COUNTIF(J23,"CMED")-COUNTIF(J23,"COME")-COUNTIF(J23,"COMS")-COUNTIF(J23,"COMT")-COUNTIF(J23,"DESC")-COUNTIF(J23,"KATC")-COUNTIF(J23,"LICR")-COUNTIF(J23,"MATF")-COUNTIF(J23,"MCAE")-COUNTIF(J23,"MCHC")-COUNTIF(J23,"MCOR")-COUNTIF(J23,"MDBM")-COUNTIF(J23,"MDOC")-COUNTIF(J23,"MENT")-COUNTIF(J23,"MGST")-COUNTIF(J23,"MINS")-COUNTIF(J23,"MOFI")-COUNTIF(J23,"MPRO")-COUNTIF(J23,"MSMS")-COUNTIF(J23,"NCHC")-COUNTIF(J23,"NENT")-COUNTIF(J23,"NINS")-COUNTIF(J23,"SIND")-COUNTIF(J23,"TATF")-COUNTIF(J23,"TCAE")-COUNTIF(J23,"TCHC")-COUNTIF(J23,"TCOR")-COUNTIF(J23,"TDBM")-COUNTIF(J23,"TDOC")-COUNTIF(J23,"TENT")-COUNTIF(J23,"TGST")-COUNTIF(J23,"TINS")-COUNTIF(J23,"TOFI")-COUNTIF(J23,"TPRO")-COUNTIF(J23,"TROP")-COUNTIF(J23,"TSMS")-COUNTIF(J23,"VACA")-COUNTIF(J23,"X")-COUNTIF(J23,"XATC")-COUNTIF(J23,"YATC")-COUNTIF(J23,"ZATC")+COUNTBLANK(J21)+COUNTIF(J21,"&lt;&gt;")-COUNTIF(J21,"ACHC")-COUNTIF(J21,"AENT")-COUNTIF(J21,"AINS")-COUNTIF(J21,"ATC")-COUNTIF(J21,"CAPA")-COUNTIF(J21,"CERT")-COUNTIF(J21,"CET")-COUNTIF(J21,"CMED")-COUNTIF(J21,"COME")-COUNTIF(J21,"COMS")-COUNTIF(J21,"COMT")-COUNTIF(J21,"DESC")-COUNTIF(J21,"KATC")-COUNTIF(J21,"LICR")-COUNTIF(J21,"MATF")-COUNTIF(J21,"MCAE")-COUNTIF(J21,"MCHC")-COUNTIF(J21,"MCOR")-COUNTIF(J21,"MDBM")-COUNTIF(J21,"MDOC")-COUNTIF(J21,"MENT")-COUNTIF(J21,"MGST")-COUNTIF(J21,"MINS")-COUNTIF(J21,"MOFI")-COUNTIF(J21,"MPRO")-COUNTIF(J21,"MSMS")-COUNTIF(J21,"NCHC")-COUNTIF(J21,"NENT")-COUNTIF(J21,"NINS")-COUNTIF(J21,"SIND")-COUNTIF(J21,"TATF")-COUNTIF(J21,"TCAE")-COUNTIF(J21,"TCHC")-COUNTIF(J21,"TCOR")-COUNTIF(J21,"TDBM")-COUNTIF(J21,"TDOC")-COUNTIF(J21,"TENT")-COUNTIF(J21,"TGST")-COUNTIF(J21,"TINS")-COUNTIF(J21,"TOFI")-COUNTIF(J21,"TPRO")-COUNTIF(J21,"TROP")-COUNTIF(J21,"TSMS")-COUNTIF(J21,"VACA")-COUNTIF(J21,"X")-COUNTIF(J21,"XATC")-COUNTIF(J21,"YATC")-COUNTIF(J21,"ZATC")+COUNTBLANK(J24)+COUNTIF(J24,"&lt;&gt;")-COUNTIF(J24,"ACHC")-COUNTIF(J24,"AENT")-COUNTIF(J24,"AINS")-COUNTIF(J24,"ATC")-COUNTIF(J24,"CAPA")-COUNTIF(J24,"CERT")-COUNTIF(J24,"CET")-COUNTIF(J24,"CMED")-COUNTIF(J24,"COME")-COUNTIF(J24,"COMS")-COUNTIF(J24,"COMT")-COUNTIF(J24,"DESC")-COUNTIF(J24,"KATC")-COUNTIF(J24,"LICR")-COUNTIF(J24,"MATF")-COUNTIF(J24,"MCAE")-COUNTIF(J24,"MCHC")-COUNTIF(J24,"MCOR")-COUNTIF(J24,"MDBM")-COUNTIF(J24,"MDOC")-COUNTIF(J24,"MENT")-COUNTIF(J24,"MGST")-COUNTIF(J24,"MINS")-COUNTIF(J24,"MOFI")-COUNTIF(J24,"MPRO")-COUNTIF(J24,"MSMS")-COUNTIF(J24,"NCHC")-COUNTIF(J24,"NENT")-COUNTIF(J24,"NINS")-COUNTIF(J24,"SIND")-COUNTIF(J24,"TATF")-COUNTIF(J24,"TCAE")-COUNTIF(J24,"TCHC")-COUNTIF(J24,"TCOR")-COUNTIF(J24,"TDBM")-COUNTIF(J24,"TDOC")-COUNTIF(J24,"TENT")-COUNTIF(J24,"TGST")-COUNTIF(J24,"TINS")-COUNTIF(J24,"TOFI")-COUNTIF(J24,"TPRO")-COUNTIF(J24,"TROP")-COUNTIF(J24,"TSMS")-COUNTIF(J24,"VACA")-COUNTIF(J24,"X")-COUNTIF(J24,"XATC")-COUNTIF(J24,"YATC")-COUNTIF(J24,"ZATC")</f>
        <v>3</v>
      </c>
      <c r="K26">
        <f>COUNTBLANK(K22)+COUNTIF(K22,"&lt;&gt;")-COUNTIF(K22,"ACHC")-COUNTIF(K22,"AENT")-COUNTIF(K22,"AINS")-COUNTIF(K22,"ATC")-COUNTIF(K22,"CAPA")-COUNTIF(K22,"CERT")-COUNTIF(K22,"CET")-COUNTIF(K22,"CMED")-COUNTIF(K22,"COME")-COUNTIF(K22,"COMS")-COUNTIF(K22,"COMT")-COUNTIF(K22,"DESC")-COUNTIF(K22,"KATC")-COUNTIF(K22,"LICR")-COUNTIF(K22,"MATF")-COUNTIF(K22,"MCAE")-COUNTIF(K22,"MCHC")-COUNTIF(K22,"MCOR")-COUNTIF(K22,"MDBM")-COUNTIF(K22,"MDOC")-COUNTIF(K22,"MENT")-COUNTIF(K22,"MGST")-COUNTIF(K22,"MINS")-COUNTIF(K22,"MOFI")-COUNTIF(K22,"MPRO")-COUNTIF(K22,"MSMS")-COUNTIF(K22,"NCHC")-COUNTIF(K22,"NENT")-COUNTIF(K22,"NINS")-COUNTIF(K22,"SIND")-COUNTIF(K22,"TATF")-COUNTIF(K22,"TCAE")-COUNTIF(K22,"TCHC")-COUNTIF(K22,"TCOR")-COUNTIF(K22,"TDBM")-COUNTIF(K22,"TDOC")-COUNTIF(K22,"TENT")-COUNTIF(K22,"TGST")-COUNTIF(K22,"TINS")-COUNTIF(K22,"TOFI")-COUNTIF(K22,"TPRO")-COUNTIF(K22,"TROP")-COUNTIF(K22,"TSMS")-COUNTIF(K22,"VACA")-COUNTIF(K22,"X")-COUNTIF(K22,"XATC")-COUNTIF(K22,"YATC")-COUNTIF(K22,"ZATC")+COUNTBLANK(K25)+COUNTIF(K25,"&lt;&gt;")-COUNTIF(K25,"ACHC")-COUNTIF(K25,"AENT")-COUNTIF(K25,"AINS")-COUNTIF(K25,"ATC")-COUNTIF(K25,"CAPA")-COUNTIF(K25,"CERT")-COUNTIF(K25,"CET")-COUNTIF(K25,"CMED")-COUNTIF(K25,"COME")-COUNTIF(K25,"COMS")-COUNTIF(K25,"COMT")-COUNTIF(K25,"DESC")-COUNTIF(K25,"KATC")-COUNTIF(K25,"LICR")-COUNTIF(K25,"MATF")-COUNTIF(K25,"MCAE")-COUNTIF(K25,"MCHC")-COUNTIF(K25,"MCOR")-COUNTIF(K25,"MDBM")-COUNTIF(K25,"MDOC")-COUNTIF(K25,"MENT")-COUNTIF(K25,"MGST")-COUNTIF(K25,"MINS")-COUNTIF(K25,"MOFI")-COUNTIF(K25,"MPRO")-COUNTIF(K25,"MSMS")-COUNTIF(K25,"NCHC")-COUNTIF(K25,"NENT")-COUNTIF(K25,"NINS")-COUNTIF(K25,"SIND")-COUNTIF(K25,"TATF")-COUNTIF(K25,"TCAE")-COUNTIF(K25,"TCHC")-COUNTIF(K25,"TCOR")-COUNTIF(K25,"TDBM")-COUNTIF(K25,"TDOC")-COUNTIF(K25,"TENT")-COUNTIF(K25,"TGST")-COUNTIF(K25,"TINS")-COUNTIF(K25,"TOFI")-COUNTIF(K25,"TPRO")-COUNTIF(K25,"TROP")-COUNTIF(K25,"TSMS")-COUNTIF(K25,"VACA")-COUNTIF(K25,"X")-COUNTIF(K25,"XATC")-COUNTIF(K25,"YATC")-COUNTIF(K25,"ZATC")+COUNTBLANK(K11)+COUNTIF(K11,"&lt;&gt;")-COUNTIF(K11,"ACHC")-COUNTIF(K11,"AENT")-COUNTIF(K11,"AINS")-COUNTIF(K11,"ATC")-COUNTIF(K11,"CAPA")-COUNTIF(K11,"CERT")-COUNTIF(K11,"CET")-COUNTIF(K11,"CMED")-COUNTIF(K11,"COME")-COUNTIF(K11,"COMS")-COUNTIF(K11,"COMT")-COUNTIF(K11,"DESC")-COUNTIF(K11,"KATC")-COUNTIF(K11,"LICR")-COUNTIF(K11,"MATF")-COUNTIF(K11,"MCAE")-COUNTIF(K11,"MCHC")-COUNTIF(K11,"MCOR")-COUNTIF(K11,"MDBM")-COUNTIF(K11,"MDOC")-COUNTIF(K11,"MENT")-COUNTIF(K11,"MGST")-COUNTIF(K11,"MINS")-COUNTIF(K11,"MOFI")-COUNTIF(K11,"MPRO")-COUNTIF(K11,"MSMS")-COUNTIF(K11,"NCHC")-COUNTIF(K11,"NENT")-COUNTIF(K11,"NINS")-COUNTIF(K11,"SIND")-COUNTIF(K11,"TATF")-COUNTIF(K11,"TCAE")-COUNTIF(K11,"TCHC")-COUNTIF(K11,"TCOR")-COUNTIF(K11,"TDBM")-COUNTIF(K11,"TDOC")-COUNTIF(K11,"TENT")-COUNTIF(K11,"TGST")-COUNTIF(K11,"TINS")-COUNTIF(K11,"TOFI")-COUNTIF(K11,"TPRO")-COUNTIF(K11,"TROP")-COUNTIF(K11,"TSMS")-COUNTIF(K11,"VACA")-COUNTIF(K11,"X")-COUNTIF(K11,"XATC")-COUNTIF(K11,"YATC")-COUNTIF(K11,"ZATC")+COUNTBLANK(K23)+COUNTIF(K23,"&lt;&gt;")-COUNTIF(K23,"ACHC")-COUNTIF(K23,"AENT")-COUNTIF(K23,"AINS")-COUNTIF(K23,"ATC")-COUNTIF(K23,"CAPA")-COUNTIF(K23,"CERT")-COUNTIF(K23,"CET")-COUNTIF(K23,"CMED")-COUNTIF(K23,"COME")-COUNTIF(K23,"COMS")-COUNTIF(K23,"COMT")-COUNTIF(K23,"DESC")-COUNTIF(K23,"KATC")-COUNTIF(K23,"LICR")-COUNTIF(K23,"MATF")-COUNTIF(K23,"MCAE")-COUNTIF(K23,"MCHC")-COUNTIF(K23,"MCOR")-COUNTIF(K23,"MDBM")-COUNTIF(K23,"MDOC")-COUNTIF(K23,"MENT")-COUNTIF(K23,"MGST")-COUNTIF(K23,"MINS")-COUNTIF(K23,"MOFI")-COUNTIF(K23,"MPRO")-COUNTIF(K23,"MSMS")-COUNTIF(K23,"NCHC")-COUNTIF(K23,"NENT")-COUNTIF(K23,"NINS")-COUNTIF(K23,"SIND")-COUNTIF(K23,"TATF")-COUNTIF(K23,"TCAE")-COUNTIF(K23,"TCHC")-COUNTIF(K23,"TCOR")-COUNTIF(K23,"TDBM")-COUNTIF(K23,"TDOC")-COUNTIF(K23,"TENT")-COUNTIF(K23,"TGST")-COUNTIF(K23,"TINS")-COUNTIF(K23,"TOFI")-COUNTIF(K23,"TPRO")-COUNTIF(K23,"TROP")-COUNTIF(K23,"TSMS")-COUNTIF(K23,"VACA")-COUNTIF(K23,"X")-COUNTIF(K23,"XATC")-COUNTIF(K23,"YATC")-COUNTIF(K23,"ZATC")+COUNTBLANK(K21)+COUNTIF(K21,"&lt;&gt;")-COUNTIF(K21,"ACHC")-COUNTIF(K21,"AENT")-COUNTIF(K21,"AINS")-COUNTIF(K21,"ATC")-COUNTIF(K21,"CAPA")-COUNTIF(K21,"CERT")-COUNTIF(K21,"CET")-COUNTIF(K21,"CMED")-COUNTIF(K21,"COME")-COUNTIF(K21,"COMS")-COUNTIF(K21,"COMT")-COUNTIF(K21,"DESC")-COUNTIF(K21,"KATC")-COUNTIF(K21,"LICR")-COUNTIF(K21,"MATF")-COUNTIF(K21,"MCAE")-COUNTIF(K21,"MCHC")-COUNTIF(K21,"MCOR")-COUNTIF(K21,"MDBM")-COUNTIF(K21,"MDOC")-COUNTIF(K21,"MENT")-COUNTIF(K21,"MGST")-COUNTIF(K21,"MINS")-COUNTIF(K21,"MOFI")-COUNTIF(K21,"MPRO")-COUNTIF(K21,"MSMS")-COUNTIF(K21,"NCHC")-COUNTIF(K21,"NENT")-COUNTIF(K21,"NINS")-COUNTIF(K21,"SIND")-COUNTIF(K21,"TATF")-COUNTIF(K21,"TCAE")-COUNTIF(K21,"TCHC")-COUNTIF(K21,"TCOR")-COUNTIF(K21,"TDBM")-COUNTIF(K21,"TDOC")-COUNTIF(K21,"TENT")-COUNTIF(K21,"TGST")-COUNTIF(K21,"TINS")-COUNTIF(K21,"TOFI")-COUNTIF(K21,"TPRO")-COUNTIF(K21,"TROP")-COUNTIF(K21,"TSMS")-COUNTIF(K21,"VACA")-COUNTIF(K21,"X")-COUNTIF(K21,"XATC")-COUNTIF(K21,"YATC")-COUNTIF(K21,"ZATC")+COUNTBLANK(K24)+COUNTIF(K24,"&lt;&gt;")-COUNTIF(K24,"ACHC")-COUNTIF(K24,"AENT")-COUNTIF(K24,"AINS")-COUNTIF(K24,"ATC")-COUNTIF(K24,"CAPA")-COUNTIF(K24,"CERT")-COUNTIF(K24,"CET")-COUNTIF(K24,"CMED")-COUNTIF(K24,"COME")-COUNTIF(K24,"COMS")-COUNTIF(K24,"COMT")-COUNTIF(K24,"DESC")-COUNTIF(K24,"KATC")-COUNTIF(K24,"LICR")-COUNTIF(K24,"MATF")-COUNTIF(K24,"MCAE")-COUNTIF(K24,"MCHC")-COUNTIF(K24,"MCOR")-COUNTIF(K24,"MDBM")-COUNTIF(K24,"MDOC")-COUNTIF(K24,"MENT")-COUNTIF(K24,"MGST")-COUNTIF(K24,"MINS")-COUNTIF(K24,"MOFI")-COUNTIF(K24,"MPRO")-COUNTIF(K24,"MSMS")-COUNTIF(K24,"NCHC")-COUNTIF(K24,"NENT")-COUNTIF(K24,"NINS")-COUNTIF(K24,"SIND")-COUNTIF(K24,"TATF")-COUNTIF(K24,"TCAE")-COUNTIF(K24,"TCHC")-COUNTIF(K24,"TCOR")-COUNTIF(K24,"TDBM")-COUNTIF(K24,"TDOC")-COUNTIF(K24,"TENT")-COUNTIF(K24,"TGST")-COUNTIF(K24,"TINS")-COUNTIF(K24,"TOFI")-COUNTIF(K24,"TPRO")-COUNTIF(K24,"TROP")-COUNTIF(K24,"TSMS")-COUNTIF(K24,"VACA")-COUNTIF(K24,"X")-COUNTIF(K24,"XATC")-COUNTIF(K24,"YATC")-COUNTIF(K24,"ZATC")</f>
        <v>3</v>
      </c>
      <c r="L26">
        <f>COUNTBLANK(L22)+COUNTIF(L22,"&lt;&gt;")-COUNTIF(L22,"ACHC")-COUNTIF(L22,"AENT")-COUNTIF(L22,"AINS")-COUNTIF(L22,"ATC")-COUNTIF(L22,"CAPA")-COUNTIF(L22,"CERT")-COUNTIF(L22,"CET")-COUNTIF(L22,"CMED")-COUNTIF(L22,"COME")-COUNTIF(L22,"COMS")-COUNTIF(L22,"COMT")-COUNTIF(L22,"DESC")-COUNTIF(L22,"KATC")-COUNTIF(L22,"LICR")-COUNTIF(L22,"MATF")-COUNTIF(L22,"MCAE")-COUNTIF(L22,"MCHC")-COUNTIF(L22,"MCOR")-COUNTIF(L22,"MDBM")-COUNTIF(L22,"MDOC")-COUNTIF(L22,"MENT")-COUNTIF(L22,"MGST")-COUNTIF(L22,"MINS")-COUNTIF(L22,"MOFI")-COUNTIF(L22,"MPRO")-COUNTIF(L22,"MSMS")-COUNTIF(L22,"NCHC")-COUNTIF(L22,"NENT")-COUNTIF(L22,"NINS")-COUNTIF(L22,"SIND")-COUNTIF(L22,"TATF")-COUNTIF(L22,"TCAE")-COUNTIF(L22,"TCHC")-COUNTIF(L22,"TCOR")-COUNTIF(L22,"TDBM")-COUNTIF(L22,"TDOC")-COUNTIF(L22,"TENT")-COUNTIF(L22,"TGST")-COUNTIF(L22,"TINS")-COUNTIF(L22,"TOFI")-COUNTIF(L22,"TPRO")-COUNTIF(L22,"TROP")-COUNTIF(L22,"TSMS")-COUNTIF(L22,"VACA")-COUNTIF(L22,"X")-COUNTIF(L22,"XATC")-COUNTIF(L22,"YATC")-COUNTIF(L22,"ZATC")+COUNTBLANK(L25)+COUNTIF(L25,"&lt;&gt;")-COUNTIF(L25,"ACHC")-COUNTIF(L25,"AENT")-COUNTIF(L25,"AINS")-COUNTIF(L25,"ATC")-COUNTIF(L25,"CAPA")-COUNTIF(L25,"CERT")-COUNTIF(L25,"CET")-COUNTIF(L25,"CMED")-COUNTIF(L25,"COME")-COUNTIF(L25,"COMS")-COUNTIF(L25,"COMT")-COUNTIF(L25,"DESC")-COUNTIF(L25,"KATC")-COUNTIF(L25,"LICR")-COUNTIF(L25,"MATF")-COUNTIF(L25,"MCAE")-COUNTIF(L25,"MCHC")-COUNTIF(L25,"MCOR")-COUNTIF(L25,"MDBM")-COUNTIF(L25,"MDOC")-COUNTIF(L25,"MENT")-COUNTIF(L25,"MGST")-COUNTIF(L25,"MINS")-COUNTIF(L25,"MOFI")-COUNTIF(L25,"MPRO")-COUNTIF(L25,"MSMS")-COUNTIF(L25,"NCHC")-COUNTIF(L25,"NENT")-COUNTIF(L25,"NINS")-COUNTIF(L25,"SIND")-COUNTIF(L25,"TATF")-COUNTIF(L25,"TCAE")-COUNTIF(L25,"TCHC")-COUNTIF(L25,"TCOR")-COUNTIF(L25,"TDBM")-COUNTIF(L25,"TDOC")-COUNTIF(L25,"TENT")-COUNTIF(L25,"TGST")-COUNTIF(L25,"TINS")-COUNTIF(L25,"TOFI")-COUNTIF(L25,"TPRO")-COUNTIF(L25,"TROP")-COUNTIF(L25,"TSMS")-COUNTIF(L25,"VACA")-COUNTIF(L25,"X")-COUNTIF(L25,"XATC")-COUNTIF(L25,"YATC")-COUNTIF(L25,"ZATC")+COUNTBLANK(L20)+COUNTIF(L20,"&lt;&gt;")-COUNTIF(L20,"ACHC")-COUNTIF(L20,"AENT")-COUNTIF(L20,"AINS")-COUNTIF(L20,"ATC")-COUNTIF(L20,"CAPA")-COUNTIF(L20,"CERT")-COUNTIF(L20,"CET")-COUNTIF(L20,"CMED")-COUNTIF(L20,"COME")-COUNTIF(L20,"COMS")-COUNTIF(L20,"COMT")-COUNTIF(L20,"DESC")-COUNTIF(L20,"KATC")-COUNTIF(L20,"LICR")-COUNTIF(L20,"MATF")-COUNTIF(L20,"MCAE")-COUNTIF(L20,"MCHC")-COUNTIF(L20,"MCOR")-COUNTIF(L20,"MDBM")-COUNTIF(L20,"MDOC")-COUNTIF(L20,"MENT")-COUNTIF(L20,"MGST")-COUNTIF(L20,"MINS")-COUNTIF(L20,"MOFI")-COUNTIF(L20,"MPRO")-COUNTIF(L20,"MSMS")-COUNTIF(L20,"NCHC")-COUNTIF(L20,"NENT")-COUNTIF(L20,"NINS")-COUNTIF(L20,"SIND")-COUNTIF(L20,"TATF")-COUNTIF(L20,"TCAE")-COUNTIF(L20,"TCHC")-COUNTIF(L20,"TCOR")-COUNTIF(L20,"TDBM")-COUNTIF(L20,"TDOC")-COUNTIF(L20,"TENT")-COUNTIF(L20,"TGST")-COUNTIF(L20,"TINS")-COUNTIF(L20,"TOFI")-COUNTIF(L20,"TPRO")-COUNTIF(L20,"TROP")-COUNTIF(L20,"TSMS")-COUNTIF(L20,"VACA")-COUNTIF(L20,"X")-COUNTIF(L20,"XATC")-COUNTIF(L20,"YATC")-COUNTIF(L20,"ZATC")+COUNTBLANK(L23)+COUNTIF(L23,"&lt;&gt;")-COUNTIF(L23,"ACHC")-COUNTIF(L23,"AENT")-COUNTIF(L23,"AINS")-COUNTIF(L23,"ATC")-COUNTIF(L23,"CAPA")-COUNTIF(L23,"CERT")-COUNTIF(L23,"CET")-COUNTIF(L23,"CMED")-COUNTIF(L23,"COME")-COUNTIF(L23,"COMS")-COUNTIF(L23,"COMT")-COUNTIF(L23,"DESC")-COUNTIF(L23,"KATC")-COUNTIF(L23,"LICR")-COUNTIF(L23,"MATF")-COUNTIF(L23,"MCAE")-COUNTIF(L23,"MCHC")-COUNTIF(L23,"MCOR")-COUNTIF(L23,"MDBM")-COUNTIF(L23,"MDOC")-COUNTIF(L23,"MENT")-COUNTIF(L23,"MGST")-COUNTIF(L23,"MINS")-COUNTIF(L23,"MOFI")-COUNTIF(L23,"MPRO")-COUNTIF(L23,"MSMS")-COUNTIF(L23,"NCHC")-COUNTIF(L23,"NENT")-COUNTIF(L23,"NINS")-COUNTIF(L23,"SIND")-COUNTIF(L23,"TATF")-COUNTIF(L23,"TCAE")-COUNTIF(L23,"TCHC")-COUNTIF(L23,"TCOR")-COUNTIF(L23,"TDBM")-COUNTIF(L23,"TDOC")-COUNTIF(L23,"TENT")-COUNTIF(L23,"TGST")-COUNTIF(L23,"TINS")-COUNTIF(L23,"TOFI")-COUNTIF(L23,"TPRO")-COUNTIF(L23,"TROP")-COUNTIF(L23,"TSMS")-COUNTIF(L23,"VACA")-COUNTIF(L23,"X")-COUNTIF(L23,"XATC")-COUNTIF(L23,"YATC")-COUNTIF(L23,"ZATC")+COUNTBLANK(L21)+COUNTIF(L21,"&lt;&gt;")-COUNTIF(L21,"ACHC")-COUNTIF(L21,"AENT")-COUNTIF(L21,"AINS")-COUNTIF(L21,"ATC")-COUNTIF(L21,"CAPA")-COUNTIF(L21,"CERT")-COUNTIF(L21,"CET")-COUNTIF(L21,"CMED")-COUNTIF(L21,"COME")-COUNTIF(L21,"COMS")-COUNTIF(L21,"COMT")-COUNTIF(L21,"DESC")-COUNTIF(L21,"KATC")-COUNTIF(L21,"LICR")-COUNTIF(L21,"MATF")-COUNTIF(L21,"MCAE")-COUNTIF(L21,"MCHC")-COUNTIF(L21,"MCOR")-COUNTIF(L21,"MDBM")-COUNTIF(L21,"MDOC")-COUNTIF(L21,"MENT")-COUNTIF(L21,"MGST")-COUNTIF(L21,"MINS")-COUNTIF(L21,"MOFI")-COUNTIF(L21,"MPRO")-COUNTIF(L21,"MSMS")-COUNTIF(L21,"NCHC")-COUNTIF(L21,"NENT")-COUNTIF(L21,"NINS")-COUNTIF(L21,"SIND")-COUNTIF(L21,"TATF")-COUNTIF(L21,"TCAE")-COUNTIF(L21,"TCHC")-COUNTIF(L21,"TCOR")-COUNTIF(L21,"TDBM")-COUNTIF(L21,"TDOC")-COUNTIF(L21,"TENT")-COUNTIF(L21,"TGST")-COUNTIF(L21,"TINS")-COUNTIF(L21,"TOFI")-COUNTIF(L21,"TPRO")-COUNTIF(L21,"TROP")-COUNTIF(L21,"TSMS")-COUNTIF(L21,"VACA")-COUNTIF(L21,"X")-COUNTIF(L21,"XATC")-COUNTIF(L21,"YATC")-COUNTIF(L21,"ZATC")+COUNTBLANK(L24)+COUNTIF(L24,"&lt;&gt;")-COUNTIF(L24,"ACHC")-COUNTIF(L24,"AENT")-COUNTIF(L24,"AINS")-COUNTIF(L24,"ATC")-COUNTIF(L24,"CAPA")-COUNTIF(L24,"CERT")-COUNTIF(L24,"CET")-COUNTIF(L24,"CMED")-COUNTIF(L24,"COME")-COUNTIF(L24,"COMS")-COUNTIF(L24,"COMT")-COUNTIF(L24,"DESC")-COUNTIF(L24,"KATC")-COUNTIF(L24,"LICR")-COUNTIF(L24,"MATF")-COUNTIF(L24,"MCAE")-COUNTIF(L24,"MCHC")-COUNTIF(L24,"MCOR")-COUNTIF(L24,"MDBM")-COUNTIF(L24,"MDOC")-COUNTIF(L24,"MENT")-COUNTIF(L24,"MGST")-COUNTIF(L24,"MINS")-COUNTIF(L24,"MOFI")-COUNTIF(L24,"MPRO")-COUNTIF(L24,"MSMS")-COUNTIF(L24,"NCHC")-COUNTIF(L24,"NENT")-COUNTIF(L24,"NINS")-COUNTIF(L24,"SIND")-COUNTIF(L24,"TATF")-COUNTIF(L24,"TCAE")-COUNTIF(L24,"TCHC")-COUNTIF(L24,"TCOR")-COUNTIF(L24,"TDBM")-COUNTIF(L24,"TDOC")-COUNTIF(L24,"TENT")-COUNTIF(L24,"TGST")-COUNTIF(L24,"TINS")-COUNTIF(L24,"TOFI")-COUNTIF(L24,"TPRO")-COUNTIF(L24,"TROP")-COUNTIF(L24,"TSMS")-COUNTIF(L24,"VACA")-COUNTIF(L24,"X")-COUNTIF(L24,"XATC")-COUNTIF(L24,"YATC")-COUNTIF(L24,"ZATC")</f>
        <v>4</v>
      </c>
      <c r="M26">
        <f>COUNTBLANK(M22)+COUNTIF(M22,"&lt;&gt;")-COUNTIF(M22,"ACHC")-COUNTIF(M22,"AENT")-COUNTIF(M22,"AINS")-COUNTIF(M22,"ATC")-COUNTIF(M22,"CAPA")-COUNTIF(M22,"CERT")-COUNTIF(M22,"CET")-COUNTIF(M22,"CMED")-COUNTIF(M22,"COME")-COUNTIF(M22,"COMS")-COUNTIF(M22,"COMT")-COUNTIF(M22,"DESC")-COUNTIF(M22,"KATC")-COUNTIF(M22,"LICR")-COUNTIF(M22,"MATF")-COUNTIF(M22,"MCAE")-COUNTIF(M22,"MCHC")-COUNTIF(M22,"MCOR")-COUNTIF(M22,"MDBM")-COUNTIF(M22,"MDOC")-COUNTIF(M22,"MENT")-COUNTIF(M22,"MGST")-COUNTIF(M22,"MINS")-COUNTIF(M22,"MOFI")-COUNTIF(M22,"MPRO")-COUNTIF(M22,"MSMS")-COUNTIF(M22,"NCHC")-COUNTIF(M22,"NENT")-COUNTIF(M22,"NINS")-COUNTIF(M22,"SIND")-COUNTIF(M22,"TATF")-COUNTIF(M22,"TCAE")-COUNTIF(M22,"TCHC")-COUNTIF(M22,"TCOR")-COUNTIF(M22,"TDBM")-COUNTIF(M22,"TDOC")-COUNTIF(M22,"TENT")-COUNTIF(M22,"TGST")-COUNTIF(M22,"TINS")-COUNTIF(M22,"TOFI")-COUNTIF(M22,"TPRO")-COUNTIF(M22,"TROP")-COUNTIF(M22,"TSMS")-COUNTIF(M22,"VACA")-COUNTIF(M22,"X")-COUNTIF(M22,"XATC")-COUNTIF(M22,"YATC")-COUNTIF(M22,"ZATC")+COUNTBLANK(M25)+COUNTIF(M25,"&lt;&gt;")-COUNTIF(M25,"ACHC")-COUNTIF(M25,"AENT")-COUNTIF(M25,"AINS")-COUNTIF(M25,"ATC")-COUNTIF(M25,"CAPA")-COUNTIF(M25,"CERT")-COUNTIF(M25,"CET")-COUNTIF(M25,"CMED")-COUNTIF(M25,"COME")-COUNTIF(M25,"COMS")-COUNTIF(M25,"COMT")-COUNTIF(M25,"DESC")-COUNTIF(M25,"KATC")-COUNTIF(M25,"LICR")-COUNTIF(M25,"MATF")-COUNTIF(M25,"MCAE")-COUNTIF(M25,"MCHC")-COUNTIF(M25,"MCOR")-COUNTIF(M25,"MDBM")-COUNTIF(M25,"MDOC")-COUNTIF(M25,"MENT")-COUNTIF(M25,"MGST")-COUNTIF(M25,"MINS")-COUNTIF(M25,"MOFI")-COUNTIF(M25,"MPRO")-COUNTIF(M25,"MSMS")-COUNTIF(M25,"NCHC")-COUNTIF(M25,"NENT")-COUNTIF(M25,"NINS")-COUNTIF(M25,"SIND")-COUNTIF(M25,"TATF")-COUNTIF(M25,"TCAE")-COUNTIF(M25,"TCHC")-COUNTIF(M25,"TCOR")-COUNTIF(M25,"TDBM")-COUNTIF(M25,"TDOC")-COUNTIF(M25,"TENT")-COUNTIF(M25,"TGST")-COUNTIF(M25,"TINS")-COUNTIF(M25,"TOFI")-COUNTIF(M25,"TPRO")-COUNTIF(M25,"TROP")-COUNTIF(M25,"TSMS")-COUNTIF(M25,"VACA")-COUNTIF(M25,"X")-COUNTIF(M25,"XATC")-COUNTIF(M25,"YATC")-COUNTIF(M25,"ZATC")+COUNTBLANK(M20)+COUNTIF(M20,"&lt;&gt;")-COUNTIF(M20,"ACHC")-COUNTIF(M20,"AENT")-COUNTIF(M20,"AINS")-COUNTIF(M20,"ATC")-COUNTIF(M20,"CAPA")-COUNTIF(M20,"CERT")-COUNTIF(M20,"CET")-COUNTIF(M20,"CMED")-COUNTIF(M20,"COME")-COUNTIF(M20,"COMS")-COUNTIF(M20,"COMT")-COUNTIF(M20,"DESC")-COUNTIF(M20,"KATC")-COUNTIF(M20,"LICR")-COUNTIF(M20,"MATF")-COUNTIF(M20,"MCAE")-COUNTIF(M20,"MCHC")-COUNTIF(M20,"MCOR")-COUNTIF(M20,"MDBM")-COUNTIF(M20,"MDOC")-COUNTIF(M20,"MENT")-COUNTIF(M20,"MGST")-COUNTIF(M20,"MINS")-COUNTIF(M20,"MOFI")-COUNTIF(M20,"MPRO")-COUNTIF(M20,"MSMS")-COUNTIF(M20,"NCHC")-COUNTIF(M20,"NENT")-COUNTIF(M20,"NINS")-COUNTIF(M20,"SIND")-COUNTIF(M20,"TATF")-COUNTIF(M20,"TCAE")-COUNTIF(M20,"TCHC")-COUNTIF(M20,"TCOR")-COUNTIF(M20,"TDBM")-COUNTIF(M20,"TDOC")-COUNTIF(M20,"TENT")-COUNTIF(M20,"TGST")-COUNTIF(M20,"TINS")-COUNTIF(M20,"TOFI")-COUNTIF(M20,"TPRO")-COUNTIF(M20,"TROP")-COUNTIF(M20,"TSMS")-COUNTIF(M20,"VACA")-COUNTIF(M20,"X")-COUNTIF(M20,"XATC")-COUNTIF(M20,"YATC")-COUNTIF(M20,"ZATC")+COUNTBLANK(M23)+COUNTIF(M23,"&lt;&gt;")-COUNTIF(M23,"ACHC")-COUNTIF(M23,"AENT")-COUNTIF(M23,"AINS")-COUNTIF(M23,"ATC")-COUNTIF(M23,"CAPA")-COUNTIF(M23,"CERT")-COUNTIF(M23,"CET")-COUNTIF(M23,"CMED")-COUNTIF(M23,"COME")-COUNTIF(M23,"COMS")-COUNTIF(M23,"COMT")-COUNTIF(M23,"DESC")-COUNTIF(M23,"KATC")-COUNTIF(M23,"LICR")-COUNTIF(M23,"MATF")-COUNTIF(M23,"MCAE")-COUNTIF(M23,"MCHC")-COUNTIF(M23,"MCOR")-COUNTIF(M23,"MDBM")-COUNTIF(M23,"MDOC")-COUNTIF(M23,"MENT")-COUNTIF(M23,"MGST")-COUNTIF(M23,"MINS")-COUNTIF(M23,"MOFI")-COUNTIF(M23,"MPRO")-COUNTIF(M23,"MSMS")-COUNTIF(M23,"NCHC")-COUNTIF(M23,"NENT")-COUNTIF(M23,"NINS")-COUNTIF(M23,"SIND")-COUNTIF(M23,"TATF")-COUNTIF(M23,"TCAE")-COUNTIF(M23,"TCHC")-COUNTIF(M23,"TCOR")-COUNTIF(M23,"TDBM")-COUNTIF(M23,"TDOC")-COUNTIF(M23,"TENT")-COUNTIF(M23,"TGST")-COUNTIF(M23,"TINS")-COUNTIF(M23,"TOFI")-COUNTIF(M23,"TPRO")-COUNTIF(M23,"TROP")-COUNTIF(M23,"TSMS")-COUNTIF(M23,"VACA")-COUNTIF(M23,"X")-COUNTIF(M23,"XATC")-COUNTIF(M23,"YATC")-COUNTIF(M23,"ZATC")+COUNTBLANK(M21)+COUNTIF(M21,"&lt;&gt;")-COUNTIF(M21,"ACHC")-COUNTIF(M21,"AENT")-COUNTIF(M21,"AINS")-COUNTIF(M21,"ATC")-COUNTIF(M21,"CAPA")-COUNTIF(M21,"CERT")-COUNTIF(M21,"CET")-COUNTIF(M21,"CMED")-COUNTIF(M21,"COME")-COUNTIF(M21,"COMS")-COUNTIF(M21,"COMT")-COUNTIF(M21,"DESC")-COUNTIF(M21,"KATC")-COUNTIF(M21,"LICR")-COUNTIF(M21,"MATF")-COUNTIF(M21,"MCAE")-COUNTIF(M21,"MCHC")-COUNTIF(M21,"MCOR")-COUNTIF(M21,"MDBM")-COUNTIF(M21,"MDOC")-COUNTIF(M21,"MENT")-COUNTIF(M21,"MGST")-COUNTIF(M21,"MINS")-COUNTIF(M21,"MOFI")-COUNTIF(M21,"MPRO")-COUNTIF(M21,"MSMS")-COUNTIF(M21,"NCHC")-COUNTIF(M21,"NENT")-COUNTIF(M21,"NINS")-COUNTIF(M21,"SIND")-COUNTIF(M21,"TATF")-COUNTIF(M21,"TCAE")-COUNTIF(M21,"TCHC")-COUNTIF(M21,"TCOR")-COUNTIF(M21,"TDBM")-COUNTIF(M21,"TDOC")-COUNTIF(M21,"TENT")-COUNTIF(M21,"TGST")-COUNTIF(M21,"TINS")-COUNTIF(M21,"TOFI")-COUNTIF(M21,"TPRO")-COUNTIF(M21,"TROP")-COUNTIF(M21,"TSMS")-COUNTIF(M21,"VACA")-COUNTIF(M21,"X")-COUNTIF(M21,"XATC")-COUNTIF(M21,"YATC")-COUNTIF(M21,"ZATC")+COUNTBLANK(M24)+COUNTIF(M24,"&lt;&gt;")-COUNTIF(M24,"ACHC")-COUNTIF(M24,"AENT")-COUNTIF(M24,"AINS")-COUNTIF(M24,"ATC")-COUNTIF(M24,"CAPA")-COUNTIF(M24,"CERT")-COUNTIF(M24,"CET")-COUNTIF(M24,"CMED")-COUNTIF(M24,"COME")-COUNTIF(M24,"COMS")-COUNTIF(M24,"COMT")-COUNTIF(M24,"DESC")-COUNTIF(M24,"KATC")-COUNTIF(M24,"LICR")-COUNTIF(M24,"MATF")-COUNTIF(M24,"MCAE")-COUNTIF(M24,"MCHC")-COUNTIF(M24,"MCOR")-COUNTIF(M24,"MDBM")-COUNTIF(M24,"MDOC")-COUNTIF(M24,"MENT")-COUNTIF(M24,"MGST")-COUNTIF(M24,"MINS")-COUNTIF(M24,"MOFI")-COUNTIF(M24,"MPRO")-COUNTIF(M24,"MSMS")-COUNTIF(M24,"NCHC")-COUNTIF(M24,"NENT")-COUNTIF(M24,"NINS")-COUNTIF(M24,"SIND")-COUNTIF(M24,"TATF")-COUNTIF(M24,"TCAE")-COUNTIF(M24,"TCHC")-COUNTIF(M24,"TCOR")-COUNTIF(M24,"TDBM")-COUNTIF(M24,"TDOC")-COUNTIF(M24,"TENT")-COUNTIF(M24,"TGST")-COUNTIF(M24,"TINS")-COUNTIF(M24,"TOFI")-COUNTIF(M24,"TPRO")-COUNTIF(M24,"TROP")-COUNTIF(M24,"TSMS")-COUNTIF(M24,"VACA")-COUNTIF(M24,"X")-COUNTIF(M24,"XATC")-COUNTIF(M24,"YATC")-COUNTIF(M24,"ZATC")</f>
        <v>6</v>
      </c>
      <c r="N26" t="e">
        <f>COUNTBLANK(N22)+COUNTIF(N22,"&lt;&gt;")-COUNTIF(N22,"ACHC")-COUNTIF(N22,"AENT")-COUNTIF(N22,"AINS")-COUNTIF(N22,"ATC")-COUNTIF(N22,"CAPA")-COUNTIF(N22,"CERT")-COUNTIF(N22,"CET")-COUNTIF(N22,"CMED")-COUNTIF(N22,"COME")-COUNTIF(N22,"COMS")-COUNTIF(N22,"COMT")-COUNTIF(N22,"DESC")-COUNTIF(N22,"KATC")-COUNTIF(N22,"LICR")-COUNTIF(N22,"MATF")-COUNTIF(N22,"MCAE")-COUNTIF(N22,"MCHC")-COUNTIF(N22,"MCOR")-COUNTIF(N22,"MDBM")-COUNTIF(N22,"MDOC")-COUNTIF(N22,"MENT")-COUNTIF(N22,"MGST")-COUNTIF(N22,"MINS")-COUNTIF(N22,"MOFI")-COUNTIF(N22,"MPRO")-COUNTIF(N22,"MSMS")-COUNTIF(N22,"NCHC")-COUNTIF(N22,"NENT")-COUNTIF(N22,"NINS")-COUNTIF(N22,"SIND")-COUNTIF(N22,"TATF")-COUNTIF(N22,"TCAE")-COUNTIF(N22,"TCHC")-COUNTIF(N22,"TCOR")-COUNTIF(N22,"TDBM")-COUNTIF(N22,"TDOC")-COUNTIF(N22,"TENT")-COUNTIF(N22,"TGST")-COUNTIF(N22,"TINS")-COUNTIF(N22,"TOFI")-COUNTIF(N22,"TPRO")-COUNTIF(N22,"TROP")-COUNTIF(N22,"TSMS")-COUNTIF(N22,"VACA")-COUNTIF(N22,"X")-COUNTIF(N22,"XATC")-COUNTIF(N22,"YATC")-COUNTIF(N22,"ZATC")+COUNTBLANK(N25)+COUNTIF(N25,"&lt;&gt;")-COUNTIF(N25,"ACHC")-COUNTIF(N25,"AENT")-COUNTIF(N25,"AINS")-COUNTIF(N25,"ATC")-COUNTIF(N25,"CAPA")-COUNTIF(N25,"CERT")-COUNTIF(N25,"CET")-COUNTIF(N25,"CMED")-COUNTIF(N25,"COME")-COUNTIF(N25,"COMS")-COUNTIF(N25,"COMT")-COUNTIF(N25,"DESC")-COUNTIF(N25,"KATC")-COUNTIF(N25,"LICR")-COUNTIF(N25,"MATF")-COUNTIF(N25,"MCAE")-COUNTIF(N25,"MCHC")-COUNTIF(N25,"MCOR")-COUNTIF(N25,"MDBM")-COUNTIF(N25,"MDOC")-COUNTIF(N25,"MENT")-COUNTIF(N25,"MGST")-COUNTIF(N25,"MINS")-COUNTIF(N25,"MOFI")-COUNTIF(N25,"MPRO")-COUNTIF(N25,"MSMS")-COUNTIF(N25,"NCHC")-COUNTIF(N25,"NENT")-COUNTIF(N25,"NINS")-COUNTIF(N25,"SIND")-COUNTIF(N25,"TATF")-COUNTIF(N25,"TCAE")-COUNTIF(N25,"TCHC")-COUNTIF(N25,"TCOR")-COUNTIF(N25,"TDBM")-COUNTIF(N25,"TDOC")-COUNTIF(N25,"TENT")-COUNTIF(N25,"TGST")-COUNTIF(N25,"TINS")-COUNTIF(N25,"TOFI")-COUNTIF(N25,"TPRO")-COUNTIF(N25,"TROP")-COUNTIF(N25,"TSMS")-COUNTIF(N25,"VACA")-COUNTIF(N25,"X")-COUNTIF(N25,"XATC")-COUNTIF(N25,"YATC")-COUNTIF(N25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N23)+COUNTIF(N23,"&lt;&gt;")-COUNTIF(N23,"ACHC")-COUNTIF(N23,"AENT")-COUNTIF(N23,"AINS")-COUNTIF(N23,"ATC")-COUNTIF(N23,"CAPA")-COUNTIF(N23,"CERT")-COUNTIF(N23,"CET")-COUNTIF(N23,"CMED")-COUNTIF(N23,"COME")-COUNTIF(N23,"COMS")-COUNTIF(N23,"COMT")-COUNTIF(N23,"DESC")-COUNTIF(N23,"KATC")-COUNTIF(N23,"LICR")-COUNTIF(N23,"MATF")-COUNTIF(N23,"MCAE")-COUNTIF(N23,"MCHC")-COUNTIF(N23,"MCOR")-COUNTIF(N23,"MDBM")-COUNTIF(N23,"MDOC")-COUNTIF(N23,"MENT")-COUNTIF(N23,"MGST")-COUNTIF(N23,"MINS")-COUNTIF(N23,"MOFI")-COUNTIF(N23,"MPRO")-COUNTIF(N23,"MSMS")-COUNTIF(N23,"NCHC")-COUNTIF(N23,"NENT")-COUNTIF(N23,"NINS")-COUNTIF(N23,"SIND")-COUNTIF(N23,"TATF")-COUNTIF(N23,"TCAE")-COUNTIF(N23,"TCHC")-COUNTIF(N23,"TCOR")-COUNTIF(N23,"TDBM")-COUNTIF(N23,"TDOC")-COUNTIF(N23,"TENT")-COUNTIF(N23,"TGST")-COUNTIF(N23,"TINS")-COUNTIF(N23,"TOFI")-COUNTIF(N23,"TPRO")-COUNTIF(N23,"TROP")-COUNTIF(N23,"TSMS")-COUNTIF(N23,"VACA")-COUNTIF(N23,"X")-COUNTIF(N23,"XATC")-COUNTIF(N23,"YATC")-COUNTIF(N23,"ZATC")+COUNTBLANK(N21)+COUNTIF(N21,"&lt;&gt;")-COUNTIF(N21,"ACHC")-COUNTIF(N21,"AENT")-COUNTIF(N21,"AINS")-COUNTIF(N21,"ATC")-COUNTIF(N21,"CAPA")-COUNTIF(N21,"CERT")-COUNTIF(N21,"CET")-COUNTIF(N21,"CMED")-COUNTIF(N21,"COME")-COUNTIF(N21,"COMS")-COUNTIF(N21,"COMT")-COUNTIF(N21,"DESC")-COUNTIF(N21,"KATC")-COUNTIF(N21,"LICR")-COUNTIF(N21,"MATF")-COUNTIF(N21,"MCAE")-COUNTIF(N21,"MCHC")-COUNTIF(N21,"MCOR")-COUNTIF(N21,"MDBM")-COUNTIF(N21,"MDOC")-COUNTIF(N21,"MENT")-COUNTIF(N21,"MGST")-COUNTIF(N21,"MINS")-COUNTIF(N21,"MOFI")-COUNTIF(N21,"MPRO")-COUNTIF(N21,"MSMS")-COUNTIF(N21,"NCHC")-COUNTIF(N21,"NENT")-COUNTIF(N21,"NINS")-COUNTIF(N21,"SIND")-COUNTIF(N21,"TATF")-COUNTIF(N21,"TCAE")-COUNTIF(N21,"TCHC")-COUNTIF(N21,"TCOR")-COUNTIF(N21,"TDBM")-COUNTIF(N21,"TDOC")-COUNTIF(N21,"TENT")-COUNTIF(N21,"TGST")-COUNTIF(N21,"TINS")-COUNTIF(N21,"TOFI")-COUNTIF(N21,"TPRO")-COUNTIF(N21,"TROP")-COUNTIF(N21,"TSMS")-COUNTIF(N21,"VACA")-COUNTIF(N21,"X")-COUNTIF(N21,"XATC")-COUNTIF(N21,"YATC")-COUNTIF(N21,"ZATC")+COUNTBLANK(N24)+COUNTIF(N24,"&lt;&gt;")-COUNTIF(N24,"ACHC")-COUNTIF(N24,"AENT")-COUNTIF(N24,"AINS")-COUNTIF(N24,"ATC")-COUNTIF(N24,"CAPA")-COUNTIF(N24,"CERT")-COUNTIF(N24,"CET")-COUNTIF(N24,"CMED")-COUNTIF(N24,"COME")-COUNTIF(N24,"COMS")-COUNTIF(N24,"COMT")-COUNTIF(N24,"DESC")-COUNTIF(N24,"KATC")-COUNTIF(N24,"LICR")-COUNTIF(N24,"MATF")-COUNTIF(N24,"MCAE")-COUNTIF(N24,"MCHC")-COUNTIF(N24,"MCOR")-COUNTIF(N24,"MDBM")-COUNTIF(N24,"MDOC")-COUNTIF(N24,"MENT")-COUNTIF(N24,"MGST")-COUNTIF(N24,"MINS")-COUNTIF(N24,"MOFI")-COUNTIF(N24,"MPRO")-COUNTIF(N24,"MSMS")-COUNTIF(N24,"NCHC")-COUNTIF(N24,"NENT")-COUNTIF(N24,"NINS")-COUNTIF(N24,"SIND")-COUNTIF(N24,"TATF")-COUNTIF(N24,"TCAE")-COUNTIF(N24,"TCHC")-COUNTIF(N24,"TCOR")-COUNTIF(N24,"TDBM")-COUNTIF(N24,"TDOC")-COUNTIF(N24,"TENT")-COUNTIF(N24,"TGST")-COUNTIF(N24,"TINS")-COUNTIF(N24,"TOFI")-COUNTIF(N24,"TPRO")-COUNTIF(N24,"TROP")-COUNTIF(N24,"TSMS")-COUNTIF(N24,"VACA")-COUNTIF(N24,"X")-COUNTIF(N24,"XATC")-COUNTIF(N24,"YATC")-COUNTIF(N24,"ZATC")</f>
        <v>#REF!</v>
      </c>
      <c r="O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O25)+COUNTIF(O25,"&lt;&gt;")-COUNTIF(O25,"ACHC")-COUNTIF(O25,"AENT")-COUNTIF(O25,"AINS")-COUNTIF(O25,"ATC")-COUNTIF(O25,"CAPA")-COUNTIF(O25,"CERT")-COUNTIF(O25,"CET")-COUNTIF(O25,"CMED")-COUNTIF(O25,"COME")-COUNTIF(O25,"COMS")-COUNTIF(O25,"COMT")-COUNTIF(O25,"DESC")-COUNTIF(O25,"KATC")-COUNTIF(O25,"LICR")-COUNTIF(O25,"MATF")-COUNTIF(O25,"MCAE")-COUNTIF(O25,"MCHC")-COUNTIF(O25,"MCOR")-COUNTIF(O25,"MDBM")-COUNTIF(O25,"MDOC")-COUNTIF(O25,"MENT")-COUNTIF(O25,"MGST")-COUNTIF(O25,"MINS")-COUNTIF(O25,"MOFI")-COUNTIF(O25,"MPRO")-COUNTIF(O25,"MSMS")-COUNTIF(O25,"NCHC")-COUNTIF(O25,"NENT")-COUNTIF(O25,"NINS")-COUNTIF(O25,"SIND")-COUNTIF(O25,"TATF")-COUNTIF(O25,"TCAE")-COUNTIF(O25,"TCHC")-COUNTIF(O25,"TCOR")-COUNTIF(O25,"TDBM")-COUNTIF(O25,"TDOC")-COUNTIF(O25,"TENT")-COUNTIF(O25,"TGST")-COUNTIF(O25,"TINS")-COUNTIF(O25,"TOFI")-COUNTIF(O25,"TPRO")-COUNTIF(O25,"TROP")-COUNTIF(O25,"TSMS")-COUNTIF(O25,"VACA")-COUNTIF(O25,"X")-COUNTIF(O25,"XATC")-COUNTIF(O25,"YATC")-COUNTIF(O25,"ZATC")+COUNTBLANK(O20)+COUNTIF(O20,"&lt;&gt;")-COUNTIF(O20,"ACHC")-COUNTIF(O20,"AENT")-COUNTIF(O20,"AINS")-COUNTIF(O20,"ATC")-COUNTIF(O20,"CAPA")-COUNTIF(O20,"CERT")-COUNTIF(O20,"CET")-COUNTIF(O20,"CMED")-COUNTIF(O20,"COME")-COUNTIF(O20,"COMS")-COUNTIF(O20,"COMT")-COUNTIF(O20,"DESC")-COUNTIF(O20,"KATC")-COUNTIF(O20,"LICR")-COUNTIF(O20,"MATF")-COUNTIF(O20,"MCAE")-COUNTIF(O20,"MCHC")-COUNTIF(O20,"MCOR")-COUNTIF(O20,"MDBM")-COUNTIF(O20,"MDOC")-COUNTIF(O20,"MENT")-COUNTIF(O20,"MGST")-COUNTIF(O20,"MINS")-COUNTIF(O20,"MOFI")-COUNTIF(O20,"MPRO")-COUNTIF(O20,"MSMS")-COUNTIF(O20,"NCHC")-COUNTIF(O20,"NENT")-COUNTIF(O20,"NINS")-COUNTIF(O20,"SIND")-COUNTIF(O20,"TATF")-COUNTIF(O20,"TCAE")-COUNTIF(O20,"TCHC")-COUNTIF(O20,"TCOR")-COUNTIF(O20,"TDBM")-COUNTIF(O20,"TDOC")-COUNTIF(O20,"TENT")-COUNTIF(O20,"TGST")-COUNTIF(O20,"TINS")-COUNTIF(O20,"TOFI")-COUNTIF(O20,"TPRO")-COUNTIF(O20,"TROP")-COUNTIF(O20,"TSMS")-COUNTIF(O20,"VACA")-COUNTIF(O20,"X")-COUNTIF(O20,"XATC")-COUNTIF(O20,"YATC")-COUNTIF(O20,"ZATC")+COUNTBLANK(O23)+COUNTIF(O23,"&lt;&gt;")-COUNTIF(O23,"ACHC")-COUNTIF(O23,"AENT")-COUNTIF(O23,"AINS")-COUNTIF(O23,"ATC")-COUNTIF(O23,"CAPA")-COUNTIF(O23,"CERT")-COUNTIF(O23,"CET")-COUNTIF(O23,"CMED")-COUNTIF(O23,"COME")-COUNTIF(O23,"COMS")-COUNTIF(O23,"COMT")-COUNTIF(O23,"DESC")-COUNTIF(O23,"KATC")-COUNTIF(O23,"LICR")-COUNTIF(O23,"MATF")-COUNTIF(O23,"MCAE")-COUNTIF(O23,"MCHC")-COUNTIF(O23,"MCOR")-COUNTIF(O23,"MDBM")-COUNTIF(O23,"MDOC")-COUNTIF(O23,"MENT")-COUNTIF(O23,"MGST")-COUNTIF(O23,"MINS")-COUNTIF(O23,"MOFI")-COUNTIF(O23,"MPRO")-COUNTIF(O23,"MSMS")-COUNTIF(O23,"NCHC")-COUNTIF(O23,"NENT")-COUNTIF(O23,"NINS")-COUNTIF(O23,"SIND")-COUNTIF(O23,"TATF")-COUNTIF(O23,"TCAE")-COUNTIF(O23,"TCHC")-COUNTIF(O23,"TCOR")-COUNTIF(O23,"TDBM")-COUNTIF(O23,"TDOC")-COUNTIF(O23,"TENT")-COUNTIF(O23,"TGST")-COUNTIF(O23,"TINS")-COUNTIF(O23,"TOFI")-COUNTIF(O23,"TPRO")-COUNTIF(O23,"TROP")-COUNTIF(O23,"TSMS")-COUNTIF(O23,"VACA")-COUNTIF(O23,"X")-COUNTIF(O23,"XATC")-COUNTIF(O23,"YATC")-COUNTIF(O23,"ZATC")+COUNTBLANK(O21)+COUNTIF(O21,"&lt;&gt;")-COUNTIF(O21,"ACHC")-COUNTIF(O21,"AENT")-COUNTIF(O21,"AINS")-COUNTIF(O21,"ATC")-COUNTIF(O21,"CAPA")-COUNTIF(O21,"CERT")-COUNTIF(O21,"CET")-COUNTIF(O21,"CMED")-COUNTIF(O21,"COME")-COUNTIF(O21,"COMS")-COUNTIF(O21,"COMT")-COUNTIF(O21,"DESC")-COUNTIF(O21,"KATC")-COUNTIF(O21,"LICR")-COUNTIF(O21,"MATF")-COUNTIF(O21,"MCAE")-COUNTIF(O21,"MCHC")-COUNTIF(O21,"MCOR")-COUNTIF(O21,"MDBM")-COUNTIF(O21,"MDOC")-COUNTIF(O21,"MENT")-COUNTIF(O21,"MGST")-COUNTIF(O21,"MINS")-COUNTIF(O21,"MOFI")-COUNTIF(O21,"MPRO")-COUNTIF(O21,"MSMS")-COUNTIF(O21,"NCHC")-COUNTIF(O21,"NENT")-COUNTIF(O21,"NINS")-COUNTIF(O21,"SIND")-COUNTIF(O21,"TATF")-COUNTIF(O21,"TCAE")-COUNTIF(O21,"TCHC")-COUNTIF(O21,"TCOR")-COUNTIF(O21,"TDBM")-COUNTIF(O21,"TDOC")-COUNTIF(O21,"TENT")-COUNTIF(O21,"TGST")-COUNTIF(O21,"TINS")-COUNTIF(O21,"TOFI")-COUNTIF(O21,"TPRO")-COUNTIF(O21,"TROP")-COUNTIF(O21,"TSMS")-COUNTIF(O21,"VACA")-COUNTIF(O21,"X")-COUNTIF(O21,"XATC")-COUNTIF(O21,"YATC")-COUNTIF(O21,"ZATC")+COUNTBLANK(O24)+COUNTIF(O24,"&lt;&gt;")-COUNTIF(O24,"ACHC")-COUNTIF(O24,"AENT")-COUNTIF(O24,"AINS")-COUNTIF(O24,"ATC")-COUNTIF(O24,"CAPA")-COUNTIF(O24,"CERT")-COUNTIF(O24,"CET")-COUNTIF(O24,"CMED")-COUNTIF(O24,"COME")-COUNTIF(O24,"COMS")-COUNTIF(O24,"COMT")-COUNTIF(O24,"DESC")-COUNTIF(O24,"KATC")-COUNTIF(O24,"LICR")-COUNTIF(O24,"MATF")-COUNTIF(O24,"MCAE")-COUNTIF(O24,"MCHC")-COUNTIF(O24,"MCOR")-COUNTIF(O24,"MDBM")-COUNTIF(O24,"MDOC")-COUNTIF(O24,"MENT")-COUNTIF(O24,"MGST")-COUNTIF(O24,"MINS")-COUNTIF(O24,"MOFI")-COUNTIF(O24,"MPRO")-COUNTIF(O24,"MSMS")-COUNTIF(O24,"NCHC")-COUNTIF(O24,"NENT")-COUNTIF(O24,"NINS")-COUNTIF(O24,"SIND")-COUNTIF(O24,"TATF")-COUNTIF(O24,"TCAE")-COUNTIF(O24,"TCHC")-COUNTIF(O24,"TCOR")-COUNTIF(O24,"TDBM")-COUNTIF(O24,"TDOC")-COUNTIF(O24,"TENT")-COUNTIF(O24,"TGST")-COUNTIF(O24,"TINS")-COUNTIF(O24,"TOFI")-COUNTIF(O24,"TPRO")-COUNTIF(O24,"TROP")-COUNTIF(O24,"TSMS")-COUNTIF(O24,"VACA")-COUNTIF(O24,"X")-COUNTIF(O24,"XATC")-COUNTIF(O24,"YATC")-COUNTIF(O24,"ZATC")</f>
        <v>#REF!</v>
      </c>
      <c r="P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P25)+COUNTIF(P25,"&lt;&gt;")-COUNTIF(P25,"ACHC")-COUNTIF(P25,"AENT")-COUNTIF(P25,"AINS")-COUNTIF(P25,"ATC")-COUNTIF(P25,"CAPA")-COUNTIF(P25,"CERT")-COUNTIF(P25,"CET")-COUNTIF(P25,"CMED")-COUNTIF(P25,"COME")-COUNTIF(P25,"COMS")-COUNTIF(P25,"COMT")-COUNTIF(P25,"DESC")-COUNTIF(P25,"KATC")-COUNTIF(P25,"LICR")-COUNTIF(P25,"MATF")-COUNTIF(P25,"MCAE")-COUNTIF(P25,"MCHC")-COUNTIF(P25,"MCOR")-COUNTIF(P25,"MDBM")-COUNTIF(P25,"MDOC")-COUNTIF(P25,"MENT")-COUNTIF(P25,"MGST")-COUNTIF(P25,"MINS")-COUNTIF(P25,"MOFI")-COUNTIF(P25,"MPRO")-COUNTIF(P25,"MSMS")-COUNTIF(P25,"NCHC")-COUNTIF(P25,"NENT")-COUNTIF(P25,"NINS")-COUNTIF(P25,"SIND")-COUNTIF(P25,"TATF")-COUNTIF(P25,"TCAE")-COUNTIF(P25,"TCHC")-COUNTIF(P25,"TCOR")-COUNTIF(P25,"TDBM")-COUNTIF(P25,"TDOC")-COUNTIF(P25,"TENT")-COUNTIF(P25,"TGST")-COUNTIF(P25,"TINS")-COUNTIF(P25,"TOFI")-COUNTIF(P25,"TPRO")-COUNTIF(P25,"TROP")-COUNTIF(P25,"TSMS")-COUNTIF(P25,"VACA")-COUNTIF(P25,"X")-COUNTIF(P25,"XATC")-COUNTIF(P25,"YATC")-COUNTIF(P25,"ZATC")+COUNTBLANK(P20)+COUNTIF(P20,"&lt;&gt;")-COUNTIF(P20,"ACHC")-COUNTIF(P20,"AENT")-COUNTIF(P20,"AINS")-COUNTIF(P20,"ATC")-COUNTIF(P20,"CAPA")-COUNTIF(P20,"CERT")-COUNTIF(P20,"CET")-COUNTIF(P20,"CMED")-COUNTIF(P20,"COME")-COUNTIF(P20,"COMS")-COUNTIF(P20,"COMT")-COUNTIF(P20,"DESC")-COUNTIF(P20,"KATC")-COUNTIF(P20,"LICR")-COUNTIF(P20,"MATF")-COUNTIF(P20,"MCAE")-COUNTIF(P20,"MCHC")-COUNTIF(P20,"MCOR")-COUNTIF(P20,"MDBM")-COUNTIF(P20,"MDOC")-COUNTIF(P20,"MENT")-COUNTIF(P20,"MGST")-COUNTIF(P20,"MINS")-COUNTIF(P20,"MOFI")-COUNTIF(P20,"MPRO")-COUNTIF(P20,"MSMS")-COUNTIF(P20,"NCHC")-COUNTIF(P20,"NENT")-COUNTIF(P20,"NINS")-COUNTIF(P20,"SIND")-COUNTIF(P20,"TATF")-COUNTIF(P20,"TCAE")-COUNTIF(P20,"TCHC")-COUNTIF(P20,"TCOR")-COUNTIF(P20,"TDBM")-COUNTIF(P20,"TDOC")-COUNTIF(P20,"TENT")-COUNTIF(P20,"TGST")-COUNTIF(P20,"TINS")-COUNTIF(P20,"TOFI")-COUNTIF(P20,"TPRO")-COUNTIF(P20,"TROP")-COUNTIF(P20,"TSMS")-COUNTIF(P20,"VACA")-COUNTIF(P20,"X")-COUNTIF(P20,"XATC")-COUNTIF(P20,"YATC")-COUNTIF(P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P22)+COUNTIF(P22,"&lt;&gt;")-COUNTIF(P22,"ACHC")-COUNTIF(P22,"AENT")-COUNTIF(P22,"AINS")-COUNTIF(P22,"ATC")-COUNTIF(P22,"CAPA")-COUNTIF(P22,"CERT")-COUNTIF(P22,"CET")-COUNTIF(P22,"CMED")-COUNTIF(P22,"COME")-COUNTIF(P22,"COMS")-COUNTIF(P22,"COMT")-COUNTIF(P22,"DESC")-COUNTIF(P22,"KATC")-COUNTIF(P22,"LICR")-COUNTIF(P22,"MATF")-COUNTIF(P22,"MCAE")-COUNTIF(P22,"MCHC")-COUNTIF(P22,"MCOR")-COUNTIF(P22,"MDBM")-COUNTIF(P22,"MDOC")-COUNTIF(P22,"MENT")-COUNTIF(P22,"MGST")-COUNTIF(P22,"MINS")-COUNTIF(P22,"MOFI")-COUNTIF(P22,"MPRO")-COUNTIF(P22,"MSMS")-COUNTIF(P22,"NCHC")-COUNTIF(P22,"NENT")-COUNTIF(P22,"NINS")-COUNTIF(P22,"SIND")-COUNTIF(P22,"TATF")-COUNTIF(P22,"TCAE")-COUNTIF(P22,"TCHC")-COUNTIF(P22,"TCOR")-COUNTIF(P22,"TDBM")-COUNTIF(P22,"TDOC")-COUNTIF(P22,"TENT")-COUNTIF(P22,"TGST")-COUNTIF(P22,"TINS")-COUNTIF(P22,"TOFI")-COUNTIF(P22,"TPRO")-COUNTIF(P22,"TROP")-COUNTIF(P22,"TSMS")-COUNTIF(P22,"VACA")-COUNTIF(P22,"X")-COUNTIF(P22,"XATC")-COUNTIF(P22,"YATC")-COUNTIF(P22,"ZATC")+COUNTBLANK(P24)+COUNTIF(P24,"&lt;&gt;")-COUNTIF(P24,"ACHC")-COUNTIF(P24,"AENT")-COUNTIF(P24,"AINS")-COUNTIF(P24,"ATC")-COUNTIF(P24,"CAPA")-COUNTIF(P24,"CERT")-COUNTIF(P24,"CET")-COUNTIF(P24,"CMED")-COUNTIF(P24,"COME")-COUNTIF(P24,"COMS")-COUNTIF(P24,"COMT")-COUNTIF(P24,"DESC")-COUNTIF(P24,"KATC")-COUNTIF(P24,"LICR")-COUNTIF(P24,"MATF")-COUNTIF(P24,"MCAE")-COUNTIF(P24,"MCHC")-COUNTIF(P24,"MCOR")-COUNTIF(P24,"MDBM")-COUNTIF(P24,"MDOC")-COUNTIF(P24,"MENT")-COUNTIF(P24,"MGST")-COUNTIF(P24,"MINS")-COUNTIF(P24,"MOFI")-COUNTIF(P24,"MPRO")-COUNTIF(P24,"MSMS")-COUNTIF(P24,"NCHC")-COUNTIF(P24,"NENT")-COUNTIF(P24,"NINS")-COUNTIF(P24,"SIND")-COUNTIF(P24,"TATF")-COUNTIF(P24,"TCAE")-COUNTIF(P24,"TCHC")-COUNTIF(P24,"TCOR")-COUNTIF(P24,"TDBM")-COUNTIF(P24,"TDOC")-COUNTIF(P24,"TENT")-COUNTIF(P24,"TGST")-COUNTIF(P24,"TINS")-COUNTIF(P24,"TOFI")-COUNTIF(P24,"TPRO")-COUNTIF(P24,"TROP")-COUNTIF(P24,"TSMS")-COUNTIF(P24,"VACA")-COUNTIF(P24,"X")-COUNTIF(P24,"XATC")-COUNTIF(P24,"YATC")-COUNTIF(P24,"ZATC")</f>
        <v>#REF!</v>
      </c>
      <c r="Q26">
        <f>COUNTBLANK(Q22)+COUNTIF(Q22,"&lt;&gt;")-COUNTIF(Q22,"ACHC")-COUNTIF(Q22,"AENT")-COUNTIF(Q22,"AINS")-COUNTIF(Q22,"ATC")-COUNTIF(Q22,"CAPA")-COUNTIF(Q22,"CERT")-COUNTIF(Q22,"CET")-COUNTIF(Q22,"CMED")-COUNTIF(Q22,"COME")-COUNTIF(Q22,"COMS")-COUNTIF(Q22,"COMT")-COUNTIF(Q22,"DESC")-COUNTIF(Q22,"KATC")-COUNTIF(Q22,"LICR")-COUNTIF(Q22,"MATF")-COUNTIF(Q22,"MCAE")-COUNTIF(Q22,"MCHC")-COUNTIF(Q22,"MCOR")-COUNTIF(Q22,"MDBM")-COUNTIF(Q22,"MDOC")-COUNTIF(Q22,"MENT")-COUNTIF(Q22,"MGST")-COUNTIF(Q22,"MINS")-COUNTIF(Q22,"MOFI")-COUNTIF(Q22,"MPRO")-COUNTIF(Q22,"MSMS")-COUNTIF(Q22,"NCHC")-COUNTIF(Q22,"NENT")-COUNTIF(Q22,"NINS")-COUNTIF(Q22,"SIND")-COUNTIF(Q22,"TATF")-COUNTIF(Q22,"TCAE")-COUNTIF(Q22,"TCHC")-COUNTIF(Q22,"TCOR")-COUNTIF(Q22,"TDBM")-COUNTIF(Q22,"TDOC")-COUNTIF(Q22,"TENT")-COUNTIF(Q22,"TGST")-COUNTIF(Q22,"TINS")-COUNTIF(Q22,"TOFI")-COUNTIF(Q22,"TPRO")-COUNTIF(Q22,"TROP")-COUNTIF(Q22,"TSMS")-COUNTIF(Q22,"VACA")-COUNTIF(Q22,"X")-COUNTIF(Q22,"XATC")-COUNTIF(Q22,"YATC")-COUNTIF(Q22,"ZATC")+COUNTBLANK(Q25)+COUNTIF(Q25,"&lt;&gt;")-COUNTIF(Q25,"ACHC")-COUNTIF(Q25,"AENT")-COUNTIF(Q25,"AINS")-COUNTIF(Q25,"ATC")-COUNTIF(Q25,"CAPA")-COUNTIF(Q25,"CERT")-COUNTIF(Q25,"CET")-COUNTIF(Q25,"CMED")-COUNTIF(Q25,"COME")-COUNTIF(Q25,"COMS")-COUNTIF(Q25,"COMT")-COUNTIF(Q25,"DESC")-COUNTIF(Q25,"KATC")-COUNTIF(Q25,"LICR")-COUNTIF(Q25,"MATF")-COUNTIF(Q25,"MCAE")-COUNTIF(Q25,"MCHC")-COUNTIF(Q25,"MCOR")-COUNTIF(Q25,"MDBM")-COUNTIF(Q25,"MDOC")-COUNTIF(Q25,"MENT")-COUNTIF(Q25,"MGST")-COUNTIF(Q25,"MINS")-COUNTIF(Q25,"MOFI")-COUNTIF(Q25,"MPRO")-COUNTIF(Q25,"MSMS")-COUNTIF(Q25,"NCHC")-COUNTIF(Q25,"NENT")-COUNTIF(Q25,"NINS")-COUNTIF(Q25,"SIND")-COUNTIF(Q25,"TATF")-COUNTIF(Q25,"TCAE")-COUNTIF(Q25,"TCHC")-COUNTIF(Q25,"TCOR")-COUNTIF(Q25,"TDBM")-COUNTIF(Q25,"TDOC")-COUNTIF(Q25,"TENT")-COUNTIF(Q25,"TGST")-COUNTIF(Q25,"TINS")-COUNTIF(Q25,"TOFI")-COUNTIF(Q25,"TPRO")-COUNTIF(Q25,"TROP")-COUNTIF(Q25,"TSMS")-COUNTIF(Q25,"VACA")-COUNTIF(Q25,"X")-COUNTIF(Q25,"XATC")-COUNTIF(Q25,"YATC")-COUNTIF(Q25,"ZATC")+COUNTBLANK(Q20)+COUNTIF(Q20,"&lt;&gt;")-COUNTIF(Q20,"ACHC")-COUNTIF(Q20,"AENT")-COUNTIF(Q20,"AINS")-COUNTIF(Q20,"ATC")-COUNTIF(Q20,"CAPA")-COUNTIF(Q20,"CERT")-COUNTIF(Q20,"CET")-COUNTIF(Q20,"CMED")-COUNTIF(Q20,"COME")-COUNTIF(Q20,"COMS")-COUNTIF(Q20,"COMT")-COUNTIF(Q20,"DESC")-COUNTIF(Q20,"KATC")-COUNTIF(Q20,"LICR")-COUNTIF(Q20,"MATF")-COUNTIF(Q20,"MCAE")-COUNTIF(Q20,"MCHC")-COUNTIF(Q20,"MCOR")-COUNTIF(Q20,"MDBM")-COUNTIF(Q20,"MDOC")-COUNTIF(Q20,"MENT")-COUNTIF(Q20,"MGST")-COUNTIF(Q20,"MINS")-COUNTIF(Q20,"MOFI")-COUNTIF(Q20,"MPRO")-COUNTIF(Q20,"MSMS")-COUNTIF(Q20,"NCHC")-COUNTIF(Q20,"NENT")-COUNTIF(Q20,"NINS")-COUNTIF(Q20,"SIND")-COUNTIF(Q20,"TATF")-COUNTIF(Q20,"TCAE")-COUNTIF(Q20,"TCHC")-COUNTIF(Q20,"TCOR")-COUNTIF(Q20,"TDBM")-COUNTIF(Q20,"TDOC")-COUNTIF(Q20,"TENT")-COUNTIF(Q20,"TGST")-COUNTIF(Q20,"TINS")-COUNTIF(Q20,"TOFI")-COUNTIF(Q20,"TPRO")-COUNTIF(Q20,"TROP")-COUNTIF(Q20,"TSMS")-COUNTIF(Q20,"VACA")-COUNTIF(Q20,"X")-COUNTIF(Q20,"XATC")-COUNTIF(Q20,"YATC")-COUNTIF(Q20,"ZATC")+COUNTBLANK(Q23)+COUNTIF(Q23,"&lt;&gt;")-COUNTIF(Q23,"ACHC")-COUNTIF(Q23,"AENT")-COUNTIF(Q23,"AINS")-COUNTIF(Q23,"ATC")-COUNTIF(Q23,"CAPA")-COUNTIF(Q23,"CERT")-COUNTIF(Q23,"CET")-COUNTIF(Q23,"CMED")-COUNTIF(Q23,"COME")-COUNTIF(Q23,"COMS")-COUNTIF(Q23,"COMT")-COUNTIF(Q23,"DESC")-COUNTIF(Q23,"KATC")-COUNTIF(Q23,"LICR")-COUNTIF(Q23,"MATF")-COUNTIF(Q23,"MCAE")-COUNTIF(Q23,"MCHC")-COUNTIF(Q23,"MCOR")-COUNTIF(Q23,"MDBM")-COUNTIF(Q23,"MDOC")-COUNTIF(Q23,"MENT")-COUNTIF(Q23,"MGST")-COUNTIF(Q23,"MINS")-COUNTIF(Q23,"MOFI")-COUNTIF(Q23,"MPRO")-COUNTIF(Q23,"MSMS")-COUNTIF(Q23,"NCHC")-COUNTIF(Q23,"NENT")-COUNTIF(Q23,"NINS")-COUNTIF(Q23,"SIND")-COUNTIF(Q23,"TATF")-COUNTIF(Q23,"TCAE")-COUNTIF(Q23,"TCHC")-COUNTIF(Q23,"TCOR")-COUNTIF(Q23,"TDBM")-COUNTIF(Q23,"TDOC")-COUNTIF(Q23,"TENT")-COUNTIF(Q23,"TGST")-COUNTIF(Q23,"TINS")-COUNTIF(Q23,"TOFI")-COUNTIF(Q23,"TPRO")-COUNTIF(Q23,"TROP")-COUNTIF(Q23,"TSMS")-COUNTIF(Q23,"VACA")-COUNTIF(Q23,"X")-COUNTIF(Q23,"XATC")-COUNTIF(Q23,"YATC")-COUNTIF(Q23,"ZATC")+COUNTBLANK(Q21)+COUNTIF(Q21,"&lt;&gt;")-COUNTIF(Q21,"ACHC")-COUNTIF(Q21,"AENT")-COUNTIF(Q21,"AINS")-COUNTIF(Q21,"ATC")-COUNTIF(Q21,"CAPA")-COUNTIF(Q21,"CERT")-COUNTIF(Q21,"CET")-COUNTIF(Q21,"CMED")-COUNTIF(Q21,"COME")-COUNTIF(Q21,"COMS")-COUNTIF(Q21,"COMT")-COUNTIF(Q21,"DESC")-COUNTIF(Q21,"KATC")-COUNTIF(Q21,"LICR")-COUNTIF(Q21,"MATF")-COUNTIF(Q21,"MCAE")-COUNTIF(Q21,"MCHC")-COUNTIF(Q21,"MCOR")-COUNTIF(Q21,"MDBM")-COUNTIF(Q21,"MDOC")-COUNTIF(Q21,"MENT")-COUNTIF(Q21,"MGST")-COUNTIF(Q21,"MINS")-COUNTIF(Q21,"MOFI")-COUNTIF(Q21,"MPRO")-COUNTIF(Q21,"MSMS")-COUNTIF(Q21,"NCHC")-COUNTIF(Q21,"NENT")-COUNTIF(Q21,"NINS")-COUNTIF(Q21,"SIND")-COUNTIF(Q21,"TATF")-COUNTIF(Q21,"TCAE")-COUNTIF(Q21,"TCHC")-COUNTIF(Q21,"TCOR")-COUNTIF(Q21,"TDBM")-COUNTIF(Q21,"TDOC")-COUNTIF(Q21,"TENT")-COUNTIF(Q21,"TGST")-COUNTIF(Q21,"TINS")-COUNTIF(Q21,"TOFI")-COUNTIF(Q21,"TPRO")-COUNTIF(Q21,"TROP")-COUNTIF(Q21,"TSMS")-COUNTIF(Q21,"VACA")-COUNTIF(Q21,"X")-COUNTIF(Q21,"XATC")-COUNTIF(Q21,"YATC")-COUNTIF(Q21,"ZATC")+COUNTBLANK(Q24)+COUNTIF(Q24,"&lt;&gt;")-COUNTIF(Q24,"ACHC")-COUNTIF(Q24,"AENT")-COUNTIF(Q24,"AINS")-COUNTIF(Q24,"ATC")-COUNTIF(Q24,"CAPA")-COUNTIF(Q24,"CERT")-COUNTIF(Q24,"CET")-COUNTIF(Q24,"CMED")-COUNTIF(Q24,"COME")-COUNTIF(Q24,"COMS")-COUNTIF(Q24,"COMT")-COUNTIF(Q24,"DESC")-COUNTIF(Q24,"KATC")-COUNTIF(Q24,"LICR")-COUNTIF(Q24,"MATF")-COUNTIF(Q24,"MCAE")-COUNTIF(Q24,"MCHC")-COUNTIF(Q24,"MCOR")-COUNTIF(Q24,"MDBM")-COUNTIF(Q24,"MDOC")-COUNTIF(Q24,"MENT")-COUNTIF(Q24,"MGST")-COUNTIF(Q24,"MINS")-COUNTIF(Q24,"MOFI")-COUNTIF(Q24,"MPRO")-COUNTIF(Q24,"MSMS")-COUNTIF(Q24,"NCHC")-COUNTIF(Q24,"NENT")-COUNTIF(Q24,"NINS")-COUNTIF(Q24,"SIND")-COUNTIF(Q24,"TATF")-COUNTIF(Q24,"TCAE")-COUNTIF(Q24,"TCHC")-COUNTIF(Q24,"TCOR")-COUNTIF(Q24,"TDBM")-COUNTIF(Q24,"TDOC")-COUNTIF(Q24,"TENT")-COUNTIF(Q24,"TGST")-COUNTIF(Q24,"TINS")-COUNTIF(Q24,"TOFI")-COUNTIF(Q24,"TPRO")-COUNTIF(Q24,"TROP")-COUNTIF(Q24,"TSMS")-COUNTIF(Q24,"VACA")-COUNTIF(Q24,"X")-COUNTIF(Q24,"XATC")-COUNTIF(Q24,"YATC")-COUNTIF(Q24,"ZATC")</f>
        <v>4</v>
      </c>
      <c r="R26">
        <f>COUNTBLANK(O22)+COUNTIF(O22,"&lt;&gt;")-COUNTIF(O22,"ACHC")-COUNTIF(O22,"AENT")-COUNTIF(O22,"AINS")-COUNTIF(O22,"ATC")-COUNTIF(O22,"CAPA")-COUNTIF(O22,"CERT")-COUNTIF(O22,"CET")-COUNTIF(O22,"CMED")-COUNTIF(O22,"COME")-COUNTIF(O22,"COMS")-COUNTIF(O22,"COMT")-COUNTIF(O22,"DESC")-COUNTIF(O22,"KATC")-COUNTIF(O22,"LICR")-COUNTIF(O22,"MATF")-COUNTIF(O22,"MCAE")-COUNTIF(O22,"MCHC")-COUNTIF(O22,"MCOR")-COUNTIF(O22,"MDBM")-COUNTIF(O22,"MDOC")-COUNTIF(O22,"MENT")-COUNTIF(O22,"MGST")-COUNTIF(O22,"MINS")-COUNTIF(O22,"MOFI")-COUNTIF(O22,"MPRO")-COUNTIF(O22,"MSMS")-COUNTIF(O22,"NCHC")-COUNTIF(O22,"NENT")-COUNTIF(O22,"NINS")-COUNTIF(O22,"SIND")-COUNTIF(O22,"TATF")-COUNTIF(O22,"TCAE")-COUNTIF(O22,"TCHC")-COUNTIF(O22,"TCOR")-COUNTIF(O22,"TDBM")-COUNTIF(O22,"TDOC")-COUNTIF(O22,"TENT")-COUNTIF(O22,"TGST")-COUNTIF(O22,"TINS")-COUNTIF(O22,"TOFI")-COUNTIF(O22,"TPRO")-COUNTIF(O22,"TROP")-COUNTIF(O22,"TSMS")-COUNTIF(O22,"VACA")-COUNTIF(O22,"X")-COUNTIF(O22,"XATC")-COUNTIF(O22,"YATC")-COUNTIF(O22,"ZATC")+COUNTBLANK(R25)+COUNTIF(R25,"&lt;&gt;")-COUNTIF(R25,"ACHC")-COUNTIF(R25,"AENT")-COUNTIF(R25,"AINS")-COUNTIF(R25,"ATC")-COUNTIF(R25,"CAPA")-COUNTIF(R25,"CERT")-COUNTIF(R25,"CET")-COUNTIF(R25,"CMED")-COUNTIF(R25,"COME")-COUNTIF(R25,"COMS")-COUNTIF(R25,"COMT")-COUNTIF(R25,"DESC")-COUNTIF(R25,"KATC")-COUNTIF(R25,"LICR")-COUNTIF(R25,"MATF")-COUNTIF(R25,"MCAE")-COUNTIF(R25,"MCHC")-COUNTIF(R25,"MCOR")-COUNTIF(R25,"MDBM")-COUNTIF(R25,"MDOC")-COUNTIF(R25,"MENT")-COUNTIF(R25,"MGST")-COUNTIF(R25,"MINS")-COUNTIF(R25,"MOFI")-COUNTIF(R25,"MPRO")-COUNTIF(R25,"MSMS")-COUNTIF(R25,"NCHC")-COUNTIF(R25,"NENT")-COUNTIF(R25,"NINS")-COUNTIF(R25,"SIND")-COUNTIF(R25,"TATF")-COUNTIF(R25,"TCAE")-COUNTIF(R25,"TCHC")-COUNTIF(R25,"TCOR")-COUNTIF(R25,"TDBM")-COUNTIF(R25,"TDOC")-COUNTIF(R25,"TENT")-COUNTIF(R25,"TGST")-COUNTIF(R25,"TINS")-COUNTIF(R25,"TOFI")-COUNTIF(R25,"TPRO")-COUNTIF(R25,"TROP")-COUNTIF(R25,"TSMS")-COUNTIF(R25,"VACA")-COUNTIF(R25,"X")-COUNTIF(R25,"XATC")-COUNTIF(R25,"YATC")-COUNTIF(R25,"ZATC")+COUNTBLANK(R20)+COUNTIF(R20,"&lt;&gt;")-COUNTIF(R20,"ACHC")-COUNTIF(R20,"AENT")-COUNTIF(R20,"AINS")-COUNTIF(R20,"ATC")-COUNTIF(R20,"CAPA")-COUNTIF(R20,"CERT")-COUNTIF(R20,"CET")-COUNTIF(R20,"CMED")-COUNTIF(R20,"COME")-COUNTIF(R20,"COMS")-COUNTIF(R20,"COMT")-COUNTIF(R20,"DESC")-COUNTIF(R20,"KATC")-COUNTIF(R20,"LICR")-COUNTIF(R20,"MATF")-COUNTIF(R20,"MCAE")-COUNTIF(R20,"MCHC")-COUNTIF(R20,"MCOR")-COUNTIF(R20,"MDBM")-COUNTIF(R20,"MDOC")-COUNTIF(R20,"MENT")-COUNTIF(R20,"MGST")-COUNTIF(R20,"MINS")-COUNTIF(R20,"MOFI")-COUNTIF(R20,"MPRO")-COUNTIF(R20,"MSMS")-COUNTIF(R20,"NCHC")-COUNTIF(R20,"NENT")-COUNTIF(R20,"NINS")-COUNTIF(R20,"SIND")-COUNTIF(R20,"TATF")-COUNTIF(R20,"TCAE")-COUNTIF(R20,"TCHC")-COUNTIF(R20,"TCOR")-COUNTIF(R20,"TDBM")-COUNTIF(R20,"TDOC")-COUNTIF(R20,"TENT")-COUNTIF(R20,"TGST")-COUNTIF(R20,"TINS")-COUNTIF(R20,"TOFI")-COUNTIF(R20,"TPRO")-COUNTIF(R20,"TROP")-COUNTIF(R20,"TSMS")-COUNTIF(R20,"VACA")-COUNTIF(R20,"X")-COUNTIF(R20,"XATC")-COUNTIF(R20,"YATC")-COUNTIF(R20,"ZATC")+COUNTBLANK(R23)+COUNTIF(R23,"&lt;&gt;")-COUNTIF(R23,"ACHC")-COUNTIF(R23,"AENT")-COUNTIF(R23,"AINS")-COUNTIF(R23,"ATC")-COUNTIF(R23,"CAPA")-COUNTIF(R23,"CERT")-COUNTIF(R23,"CET")-COUNTIF(R23,"CMED")-COUNTIF(R23,"COME")-COUNTIF(R23,"COMS")-COUNTIF(R23,"COMT")-COUNTIF(R23,"DESC")-COUNTIF(R23,"KATC")-COUNTIF(R23,"LICR")-COUNTIF(R23,"MATF")-COUNTIF(R23,"MCAE")-COUNTIF(R23,"MCHC")-COUNTIF(R23,"MCOR")-COUNTIF(R23,"MDBM")-COUNTIF(R23,"MDOC")-COUNTIF(R23,"MENT")-COUNTIF(R23,"MGST")-COUNTIF(R23,"MINS")-COUNTIF(R23,"MOFI")-COUNTIF(R23,"MPRO")-COUNTIF(R23,"MSMS")-COUNTIF(R23,"NCHC")-COUNTIF(R23,"NENT")-COUNTIF(R23,"NINS")-COUNTIF(R23,"SIND")-COUNTIF(R23,"TATF")-COUNTIF(R23,"TCAE")-COUNTIF(R23,"TCHC")-COUNTIF(R23,"TCOR")-COUNTIF(R23,"TDBM")-COUNTIF(R23,"TDOC")-COUNTIF(R23,"TENT")-COUNTIF(R23,"TGST")-COUNTIF(R23,"TINS")-COUNTIF(R23,"TOFI")-COUNTIF(R23,"TPRO")-COUNTIF(R23,"TROP")-COUNTIF(R23,"TSMS")-COUNTIF(R23,"VACA")-COUNTIF(R23,"X")-COUNTIF(R23,"XATC")-COUNTIF(R23,"YATC")-COUNTIF(R23,"ZATC")+COUNTBLANK(R21)+COUNTIF(R21,"&lt;&gt;")-COUNTIF(R21,"ACHC")-COUNTIF(R21,"AENT")-COUNTIF(R21,"AINS")-COUNTIF(R21,"ATC")-COUNTIF(R21,"CAPA")-COUNTIF(R21,"CERT")-COUNTIF(R21,"CET")-COUNTIF(R21,"CMED")-COUNTIF(R21,"COME")-COUNTIF(R21,"COMS")-COUNTIF(R21,"COMT")-COUNTIF(R21,"DESC")-COUNTIF(R21,"KATC")-COUNTIF(R21,"LICR")-COUNTIF(R21,"MATF")-COUNTIF(R21,"MCAE")-COUNTIF(R21,"MCHC")-COUNTIF(R21,"MCOR")-COUNTIF(R21,"MDBM")-COUNTIF(R21,"MDOC")-COUNTIF(R21,"MENT")-COUNTIF(R21,"MGST")-COUNTIF(R21,"MINS")-COUNTIF(R21,"MOFI")-COUNTIF(R21,"MPRO")-COUNTIF(R21,"MSMS")-COUNTIF(R21,"NCHC")-COUNTIF(R21,"NENT")-COUNTIF(R21,"NINS")-COUNTIF(R21,"SIND")-COUNTIF(R21,"TATF")-COUNTIF(R21,"TCAE")-COUNTIF(R21,"TCHC")-COUNTIF(R21,"TCOR")-COUNTIF(R21,"TDBM")-COUNTIF(R21,"TDOC")-COUNTIF(R21,"TENT")-COUNTIF(R21,"TGST")-COUNTIF(R21,"TINS")-COUNTIF(R21,"TOFI")-COUNTIF(R21,"TPRO")-COUNTIF(R21,"TROP")-COUNTIF(R21,"TSMS")-COUNTIF(R21,"VACA")-COUNTIF(R21,"X")-COUNTIF(R21,"XATC")-COUNTIF(R21,"YATC")-COUNTIF(R21,"ZATC")+COUNTBLANK(R24)+COUNTIF(R24,"&lt;&gt;")-COUNTIF(R24,"ACHC")-COUNTIF(R24,"AENT")-COUNTIF(R24,"AINS")-COUNTIF(R24,"ATC")-COUNTIF(R24,"CAPA")-COUNTIF(R24,"CERT")-COUNTIF(R24,"CET")-COUNTIF(R24,"CMED")-COUNTIF(R24,"COME")-COUNTIF(R24,"COMS")-COUNTIF(R24,"COMT")-COUNTIF(R24,"DESC")-COUNTIF(R24,"KATC")-COUNTIF(R24,"LICR")-COUNTIF(R24,"MATF")-COUNTIF(R24,"MCAE")-COUNTIF(R24,"MCHC")-COUNTIF(R24,"MCOR")-COUNTIF(R24,"MDBM")-COUNTIF(R24,"MDOC")-COUNTIF(R24,"MENT")-COUNTIF(R24,"MGST")-COUNTIF(R24,"MINS")-COUNTIF(R24,"MOFI")-COUNTIF(R24,"MPRO")-COUNTIF(R24,"MSMS")-COUNTIF(R24,"NCHC")-COUNTIF(R24,"NENT")-COUNTIF(R24,"NINS")-COUNTIF(R24,"SIND")-COUNTIF(R24,"TATF")-COUNTIF(R24,"TCAE")-COUNTIF(R24,"TCHC")-COUNTIF(R24,"TCOR")-COUNTIF(R24,"TDBM")-COUNTIF(R24,"TDOC")-COUNTIF(R24,"TENT")-COUNTIF(R24,"TGST")-COUNTIF(R24,"TINS")-COUNTIF(R24,"TOFI")-COUNTIF(R24,"TPRO")-COUNTIF(R24,"TROP")-COUNTIF(R24,"TSMS")-COUNTIF(R24,"VACA")-COUNTIF(R24,"X")-COUNTIF(R24,"XATC")-COUNTIF(R24,"YATC")-COUNTIF(R24,"ZATC")</f>
        <v>3</v>
      </c>
      <c r="S26">
        <f t="shared" ref="S26:AD26" si="0">COUNTBLANK(S22)+COUNTIF(S22,"&lt;&gt;")-COUNTIF(S22,"ACHC")-COUNTIF(S22,"AENT")-COUNTIF(S22,"AINS")-COUNTIF(S22,"ATC")-COUNTIF(S22,"CAPA")-COUNTIF(S22,"CERT")-COUNTIF(S22,"CET")-COUNTIF(S22,"CMED")-COUNTIF(S22,"COME")-COUNTIF(S22,"COMS")-COUNTIF(S22,"COMT")-COUNTIF(S22,"DESC")-COUNTIF(S22,"KATC")-COUNTIF(S22,"LICR")-COUNTIF(S22,"MATF")-COUNTIF(S22,"MCAE")-COUNTIF(S22,"MCHC")-COUNTIF(S22,"MCOR")-COUNTIF(S22,"MDBM")-COUNTIF(S22,"MDOC")-COUNTIF(S22,"MENT")-COUNTIF(S22,"MGST")-COUNTIF(S22,"MINS")-COUNTIF(S22,"MOFI")-COUNTIF(S22,"MPRO")-COUNTIF(S22,"MSMS")-COUNTIF(S22,"NCHC")-COUNTIF(S22,"NENT")-COUNTIF(S22,"NINS")-COUNTIF(S22,"SIND")-COUNTIF(S22,"TATF")-COUNTIF(S22,"TCAE")-COUNTIF(S22,"TCHC")-COUNTIF(S22,"TCOR")-COUNTIF(S22,"TDBM")-COUNTIF(S22,"TDOC")-COUNTIF(S22,"TENT")-COUNTIF(S22,"TGST")-COUNTIF(S22,"TINS")-COUNTIF(S22,"TOFI")-COUNTIF(S22,"TPRO")-COUNTIF(S22,"TROP")-COUNTIF(S22,"TSMS")-COUNTIF(S22,"VACA")-COUNTIF(S22,"X")-COUNTIF(S22,"XATC")-COUNTIF(S22,"YATC")-COUNTIF(S22,"ZATC")+COUNTBLANK(S25)+COUNTIF(S25,"&lt;&gt;")-COUNTIF(S25,"ACHC")-COUNTIF(S25,"AENT")-COUNTIF(S25,"AINS")-COUNTIF(S25,"ATC")-COUNTIF(S25,"CAPA")-COUNTIF(S25,"CERT")-COUNTIF(S25,"CET")-COUNTIF(S25,"CMED")-COUNTIF(S25,"COME")-COUNTIF(S25,"COMS")-COUNTIF(S25,"COMT")-COUNTIF(S25,"DESC")-COUNTIF(S25,"KATC")-COUNTIF(S25,"LICR")-COUNTIF(S25,"MATF")-COUNTIF(S25,"MCAE")-COUNTIF(S25,"MCHC")-COUNTIF(S25,"MCOR")-COUNTIF(S25,"MDBM")-COUNTIF(S25,"MDOC")-COUNTIF(S25,"MENT")-COUNTIF(S25,"MGST")-COUNTIF(S25,"MINS")-COUNTIF(S25,"MOFI")-COUNTIF(S25,"MPRO")-COUNTIF(S25,"MSMS")-COUNTIF(S25,"NCHC")-COUNTIF(S25,"NENT")-COUNTIF(S25,"NINS")-COUNTIF(S25,"SIND")-COUNTIF(S25,"TATF")-COUNTIF(S25,"TCAE")-COUNTIF(S25,"TCHC")-COUNTIF(S25,"TCOR")-COUNTIF(S25,"TDBM")-COUNTIF(S25,"TDOC")-COUNTIF(S25,"TENT")-COUNTIF(S25,"TGST")-COUNTIF(S25,"TINS")-COUNTIF(S25,"TOFI")-COUNTIF(S25,"TPRO")-COUNTIF(S25,"TROP")-COUNTIF(S25,"TSMS")-COUNTIF(S25,"VACA")-COUNTIF(S25,"X")-COUNTIF(S25,"XATC")-COUNTIF(S25,"YATC")-COUNTIF(S25,"ZATC")+COUNTBLANK(S20)+COUNTIF(S20,"&lt;&gt;")-COUNTIF(S20,"ACHC")-COUNTIF(S20,"AENT")-COUNTIF(S20,"AINS")-COUNTIF(S20,"ATC")-COUNTIF(S20,"CAPA")-COUNTIF(S20,"CERT")-COUNTIF(S20,"CET")-COUNTIF(S20,"CMED")-COUNTIF(S20,"COME")-COUNTIF(S20,"COMS")-COUNTIF(S20,"COMT")-COUNTIF(S20,"DESC")-COUNTIF(S20,"KATC")-COUNTIF(S20,"LICR")-COUNTIF(S20,"MATF")-COUNTIF(S20,"MCAE")-COUNTIF(S20,"MCHC")-COUNTIF(S20,"MCOR")-COUNTIF(S20,"MDBM")-COUNTIF(S20,"MDOC")-COUNTIF(S20,"MENT")-COUNTIF(S20,"MGST")-COUNTIF(S20,"MINS")-COUNTIF(S20,"MOFI")-COUNTIF(S20,"MPRO")-COUNTIF(S20,"MSMS")-COUNTIF(S20,"NCHC")-COUNTIF(S20,"NENT")-COUNTIF(S20,"NINS")-COUNTIF(S20,"SIND")-COUNTIF(S20,"TATF")-COUNTIF(S20,"TCAE")-COUNTIF(S20,"TCHC")-COUNTIF(S20,"TCOR")-COUNTIF(S20,"TDBM")-COUNTIF(S20,"TDOC")-COUNTIF(S20,"TENT")-COUNTIF(S20,"TGST")-COUNTIF(S20,"TINS")-COUNTIF(S20,"TOFI")-COUNTIF(S20,"TPRO")-COUNTIF(S20,"TROP")-COUNTIF(S20,"TSMS")-COUNTIF(S20,"VACA")-COUNTIF(S20,"X")-COUNTIF(S20,"XATC")-COUNTIF(S20,"YATC")-COUNTIF(S20,"ZATC")+COUNTBLANK(S23)+COUNTIF(S23,"&lt;&gt;")-COUNTIF(S23,"ACHC")-COUNTIF(S23,"AENT")-COUNTIF(S23,"AINS")-COUNTIF(S23,"ATC")-COUNTIF(S23,"CAPA")-COUNTIF(S23,"CERT")-COUNTIF(S23,"CET")-COUNTIF(S23,"CMED")-COUNTIF(S23,"COME")-COUNTIF(S23,"COMS")-COUNTIF(S23,"COMT")-COUNTIF(S23,"DESC")-COUNTIF(S23,"KATC")-COUNTIF(S23,"LICR")-COUNTIF(S23,"MATF")-COUNTIF(S23,"MCAE")-COUNTIF(S23,"MCHC")-COUNTIF(S23,"MCOR")-COUNTIF(S23,"MDBM")-COUNTIF(S23,"MDOC")-COUNTIF(S23,"MENT")-COUNTIF(S23,"MGST")-COUNTIF(S23,"MINS")-COUNTIF(S23,"MOFI")-COUNTIF(S23,"MPRO")-COUNTIF(S23,"MSMS")-COUNTIF(S23,"NCHC")-COUNTIF(S23,"NENT")-COUNTIF(S23,"NINS")-COUNTIF(S23,"SIND")-COUNTIF(S23,"TATF")-COUNTIF(S23,"TCAE")-COUNTIF(S23,"TCHC")-COUNTIF(S23,"TCOR")-COUNTIF(S23,"TDBM")-COUNTIF(S23,"TDOC")-COUNTIF(S23,"TENT")-COUNTIF(S23,"TGST")-COUNTIF(S23,"TINS")-COUNTIF(S23,"TOFI")-COUNTIF(S23,"TPRO")-COUNTIF(S23,"TROP")-COUNTIF(S23,"TSMS")-COUNTIF(S23,"VACA")-COUNTIF(S23,"X")-COUNTIF(S23,"XATC")-COUNTIF(S23,"YATC")-COUNTIF(S23,"ZATC")+COUNTBLANK(S21)+COUNTIF(S21,"&lt;&gt;")-COUNTIF(S21,"ACHC")-COUNTIF(S21,"AENT")-COUNTIF(S21,"AINS")-COUNTIF(S21,"ATC")-COUNTIF(S21,"CAPA")-COUNTIF(S21,"CERT")-COUNTIF(S21,"CET")-COUNTIF(S21,"CMED")-COUNTIF(S21,"COME")-COUNTIF(S21,"COMS")-COUNTIF(S21,"COMT")-COUNTIF(S21,"DESC")-COUNTIF(S21,"KATC")-COUNTIF(S21,"LICR")-COUNTIF(S21,"MATF")-COUNTIF(S21,"MCAE")-COUNTIF(S21,"MCHC")-COUNTIF(S21,"MCOR")-COUNTIF(S21,"MDBM")-COUNTIF(S21,"MDOC")-COUNTIF(S21,"MENT")-COUNTIF(S21,"MGST")-COUNTIF(S21,"MINS")-COUNTIF(S21,"MOFI")-COUNTIF(S21,"MPRO")-COUNTIF(S21,"MSMS")-COUNTIF(S21,"NCHC")-COUNTIF(S21,"NENT")-COUNTIF(S21,"NINS")-COUNTIF(S21,"SIND")-COUNTIF(S21,"TATF")-COUNTIF(S21,"TCAE")-COUNTIF(S21,"TCHC")-COUNTIF(S21,"TCOR")-COUNTIF(S21,"TDBM")-COUNTIF(S21,"TDOC")-COUNTIF(S21,"TENT")-COUNTIF(S21,"TGST")-COUNTIF(S21,"TINS")-COUNTIF(S21,"TOFI")-COUNTIF(S21,"TPRO")-COUNTIF(S21,"TROP")-COUNTIF(S21,"TSMS")-COUNTIF(S21,"VACA")-COUNTIF(S21,"X")-COUNTIF(S21,"XATC")-COUNTIF(S21,"YATC")-COUNTIF(S21,"ZATC")+COUNTBLANK(S24)+COUNTIF(S24,"&lt;&gt;")-COUNTIF(S24,"ACHC")-COUNTIF(S24,"AENT")-COUNTIF(S24,"AINS")-COUNTIF(S24,"ATC")-COUNTIF(S24,"CAPA")-COUNTIF(S24,"CERT")-COUNTIF(S24,"CET")-COUNTIF(S24,"CMED")-COUNTIF(S24,"COME")-COUNTIF(S24,"COMS")-COUNTIF(S24,"COMT")-COUNTIF(S24,"DESC")-COUNTIF(S24,"KATC")-COUNTIF(S24,"LICR")-COUNTIF(S24,"MATF")-COUNTIF(S24,"MCAE")-COUNTIF(S24,"MCHC")-COUNTIF(S24,"MCOR")-COUNTIF(S24,"MDBM")-COUNTIF(S24,"MDOC")-COUNTIF(S24,"MENT")-COUNTIF(S24,"MGST")-COUNTIF(S24,"MINS")-COUNTIF(S24,"MOFI")-COUNTIF(S24,"MPRO")-COUNTIF(S24,"MSMS")-COUNTIF(S24,"NCHC")-COUNTIF(S24,"NENT")-COUNTIF(S24,"NINS")-COUNTIF(S24,"SIND")-COUNTIF(S24,"TATF")-COUNTIF(S24,"TCAE")-COUNTIF(S24,"TCHC")-COUNTIF(S24,"TCOR")-COUNTIF(S24,"TDBM")-COUNTIF(S24,"TDOC")-COUNTIF(S24,"TENT")-COUNTIF(S24,"TGST")-COUNTIF(S24,"TINS")-COUNTIF(S24,"TOFI")-COUNTIF(S24,"TPRO")-COUNTIF(S24,"TROP")-COUNTIF(S24,"TSMS")-COUNTIF(S24,"VACA")-COUNTIF(S24,"X")-COUNTIF(S24,"XATC")-COUNTIF(S24,"YATC")-COUNTIF(S24,"ZATC")</f>
        <v>4</v>
      </c>
      <c r="T26">
        <f>COUNTBLANK(T22)+COUNTIF(T22,"&lt;&gt;")-COUNTIF(T22,"ACHC")-COUNTIF(T22,"AENT")-COUNTIF(T22,"AINS")-COUNTIF(T22,"ATC")-COUNTIF(T22,"CAPA")-COUNTIF(T22,"CERT")-COUNTIF(T22,"CET")-COUNTIF(T22,"CMED")-COUNTIF(T22,"COME")-COUNTIF(T22,"COMS")-COUNTIF(T22,"COMT")-COUNTIF(T22,"DESC")-COUNTIF(T22,"KATC")-COUNTIF(T22,"LICR")-COUNTIF(T22,"MATF")-COUNTIF(T22,"MCAE")-COUNTIF(T22,"MCHC")-COUNTIF(T22,"MCOR")-COUNTIF(T22,"MDBM")-COUNTIF(T22,"MDOC")-COUNTIF(T22,"MENT")-COUNTIF(T22,"MGST")-COUNTIF(T22,"MINS")-COUNTIF(T22,"MOFI")-COUNTIF(T22,"MPRO")-COUNTIF(T22,"MSMS")-COUNTIF(T22,"NCHC")-COUNTIF(T22,"NENT")-COUNTIF(T22,"NINS")-COUNTIF(T22,"SIND")-COUNTIF(T22,"TATF")-COUNTIF(T22,"TCAE")-COUNTIF(T22,"TCHC")-COUNTIF(T22,"TCOR")-COUNTIF(T22,"TDBM")-COUNTIF(T22,"TDOC")-COUNTIF(T22,"TENT")-COUNTIF(T22,"TGST")-COUNTIF(T22,"TINS")-COUNTIF(T22,"TOFI")-COUNTIF(T22,"TPRO")-COUNTIF(T22,"TROP")-COUNTIF(T22,"TSMS")-COUNTIF(T22,"VACA")-COUNTIF(T22,"X")-COUNTIF(T22,"XATC")-COUNTIF(T22,"YATC")-COUNTIF(T22,"ZATC")+COUNTBLANK(T25)+COUNTIF(T25,"&lt;&gt;")-COUNTIF(T25,"ACHC")-COUNTIF(T25,"AENT")-COUNTIF(T25,"AINS")-COUNTIF(T25,"ATC")-COUNTIF(T25,"CAPA")-COUNTIF(T25,"CERT")-COUNTIF(T25,"CET")-COUNTIF(T25,"CMED")-COUNTIF(T25,"COME")-COUNTIF(T25,"COMS")-COUNTIF(T25,"COMT")-COUNTIF(T25,"DESC")-COUNTIF(T25,"KATC")-COUNTIF(T25,"LICR")-COUNTIF(T25,"MATF")-COUNTIF(T25,"MCAE")-COUNTIF(T25,"MCHC")-COUNTIF(T25,"MCOR")-COUNTIF(T25,"MDBM")-COUNTIF(T25,"MDOC")-COUNTIF(T25,"MENT")-COUNTIF(T25,"MGST")-COUNTIF(T25,"MINS")-COUNTIF(T25,"MOFI")-COUNTIF(T25,"MPRO")-COUNTIF(T25,"MSMS")-COUNTIF(T25,"NCHC")-COUNTIF(T25,"NENT")-COUNTIF(T25,"NINS")-COUNTIF(T25,"SIND")-COUNTIF(T25,"TATF")-COUNTIF(T25,"TCAE")-COUNTIF(T25,"TCHC")-COUNTIF(T25,"TCOR")-COUNTIF(T25,"TDBM")-COUNTIF(T25,"TDOC")-COUNTIF(T25,"TENT")-COUNTIF(T25,"TGST")-COUNTIF(T25,"TINS")-COUNTIF(T25,"TOFI")-COUNTIF(T25,"TPRO")-COUNTIF(T25,"TROP")-COUNTIF(T25,"TSMS")-COUNTIF(T25,"VACA")-COUNTIF(T25,"X")-COUNTIF(T25,"XATC")-COUNTIF(T25,"YATC")-COUNTIF(T25,"ZATC")+COUNTBLANK(N20)+COUNTIF(N20,"&lt;&gt;")-COUNTIF(N20,"ACHC")-COUNTIF(N20,"AENT")-COUNTIF(N20,"AINS")-COUNTIF(N20,"ATC")-COUNTIF(N20,"CAPA")-COUNTIF(N20,"CERT")-COUNTIF(N20,"CET")-COUNTIF(N20,"CMED")-COUNTIF(N20,"COME")-COUNTIF(N20,"COMS")-COUNTIF(N20,"COMT")-COUNTIF(N20,"DESC")-COUNTIF(N20,"KATC")-COUNTIF(N20,"LICR")-COUNTIF(N20,"MATF")-COUNTIF(N20,"MCAE")-COUNTIF(N20,"MCHC")-COUNTIF(N20,"MCOR")-COUNTIF(N20,"MDBM")-COUNTIF(N20,"MDOC")-COUNTIF(N20,"MENT")-COUNTIF(N20,"MGST")-COUNTIF(N20,"MINS")-COUNTIF(N20,"MOFI")-COUNTIF(N20,"MPRO")-COUNTIF(N20,"MSMS")-COUNTIF(N20,"NCHC")-COUNTIF(N20,"NENT")-COUNTIF(N20,"NINS")-COUNTIF(N20,"SIND")-COUNTIF(N20,"TATF")-COUNTIF(N20,"TCAE")-COUNTIF(N20,"TCHC")-COUNTIF(N20,"TCOR")-COUNTIF(N20,"TDBM")-COUNTIF(N20,"TDOC")-COUNTIF(N20,"TENT")-COUNTIF(N20,"TGST")-COUNTIF(N20,"TINS")-COUNTIF(N20,"TOFI")-COUNTIF(N20,"TPRO")-COUNTIF(N20,"TROP")-COUNTIF(N20,"TSMS")-COUNTIF(N20,"VACA")-COUNTIF(N20,"X")-COUNTIF(N20,"XATC")-COUNTIF(N20,"YATC")-COUNTIF(N20,"ZATC")+COUNTBLANK(T23)+COUNTIF(T23,"&lt;&gt;")-COUNTIF(T23,"ACHC")-COUNTIF(T23,"AENT")-COUNTIF(T23,"AINS")-COUNTIF(T23,"ATC")-COUNTIF(T23,"CAPA")-COUNTIF(T23,"CERT")-COUNTIF(T23,"CET")-COUNTIF(T23,"CMED")-COUNTIF(T23,"COME")-COUNTIF(T23,"COMS")-COUNTIF(T23,"COMT")-COUNTIF(T23,"DESC")-COUNTIF(T23,"KATC")-COUNTIF(T23,"LICR")-COUNTIF(T23,"MATF")-COUNTIF(T23,"MCAE")-COUNTIF(T23,"MCHC")-COUNTIF(T23,"MCOR")-COUNTIF(T23,"MDBM")-COUNTIF(T23,"MDOC")-COUNTIF(T23,"MENT")-COUNTIF(T23,"MGST")-COUNTIF(T23,"MINS")-COUNTIF(T23,"MOFI")-COUNTIF(T23,"MPRO")-COUNTIF(T23,"MSMS")-COUNTIF(T23,"NCHC")-COUNTIF(T23,"NENT")-COUNTIF(T23,"NINS")-COUNTIF(T23,"SIND")-COUNTIF(T23,"TATF")-COUNTIF(T23,"TCAE")-COUNTIF(T23,"TCHC")-COUNTIF(T23,"TCOR")-COUNTIF(T23,"TDBM")-COUNTIF(T23,"TDOC")-COUNTIF(T23,"TENT")-COUNTIF(T23,"TGST")-COUNTIF(T23,"TINS")-COUNTIF(T23,"TOFI")-COUNTIF(T23,"TPRO")-COUNTIF(T23,"TROP")-COUNTIF(T23,"TSMS")-COUNTIF(T23,"VACA")-COUNTIF(T23,"X")-COUNTIF(T23,"XATC")-COUNTIF(T23,"YATC")-COUNTIF(T23,"ZATC")+COUNTBLANK(T21)+COUNTIF(T21,"&lt;&gt;")-COUNTIF(T21,"ACHC")-COUNTIF(T21,"AENT")-COUNTIF(T21,"AINS")-COUNTIF(T21,"ATC")-COUNTIF(T21,"CAPA")-COUNTIF(T21,"CERT")-COUNTIF(T21,"CET")-COUNTIF(T21,"CMED")-COUNTIF(T21,"COME")-COUNTIF(T21,"COMS")-COUNTIF(T21,"COMT")-COUNTIF(T21,"DESC")-COUNTIF(T21,"KATC")-COUNTIF(T21,"LICR")-COUNTIF(T21,"MATF")-COUNTIF(T21,"MCAE")-COUNTIF(T21,"MCHC")-COUNTIF(T21,"MCOR")-COUNTIF(T21,"MDBM")-COUNTIF(T21,"MDOC")-COUNTIF(T21,"MENT")-COUNTIF(T21,"MGST")-COUNTIF(T21,"MINS")-COUNTIF(T21,"MOFI")-COUNTIF(T21,"MPRO")-COUNTIF(T21,"MSMS")-COUNTIF(T21,"NCHC")-COUNTIF(T21,"NENT")-COUNTIF(T21,"NINS")-COUNTIF(T21,"SIND")-COUNTIF(T21,"TATF")-COUNTIF(T21,"TCAE")-COUNTIF(T21,"TCHC")-COUNTIF(T21,"TCOR")-COUNTIF(T21,"TDBM")-COUNTIF(T21,"TDOC")-COUNTIF(T21,"TENT")-COUNTIF(T21,"TGST")-COUNTIF(T21,"TINS")-COUNTIF(T21,"TOFI")-COUNTIF(T21,"TPRO")-COUNTIF(T21,"TROP")-COUNTIF(T21,"TSMS")-COUNTIF(T21,"VACA")-COUNTIF(T21,"X")-COUNTIF(T21,"XATC")-COUNTIF(T21,"YATC")-COUNTIF(T21,"ZATC")+COUNTBLANK(T24)+COUNTIF(T24,"&lt;&gt;")-COUNTIF(T24,"ACHC")-COUNTIF(T24,"AENT")-COUNTIF(T24,"AINS")-COUNTIF(T24,"ATC")-COUNTIF(T24,"CAPA")-COUNTIF(T24,"CERT")-COUNTIF(T24,"CET")-COUNTIF(T24,"CMED")-COUNTIF(T24,"COME")-COUNTIF(T24,"COMS")-COUNTIF(T24,"COMT")-COUNTIF(T24,"DESC")-COUNTIF(T24,"KATC")-COUNTIF(T24,"LICR")-COUNTIF(T24,"MATF")-COUNTIF(T24,"MCAE")-COUNTIF(T24,"MCHC")-COUNTIF(T24,"MCOR")-COUNTIF(T24,"MDBM")-COUNTIF(T24,"MDOC")-COUNTIF(T24,"MENT")-COUNTIF(T24,"MGST")-COUNTIF(T24,"MINS")-COUNTIF(T24,"MOFI")-COUNTIF(T24,"MPRO")-COUNTIF(T24,"MSMS")-COUNTIF(T24,"NCHC")-COUNTIF(T24,"NENT")-COUNTIF(T24,"NINS")-COUNTIF(T24,"SIND")-COUNTIF(T24,"TATF")-COUNTIF(T24,"TCAE")-COUNTIF(T24,"TCHC")-COUNTIF(T24,"TCOR")-COUNTIF(T24,"TDBM")-COUNTIF(T24,"TDOC")-COUNTIF(T24,"TENT")-COUNTIF(T24,"TGST")-COUNTIF(T24,"TINS")-COUNTIF(T24,"TOFI")-COUNTIF(T24,"TPRO")-COUNTIF(T24,"TROP")-COUNTIF(T24,"TSMS")-COUNTIF(T24,"VACA")-COUNTIF(T24,"X")-COUNTIF(T24,"XATC")-COUNTIF(T24,"YATC")-COUNTIF(T24,"ZATC")</f>
        <v>6</v>
      </c>
      <c r="U26">
        <f t="shared" si="0"/>
        <v>4</v>
      </c>
      <c r="V26">
        <f t="shared" si="0"/>
        <v>4</v>
      </c>
      <c r="W26">
        <f t="shared" si="0"/>
        <v>4</v>
      </c>
      <c r="X26">
        <f t="shared" si="0"/>
        <v>4</v>
      </c>
      <c r="Y26">
        <f>COUNTBLANK(Y22)+COUNTIF(Y22,"&lt;&gt;")-COUNTIF(Y22,"ACHC")-COUNTIF(Y22,"AENT")-COUNTIF(Y22,"AINS")-COUNTIF(Y22,"ATC")-COUNTIF(Y22,"CAPA")-COUNTIF(Y22,"CERT")-COUNTIF(Y22,"CET")-COUNTIF(Y22,"CMED")-COUNTIF(Y22,"COME")-COUNTIF(Y22,"COMS")-COUNTIF(Y22,"COMT")-COUNTIF(Y22,"DESC")-COUNTIF(Y22,"KATC")-COUNTIF(Y22,"LICR")-COUNTIF(Y22,"MATF")-COUNTIF(Y22,"MCAE")-COUNTIF(Y22,"MCHC")-COUNTIF(Y22,"MCOR")-COUNTIF(Y22,"MDBM")-COUNTIF(Y22,"MDOC")-COUNTIF(Y22,"MENT")-COUNTIF(Y22,"MGST")-COUNTIF(Y22,"MINS")-COUNTIF(Y22,"MOFI")-COUNTIF(Y22,"MPRO")-COUNTIF(Y22,"MSMS")-COUNTIF(Y22,"NCHC")-COUNTIF(Y22,"NENT")-COUNTIF(Y22,"NINS")-COUNTIF(Y22,"SIND")-COUNTIF(Y22,"TATF")-COUNTIF(Y22,"TCAE")-COUNTIF(Y22,"TCHC")-COUNTIF(Y22,"TCOR")-COUNTIF(Y22,"TDBM")-COUNTIF(Y22,"TDOC")-COUNTIF(Y22,"TENT")-COUNTIF(Y22,"TGST")-COUNTIF(Y22,"TINS")-COUNTIF(Y22,"TOFI")-COUNTIF(Y22,"TPRO")-COUNTIF(Y22,"TROP")-COUNTIF(Y22,"TSMS")-COUNTIF(Y22,"VACA")-COUNTIF(Y22,"X")-COUNTIF(Y22,"XATC")-COUNTIF(Y22,"YATC")-COUNTIF(Y22,"ZATC")+COUNTBLANK(Y25)+COUNTIF(Y25,"&lt;&gt;")-COUNTIF(Y25,"ACHC")-COUNTIF(Y25,"AENT")-COUNTIF(Y25,"AINS")-COUNTIF(Y25,"ATC")-COUNTIF(Y25,"CAPA")-COUNTIF(Y25,"CERT")-COUNTIF(Y25,"CET")-COUNTIF(Y25,"CMED")-COUNTIF(Y25,"COME")-COUNTIF(Y25,"COMS")-COUNTIF(Y25,"COMT")-COUNTIF(Y25,"DESC")-COUNTIF(Y25,"KATC")-COUNTIF(Y25,"LICR")-COUNTIF(Y25,"MATF")-COUNTIF(Y25,"MCAE")-COUNTIF(Y25,"MCHC")-COUNTIF(Y25,"MCOR")-COUNTIF(Y25,"MDBM")-COUNTIF(Y25,"MDOC")-COUNTIF(Y25,"MENT")-COUNTIF(Y25,"MGST")-COUNTIF(Y25,"MINS")-COUNTIF(Y25,"MOFI")-COUNTIF(Y25,"MPRO")-COUNTIF(Y25,"MSMS")-COUNTIF(Y25,"NCHC")-COUNTIF(Y25,"NENT")-COUNTIF(Y25,"NINS")-COUNTIF(Y25,"SIND")-COUNTIF(Y25,"TATF")-COUNTIF(Y25,"TCAE")-COUNTIF(Y25,"TCHC")-COUNTIF(Y25,"TCOR")-COUNTIF(Y25,"TDBM")-COUNTIF(Y25,"TDOC")-COUNTIF(Y25,"TENT")-COUNTIF(Y25,"TGST")-COUNTIF(Y25,"TINS")-COUNTIF(Y25,"TOFI")-COUNTIF(Y25,"TPRO")-COUNTIF(Y25,"TROP")-COUNTIF(Y25,"TSMS")-COUNTIF(Y25,"VACA")-COUNTIF(Y25,"X")-COUNTIF(Y25,"XATC")-COUNTIF(Y25,"YATC")-COUNTIF(Y25,"ZATC")+COUNTBLANK(Y20)+COUNTIF(Y20,"&lt;&gt;")-COUNTIF(Y20,"ACHC")-COUNTIF(Y20,"AENT")-COUNTIF(Y20,"AINS")-COUNTIF(Y20,"ATC")-COUNTIF(Y20,"CAPA")-COUNTIF(Y20,"CERT")-COUNTIF(Y20,"CET")-COUNTIF(Y20,"CMED")-COUNTIF(Y20,"COME")-COUNTIF(Y20,"COMS")-COUNTIF(Y20,"COMT")-COUNTIF(Y20,"DESC")-COUNTIF(Y20,"KATC")-COUNTIF(Y20,"LICR")-COUNTIF(Y20,"MATF")-COUNTIF(Y20,"MCAE")-COUNTIF(Y20,"MCHC")-COUNTIF(Y20,"MCOR")-COUNTIF(Y20,"MDBM")-COUNTIF(Y20,"MDOC")-COUNTIF(Y20,"MENT")-COUNTIF(Y20,"MGST")-COUNTIF(Y20,"MINS")-COUNTIF(Y20,"MOFI")-COUNTIF(Y20,"MPRO")-COUNTIF(Y20,"MSMS")-COUNTIF(Y20,"NCHC")-COUNTIF(Y20,"NENT")-COUNTIF(Y20,"NINS")-COUNTIF(Y20,"SIND")-COUNTIF(Y20,"TATF")-COUNTIF(Y20,"TCAE")-COUNTIF(Y20,"TCHC")-COUNTIF(Y20,"TCOR")-COUNTIF(Y20,"TDBM")-COUNTIF(Y20,"TDOC")-COUNTIF(Y20,"TENT")-COUNTIF(Y20,"TGST")-COUNTIF(Y20,"TINS")-COUNTIF(Y20,"TOFI")-COUNTIF(Y20,"TPRO")-COUNTIF(Y20,"TROP")-COUNTIF(Y20,"TSMS")-COUNTIF(Y20,"VACA")-COUNTIF(Y20,"X")-COUNTIF(Y20,"XATC")-COUNTIF(Y20,"YATC")-COUNTIF(Y20,"ZATC")+COUNTBLANK(Y23)+COUNTIF(Y23,"&lt;&gt;")-COUNTIF(Y23,"ACHC")-COUNTIF(Y23,"AENT")-COUNTIF(Y23,"AINS")-COUNTIF(Y23,"ATC")-COUNTIF(Y23,"CAPA")-COUNTIF(Y23,"CERT")-COUNTIF(Y23,"CET")-COUNTIF(Y23,"CMED")-COUNTIF(Y23,"COME")-COUNTIF(Y23,"COMS")-COUNTIF(Y23,"COMT")-COUNTIF(Y23,"DESC")-COUNTIF(Y23,"KATC")-COUNTIF(Y23,"LICR")-COUNTIF(Y23,"MATF")-COUNTIF(Y23,"MCAE")-COUNTIF(Y23,"MCHC")-COUNTIF(Y23,"MCOR")-COUNTIF(Y23,"MDBM")-COUNTIF(Y23,"MDOC")-COUNTIF(Y23,"MENT")-COUNTIF(Y23,"MGST")-COUNTIF(Y23,"MINS")-COUNTIF(Y23,"MOFI")-COUNTIF(Y23,"MPRO")-COUNTIF(Y23,"MSMS")-COUNTIF(Y23,"NCHC")-COUNTIF(Y23,"NENT")-COUNTIF(Y23,"NINS")-COUNTIF(Y23,"SIND")-COUNTIF(Y23,"TATF")-COUNTIF(Y23,"TCAE")-COUNTIF(Y23,"TCHC")-COUNTIF(Y23,"TCOR")-COUNTIF(Y23,"TDBM")-COUNTIF(Y23,"TDOC")-COUNTIF(Y23,"TENT")-COUNTIF(Y23,"TGST")-COUNTIF(Y23,"TINS")-COUNTIF(Y23,"TOFI")-COUNTIF(Y23,"TPRO")-COUNTIF(Y23,"TROP")-COUNTIF(Y23,"TSMS")-COUNTIF(Y23,"VACA")-COUNTIF(Y23,"X")-COUNTIF(Y23,"XATC")-COUNTIF(Y23,"YATC")-COUNTIF(Y23,"ZATC")+COUNTBLANK(Y17)+COUNTIF(Y17,"&lt;&gt;")-COUNTIF(Y17,"ACHC")-COUNTIF(Y17,"AENT")-COUNTIF(Y17,"AINS")-COUNTIF(Y17,"ATC")-COUNTIF(Y17,"CAPA")-COUNTIF(Y17,"CERT")-COUNTIF(Y17,"CET")-COUNTIF(Y17,"CMED")-COUNTIF(Y17,"COME")-COUNTIF(Y17,"COMS")-COUNTIF(Y17,"COMT")-COUNTIF(Y17,"DESC")-COUNTIF(Y17,"KATC")-COUNTIF(Y17,"LICR")-COUNTIF(Y17,"MATF")-COUNTIF(Y17,"MCAE")-COUNTIF(Y17,"MCHC")-COUNTIF(Y17,"MCOR")-COUNTIF(Y17,"MDBM")-COUNTIF(Y17,"MDOC")-COUNTIF(Y17,"MENT")-COUNTIF(Y17,"MGST")-COUNTIF(Y17,"MINS")-COUNTIF(Y17,"MOFI")-COUNTIF(Y17,"MPRO")-COUNTIF(Y17,"MSMS")-COUNTIF(Y17,"NCHC")-COUNTIF(Y17,"NENT")-COUNTIF(Y17,"NINS")-COUNTIF(Y17,"SIND")-COUNTIF(Y17,"TATF")-COUNTIF(Y17,"TCAE")-COUNTIF(Y17,"TCHC")-COUNTIF(Y17,"TCOR")-COUNTIF(Y17,"TDBM")-COUNTIF(Y17,"TDOC")-COUNTIF(Y17,"TENT")-COUNTIF(Y17,"TGST")-COUNTIF(Y17,"TINS")-COUNTIF(Y17,"TOFI")-COUNTIF(Y17,"TPRO")-COUNTIF(Y17,"TROP")-COUNTIF(Y17,"TSMS")-COUNTIF(Y17,"VACA")-COUNTIF(Y17,"X")-COUNTIF(Y17,"XATC")-COUNTIF(Y17,"YATC")-COUNTIF(Y17,"ZATC")+COUNTBLANK(Y24)+COUNTIF(Y24,"&lt;&gt;")-COUNTIF(Y24,"ACHC")-COUNTIF(Y24,"AENT")-COUNTIF(Y24,"AINS")-COUNTIF(Y24,"ATC")-COUNTIF(Y24,"CAPA")-COUNTIF(Y24,"CERT")-COUNTIF(Y24,"CET")-COUNTIF(Y24,"CMED")-COUNTIF(Y24,"COME")-COUNTIF(Y24,"COMS")-COUNTIF(Y24,"COMT")-COUNTIF(Y24,"DESC")-COUNTIF(Y24,"KATC")-COUNTIF(Y24,"LICR")-COUNTIF(Y24,"MATF")-COUNTIF(Y24,"MCAE")-COUNTIF(Y24,"MCHC")-COUNTIF(Y24,"MCOR")-COUNTIF(Y24,"MDBM")-COUNTIF(Y24,"MDOC")-COUNTIF(Y24,"MENT")-COUNTIF(Y24,"MGST")-COUNTIF(Y24,"MINS")-COUNTIF(Y24,"MOFI")-COUNTIF(Y24,"MPRO")-COUNTIF(Y24,"MSMS")-COUNTIF(Y24,"NCHC")-COUNTIF(Y24,"NENT")-COUNTIF(Y24,"NINS")-COUNTIF(Y24,"SIND")-COUNTIF(Y24,"TATF")-COUNTIF(Y24,"TCAE")-COUNTIF(Y24,"TCHC")-COUNTIF(Y24,"TCOR")-COUNTIF(Y24,"TDBM")-COUNTIF(Y24,"TDOC")-COUNTIF(Y24,"TENT")-COUNTIF(Y24,"TGST")-COUNTIF(Y24,"TINS")-COUNTIF(Y24,"TOFI")-COUNTIF(Y24,"TPRO")-COUNTIF(Y24,"TROP")-COUNTIF(Y24,"TSMS")-COUNTIF(Y24,"VACA")-COUNTIF(Y24,"X")-COUNTIF(Y24,"XATC")-COUNTIF(Y24,"YATC")-COUNTIF(Y24,"ZATC")</f>
        <v>3</v>
      </c>
      <c r="Z26">
        <f t="shared" si="0"/>
        <v>3</v>
      </c>
      <c r="AA26">
        <f t="shared" si="0"/>
        <v>5</v>
      </c>
      <c r="AB26">
        <f t="shared" si="0"/>
        <v>3</v>
      </c>
      <c r="AC26">
        <f t="shared" si="0"/>
        <v>2</v>
      </c>
      <c r="AD26">
        <f t="shared" si="0"/>
        <v>3</v>
      </c>
      <c r="AE26" t="e">
        <f>COUNTBLANK(AE22)+COUNTIF(AE22,"&lt;&gt;")-COUNTIF(AE22,"ACHC")-COUNTIF(AE22,"AENT")-COUNTIF(AE22,"AINS")-COUNTIF(AE22,"ATC")-COUNTIF(AE22,"CAPA")-COUNTIF(AE22,"CERT")-COUNTIF(AE22,"CET")-COUNTIF(AE22,"CMED")-COUNTIF(AE22,"COME")-COUNTIF(AE22,"COMS")-COUNTIF(AE22,"COMT")-COUNTIF(AE22,"DESC")-COUNTIF(AE22,"KATC")-COUNTIF(AE22,"LICR")-COUNTIF(AE22,"MATF")-COUNTIF(AE22,"MCAE")-COUNTIF(AE22,"MCHC")-COUNTIF(AE22,"MCOR")-COUNTIF(AE22,"MDBM")-COUNTIF(AE22,"MDOC")-COUNTIF(AE22,"MENT")-COUNTIF(AE22,"MGST")-COUNTIF(AE22,"MINS")-COUNTIF(AE22,"MOFI")-COUNTIF(AE22,"MPRO")-COUNTIF(AE22,"MSMS")-COUNTIF(AE22,"NCHC")-COUNTIF(AE22,"NENT")-COUNTIF(AE22,"NINS")-COUNTIF(AE22,"SIND")-COUNTIF(AE22,"TATF")-COUNTIF(AE22,"TCAE")-COUNTIF(AE22,"TCHC")-COUNTIF(AE22,"TCOR")-COUNTIF(AE22,"TDBM")-COUNTIF(AE22,"TDOC")-COUNTIF(AE22,"TENT")-COUNTIF(AE22,"TGST")-COUNTIF(AE22,"TINS")-COUNTIF(AE22,"TOFI")-COUNTIF(AE22,"TPRO")-COUNTIF(AE22,"TROP")-COUNTIF(AE22,"TSMS")-COUNTIF(AE22,"VACA")-COUNTIF(AE22,"X")-COUNTIF(AE22,"XATC")-COUNTIF(AE22,"YATC")-COUNTIF(AE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LICR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E20)+COUNTIF(AE20,"&lt;&gt;")-COUNTIF(AE20,"ACHC")-COUNTIF(AE20,"AENT")-COUNTIF(AE20,"AINS")-COUNTIF(AE20,"ATC")-COUNTIF(AE20,"CAPA")-COUNTIF(AE20,"CERT")-COUNTIF(AE20,"CET")-COUNTIF(AE20,"CMED")-COUNTIF(AE20,"COME")-COUNTIF(AE20,"COMS")-COUNTIF(AE20,"COMT")-COUNTIF(AE20,"DESC")-COUNTIF(AE20,"KATC")-COUNTIF(AE20,"LICR")-COUNTIF(AE20,"MATF")-COUNTIF(AE20,"MCAE")-COUNTIF(AE20,"MCHC")-COUNTIF(AE20,"MCOR")-COUNTIF(AE20,"MDBM")-COUNTIF(AE20,"MDOC")-COUNTIF(AE20,"MENT")-COUNTIF(AE20,"MGST")-COUNTIF(AE20,"MINS")-COUNTIF(AE20,"MOFI")-COUNTIF(AE20,"MPRO")-COUNTIF(AE20,"MSMS")-COUNTIF(AE20,"NCHC")-COUNTIF(AE20,"NENT")-COUNTIF(AE20,"NINS")-COUNTIF(AE20,"SIND")-COUNTIF(AE20,"TATF")-COUNTIF(AE20,"TCAE")-COUNTIF(AE20,"TCHC")-COUNTIF(AE20,"TCOR")-COUNTIF(AE20,"TDBM")-COUNTIF(AE20,"TDOC")-COUNTIF(AE20,"TENT")-COUNTIF(AE20,"TGST")-COUNTIF(AE20,"TINS")-COUNTIF(AE20,"TOFI")-COUNTIF(AE20,"TPRO")-COUNTIF(AE20,"TROP")-COUNTIF(AE20,"TSMS")-COUNTIF(AE20,"VACA")-COUNTIF(AE20,"X")-COUNTIF(AE20,"XATC")-COUNTIF(AE20,"YATC")-COUNTIF(AE20,"ZATC")+COUNTBLANK(AE23)+COUNTIF(AE23,"&lt;&gt;")-COUNTIF(AE23,"ACHC")-COUNTIF(AE23,"AENT")-COUNTIF(AE23,"AINS")-COUNTIF(AE23,"ATC")-COUNTIF(AE23,"CAPA")-COUNTIF(AE23,"CERT")-COUNTIF(AE23,"CET")-COUNTIF(AE23,"CMED")-COUNTIF(AE23,"COME")-COUNTIF(AE23,"COMS")-COUNTIF(AE23,"COMT")-COUNTIF(AE23,"DESC")-COUNTIF(AE23,"KATC")-COUNTIF(AE23,"LICR")-COUNTIF(AE23,"MATF")-COUNTIF(AE23,"MCAE")-COUNTIF(AE23,"MCHC")-COUNTIF(AE23,"MCOR")-COUNTIF(AE23,"MDBM")-COUNTIF(AE23,"MDOC")-COUNTIF(AE23,"MENT")-COUNTIF(AE23,"MGST")-COUNTIF(AE23,"MINS")-COUNTIF(AE23,"MOFI")-COUNTIF(AE23,"MPRO")-COUNTIF(AE23,"MSMS")-COUNTIF(AE23,"NCHC")-COUNTIF(AE23,"NENT")-COUNTIF(AE23,"NINS")-COUNTIF(AE23,"SIND")-COUNTIF(AE23,"TATF")-COUNTIF(AE23,"TCAE")-COUNTIF(AE23,"TCHC")-COUNTIF(AE23,"TCOR")-COUNTIF(AE23,"TDBM")-COUNTIF(AE23,"TDOC")-COUNTIF(AE23,"TENT")-COUNTIF(AE23,"TGST")-COUNTIF(AE23,"TINS")-COUNTIF(AE23,"TOFI")-COUNTIF(AE23,"TPRO")-COUNTIF(AE23,"TROP")-COUNTIF(AE23,"TSMS")-COUNTIF(AE23,"VACA")-COUNTIF(AE23,"X")-COUNTIF(AE23,"XATC")-COUNTIF(AE23,"YATC")-COUNTIF(AE23,"ZATC")+COUNTBLANK(AE21)+COUNTIF(AE21,"&lt;&gt;")-COUNTIF(AE21,"ACHC")-COUNTIF(AE21,"AENT")-COUNTIF(AE21,"AINS")-COUNTIF(AE21,"ATC")-COUNTIF(AE21,"CAPA")-COUNTIF(AE21,"CERT")-COUNTIF(AE21,"CET")-COUNTIF(AE21,"CMED")-COUNTIF(AE21,"COME")-COUNTIF(AE21,"COMS")-COUNTIF(AE21,"COMT")-COUNTIF(AE21,"DESC")-COUNTIF(AE21,"KATC")-COUNTIF(AE21,"LICR")-COUNTIF(AE21,"MATF")-COUNTIF(AE21,"MCAE")-COUNTIF(AE21,"MCHC")-COUNTIF(AE21,"MCOR")-COUNTIF(AE21,"MDBM")-COUNTIF(AE21,"MDOC")-COUNTIF(AE21,"MENT")-COUNTIF(AE21,"MGST")-COUNTIF(AE21,"MINS")-COUNTIF(AE21,"MOFI")-COUNTIF(AE21,"MPRO")-COUNTIF(AE21,"MSMS")-COUNTIF(AE21,"NCHC")-COUNTIF(AE21,"NENT")-COUNTIF(AE21,"NINS")-COUNTIF(AE21,"SIND")-COUNTIF(AE21,"TATF")-COUNTIF(AE21,"TCAE")-COUNTIF(AE21,"TCHC")-COUNTIF(AE21,"TCOR")-COUNTIF(AE21,"TDBM")-COUNTIF(AE21,"TDOC")-COUNTIF(AE21,"TENT")-COUNTIF(AE21,"TGST")-COUNTIF(AE21,"TINS")-COUNTIF(AE21,"TOFI")-COUNTIF(AE21,"TPRO")-COUNTIF(AE21,"TROP")-COUNTIF(AE21,"TSMS")-COUNTIF(AE21,"VACA")-COUNTIF(AE21,"X")-COUNTIF(AE21,"XATC")-COUNTIF(AE21,"YATC")-COUNTIF(AE21,"ZATC")+COUNTBLANK(AE25)+COUNTIF(AE25,"&lt;&gt;")-COUNTIF(AE25,"ACHC")-COUNTIF(AE25,"AENT")-COUNTIF(AE25,"AINS")-COUNTIF(AE25,"ATC")-COUNTIF(AE25,"CAPA")-COUNTIF(AE25,"CERT")-COUNTIF(AE25,"CET")-COUNTIF(AE25,"CMED")-COUNTIF(AE25,"COME")-COUNTIF(AE25,"COMS")-COUNTIF(AE25,"COMT")-COUNTIF(AE25,"DESC")-COUNTIF(AE25,"KATC")-COUNTIF(AE25,"LICR")-COUNTIF(AE25,"MATF")-COUNTIF(AE25,"MCAE")-COUNTIF(AE25,"MCHC")-COUNTIF(AE25,"MCOR")-COUNTIF(AE25,"MDBM")-COUNTIF(AE25,"MDOC")-COUNTIF(AE25,"MENT")-COUNTIF(AE25,"MGST")-COUNTIF(AE25,"MINS")-COUNTIF(AE25,"MOFI")-COUNTIF(AE25,"MPRO")-COUNTIF(AE25,"MSMS")-COUNTIF(AE25,"NCHC")-COUNTIF(AE25,"NENT")-COUNTIF(AE25,"NINS")-COUNTIF(AE25,"SIND")-COUNTIF(AE25,"TATF")-COUNTIF(AE25,"TCAE")-COUNTIF(AE25,"TCHC")-COUNTIF(AE25,"TCOR")-COUNTIF(AE25,"TDBM")-COUNTIF(AE25,"TDOC")-COUNTIF(AE25,"TENT")-COUNTIF(AE25,"TGST")-COUNTIF(AE25,"TINS")-COUNTIF(AE25,"TOFI")-COUNTIF(AE25,"TPRO")-COUNTIF(AE25,"TROP")-COUNTIF(AE25,"TSMS")-COUNTIF(AE25,"VACA")-COUNTIF(AE25,"X")-COUNTIF(AE25,"XATC")-COUNTIF(AE25,"YATC")-COUNTIF(AE25,"ZATC")</f>
        <v>#REF!</v>
      </c>
      <c r="AF26">
        <f>COUNTBLANK(AF22)+COUNTIF(AF22,"&lt;&gt;")-COUNTIF(AF22,"ACHC")-COUNTIF(AF22,"AENT")-COUNTIF(AF22,"AINS")-COUNTIF(AF22,"ATC")-COUNTIF(AF22,"CAPA")-COUNTIF(AF22,"CERT")-COUNTIF(AF22,"CET")-COUNTIF(AF22,"CMED")-COUNTIF(AF22,"COME")-COUNTIF(AF22,"COMS")-COUNTIF(AF22,"COMT")-COUNTIF(AF22,"DESC")-COUNTIF(AF22,"KATC")-COUNTIF(AF22,"LICR")-COUNTIF(AF22,"MATF")-COUNTIF(AF22,"MCAE")-COUNTIF(AF22,"MCHC")-COUNTIF(AF22,"MCOR")-COUNTIF(AF22,"MDBM")-COUNTIF(AF22,"MDOC")-COUNTIF(AF22,"MENT")-COUNTIF(AF22,"MGST")-COUNTIF(AF22,"MINS")-COUNTIF(AF22,"MOFI")-COUNTIF(AF22,"MPRO")-COUNTIF(AF22,"MSMS")-COUNTIF(AF22,"NCHC")-COUNTIF(AF22,"NENT")-COUNTIF(AF22,"NINS")-COUNTIF(AF22,"SIND")-COUNTIF(AF22,"TATF")-COUNTIF(AF22,"TCAE")-COUNTIF(AF22,"TCHC")-COUNTIF(AF22,"TCOR")-COUNTIF(AF22,"TDBM")-COUNTIF(AF22,"TDOC")-COUNTIF(AF22,"TENT")-COUNTIF(AF22,"TGST")-COUNTIF(AF22,"TINS")-COUNTIF(AF22,"TOFI")-COUNTIF(AF22,"TPRO")-COUNTIF(AF22,"TROP")-COUNTIF(AF22,"TSMS")-COUNTIF(AF22,"VACA")-COUNTIF(AF22,"X")-COUNTIF(AF22,"XATC")-COUNTIF(AF22,"YATC")-COUNTIF(AF22,"ZATC")+COUNTBLANK(AF25)+COUNTIF(AF25,"&lt;&gt;")-COUNTIF(AF25,"ACHC")-COUNTIF(AF25,"AENT")-COUNTIF(AF25,"AINS")-COUNTIF(AF25,"ATC")-COUNTIF(AF25,"CAPA")-COUNTIF(AF25,"CERT")-COUNTIF(AF25,"CET")-COUNTIF(AF25,"CMED")-COUNTIF(AF25,"COME")-COUNTIF(AF25,"COMS")-COUNTIF(AF25,"COMT")-COUNTIF(AF25,"DESC")-COUNTIF(AF25,"KATC")-COUNTIF(AF25,"LICR")-COUNTIF(AF25,"MATF")-COUNTIF(AF25,"MCAE")-COUNTIF(AF25,"MCHC")-COUNTIF(AF25,"MCOR")-COUNTIF(AF25,"MDBM")-COUNTIF(AF25,"MDOC")-COUNTIF(AF25,"MENT")-COUNTIF(AF25,"MGST")-COUNTIF(AF25,"MINS")-COUNTIF(AF25,"MOFI")-COUNTIF(AF25,"MPRO")-COUNTIF(AF25,"MSMS")-COUNTIF(AF25,"NCHC")-COUNTIF(AF25,"NENT")-COUNTIF(AF25,"NINS")-COUNTIF(AF25,"SIND")-COUNTIF(AF25,"TATF")-COUNTIF(AF25,"TCAE")-COUNTIF(AF25,"TCHC")-COUNTIF(AF25,"TCOR")-COUNTIF(AF25,"TDBM")-COUNTIF(AF25,"TDOC")-COUNTIF(AF25,"TENT")-COUNTIF(AF25,"TGST")-COUNTIF(AF25,"TINS")-COUNTIF(AF25,"TOFI")-COUNTIF(AF25,"TPRO")-COUNTIF(AF25,"TROP")-COUNTIF(AF25,"TSMS")-COUNTIF(AF25,"VACA")-COUNTIF(AF25,"X")-COUNTIF(AF25,"XATC")-COUNTIF(AF25,"YATC")-COUNTIF(AF25,"ZATC")+COUNTBLANK(AF20)+COUNTIF(AF20,"&lt;&gt;")-COUNTIF(AF20,"ACHC")-COUNTIF(AF20,"AENT")-COUNTIF(AF20,"AINS")-COUNTIF(AF20,"ATC")-COUNTIF(AF20,"CAPA")-COUNTIF(AF20,"CERT")-COUNTIF(AF20,"CET")-COUNTIF(AF20,"CMED")-COUNTIF(AF20,"COME")-COUNTIF(AF20,"COMS")-COUNTIF(AF20,"COMT")-COUNTIF(AF20,"DESC")-COUNTIF(AF20,"KATC")-COUNTIF(AF20,"LICR")-COUNTIF(AF20,"MATF")-COUNTIF(AF20,"MCAE")-COUNTIF(AF20,"MCHC")-COUNTIF(AF20,"MCOR")-COUNTIF(AF20,"MDBM")-COUNTIF(AF20,"MDOC")-COUNTIF(AF20,"MENT")-COUNTIF(AF20,"MGST")-COUNTIF(AF20,"MINS")-COUNTIF(AF20,"MOFI")-COUNTIF(AF20,"MPRO")-COUNTIF(AF20,"MSMS")-COUNTIF(AF20,"NCHC")-COUNTIF(AF20,"NENT")-COUNTIF(AF20,"NINS")-COUNTIF(AF20,"SIND")-COUNTIF(AF20,"TATF")-COUNTIF(AF20,"TCAE")-COUNTIF(AF20,"TCHC")-COUNTIF(AF20,"TCOR")-COUNTIF(AF20,"TDBM")-COUNTIF(AF20,"TDOC")-COUNTIF(AF20,"TENT")-COUNTIF(AF20,"TGST")-COUNTIF(AF20,"TINS")-COUNTIF(AF20,"TOFI")-COUNTIF(AF20,"TPRO")-COUNTIF(AF20,"TROP")-COUNTIF(AF20,"TSMS")-COUNTIF(AF20,"VACA")-COUNTIF(AF20,"X")-COUNTIF(AF20,"XATC")-COUNTIF(AF20,"YATC")-COUNTIF(AF20,"ZATC")+COUNTBLANK(AF23)+COUNTIF(AF23,"&lt;&gt;")-COUNTIF(AF23,"ACHC")-COUNTIF(AF23,"AENT")-COUNTIF(AF23,"AINS")-COUNTIF(AF23,"ATC")-COUNTIF(AF23,"CAPA")-COUNTIF(AF23,"CERT")-COUNTIF(AF23,"CET")-COUNTIF(AF23,"CMED")-COUNTIF(AF23,"COME")-COUNTIF(AF23,"COMS")-COUNTIF(AF23,"COMT")-COUNTIF(AF23,"DESC")-COUNTIF(AF23,"KATC")-COUNTIF(AF23,"LICR")-COUNTIF(AF23,"MATF")-COUNTIF(AF23,"MCAE")-COUNTIF(AF23,"MCHC")-COUNTIF(AF23,"MCOR")-COUNTIF(AF23,"MDBM")-COUNTIF(AF23,"MDOC")-COUNTIF(AF23,"MENT")-COUNTIF(AF23,"MGST")-COUNTIF(AF23,"MINS")-COUNTIF(AF23,"MOFI")-COUNTIF(AF23,"MPRO")-COUNTIF(AF23,"MSMS")-COUNTIF(AF23,"NCHC")-COUNTIF(AF23,"NENT")-COUNTIF(AF23,"NINS")-COUNTIF(AF23,"SIND")-COUNTIF(AF23,"TATF")-COUNTIF(AF23,"TCAE")-COUNTIF(AF23,"TCHC")-COUNTIF(AF23,"TCOR")-COUNTIF(AF23,"TDBM")-COUNTIF(AF23,"TDOC")-COUNTIF(AF23,"TENT")-COUNTIF(AF23,"TGST")-COUNTIF(AF23,"TINS")-COUNTIF(AF23,"TOFI")-COUNTIF(AF23,"TPRO")-COUNTIF(AF23,"TROP")-COUNTIF(AF23,"TSMS")-COUNTIF(AF23,"VACA")-COUNTIF(AF23,"X")-COUNTIF(AF23,"XATC")-COUNTIF(AF23,"YATC")-COUNTIF(AF23,"ZATC")+COUNTBLANK(AF21)+COUNTIF(AF21,"&lt;&gt;")-COUNTIF(AF21,"ACHC")-COUNTIF(AF21,"AENT")-COUNTIF(AF21,"AINS")-COUNTIF(AF21,"ATC")-COUNTIF(AF21,"CAPA")-COUNTIF(AF21,"CERT")-COUNTIF(AF21,"CET")-COUNTIF(AF21,"CMED")-COUNTIF(AF21,"COME")-COUNTIF(AF21,"COMS")-COUNTIF(AF21,"COMT")-COUNTIF(AF21,"DESC")-COUNTIF(AF21,"KATC")-COUNTIF(AF21,"LICR")-COUNTIF(AF21,"MATF")-COUNTIF(AF21,"MCAE")-COUNTIF(AF21,"MCHC")-COUNTIF(AF21,"MCOR")-COUNTIF(AF21,"MDBM")-COUNTIF(AF21,"MDOC")-COUNTIF(AF21,"MENT")-COUNTIF(AF21,"MGST")-COUNTIF(AF21,"MINS")-COUNTIF(AF21,"MOFI")-COUNTIF(AF21,"MPRO")-COUNTIF(AF21,"MSMS")-COUNTIF(AF21,"NCHC")-COUNTIF(AF21,"NENT")-COUNTIF(AF21,"NINS")-COUNTIF(AF21,"SIND")-COUNTIF(AF21,"TATF")-COUNTIF(AF21,"TCAE")-COUNTIF(AF21,"TCHC")-COUNTIF(AF21,"TCOR")-COUNTIF(AF21,"TDBM")-COUNTIF(AF21,"TDOC")-COUNTIF(AF21,"TENT")-COUNTIF(AF21,"TGST")-COUNTIF(AF21,"TINS")-COUNTIF(AF21,"TOFI")-COUNTIF(AF21,"TPRO")-COUNTIF(AF21,"TROP")-COUNTIF(AF21,"TSMS")-COUNTIF(AF21,"VACA")-COUNTIF(AF21,"X")-COUNTIF(AF21,"XATC")-COUNTIF(AF21,"YATC")-COUNTIF(AF21,"ZATC")+COUNTBLANK(AF24)+COUNTIF(AF24,"&lt;&gt;")-COUNTIF(AF24,"ACHC")-COUNTIF(AF24,"AENT")-COUNTIF(AF24,"AINS")-COUNTIF(AF24,"ATC")-COUNTIF(AF24,"CAPA")-COUNTIF(AF24,"CERT")-COUNTIF(AF24,"CET")-COUNTIF(AF24,"CMED")-COUNTIF(AF24,"COME")-COUNTIF(AF24,"COMS")-COUNTIF(AF24,"COMT")-COUNTIF(AF24,"DESC")-COUNTIF(AF24,"KATC")-COUNTIF(AF24,"LICR")-COUNTIF(AF24,"MATF")-COUNTIF(AF24,"MCAE")-COUNTIF(AF24,"MCHC")-COUNTIF(AF24,"MCOR")-COUNTIF(AF24,"MDBM")-COUNTIF(AF24,"MDOC")-COUNTIF(AF24,"MENT")-COUNTIF(AF24,"MGST")-COUNTIF(AF24,"MINS")-COUNTIF(AF24,"MOFI")-COUNTIF(AF24,"MPRO")-COUNTIF(AF24,"MSMS")-COUNTIF(AF24,"NCHC")-COUNTIF(AF24,"NENT")-COUNTIF(AF24,"NINS")-COUNTIF(AF24,"SIND")-COUNTIF(AF24,"TATF")-COUNTIF(AF24,"TCAE")-COUNTIF(AF24,"TCHC")-COUNTIF(AF24,"TCOR")-COUNTIF(AF24,"TDBM")-COUNTIF(AF24,"TDOC")-COUNTIF(AF24,"TENT")-COUNTIF(AF24,"TGST")-COUNTIF(AF24,"TINS")-COUNTIF(AF24,"TOFI")-COUNTIF(AF24,"TPRO")-COUNTIF(AF24,"TROP")-COUNTIF(AF24,"TSMS")-COUNTIF(AF24,"VACA")-COUNTIF(AF24,"X")-COUNTIF(AF24,"XATC")-COUNTIF(AF24,"YATC")-COUNTIF(AF24,"ZATC")</f>
        <v>4</v>
      </c>
    </row>
    <row r="27" spans="1:32" x14ac:dyDescent="0.35">
      <c r="A27" t="s">
        <v>92</v>
      </c>
      <c r="B27">
        <f t="shared" ref="B27:AF27" si="1">COUNTBLANK(B2:B25)+COUNTIF(B2:B25,"&lt;&gt;")-COUNTIF(B2:B25,"ACHC")-COUNTIF(B2:B25,"AENT")-COUNTIF(B2:B25,"AINS")-COUNTIF(B2:B25,"ATC")-COUNTIF(B2:B25,"CAPA")-COUNTIF(B2:B25,"CERT")-COUNTIF(B2:B25,"CET")-COUNTIF(B2:B25,"CMED")-COUNTIF(B2:B25,"COME")-COUNTIF(B2:B25,"COMS")-COUNTIF(B2:B25,"COMT")-COUNTIF(B2:B25,"DESC")-COUNTIF(B2:B25,"KATC")-COUNTIF(B2:B25,"LICR")-COUNTIF(B2:B25,"MATF")-COUNTIF(B2:B25,"MCAE")-COUNTIF(B2:B25,"MCHC")-COUNTIF(B2:B25,"MCOR")-COUNTIF(B2:B25,"MDBM")-COUNTIF(B2:B25,"MDOC")-COUNTIF(B2:B25,"MENT")-COUNTIF(B2:B25,"MGST")-COUNTIF(B2:B25,"MINS")-COUNTIF(B2:B25,"MOFI")-COUNTIF(B2:B25,"MPRO")-COUNTIF(B2:B25,"MSMS")-COUNTIF(B2:B25,"NCHC")-COUNTIF(B2:B25,"NENT")-COUNTIF(B2:B25,"NINS")-COUNTIF(B2:B25,"SIND")-COUNTIF(B2:B25,"TATF")-COUNTIF(B2:B25,"TCAE")-COUNTIF(B2:B25,"TCHC")-COUNTIF(B2:B25,"TCOR")-COUNTIF(B2:B25,"TDBM")-COUNTIF(B2:B25,"TDOC")-COUNTIF(B2:B25,"TENT")-COUNTIF(B2:B25,"TGST")-COUNTIF(B2:B25,"TINS")-COUNTIF(B2:B25,"TOFI")-COUNTIF(B2:B25,"TPRO")-COUNTIF(B2:B25,"TROP")-COUNTIF(B2:B25,"TSMS")-COUNTIF(B2:B25,"VACA")-COUNTIF(B2:B25,"X")-COUNTIF(B2:B25,"XATC")-COUNTIF(B2:B25,"YATC")-COUNTIF(B2:B25,"ZATC")</f>
        <v>11</v>
      </c>
      <c r="C27">
        <f t="shared" si="1"/>
        <v>10</v>
      </c>
      <c r="D27">
        <f t="shared" si="1"/>
        <v>10</v>
      </c>
      <c r="E27">
        <f t="shared" si="1"/>
        <v>12</v>
      </c>
      <c r="F27">
        <f t="shared" si="1"/>
        <v>19</v>
      </c>
      <c r="G27">
        <f t="shared" si="1"/>
        <v>13</v>
      </c>
      <c r="H27">
        <f t="shared" si="1"/>
        <v>12</v>
      </c>
      <c r="I27">
        <f t="shared" si="1"/>
        <v>13</v>
      </c>
      <c r="J27">
        <f t="shared" si="1"/>
        <v>12</v>
      </c>
      <c r="K27">
        <f t="shared" si="1"/>
        <v>13</v>
      </c>
      <c r="L27">
        <f t="shared" si="1"/>
        <v>13</v>
      </c>
      <c r="M27">
        <f t="shared" si="1"/>
        <v>24</v>
      </c>
      <c r="N27">
        <f t="shared" si="1"/>
        <v>22</v>
      </c>
      <c r="O27">
        <f t="shared" si="1"/>
        <v>11</v>
      </c>
      <c r="P27">
        <f t="shared" si="1"/>
        <v>12</v>
      </c>
      <c r="Q27">
        <f t="shared" si="1"/>
        <v>12</v>
      </c>
      <c r="R27">
        <f t="shared" si="1"/>
        <v>12</v>
      </c>
      <c r="S27">
        <f t="shared" si="1"/>
        <v>14</v>
      </c>
      <c r="T27">
        <f t="shared" si="1"/>
        <v>24</v>
      </c>
      <c r="U27">
        <f t="shared" si="1"/>
        <v>12</v>
      </c>
      <c r="V27">
        <f t="shared" si="1"/>
        <v>13</v>
      </c>
      <c r="W27">
        <f t="shared" si="1"/>
        <v>14</v>
      </c>
      <c r="X27">
        <f t="shared" si="1"/>
        <v>14</v>
      </c>
      <c r="Y27">
        <f t="shared" si="1"/>
        <v>13</v>
      </c>
      <c r="Z27">
        <f t="shared" si="1"/>
        <v>14</v>
      </c>
      <c r="AA27">
        <f t="shared" si="1"/>
        <v>22</v>
      </c>
      <c r="AB27">
        <f t="shared" si="1"/>
        <v>12</v>
      </c>
      <c r="AC27">
        <f t="shared" si="1"/>
        <v>14</v>
      </c>
      <c r="AD27">
        <f t="shared" si="1"/>
        <v>13</v>
      </c>
      <c r="AE27">
        <f t="shared" si="1"/>
        <v>13</v>
      </c>
      <c r="AF27">
        <f t="shared" si="1"/>
        <v>13</v>
      </c>
    </row>
    <row r="28" spans="1:32" x14ac:dyDescent="0.35">
      <c r="A28" t="s">
        <v>93</v>
      </c>
      <c r="B28" s="16">
        <v>10</v>
      </c>
      <c r="C28" s="16">
        <v>10</v>
      </c>
      <c r="D28" s="16">
        <v>10</v>
      </c>
      <c r="E28" s="16">
        <v>10</v>
      </c>
      <c r="F28">
        <v>16</v>
      </c>
      <c r="G28" s="17">
        <v>11</v>
      </c>
      <c r="H28" s="17">
        <v>11</v>
      </c>
      <c r="I28" s="17">
        <v>11</v>
      </c>
      <c r="J28" s="16">
        <v>10</v>
      </c>
      <c r="K28" s="17">
        <v>11</v>
      </c>
      <c r="L28" s="17">
        <v>11</v>
      </c>
      <c r="M28">
        <v>18</v>
      </c>
      <c r="N28">
        <v>17</v>
      </c>
      <c r="O28" s="18">
        <v>9</v>
      </c>
      <c r="P28" s="16">
        <v>10</v>
      </c>
      <c r="Q28" s="16">
        <v>10</v>
      </c>
      <c r="R28" s="16">
        <v>10</v>
      </c>
      <c r="S28" s="16">
        <v>10</v>
      </c>
      <c r="T28">
        <v>19</v>
      </c>
      <c r="U28" s="16">
        <v>10</v>
      </c>
      <c r="V28" s="16">
        <v>10</v>
      </c>
      <c r="W28" s="17">
        <v>11</v>
      </c>
      <c r="X28" s="17">
        <v>11</v>
      </c>
      <c r="Y28" s="17">
        <v>11</v>
      </c>
      <c r="Z28" s="17">
        <v>11</v>
      </c>
      <c r="AA28">
        <v>18</v>
      </c>
      <c r="AB28" s="16">
        <v>10</v>
      </c>
      <c r="AC28" s="17">
        <v>11</v>
      </c>
      <c r="AD28" s="16">
        <v>10</v>
      </c>
      <c r="AE28" s="16">
        <v>10</v>
      </c>
      <c r="AF28" s="17">
        <v>11</v>
      </c>
    </row>
    <row r="29" spans="1:32" x14ac:dyDescent="0.35">
      <c r="A29" t="s">
        <v>94</v>
      </c>
      <c r="B29">
        <v>3</v>
      </c>
      <c r="C29">
        <v>2</v>
      </c>
      <c r="D29">
        <v>3</v>
      </c>
      <c r="E29">
        <v>2</v>
      </c>
      <c r="F29" s="4">
        <v>5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 s="4">
        <v>6</v>
      </c>
      <c r="N29" s="4">
        <v>6</v>
      </c>
      <c r="O29">
        <v>3</v>
      </c>
      <c r="P29">
        <v>4</v>
      </c>
      <c r="Q29">
        <v>4</v>
      </c>
      <c r="R29">
        <v>3</v>
      </c>
      <c r="S29">
        <v>4</v>
      </c>
      <c r="T29" s="4">
        <v>6</v>
      </c>
      <c r="U29">
        <v>4</v>
      </c>
      <c r="V29">
        <v>4</v>
      </c>
      <c r="W29">
        <v>4</v>
      </c>
      <c r="X29">
        <v>4</v>
      </c>
      <c r="Y29">
        <v>3</v>
      </c>
      <c r="Z29">
        <v>3</v>
      </c>
      <c r="AA29" s="4">
        <v>5</v>
      </c>
      <c r="AB29">
        <v>3</v>
      </c>
      <c r="AC29">
        <v>2</v>
      </c>
      <c r="AD29">
        <v>3</v>
      </c>
      <c r="AE29">
        <v>4</v>
      </c>
      <c r="AF29">
        <v>4</v>
      </c>
    </row>
  </sheetData>
  <pageMargins left="0.7" right="0.7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20" sqref="G20"/>
    </sheetView>
  </sheetViews>
  <sheetFormatPr baseColWidth="10" defaultColWidth="8.7265625" defaultRowHeight="14.5" x14ac:dyDescent="0.35"/>
  <cols>
    <col min="1" max="1" width="10" customWidth="1"/>
    <col min="2" max="8" width="8" customWidth="1"/>
    <col min="9" max="9" width="10" customWidth="1"/>
    <col min="10" max="12" width="8" customWidth="1"/>
  </cols>
  <sheetData>
    <row r="1" spans="1:12" x14ac:dyDescent="0.35">
      <c r="A1" s="20" t="s">
        <v>95</v>
      </c>
      <c r="B1" s="20" t="s">
        <v>36</v>
      </c>
      <c r="C1" s="20" t="s">
        <v>68</v>
      </c>
      <c r="D1" s="20" t="s">
        <v>74</v>
      </c>
      <c r="E1" s="20" t="s">
        <v>55</v>
      </c>
      <c r="F1" s="20" t="s">
        <v>42</v>
      </c>
      <c r="G1" s="20" t="s">
        <v>40</v>
      </c>
      <c r="H1" s="20" t="s">
        <v>41</v>
      </c>
      <c r="I1" s="20" t="s">
        <v>96</v>
      </c>
      <c r="J1" s="20" t="s">
        <v>97</v>
      </c>
      <c r="K1" s="20" t="s">
        <v>63</v>
      </c>
      <c r="L1" s="20" t="s">
        <v>98</v>
      </c>
    </row>
    <row r="2" spans="1:12" x14ac:dyDescent="0.35">
      <c r="A2" t="s">
        <v>32</v>
      </c>
      <c r="B2">
        <f>COUNTIF(HorarioUnificado!B2:AF2,"DESC")+COUNTIF(HorarioUnificado!B2:AF2,"TROP")</f>
        <v>4</v>
      </c>
      <c r="C2">
        <f>COUNTIF(HorarioUnificado!B2:AF2,"1T")+COUNTIF(HorarioUnificado!B2:AF2,"7")+COUNTIF(HorarioUnificado!B2:AF2,"1")</f>
        <v>0</v>
      </c>
      <c r="D2">
        <f>COUNTIF(HorarioUnificado!B2:AF2,"6RT")+COUNTIF(HorarioUnificado!B2:AF2,"7")+COUNTIF(HorarioUnificado!B2:AF2,"6R")</f>
        <v>0</v>
      </c>
      <c r="E2">
        <f>COUNTIF(HorarioUnificado!B2:AF2,"6TT")+COUNTIF(HorarioUnificado!B2:AF2,"6T")</f>
        <v>0</v>
      </c>
      <c r="F2">
        <f>COUNTIF(HorarioUnificado!B2:AF2,"3")</f>
        <v>0</v>
      </c>
      <c r="G2">
        <f>COUNTIF(HorarioUnificado!B2:AF2,"6S")+COUNTIF(HorarioUnificado!B2:AF2,"MASRAS")+COUNTIF(HorarioUnificado!B2:AF2,"TASRAS")+COUNTIF(HorarioUnificado!B2:AF2,"TSAS")+COUNTIF(HorarioUnificado!B2:AF2,"MSAS")</f>
        <v>0</v>
      </c>
      <c r="H2">
        <f>COUNTIF(HorarioUnificado!B2:AF2,"6N")+COUNTIF(HorarioUnificado!B2:AF2,"S")+COUNTIF(HorarioUnificado!B2:AF2,"N")+COUNTIF(HorarioUnificado!B2:AF2,"MCORTS")+COUNTIF(HorarioUnificado!B2:AF2,"MCORTN")+COUNTIF(HorarioUnificado!B2:AF2,"MANRAS")+COUNTIF(HorarioUnificado!B2:AF2,"TANRAS")+COUNTIF(HorarioUnificado!B2:AF2,"TNAS")+COUNTIF(HorarioUnificado!B2:AF2,"MNAS")</f>
        <v>0</v>
      </c>
      <c r="I2">
        <f>COUNTIF(HorarioUnificado!B2:AF2,"6S")+COUNTIF(HorarioUnificado!B2:AF2,"6N")</f>
        <v>0</v>
      </c>
      <c r="J2">
        <f>COUNTIF(HorarioUnificado!B2:AF2,"BANTD")+COUNTIF(HorarioUnificado!B2:AF2,"BLPTD")+6*COUNTIF(HorarioUnificado!B2:AF2,"6ND")+6*COUNTIF(HorarioUnificado!B2:AF2,"6SN")+6*COUNTIF(HorarioUnificado!B2:AF2,"6MTD")</f>
        <v>0</v>
      </c>
      <c r="K2">
        <f>3*COUNTIF(HorarioUnificado!B2:AF2,"3D")</f>
        <v>0</v>
      </c>
      <c r="L2">
        <f>6*COUNTIF(HorarioUnificado!B2:AF2,"NLPTD")+6*COUNTIF(HorarioUnificado!B2:AF2,"NLPRD")+6*COUNTIF(HorarioUnificado!B2:AF2,"NANTD")+6*COUNTIF(HorarioUnificado!B2:AF2,"NANRD")</f>
        <v>0</v>
      </c>
    </row>
    <row r="3" spans="1:12" x14ac:dyDescent="0.35">
      <c r="A3" t="s">
        <v>38</v>
      </c>
      <c r="B3">
        <f>COUNTIF(HorarioUnificado!B3:AF3,"DESC")+COUNTIF(HorarioUnificado!B3:AF3,"TROP")</f>
        <v>3</v>
      </c>
      <c r="C3">
        <f>COUNTIF(HorarioUnificado!B3:AF3,"1T")+COUNTIF(HorarioUnificado!B3:AF3,"7")+COUNTIF(HorarioUnificado!B3:AF3,"1")</f>
        <v>0</v>
      </c>
      <c r="D3">
        <f>COUNTIF(HorarioUnificado!B3:AF3,"6RT")+COUNTIF(HorarioUnificado!B3:AF3,"7")+COUNTIF(HorarioUnificado!B3:AF3,"6R")</f>
        <v>3</v>
      </c>
      <c r="E3">
        <f>COUNTIF(HorarioUnificado!B3:AF3,"6TT")+COUNTIF(HorarioUnificado!B3:AF3,"6T")</f>
        <v>0</v>
      </c>
      <c r="F3">
        <f>COUNTIF(HorarioUnificado!B3:AF3,"3")</f>
        <v>1</v>
      </c>
      <c r="G3">
        <f>COUNTIF(HorarioUnificado!B3:AF3,"6S")+COUNTIF(HorarioUnificado!B3:AF3,"MASRAS")+COUNTIF(HorarioUnificado!B3:AF3,"TASRAS")+COUNTIF(HorarioUnificado!B3:AF3,"TSAS")+COUNTIF(HorarioUnificado!B3:AF3,"MSAS")</f>
        <v>3</v>
      </c>
      <c r="H3">
        <f>COUNTIF(HorarioUnificado!B3:AF3,"6N")+COUNTIF(HorarioUnificado!B3:AF3,"S")+COUNTIF(HorarioUnificado!B3:AF3,"N")+COUNTIF(HorarioUnificado!B3:AF3,"MCORTS")+COUNTIF(HorarioUnificado!B3:AF3,"MCORTN")+COUNTIF(HorarioUnificado!B3:AF3,"MANRAS")+COUNTIF(HorarioUnificado!B3:AF3,"TANRAS")+COUNTIF(HorarioUnificado!B3:AF3,"TNAS")+COUNTIF(HorarioUnificado!B3:AF3,"MNAS")</f>
        <v>1</v>
      </c>
      <c r="I3">
        <f>COUNTIF(HorarioUnificado!B3:AF3,"6S")+COUNTIF(HorarioUnificado!B3:AF3,"6N")</f>
        <v>4</v>
      </c>
      <c r="J3">
        <f>COUNTIF(HorarioUnificado!B3:AF3,"BANTD")+COUNTIF(HorarioUnificado!B3:AF3,"BLPTD")+6*COUNTIF(HorarioUnificado!B3:AF3,"6ND")+6*COUNTIF(HorarioUnificado!B3:AF3,"6SN")+6*COUNTIF(HorarioUnificado!B3:AF3,"6MTD")</f>
        <v>0</v>
      </c>
      <c r="K3">
        <f>3*COUNTIF(HorarioUnificado!B3:AF3,"3D")</f>
        <v>0</v>
      </c>
      <c r="L3">
        <f>6*COUNTIF(HorarioUnificado!B3:AF3,"NLPTD")+6*COUNTIF(HorarioUnificado!B3:AF3,"NLPRD")+6*COUNTIF(HorarioUnificado!B3:AF3,"NANTD")+6*COUNTIF(HorarioUnificado!B3:AF3,"NANRD")</f>
        <v>0</v>
      </c>
    </row>
    <row r="4" spans="1:12" x14ac:dyDescent="0.35">
      <c r="A4" t="s">
        <v>45</v>
      </c>
      <c r="B4">
        <f>COUNTIF(HorarioUnificado!B4:AF4,"DESC")+COUNTIF(HorarioUnificado!B4:AF4,"TROP")</f>
        <v>9</v>
      </c>
      <c r="C4">
        <f>COUNTIF(HorarioUnificado!B4:AF4,"1T")+COUNTIF(HorarioUnificado!B4:AF4,"7")+COUNTIF(HorarioUnificado!B4:AF4,"1")</f>
        <v>0</v>
      </c>
      <c r="D4">
        <f>COUNTIF(HorarioUnificado!B4:AF4,"6RT")+COUNTIF(HorarioUnificado!B4:AF4,"7")+COUNTIF(HorarioUnificado!B4:AF4,"6R")</f>
        <v>0</v>
      </c>
      <c r="E4">
        <f>COUNTIF(HorarioUnificado!B4:AF4,"6TT")+COUNTIF(HorarioUnificado!B4:AF4,"6T")</f>
        <v>0</v>
      </c>
      <c r="F4">
        <f>COUNTIF(HorarioUnificado!B4:AF4,"3")</f>
        <v>0</v>
      </c>
      <c r="G4">
        <f>COUNTIF(HorarioUnificado!B4:AF4,"6S")+COUNTIF(HorarioUnificado!B4:AF4,"MASRAS")+COUNTIF(HorarioUnificado!B4:AF4,"TASRAS")+COUNTIF(HorarioUnificado!B4:AF4,"TSAS")+COUNTIF(HorarioUnificado!B4:AF4,"MSAS")</f>
        <v>0</v>
      </c>
      <c r="H4">
        <f>COUNTIF(HorarioUnificado!B4:AF4,"6N")+COUNTIF(HorarioUnificado!B4:AF4,"S")+COUNTIF(HorarioUnificado!B4:AF4,"N")+COUNTIF(HorarioUnificado!B4:AF4,"MCORTS")+COUNTIF(HorarioUnificado!B4:AF4,"MCORTN")+COUNTIF(HorarioUnificado!B4:AF4,"MANRAS")+COUNTIF(HorarioUnificado!B4:AF4,"TANRAS")+COUNTIF(HorarioUnificado!B4:AF4,"TNAS")+COUNTIF(HorarioUnificado!B4:AF4,"MNAS")</f>
        <v>12</v>
      </c>
      <c r="I4">
        <f>COUNTIF(HorarioUnificado!B4:AF4,"6S")+COUNTIF(HorarioUnificado!B4:AF4,"6N")</f>
        <v>0</v>
      </c>
      <c r="J4">
        <f>COUNTIF(HorarioUnificado!B4:AF4,"BANTD")+COUNTIF(HorarioUnificado!B4:AF4,"BLPTD")+6*COUNTIF(HorarioUnificado!B4:AF4,"6ND")+6*COUNTIF(HorarioUnificado!B4:AF4,"6SN")+6*COUNTIF(HorarioUnificado!B4:AF4,"6MTD")</f>
        <v>0</v>
      </c>
      <c r="K4">
        <f>3*COUNTIF(HorarioUnificado!B4:AF4,"3D")</f>
        <v>0</v>
      </c>
      <c r="L4">
        <f>6*COUNTIF(HorarioUnificado!B4:AF4,"NLPTD")+6*COUNTIF(HorarioUnificado!B4:AF4,"NLPRD")+6*COUNTIF(HorarioUnificado!B4:AF4,"NANTD")+6*COUNTIF(HorarioUnificado!B4:AF4,"NANRD")</f>
        <v>0</v>
      </c>
    </row>
    <row r="5" spans="1:12" x14ac:dyDescent="0.35">
      <c r="A5" t="s">
        <v>50</v>
      </c>
      <c r="B5">
        <f>COUNTIF(HorarioUnificado!B5:AF5,"DESC")+COUNTIF(HorarioUnificado!B5:AF5,"TROP")</f>
        <v>9</v>
      </c>
      <c r="C5">
        <f>COUNTIF(HorarioUnificado!B5:AF5,"1T")+COUNTIF(HorarioUnificado!B5:AF5,"7")+COUNTIF(HorarioUnificado!B5:AF5,"1")</f>
        <v>0</v>
      </c>
      <c r="D5">
        <f>COUNTIF(HorarioUnificado!B5:AF5,"6RT")+COUNTIF(HorarioUnificado!B5:AF5,"7")+COUNTIF(HorarioUnificado!B5:AF5,"6R")</f>
        <v>0</v>
      </c>
      <c r="E5">
        <f>COUNTIF(HorarioUnificado!B5:AF5,"6TT")+COUNTIF(HorarioUnificado!B5:AF5,"6T")</f>
        <v>0</v>
      </c>
      <c r="F5">
        <f>COUNTIF(HorarioUnificado!B5:AF5,"3")</f>
        <v>0</v>
      </c>
      <c r="G5">
        <f>COUNTIF(HorarioUnificado!B5:AF5,"6S")+COUNTIF(HorarioUnificado!B5:AF5,"MASRAS")+COUNTIF(HorarioUnificado!B5:AF5,"TASRAS")+COUNTIF(HorarioUnificado!B5:AF5,"TSAS")+COUNTIF(HorarioUnificado!B5:AF5,"MSAS")</f>
        <v>0</v>
      </c>
      <c r="H5">
        <f>COUNTIF(HorarioUnificado!B5:AF5,"6N")+COUNTIF(HorarioUnificado!B5:AF5,"S")+COUNTIF(HorarioUnificado!B5:AF5,"N")+COUNTIF(HorarioUnificado!B5:AF5,"MCORTS")+COUNTIF(HorarioUnificado!B5:AF5,"MCORTN")+COUNTIF(HorarioUnificado!B5:AF5,"MANRAS")+COUNTIF(HorarioUnificado!B5:AF5,"TANRAS")+COUNTIF(HorarioUnificado!B5:AF5,"TNAS")+COUNTIF(HorarioUnificado!B5:AF5,"MNAS")</f>
        <v>10</v>
      </c>
      <c r="I5">
        <f>COUNTIF(HorarioUnificado!B5:AF5,"6S")+COUNTIF(HorarioUnificado!B5:AF5,"6N")</f>
        <v>0</v>
      </c>
      <c r="J5">
        <f>COUNTIF(HorarioUnificado!B5:AF5,"BANTD")+COUNTIF(HorarioUnificado!B5:AF5,"BLPTD")+6*COUNTIF(HorarioUnificado!B5:AF5,"6ND")+6*COUNTIF(HorarioUnificado!B5:AF5,"6SN")+6*COUNTIF(HorarioUnificado!B5:AF5,"6MTD")</f>
        <v>0</v>
      </c>
      <c r="K5">
        <f>3*COUNTIF(HorarioUnificado!B5:AF5,"3D")</f>
        <v>0</v>
      </c>
      <c r="L5">
        <f>6*COUNTIF(HorarioUnificado!B5:AF5,"NLPTD")+6*COUNTIF(HorarioUnificado!B5:AF5,"NLPRD")+6*COUNTIF(HorarioUnificado!B5:AF5,"NANTD")+6*COUNTIF(HorarioUnificado!B5:AF5,"NANRD")</f>
        <v>0</v>
      </c>
    </row>
    <row r="6" spans="1:12" x14ac:dyDescent="0.35">
      <c r="A6" t="s">
        <v>51</v>
      </c>
      <c r="B6">
        <f>COUNTIF(HorarioUnificado!B6:AF6,"DESC")+COUNTIF(HorarioUnificado!B6:AF6,"TROP")</f>
        <v>8</v>
      </c>
      <c r="C6">
        <f>COUNTIF(HorarioUnificado!B6:AF6,"1T")+COUNTIF(HorarioUnificado!B6:AF6,"7")+COUNTIF(HorarioUnificado!B6:AF6,"1")</f>
        <v>0</v>
      </c>
      <c r="D6">
        <f>COUNTIF(HorarioUnificado!B6:AF6,"6RT")+COUNTIF(HorarioUnificado!B6:AF6,"7")+COUNTIF(HorarioUnificado!B6:AF6,"6R")</f>
        <v>0</v>
      </c>
      <c r="E6">
        <f>COUNTIF(HorarioUnificado!B6:AF6,"6TT")+COUNTIF(HorarioUnificado!B6:AF6,"6T")</f>
        <v>0</v>
      </c>
      <c r="F6">
        <f>COUNTIF(HorarioUnificado!B6:AF6,"3")</f>
        <v>0</v>
      </c>
      <c r="G6">
        <f>COUNTIF(HorarioUnificado!B6:AF6,"6S")+COUNTIF(HorarioUnificado!B6:AF6,"MASRAS")+COUNTIF(HorarioUnificado!B6:AF6,"TASRAS")+COUNTIF(HorarioUnificado!B6:AF6,"TSAS")+COUNTIF(HorarioUnificado!B6:AF6,"MSAS")</f>
        <v>0</v>
      </c>
      <c r="H6">
        <f>COUNTIF(HorarioUnificado!B6:AF6,"6N")+COUNTIF(HorarioUnificado!B6:AF6,"S")+COUNTIF(HorarioUnificado!B6:AF6,"N")+COUNTIF(HorarioUnificado!B6:AF6,"MCORTS")+COUNTIF(HorarioUnificado!B6:AF6,"MCORTN")+COUNTIF(HorarioUnificado!B6:AF6,"MANRAS")+COUNTIF(HorarioUnificado!B6:AF6,"TANRAS")+COUNTIF(HorarioUnificado!B6:AF6,"TNAS")+COUNTIF(HorarioUnificado!B6:AF6,"MNAS")</f>
        <v>9</v>
      </c>
      <c r="I6">
        <f>COUNTIF(HorarioUnificado!B6:AF6,"6S")+COUNTIF(HorarioUnificado!B6:AF6,"6N")</f>
        <v>0</v>
      </c>
      <c r="J6">
        <f>COUNTIF(HorarioUnificado!B6:AF6,"BANTD")+COUNTIF(HorarioUnificado!B6:AF6,"BLPTD")+6*COUNTIF(HorarioUnificado!B6:AF6,"6ND")+6*COUNTIF(HorarioUnificado!B6:AF6,"6SN")+6*COUNTIF(HorarioUnificado!B6:AF6,"6MTD")</f>
        <v>0</v>
      </c>
      <c r="K6">
        <f>3*COUNTIF(HorarioUnificado!B6:AF6,"3D")</f>
        <v>0</v>
      </c>
      <c r="L6">
        <f>6*COUNTIF(HorarioUnificado!B6:AF6,"NLPTD")+6*COUNTIF(HorarioUnificado!B6:AF6,"NLPRD")+6*COUNTIF(HorarioUnificado!B6:AF6,"NANTD")+6*COUNTIF(HorarioUnificado!B6:AF6,"NANRD")</f>
        <v>0</v>
      </c>
    </row>
    <row r="7" spans="1:12" x14ac:dyDescent="0.35">
      <c r="A7" t="s">
        <v>54</v>
      </c>
      <c r="B7">
        <f>COUNTIF(HorarioUnificado!B7:AF7,"DESC")+COUNTIF(HorarioUnificado!B7:AF7,"TROP")</f>
        <v>7</v>
      </c>
      <c r="C7">
        <f>COUNTIF(HorarioUnificado!B7:AF7,"1T")+COUNTIF(HorarioUnificado!B7:AF7,"7")+COUNTIF(HorarioUnificado!B7:AF7,"1")</f>
        <v>2</v>
      </c>
      <c r="D7">
        <f>COUNTIF(HorarioUnificado!B7:AF7,"6RT")+COUNTIF(HorarioUnificado!B7:AF7,"7")+COUNTIF(HorarioUnificado!B7:AF7,"6R")</f>
        <v>2</v>
      </c>
      <c r="E7">
        <f>COUNTIF(HorarioUnificado!B7:AF7,"6TT")+COUNTIF(HorarioUnificado!B7:AF7,"6T")</f>
        <v>3</v>
      </c>
      <c r="F7">
        <f>COUNTIF(HorarioUnificado!B7:AF7,"3")</f>
        <v>0</v>
      </c>
      <c r="G7">
        <f>COUNTIF(HorarioUnificado!B7:AF7,"6S")+COUNTIF(HorarioUnificado!B7:AF7,"MASRAS")+COUNTIF(HorarioUnificado!B7:AF7,"TASRAS")+COUNTIF(HorarioUnificado!B7:AF7,"TSAS")+COUNTIF(HorarioUnificado!B7:AF7,"MSAS")</f>
        <v>2</v>
      </c>
      <c r="H7">
        <f>COUNTIF(HorarioUnificado!B7:AF7,"6N")+COUNTIF(HorarioUnificado!B7:AF7,"S")+COUNTIF(HorarioUnificado!B7:AF7,"N")+COUNTIF(HorarioUnificado!B7:AF7,"MCORTS")+COUNTIF(HorarioUnificado!B7:AF7,"MCORTN")+COUNTIF(HorarioUnificado!B7:AF7,"MANRAS")+COUNTIF(HorarioUnificado!B7:AF7,"TANRAS")+COUNTIF(HorarioUnificado!B7:AF7,"TNAS")+COUNTIF(HorarioUnificado!B7:AF7,"MNAS")</f>
        <v>1</v>
      </c>
      <c r="I7">
        <f>COUNTIF(HorarioUnificado!B7:AF7,"6S")+COUNTIF(HorarioUnificado!B7:AF7,"6N")</f>
        <v>3</v>
      </c>
      <c r="J7">
        <f>COUNTIF(HorarioUnificado!B7:AF7,"BANTD")+COUNTIF(HorarioUnificado!B7:AF7,"BLPTD")+6*COUNTIF(HorarioUnificado!B7:AF7,"6ND")+6*COUNTIF(HorarioUnificado!B7:AF7,"6SN")+6*COUNTIF(HorarioUnificado!B7:AF7,"6MTD")</f>
        <v>0</v>
      </c>
      <c r="K7">
        <f>3*COUNTIF(HorarioUnificado!B7:AF7,"3D")</f>
        <v>0</v>
      </c>
      <c r="L7">
        <f>6*COUNTIF(HorarioUnificado!B7:AF7,"NLPTD")+6*COUNTIF(HorarioUnificado!B7:AF7,"NLPRD")+6*COUNTIF(HorarioUnificado!B7:AF7,"NANTD")+6*COUNTIF(HorarioUnificado!B7:AF7,"NANRD")</f>
        <v>0</v>
      </c>
    </row>
    <row r="8" spans="1:12" x14ac:dyDescent="0.35">
      <c r="A8" t="s">
        <v>57</v>
      </c>
      <c r="B8">
        <f>COUNTIF(HorarioUnificado!B8:AF8,"DESC")+COUNTIF(HorarioUnificado!B8:AF8,"TROP")</f>
        <v>6</v>
      </c>
      <c r="C8">
        <f>COUNTIF(HorarioUnificado!B8:AF8,"1T")+COUNTIF(HorarioUnificado!B8:AF8,"7")+COUNTIF(HorarioUnificado!B8:AF8,"1")</f>
        <v>0</v>
      </c>
      <c r="D8">
        <f>COUNTIF(HorarioUnificado!B8:AF8,"6RT")+COUNTIF(HorarioUnificado!B8:AF8,"7")+COUNTIF(HorarioUnificado!B8:AF8,"6R")</f>
        <v>0</v>
      </c>
      <c r="E8">
        <f>COUNTIF(HorarioUnificado!B8:AF8,"6TT")+COUNTIF(HorarioUnificado!B8:AF8,"6T")</f>
        <v>0</v>
      </c>
      <c r="F8">
        <f>COUNTIF(HorarioUnificado!B8:AF8,"3")</f>
        <v>0</v>
      </c>
      <c r="G8">
        <f>COUNTIF(HorarioUnificado!B8:AF8,"6S")+COUNTIF(HorarioUnificado!B8:AF8,"MASRAS")+COUNTIF(HorarioUnificado!B8:AF8,"TASRAS")+COUNTIF(HorarioUnificado!B8:AF8,"TSAS")+COUNTIF(HorarioUnificado!B8:AF8,"MSAS")</f>
        <v>0</v>
      </c>
      <c r="H8">
        <f>COUNTIF(HorarioUnificado!B8:AF8,"6N")+COUNTIF(HorarioUnificado!B8:AF8,"S")+COUNTIF(HorarioUnificado!B8:AF8,"N")+COUNTIF(HorarioUnificado!B8:AF8,"MCORTS")+COUNTIF(HorarioUnificado!B8:AF8,"MCORTN")+COUNTIF(HorarioUnificado!B8:AF8,"MANRAS")+COUNTIF(HorarioUnificado!B8:AF8,"TANRAS")+COUNTIF(HorarioUnificado!B8:AF8,"TNAS")+COUNTIF(HorarioUnificado!B8:AF8,"MNAS")</f>
        <v>9</v>
      </c>
      <c r="I8">
        <f>COUNTIF(HorarioUnificado!B8:AF8,"6S")+COUNTIF(HorarioUnificado!B8:AF8,"6N")</f>
        <v>0</v>
      </c>
      <c r="J8">
        <f>COUNTIF(HorarioUnificado!B8:AF8,"BANTD")+COUNTIF(HorarioUnificado!B8:AF8,"BLPTD")+6*COUNTIF(HorarioUnificado!B8:AF8,"6ND")+6*COUNTIF(HorarioUnificado!B8:AF8,"6SN")+6*COUNTIF(HorarioUnificado!B8:AF8,"6MTD")</f>
        <v>0</v>
      </c>
      <c r="K8">
        <f>3*COUNTIF(HorarioUnificado!B8:AF8,"3D")</f>
        <v>0</v>
      </c>
      <c r="L8">
        <f>6*COUNTIF(HorarioUnificado!B8:AF8,"NLPTD")+6*COUNTIF(HorarioUnificado!B8:AF8,"NLPRD")+6*COUNTIF(HorarioUnificado!B8:AF8,"NANTD")+6*COUNTIF(HorarioUnificado!B8:AF8,"NANRD")</f>
        <v>0</v>
      </c>
    </row>
    <row r="9" spans="1:12" x14ac:dyDescent="0.35">
      <c r="A9" t="s">
        <v>58</v>
      </c>
      <c r="B9">
        <f>COUNTIF(HorarioUnificado!B9:AF9,"DESC")+COUNTIF(HorarioUnificado!B9:AF9,"TROP")</f>
        <v>7</v>
      </c>
      <c r="C9">
        <f>COUNTIF(HorarioUnificado!B9:AF9,"1T")+COUNTIF(HorarioUnificado!B9:AF9,"7")+COUNTIF(HorarioUnificado!B9:AF9,"1")</f>
        <v>3</v>
      </c>
      <c r="D9">
        <f>COUNTIF(HorarioUnificado!B9:AF9,"6RT")+COUNTIF(HorarioUnificado!B9:AF9,"7")+COUNTIF(HorarioUnificado!B9:AF9,"6R")</f>
        <v>2</v>
      </c>
      <c r="E9">
        <f>COUNTIF(HorarioUnificado!B9:AF9,"6TT")+COUNTIF(HorarioUnificado!B9:AF9,"6T")</f>
        <v>2</v>
      </c>
      <c r="F9">
        <f>COUNTIF(HorarioUnificado!B9:AF9,"3")</f>
        <v>3</v>
      </c>
      <c r="G9">
        <f>COUNTIF(HorarioUnificado!B9:AF9,"6S")+COUNTIF(HorarioUnificado!B9:AF9,"MASRAS")+COUNTIF(HorarioUnificado!B9:AF9,"TASRAS")+COUNTIF(HorarioUnificado!B9:AF9,"TSAS")+COUNTIF(HorarioUnificado!B9:AF9,"MSAS")</f>
        <v>3</v>
      </c>
      <c r="H9">
        <f>COUNTIF(HorarioUnificado!B9:AF9,"6N")+COUNTIF(HorarioUnificado!B9:AF9,"S")+COUNTIF(HorarioUnificado!B9:AF9,"N")+COUNTIF(HorarioUnificado!B9:AF9,"MCORTS")+COUNTIF(HorarioUnificado!B9:AF9,"MCORTN")+COUNTIF(HorarioUnificado!B9:AF9,"MANRAS")+COUNTIF(HorarioUnificado!B9:AF9,"TANRAS")+COUNTIF(HorarioUnificado!B9:AF9,"TNAS")+COUNTIF(HorarioUnificado!B9:AF9,"MNAS")</f>
        <v>1</v>
      </c>
      <c r="I9">
        <f>COUNTIF(HorarioUnificado!B9:AF9,"6S")+COUNTIF(HorarioUnificado!B9:AF9,"6N")</f>
        <v>4</v>
      </c>
      <c r="J9">
        <f>COUNTIF(HorarioUnificado!B9:AF9,"BANTD")+COUNTIF(HorarioUnificado!B9:AF9,"BLPTD")+6*COUNTIF(HorarioUnificado!B9:AF9,"6ND")+6*COUNTIF(HorarioUnificado!B9:AF9,"6SN")+6*COUNTIF(HorarioUnificado!B9:AF9,"6MTD")</f>
        <v>0</v>
      </c>
      <c r="K9">
        <f>3*COUNTIF(HorarioUnificado!B9:AF9,"3D")</f>
        <v>0</v>
      </c>
      <c r="L9">
        <f>6*COUNTIF(HorarioUnificado!B9:AF9,"NLPTD")+6*COUNTIF(HorarioUnificado!B9:AF9,"NLPRD")+6*COUNTIF(HorarioUnificado!B9:AF9,"NANTD")+6*COUNTIF(HorarioUnificado!B9:AF9,"NANRD")</f>
        <v>12</v>
      </c>
    </row>
    <row r="10" spans="1:12" x14ac:dyDescent="0.35">
      <c r="A10" t="s">
        <v>61</v>
      </c>
      <c r="B10">
        <f>COUNTIF(HorarioUnificado!B10:AF10,"DESC")+COUNTIF(HorarioUnificado!B10:AF10,"TROP")</f>
        <v>8</v>
      </c>
      <c r="C10">
        <f>COUNTIF(HorarioUnificado!B10:AF10,"1T")+COUNTIF(HorarioUnificado!B10:AF10,"7")+COUNTIF(HorarioUnificado!B10:AF10,"1")</f>
        <v>3</v>
      </c>
      <c r="D10">
        <f>COUNTIF(HorarioUnificado!B10:AF10,"6RT")+COUNTIF(HorarioUnificado!B10:AF10,"7")+COUNTIF(HorarioUnificado!B10:AF10,"6R")</f>
        <v>1</v>
      </c>
      <c r="E10">
        <f>COUNTIF(HorarioUnificado!B10:AF10,"6TT")+COUNTIF(HorarioUnificado!B10:AF10,"6T")</f>
        <v>3</v>
      </c>
      <c r="F10">
        <f>COUNTIF(HorarioUnificado!B10:AF10,"3")</f>
        <v>2</v>
      </c>
      <c r="G10">
        <f>COUNTIF(HorarioUnificado!B10:AF10,"6S")+COUNTIF(HorarioUnificado!B10:AF10,"MASRAS")+COUNTIF(HorarioUnificado!B10:AF10,"TASRAS")+COUNTIF(HorarioUnificado!B10:AF10,"TSAS")+COUNTIF(HorarioUnificado!B10:AF10,"MSAS")</f>
        <v>2</v>
      </c>
      <c r="H10">
        <f>COUNTIF(HorarioUnificado!B10:AF10,"6N")+COUNTIF(HorarioUnificado!B10:AF10,"S")+COUNTIF(HorarioUnificado!B10:AF10,"N")+COUNTIF(HorarioUnificado!B10:AF10,"MCORTS")+COUNTIF(HorarioUnificado!B10:AF10,"MCORTN")+COUNTIF(HorarioUnificado!B10:AF10,"MANRAS")+COUNTIF(HorarioUnificado!B10:AF10,"TANRAS")+COUNTIF(HorarioUnificado!B10:AF10,"TNAS")+COUNTIF(HorarioUnificado!B10:AF10,"MNAS")</f>
        <v>2</v>
      </c>
      <c r="I10">
        <f>COUNTIF(HorarioUnificado!B10:AF10,"6S")+COUNTIF(HorarioUnificado!B10:AF10,"6N")</f>
        <v>4</v>
      </c>
      <c r="J10">
        <f>COUNTIF(HorarioUnificado!B10:AF10,"BANTD")+COUNTIF(HorarioUnificado!B10:AF10,"BLPTD")+6*COUNTIF(HorarioUnificado!B10:AF10,"6ND")+6*COUNTIF(HorarioUnificado!B10:AF10,"6SN")+6*COUNTIF(HorarioUnificado!B10:AF10,"6MTD")</f>
        <v>0</v>
      </c>
      <c r="K10">
        <f>3*COUNTIF(HorarioUnificado!B10:AF10,"3D")</f>
        <v>3</v>
      </c>
      <c r="L10">
        <f>6*COUNTIF(HorarioUnificado!B10:AF10,"NLPTD")+6*COUNTIF(HorarioUnificado!B10:AF10,"NLPRD")+6*COUNTIF(HorarioUnificado!B10:AF10,"NANTD")+6*COUNTIF(HorarioUnificado!B10:AF10,"NANRD")</f>
        <v>6</v>
      </c>
    </row>
    <row r="11" spans="1:12" x14ac:dyDescent="0.35">
      <c r="A11" t="s">
        <v>64</v>
      </c>
      <c r="B11">
        <f>COUNTIF(HorarioUnificado!B11:AF11,"DESC")+COUNTIF(HorarioUnificado!B11:AF11,"TROP")</f>
        <v>8</v>
      </c>
      <c r="C11">
        <f>COUNTIF(HorarioUnificado!B11:AF11,"1T")+COUNTIF(HorarioUnificado!B11:AF11,"7")+COUNTIF(HorarioUnificado!B11:AF11,"1")</f>
        <v>3</v>
      </c>
      <c r="D11">
        <f>COUNTIF(HorarioUnificado!B11:AF11,"6RT")+COUNTIF(HorarioUnificado!B11:AF11,"7")+COUNTIF(HorarioUnificado!B11:AF11,"6R")</f>
        <v>2</v>
      </c>
      <c r="E11">
        <f>COUNTIF(HorarioUnificado!B11:AF11,"6TT")+COUNTIF(HorarioUnificado!B11:AF11,"6T")</f>
        <v>2</v>
      </c>
      <c r="F11">
        <f>COUNTIF(HorarioUnificado!B11:AF11,"3")</f>
        <v>3</v>
      </c>
      <c r="G11">
        <f>COUNTIF(HorarioUnificado!B11:AF11,"6S")+COUNTIF(HorarioUnificado!B11:AF11,"MASRAS")+COUNTIF(HorarioUnificado!B11:AF11,"TASRAS")+COUNTIF(HorarioUnificado!B11:AF11,"TSAS")+COUNTIF(HorarioUnificado!B11:AF11,"MSAS")</f>
        <v>2</v>
      </c>
      <c r="H11">
        <f>COUNTIF(HorarioUnificado!B11:AF11,"6N")+COUNTIF(HorarioUnificado!B11:AF11,"S")+COUNTIF(HorarioUnificado!B11:AF11,"N")+COUNTIF(HorarioUnificado!B11:AF11,"MCORTS")+COUNTIF(HorarioUnificado!B11:AF11,"MCORTN")+COUNTIF(HorarioUnificado!B11:AF11,"MANRAS")+COUNTIF(HorarioUnificado!B11:AF11,"TANRAS")+COUNTIF(HorarioUnificado!B11:AF11,"TNAS")+COUNTIF(HorarioUnificado!B11:AF11,"MNAS")</f>
        <v>1</v>
      </c>
      <c r="I11">
        <f>COUNTIF(HorarioUnificado!B11:AF11,"6S")+COUNTIF(HorarioUnificado!B11:AF11,"6N")</f>
        <v>3</v>
      </c>
      <c r="J11">
        <f>COUNTIF(HorarioUnificado!B11:AF11,"BANTD")+COUNTIF(HorarioUnificado!B11:AF11,"BLPTD")+6*COUNTIF(HorarioUnificado!B11:AF11,"6ND")+6*COUNTIF(HorarioUnificado!B11:AF11,"6SN")+6*COUNTIF(HorarioUnificado!B11:AF11,"6MTD")</f>
        <v>1</v>
      </c>
      <c r="K11">
        <f>3*COUNTIF(HorarioUnificado!B11:AF11,"3D")</f>
        <v>0</v>
      </c>
      <c r="L11">
        <f>6*COUNTIF(HorarioUnificado!B11:AF11,"NLPTD")+6*COUNTIF(HorarioUnificado!B11:AF11,"NLPRD")+6*COUNTIF(HorarioUnificado!B11:AF11,"NANTD")+6*COUNTIF(HorarioUnificado!B11:AF11,"NANRD")</f>
        <v>6</v>
      </c>
    </row>
    <row r="12" spans="1:12" x14ac:dyDescent="0.35">
      <c r="A12" t="s">
        <v>67</v>
      </c>
      <c r="B12">
        <f>COUNTIF(HorarioUnificado!B12:AF12,"DESC")+COUNTIF(HorarioUnificado!B12:AF12,"TROP")</f>
        <v>9</v>
      </c>
      <c r="C12">
        <f>COUNTIF(HorarioUnificado!B12:AF12,"1T")+COUNTIF(HorarioUnificado!B12:AF12,"7")+COUNTIF(HorarioUnificado!B12:AF12,"1")</f>
        <v>3</v>
      </c>
      <c r="D12">
        <f>COUNTIF(HorarioUnificado!B12:AF12,"6RT")+COUNTIF(HorarioUnificado!B12:AF12,"7")+COUNTIF(HorarioUnificado!B12:AF12,"6R")</f>
        <v>2</v>
      </c>
      <c r="E12">
        <f>COUNTIF(HorarioUnificado!B12:AF12,"6TT")+COUNTIF(HorarioUnificado!B12:AF12,"6T")</f>
        <v>2</v>
      </c>
      <c r="F12">
        <f>COUNTIF(HorarioUnificado!B12:AF12,"3")</f>
        <v>2</v>
      </c>
      <c r="G12">
        <f>COUNTIF(HorarioUnificado!B12:AF12,"6S")+COUNTIF(HorarioUnificado!B12:AF12,"MASRAS")+COUNTIF(HorarioUnificado!B12:AF12,"TASRAS")+COUNTIF(HorarioUnificado!B12:AF12,"TSAS")+COUNTIF(HorarioUnificado!B12:AF12,"MSAS")</f>
        <v>2</v>
      </c>
      <c r="H12">
        <f>COUNTIF(HorarioUnificado!B12:AF12,"6N")+COUNTIF(HorarioUnificado!B12:AF12,"S")+COUNTIF(HorarioUnificado!B12:AF12,"N")+COUNTIF(HorarioUnificado!B12:AF12,"MCORTS")+COUNTIF(HorarioUnificado!B12:AF12,"MCORTN")+COUNTIF(HorarioUnificado!B12:AF12,"MANRAS")+COUNTIF(HorarioUnificado!B12:AF12,"TANRAS")+COUNTIF(HorarioUnificado!B12:AF12,"TNAS")+COUNTIF(HorarioUnificado!B12:AF12,"MNAS")</f>
        <v>2</v>
      </c>
      <c r="I12">
        <f>COUNTIF(HorarioUnificado!B12:AF12,"6S")+COUNTIF(HorarioUnificado!B12:AF12,"6N")</f>
        <v>4</v>
      </c>
      <c r="J12">
        <f>COUNTIF(HorarioUnificado!B12:AF12,"BANTD")+COUNTIF(HorarioUnificado!B12:AF12,"BLPTD")+6*COUNTIF(HorarioUnificado!B12:AF12,"6ND")+6*COUNTIF(HorarioUnificado!B12:AF12,"6SN")+6*COUNTIF(HorarioUnificado!B12:AF12,"6MTD")</f>
        <v>0</v>
      </c>
      <c r="K12">
        <f>3*COUNTIF(HorarioUnificado!B12:AF12,"3D")</f>
        <v>3</v>
      </c>
      <c r="L12">
        <f>6*COUNTIF(HorarioUnificado!B12:AF12,"NLPTD")+6*COUNTIF(HorarioUnificado!B12:AF12,"NLPRD")+6*COUNTIF(HorarioUnificado!B12:AF12,"NANTD")+6*COUNTIF(HorarioUnificado!B12:AF12,"NANRD")</f>
        <v>0</v>
      </c>
    </row>
    <row r="13" spans="1:12" x14ac:dyDescent="0.35">
      <c r="A13" t="s">
        <v>69</v>
      </c>
      <c r="B13">
        <f>COUNTIF(HorarioUnificado!B13:AF13,"DESC")+COUNTIF(HorarioUnificado!B13:AF13,"TROP")</f>
        <v>5</v>
      </c>
      <c r="C13">
        <f>COUNTIF(HorarioUnificado!B13:AF13,"1T")+COUNTIF(HorarioUnificado!B13:AF13,"7")+COUNTIF(HorarioUnificado!B13:AF13,"1")</f>
        <v>2</v>
      </c>
      <c r="D13">
        <f>COUNTIF(HorarioUnificado!B13:AF13,"6RT")+COUNTIF(HorarioUnificado!B13:AF13,"7")+COUNTIF(HorarioUnificado!B13:AF13,"6R")</f>
        <v>3</v>
      </c>
      <c r="E13">
        <f>COUNTIF(HorarioUnificado!B13:AF13,"6TT")+COUNTIF(HorarioUnificado!B13:AF13,"6T")</f>
        <v>1</v>
      </c>
      <c r="F13">
        <f>COUNTIF(HorarioUnificado!B13:AF13,"3")</f>
        <v>0</v>
      </c>
      <c r="G13">
        <f>COUNTIF(HorarioUnificado!B13:AF13,"6S")+COUNTIF(HorarioUnificado!B13:AF13,"MASRAS")+COUNTIF(HorarioUnificado!B13:AF13,"TASRAS")+COUNTIF(HorarioUnificado!B13:AF13,"TSAS")+COUNTIF(HorarioUnificado!B13:AF13,"MSAS")</f>
        <v>0</v>
      </c>
      <c r="H13">
        <f>COUNTIF(HorarioUnificado!B13:AF13,"6N")+COUNTIF(HorarioUnificado!B13:AF13,"S")+COUNTIF(HorarioUnificado!B13:AF13,"N")+COUNTIF(HorarioUnificado!B13:AF13,"MCORTS")+COUNTIF(HorarioUnificado!B13:AF13,"MCORTN")+COUNTIF(HorarioUnificado!B13:AF13,"MANRAS")+COUNTIF(HorarioUnificado!B13:AF13,"TANRAS")+COUNTIF(HorarioUnificado!B13:AF13,"TNAS")+COUNTIF(HorarioUnificado!B13:AF13,"MNAS")</f>
        <v>0</v>
      </c>
      <c r="I13">
        <f>COUNTIF(HorarioUnificado!B13:AF13,"6S")+COUNTIF(HorarioUnificado!B13:AF13,"6N")</f>
        <v>0</v>
      </c>
      <c r="J13">
        <f>COUNTIF(HorarioUnificado!B13:AF13,"BANTD")+COUNTIF(HorarioUnificado!B13:AF13,"BLPTD")+6*COUNTIF(HorarioUnificado!B13:AF13,"6ND")+6*COUNTIF(HorarioUnificado!B13:AF13,"6SN")+6*COUNTIF(HorarioUnificado!B13:AF13,"6MTD")</f>
        <v>0</v>
      </c>
      <c r="K13">
        <f>3*COUNTIF(HorarioUnificado!B13:AF13,"3D")</f>
        <v>3</v>
      </c>
      <c r="L13">
        <f>6*COUNTIF(HorarioUnificado!B13:AF13,"NLPTD")+6*COUNTIF(HorarioUnificado!B13:AF13,"NLPRD")+6*COUNTIF(HorarioUnificado!B13:AF13,"NANTD")+6*COUNTIF(HorarioUnificado!B13:AF13,"NANRD")</f>
        <v>6</v>
      </c>
    </row>
    <row r="14" spans="1:12" x14ac:dyDescent="0.35">
      <c r="A14" t="s">
        <v>71</v>
      </c>
      <c r="B14">
        <f>COUNTIF(HorarioUnificado!B14:AF14,"DESC")+COUNTIF(HorarioUnificado!B14:AF14,"TROP")</f>
        <v>8</v>
      </c>
      <c r="C14">
        <f>COUNTIF(HorarioUnificado!B14:AF14,"1T")+COUNTIF(HorarioUnificado!B14:AF14,"7")+COUNTIF(HorarioUnificado!B14:AF14,"1")</f>
        <v>3</v>
      </c>
      <c r="D14">
        <f>COUNTIF(HorarioUnificado!B14:AF14,"6RT")+COUNTIF(HorarioUnificado!B14:AF14,"7")+COUNTIF(HorarioUnificado!B14:AF14,"6R")</f>
        <v>1</v>
      </c>
      <c r="E14">
        <f>COUNTIF(HorarioUnificado!B14:AF14,"6TT")+COUNTIF(HorarioUnificado!B14:AF14,"6T")</f>
        <v>3</v>
      </c>
      <c r="F14">
        <f>COUNTIF(HorarioUnificado!B14:AF14,"3")</f>
        <v>2</v>
      </c>
      <c r="G14">
        <f>COUNTIF(HorarioUnificado!B14:AF14,"6S")+COUNTIF(HorarioUnificado!B14:AF14,"MASRAS")+COUNTIF(HorarioUnificado!B14:AF14,"TASRAS")+COUNTIF(HorarioUnificado!B14:AF14,"TSAS")+COUNTIF(HorarioUnificado!B14:AF14,"MSAS")</f>
        <v>2</v>
      </c>
      <c r="H14">
        <f>COUNTIF(HorarioUnificado!B14:AF14,"6N")+COUNTIF(HorarioUnificado!B14:AF14,"S")+COUNTIF(HorarioUnificado!B14:AF14,"N")+COUNTIF(HorarioUnificado!B14:AF14,"MCORTS")+COUNTIF(HorarioUnificado!B14:AF14,"MCORTN")+COUNTIF(HorarioUnificado!B14:AF14,"MANRAS")+COUNTIF(HorarioUnificado!B14:AF14,"TANRAS")+COUNTIF(HorarioUnificado!B14:AF14,"TNAS")+COUNTIF(HorarioUnificado!B14:AF14,"MNAS")</f>
        <v>2</v>
      </c>
      <c r="I14">
        <f>COUNTIF(HorarioUnificado!B14:AF14,"6S")+COUNTIF(HorarioUnificado!B14:AF14,"6N")</f>
        <v>4</v>
      </c>
      <c r="J14">
        <f>COUNTIF(HorarioUnificado!B14:AF14,"BANTD")+COUNTIF(HorarioUnificado!B14:AF14,"BLPTD")+6*COUNTIF(HorarioUnificado!B14:AF14,"6ND")+6*COUNTIF(HorarioUnificado!B14:AF14,"6SN")+6*COUNTIF(HorarioUnificado!B14:AF14,"6MTD")</f>
        <v>0</v>
      </c>
      <c r="K14">
        <f>3*COUNTIF(HorarioUnificado!B14:AF14,"3D")</f>
        <v>3</v>
      </c>
      <c r="L14">
        <f>6*COUNTIF(HorarioUnificado!B14:AF14,"NLPTD")+6*COUNTIF(HorarioUnificado!B14:AF14,"NLPRD")+6*COUNTIF(HorarioUnificado!B14:AF14,"NANTD")+6*COUNTIF(HorarioUnificado!B14:AF14,"NANRD")</f>
        <v>12</v>
      </c>
    </row>
    <row r="15" spans="1:12" x14ac:dyDescent="0.35">
      <c r="A15" t="s">
        <v>73</v>
      </c>
      <c r="B15">
        <f>COUNTIF(HorarioUnificado!B15:AF15,"DESC")+COUNTIF(HorarioUnificado!B15:AF15,"TROP")</f>
        <v>10</v>
      </c>
      <c r="C15">
        <f>COUNTIF(HorarioUnificado!B15:AF15,"1T")+COUNTIF(HorarioUnificado!B15:AF15,"7")+COUNTIF(HorarioUnificado!B15:AF15,"1")</f>
        <v>2</v>
      </c>
      <c r="D15">
        <f>COUNTIF(HorarioUnificado!B15:AF15,"6RT")+COUNTIF(HorarioUnificado!B15:AF15,"7")+COUNTIF(HorarioUnificado!B15:AF15,"6R")</f>
        <v>2</v>
      </c>
      <c r="E15">
        <f>COUNTIF(HorarioUnificado!B15:AF15,"6TT")+COUNTIF(HorarioUnificado!B15:AF15,"6T")</f>
        <v>3</v>
      </c>
      <c r="F15">
        <f>COUNTIF(HorarioUnificado!B15:AF15,"3")</f>
        <v>2</v>
      </c>
      <c r="G15">
        <f>COUNTIF(HorarioUnificado!B15:AF15,"6S")+COUNTIF(HorarioUnificado!B15:AF15,"MASRAS")+COUNTIF(HorarioUnificado!B15:AF15,"TASRAS")+COUNTIF(HorarioUnificado!B15:AF15,"TSAS")+COUNTIF(HorarioUnificado!B15:AF15,"MSAS")</f>
        <v>1</v>
      </c>
      <c r="H15">
        <f>COUNTIF(HorarioUnificado!B15:AF15,"6N")+COUNTIF(HorarioUnificado!B15:AF15,"S")+COUNTIF(HorarioUnificado!B15:AF15,"N")+COUNTIF(HorarioUnificado!B15:AF15,"MCORTS")+COUNTIF(HorarioUnificado!B15:AF15,"MCORTN")+COUNTIF(HorarioUnificado!B15:AF15,"MANRAS")+COUNTIF(HorarioUnificado!B15:AF15,"TANRAS")+COUNTIF(HorarioUnificado!B15:AF15,"TNAS")+COUNTIF(HorarioUnificado!B15:AF15,"MNAS")</f>
        <v>2</v>
      </c>
      <c r="I15">
        <f>COUNTIF(HorarioUnificado!B15:AF15,"6S")+COUNTIF(HorarioUnificado!B15:AF15,"6N")</f>
        <v>2</v>
      </c>
      <c r="J15">
        <f>COUNTIF(HorarioUnificado!B15:AF15,"BANTD")+COUNTIF(HorarioUnificado!B15:AF15,"BLPTD")+6*COUNTIF(HorarioUnificado!B15:AF15,"6ND")+6*COUNTIF(HorarioUnificado!B15:AF15,"6SN")+6*COUNTIF(HorarioUnificado!B15:AF15,"6MTD")</f>
        <v>1</v>
      </c>
      <c r="K15">
        <f>3*COUNTIF(HorarioUnificado!B15:AF15,"3D")</f>
        <v>3</v>
      </c>
      <c r="L15">
        <f>6*COUNTIF(HorarioUnificado!B15:AF15,"NLPTD")+6*COUNTIF(HorarioUnificado!B15:AF15,"NLPRD")+6*COUNTIF(HorarioUnificado!B15:AF15,"NANTD")+6*COUNTIF(HorarioUnificado!B15:AF15,"NANRD")</f>
        <v>0</v>
      </c>
    </row>
    <row r="16" spans="1:12" x14ac:dyDescent="0.35">
      <c r="A16" t="s">
        <v>76</v>
      </c>
      <c r="B16">
        <f>COUNTIF(HorarioUnificado!B16:AF16,"DESC")+COUNTIF(HorarioUnificado!B16:AF16,"TROP")</f>
        <v>9</v>
      </c>
      <c r="C16">
        <f>COUNTIF(HorarioUnificado!B16:AF16,"1T")+COUNTIF(HorarioUnificado!B16:AF16,"7")+COUNTIF(HorarioUnificado!B16:AF16,"1")</f>
        <v>3</v>
      </c>
      <c r="D16">
        <f>COUNTIF(HorarioUnificado!B16:AF16,"6RT")+COUNTIF(HorarioUnificado!B16:AF16,"7")+COUNTIF(HorarioUnificado!B16:AF16,"6R")</f>
        <v>2</v>
      </c>
      <c r="E16">
        <f>COUNTIF(HorarioUnificado!B16:AF16,"6TT")+COUNTIF(HorarioUnificado!B16:AF16,"6T")</f>
        <v>3</v>
      </c>
      <c r="F16">
        <f>COUNTIF(HorarioUnificado!B16:AF16,"3")</f>
        <v>1</v>
      </c>
      <c r="G16">
        <f>COUNTIF(HorarioUnificado!B16:AF16,"6S")+COUNTIF(HorarioUnificado!B16:AF16,"MASRAS")+COUNTIF(HorarioUnificado!B16:AF16,"TASRAS")+COUNTIF(HorarioUnificado!B16:AF16,"TSAS")+COUNTIF(HorarioUnificado!B16:AF16,"MSAS")</f>
        <v>3</v>
      </c>
      <c r="H16">
        <f>COUNTIF(HorarioUnificado!B16:AF16,"6N")+COUNTIF(HorarioUnificado!B16:AF16,"S")+COUNTIF(HorarioUnificado!B16:AF16,"N")+COUNTIF(HorarioUnificado!B16:AF16,"MCORTS")+COUNTIF(HorarioUnificado!B16:AF16,"MCORTN")+COUNTIF(HorarioUnificado!B16:AF16,"MANRAS")+COUNTIF(HorarioUnificado!B16:AF16,"TANRAS")+COUNTIF(HorarioUnificado!B16:AF16,"TNAS")+COUNTIF(HorarioUnificado!B16:AF16,"MNAS")</f>
        <v>1</v>
      </c>
      <c r="I16">
        <f>COUNTIF(HorarioUnificado!B16:AF16,"6S")+COUNTIF(HorarioUnificado!B16:AF16,"6N")</f>
        <v>4</v>
      </c>
      <c r="J16">
        <f>COUNTIF(HorarioUnificado!B16:AF16,"BANTD")+COUNTIF(HorarioUnificado!B16:AF16,"BLPTD")+6*COUNTIF(HorarioUnificado!B16:AF16,"6ND")+6*COUNTIF(HorarioUnificado!B16:AF16,"6SN")+6*COUNTIF(HorarioUnificado!B16:AF16,"6MTD")</f>
        <v>1</v>
      </c>
      <c r="K16">
        <f>3*COUNTIF(HorarioUnificado!B16:AF16,"3D")</f>
        <v>0</v>
      </c>
      <c r="L16">
        <f>6*COUNTIF(HorarioUnificado!B16:AF16,"NLPTD")+6*COUNTIF(HorarioUnificado!B16:AF16,"NLPRD")+6*COUNTIF(HorarioUnificado!B16:AF16,"NANTD")+6*COUNTIF(HorarioUnificado!B16:AF16,"NANRD")</f>
        <v>6</v>
      </c>
    </row>
    <row r="17" spans="1:12" x14ac:dyDescent="0.35">
      <c r="A17" t="s">
        <v>77</v>
      </c>
      <c r="B17">
        <f>COUNTIF(HorarioUnificado!B17:AF17,"DESC")+COUNTIF(HorarioUnificado!B17:AF17,"TROP")</f>
        <v>9</v>
      </c>
      <c r="C17">
        <f>COUNTIF(HorarioUnificado!B17:AF17,"1T")+COUNTIF(HorarioUnificado!B17:AF17,"7")+COUNTIF(HorarioUnificado!B17:AF17,"1")</f>
        <v>3</v>
      </c>
      <c r="D17">
        <f>COUNTIF(HorarioUnificado!B17:AF17,"6RT")+COUNTIF(HorarioUnificado!B17:AF17,"7")+COUNTIF(HorarioUnificado!B17:AF17,"6R")</f>
        <v>2</v>
      </c>
      <c r="E17">
        <f>COUNTIF(HorarioUnificado!B17:AF17,"6TT")+COUNTIF(HorarioUnificado!B17:AF17,"6T")</f>
        <v>3</v>
      </c>
      <c r="F17">
        <f>COUNTIF(HorarioUnificado!B17:AF17,"3")</f>
        <v>3</v>
      </c>
      <c r="G17">
        <f>COUNTIF(HorarioUnificado!B17:AF17,"6S")+COUNTIF(HorarioUnificado!B17:AF17,"MASRAS")+COUNTIF(HorarioUnificado!B17:AF17,"TASRAS")+COUNTIF(HorarioUnificado!B17:AF17,"TSAS")+COUNTIF(HorarioUnificado!B17:AF17,"MSAS")</f>
        <v>2</v>
      </c>
      <c r="H17">
        <f>COUNTIF(HorarioUnificado!B17:AF17,"6N")+COUNTIF(HorarioUnificado!B17:AF17,"S")+COUNTIF(HorarioUnificado!B17:AF17,"N")+COUNTIF(HorarioUnificado!B17:AF17,"MCORTS")+COUNTIF(HorarioUnificado!B17:AF17,"MCORTN")+COUNTIF(HorarioUnificado!B17:AF17,"MANRAS")+COUNTIF(HorarioUnificado!B17:AF17,"TANRAS")+COUNTIF(HorarioUnificado!B17:AF17,"TNAS")+COUNTIF(HorarioUnificado!B17:AF17,"MNAS")</f>
        <v>1</v>
      </c>
      <c r="I17">
        <f>COUNTIF(HorarioUnificado!B17:AF17,"6S")+COUNTIF(HorarioUnificado!B17:AF17,"6N")</f>
        <v>3</v>
      </c>
      <c r="J17">
        <f>COUNTIF(HorarioUnificado!B17:AF17,"BANTD")+COUNTIF(HorarioUnificado!B17:AF17,"BLPTD")+6*COUNTIF(HorarioUnificado!B17:AF17,"6ND")+6*COUNTIF(HorarioUnificado!B17:AF17,"6SN")+6*COUNTIF(HorarioUnificado!B17:AF17,"6MTD")</f>
        <v>1</v>
      </c>
      <c r="K17">
        <f>3*COUNTIF(HorarioUnificado!B17:AF17,"3D")</f>
        <v>0</v>
      </c>
      <c r="L17">
        <f>6*COUNTIF(HorarioUnificado!B17:AF17,"NLPTD")+6*COUNTIF(HorarioUnificado!B17:AF17,"NLPRD")+6*COUNTIF(HorarioUnificado!B17:AF17,"NANTD")+6*COUNTIF(HorarioUnificado!B17:AF17,"NANRD")</f>
        <v>6</v>
      </c>
    </row>
    <row r="18" spans="1:12" x14ac:dyDescent="0.35">
      <c r="A18" t="s">
        <v>78</v>
      </c>
      <c r="B18">
        <f>COUNTIF(HorarioUnificado!B18:AF18,"DESC")+COUNTIF(HorarioUnificado!B18:AF18,"TROP")</f>
        <v>9</v>
      </c>
      <c r="C18">
        <f>COUNTIF(HorarioUnificado!B18:AF18,"1T")+COUNTIF(HorarioUnificado!B18:AF18,"7")+COUNTIF(HorarioUnificado!B18:AF18,"1")</f>
        <v>3</v>
      </c>
      <c r="D18">
        <f>COUNTIF(HorarioUnificado!B18:AF18,"6RT")+COUNTIF(HorarioUnificado!B18:AF18,"7")+COUNTIF(HorarioUnificado!B18:AF18,"6R")</f>
        <v>3</v>
      </c>
      <c r="E18">
        <f>COUNTIF(HorarioUnificado!B18:AF18,"6TT")+COUNTIF(HorarioUnificado!B18:AF18,"6T")</f>
        <v>1</v>
      </c>
      <c r="F18">
        <f>COUNTIF(HorarioUnificado!B18:AF18,"3")</f>
        <v>4</v>
      </c>
      <c r="G18">
        <f>COUNTIF(HorarioUnificado!B18:AF18,"6S")+COUNTIF(HorarioUnificado!B18:AF18,"MASRAS")+COUNTIF(HorarioUnificado!B18:AF18,"TASRAS")+COUNTIF(HorarioUnificado!B18:AF18,"TSAS")+COUNTIF(HorarioUnificado!B18:AF18,"MSAS")</f>
        <v>2</v>
      </c>
      <c r="H18">
        <f>COUNTIF(HorarioUnificado!B18:AF18,"6N")+COUNTIF(HorarioUnificado!B18:AF18,"S")+COUNTIF(HorarioUnificado!B18:AF18,"N")+COUNTIF(HorarioUnificado!B18:AF18,"MCORTS")+COUNTIF(HorarioUnificado!B18:AF18,"MCORTN")+COUNTIF(HorarioUnificado!B18:AF18,"MANRAS")+COUNTIF(HorarioUnificado!B18:AF18,"TANRAS")+COUNTIF(HorarioUnificado!B18:AF18,"TNAS")+COUNTIF(HorarioUnificado!B18:AF18,"MNAS")</f>
        <v>1</v>
      </c>
      <c r="I18">
        <f>COUNTIF(HorarioUnificado!B18:AF18,"6S")+COUNTIF(HorarioUnificado!B18:AF18,"6N")</f>
        <v>3</v>
      </c>
      <c r="J18">
        <f>COUNTIF(HorarioUnificado!B18:AF18,"BANTD")+COUNTIF(HorarioUnificado!B18:AF18,"BLPTD")+6*COUNTIF(HorarioUnificado!B18:AF18,"6ND")+6*COUNTIF(HorarioUnificado!B18:AF18,"6SN")+6*COUNTIF(HorarioUnificado!B18:AF18,"6MTD")</f>
        <v>0</v>
      </c>
      <c r="K18">
        <f>3*COUNTIF(HorarioUnificado!B18:AF18,"3D")</f>
        <v>0</v>
      </c>
      <c r="L18">
        <f>6*COUNTIF(HorarioUnificado!B18:AF18,"NLPTD")+6*COUNTIF(HorarioUnificado!B18:AF18,"NLPRD")+6*COUNTIF(HorarioUnificado!B18:AF18,"NANTD")+6*COUNTIF(HorarioUnificado!B18:AF18,"NANRD")</f>
        <v>0</v>
      </c>
    </row>
    <row r="19" spans="1:12" x14ac:dyDescent="0.35">
      <c r="A19" t="s">
        <v>79</v>
      </c>
      <c r="B19">
        <f>COUNTIF(HorarioUnificado!B19:AF19,"DESC")+COUNTIF(HorarioUnificado!B19:AF19,"TROP")</f>
        <v>8</v>
      </c>
      <c r="C19">
        <f>COUNTIF(HorarioUnificado!B19:AF19,"1T")+COUNTIF(HorarioUnificado!B19:AF19,"7")+COUNTIF(HorarioUnificado!B19:AF19,"1")</f>
        <v>2</v>
      </c>
      <c r="D19">
        <f>COUNTIF(HorarioUnificado!B19:AF19,"6RT")+COUNTIF(HorarioUnificado!B19:AF19,"7")+COUNTIF(HorarioUnificado!B19:AF19,"6R")</f>
        <v>3</v>
      </c>
      <c r="E19">
        <f>COUNTIF(HorarioUnificado!B19:AF19,"6TT")+COUNTIF(HorarioUnificado!B19:AF19,"6T")</f>
        <v>1</v>
      </c>
      <c r="F19">
        <f>COUNTIF(HorarioUnificado!B19:AF19,"3")</f>
        <v>3</v>
      </c>
      <c r="G19">
        <f>COUNTIF(HorarioUnificado!B19:AF19,"6S")+COUNTIF(HorarioUnificado!B19:AF19,"MASRAS")+COUNTIF(HorarioUnificado!B19:AF19,"TASRAS")+COUNTIF(HorarioUnificado!B19:AF19,"TSAS")+COUNTIF(HorarioUnificado!B19:AF19,"MSAS")</f>
        <v>2</v>
      </c>
      <c r="H19">
        <f>COUNTIF(HorarioUnificado!B19:AF19,"6N")+COUNTIF(HorarioUnificado!B19:AF19,"S")+COUNTIF(HorarioUnificado!B19:AF19,"N")+COUNTIF(HorarioUnificado!B19:AF19,"MCORTS")+COUNTIF(HorarioUnificado!B19:AF19,"MCORTN")+COUNTIF(HorarioUnificado!B19:AF19,"MANRAS")+COUNTIF(HorarioUnificado!B19:AF19,"TANRAS")+COUNTIF(HorarioUnificado!B19:AF19,"TNAS")+COUNTIF(HorarioUnificado!B19:AF19,"MNAS")</f>
        <v>1</v>
      </c>
      <c r="I19">
        <f>COUNTIF(HorarioUnificado!B19:AF19,"6S")+COUNTIF(HorarioUnificado!B19:AF19,"6N")</f>
        <v>3</v>
      </c>
      <c r="J19">
        <f>COUNTIF(HorarioUnificado!B19:AF19,"BANTD")+COUNTIF(HorarioUnificado!B19:AF19,"BLPTD")+6*COUNTIF(HorarioUnificado!B19:AF19,"6ND")+6*COUNTIF(HorarioUnificado!B19:AF19,"6SN")+6*COUNTIF(HorarioUnificado!B19:AF19,"6MTD")</f>
        <v>1</v>
      </c>
      <c r="K19">
        <f>3*COUNTIF(HorarioUnificado!B19:AF19,"3D")</f>
        <v>0</v>
      </c>
      <c r="L19">
        <f>6*COUNTIF(HorarioUnificado!B19:AF19,"NLPTD")+6*COUNTIF(HorarioUnificado!B19:AF19,"NLPRD")+6*COUNTIF(HorarioUnificado!B19:AF19,"NANTD")+6*COUNTIF(HorarioUnificado!B19:AF19,"NANRD")</f>
        <v>6</v>
      </c>
    </row>
    <row r="20" spans="1:12" x14ac:dyDescent="0.35">
      <c r="A20" t="s">
        <v>81</v>
      </c>
      <c r="B20">
        <f>COUNTIF(HorarioUnificado!B20:AF20,"DESC")+COUNTIF(HorarioUnificado!B20:AF20,"TROP")</f>
        <v>9</v>
      </c>
      <c r="C20">
        <f>COUNTIF(HorarioUnificado!B20:AF20,"1T")+COUNTIF(HorarioUnificado!B20:AF20,"7")+COUNTIF(HorarioUnificado!B20:AF20,"1")</f>
        <v>4</v>
      </c>
      <c r="D20">
        <f>COUNTIF(HorarioUnificado!B20:AF20,"6RT")+COUNTIF(HorarioUnificado!B20:AF20,"7")+COUNTIF(HorarioUnificado!B20:AF20,"6R")</f>
        <v>4</v>
      </c>
      <c r="E20">
        <f>COUNTIF(HorarioUnificado!B20:AF20,"6TT")+COUNTIF(HorarioUnificado!B20:AF20,"6T")</f>
        <v>5</v>
      </c>
      <c r="F20">
        <f>COUNTIF(HorarioUnificado!B20:AF20,"3")</f>
        <v>0</v>
      </c>
      <c r="G20">
        <f>COUNTIF(HorarioUnificado!B20:AF20,"6S")+COUNTIF(HorarioUnificado!B20:AF20,"MASRAS")+COUNTIF(HorarioUnificado!B20:AF20,"TASRAS")+COUNTIF(HorarioUnificado!B20:AF20,"TSAS")+COUNTIF(HorarioUnificado!B20:AF20,"MSAS")</f>
        <v>0</v>
      </c>
      <c r="H20">
        <f>COUNTIF(HorarioUnificado!B20:AF20,"6N")+COUNTIF(HorarioUnificado!B20:AF20,"S")+COUNTIF(HorarioUnificado!B20:AF20,"N")+COUNTIF(HorarioUnificado!B20:AF20,"MCORTS")+COUNTIF(HorarioUnificado!B20:AF20,"MCORTN")+COUNTIF(HorarioUnificado!B20:AF20,"MANRAS")+COUNTIF(HorarioUnificado!B20:AF20,"TANRAS")+COUNTIF(HorarioUnificado!B20:AF20,"TNAS")+COUNTIF(HorarioUnificado!B20:AF20,"MNAS")</f>
        <v>0</v>
      </c>
      <c r="I20">
        <f>COUNTIF(HorarioUnificado!B20:AF20,"6S")+COUNTIF(HorarioUnificado!B20:AF20,"6N")</f>
        <v>0</v>
      </c>
      <c r="J20">
        <f>COUNTIF(HorarioUnificado!B20:AF20,"BANTD")+COUNTIF(HorarioUnificado!B20:AF20,"BLPTD")+6*COUNTIF(HorarioUnificado!B20:AF20,"6ND")+6*COUNTIF(HorarioUnificado!B20:AF20,"6SN")+6*COUNTIF(HorarioUnificado!B20:AF20,"6MTD")</f>
        <v>1</v>
      </c>
      <c r="K20">
        <f>3*COUNTIF(HorarioUnificado!B20:AF20,"3D")</f>
        <v>0</v>
      </c>
      <c r="L20">
        <f>6*COUNTIF(HorarioUnificado!B20:AF20,"NLPTD")+6*COUNTIF(HorarioUnificado!B20:AF20,"NLPRD")+6*COUNTIF(HorarioUnificado!B20:AF20,"NANTD")+6*COUNTIF(HorarioUnificado!B20:AF20,"NANRD")</f>
        <v>6</v>
      </c>
    </row>
    <row r="21" spans="1:12" x14ac:dyDescent="0.35">
      <c r="A21" t="s">
        <v>84</v>
      </c>
      <c r="B21">
        <f>COUNTIF(HorarioUnificado!B21:AF21,"DESC")+COUNTIF(HorarioUnificado!B21:AF21,"TROP")</f>
        <v>8</v>
      </c>
      <c r="C21">
        <f>COUNTIF(HorarioUnificado!B21:AF21,"1T")+COUNTIF(HorarioUnificado!B21:AF21,"7")+COUNTIF(HorarioUnificado!B21:AF21,"1")</f>
        <v>4</v>
      </c>
      <c r="D21">
        <f>COUNTIF(HorarioUnificado!B21:AF21,"6RT")+COUNTIF(HorarioUnificado!B21:AF21,"7")+COUNTIF(HorarioUnificado!B21:AF21,"6R")</f>
        <v>4</v>
      </c>
      <c r="E21">
        <f>COUNTIF(HorarioUnificado!B21:AF21,"6TT")+COUNTIF(HorarioUnificado!B21:AF21,"6T")</f>
        <v>4</v>
      </c>
      <c r="F21">
        <f>COUNTIF(HorarioUnificado!B21:AF21,"3")</f>
        <v>0</v>
      </c>
      <c r="G21">
        <f>COUNTIF(HorarioUnificado!B21:AF21,"6S")+COUNTIF(HorarioUnificado!B21:AF21,"MASRAS")+COUNTIF(HorarioUnificado!B21:AF21,"TASRAS")+COUNTIF(HorarioUnificado!B21:AF21,"TSAS")+COUNTIF(HorarioUnificado!B21:AF21,"MSAS")</f>
        <v>0</v>
      </c>
      <c r="H21">
        <f>COUNTIF(HorarioUnificado!B21:AF21,"6N")+COUNTIF(HorarioUnificado!B21:AF21,"S")+COUNTIF(HorarioUnificado!B21:AF21,"N")+COUNTIF(HorarioUnificado!B21:AF21,"MCORTS")+COUNTIF(HorarioUnificado!B21:AF21,"MCORTN")+COUNTIF(HorarioUnificado!B21:AF21,"MANRAS")+COUNTIF(HorarioUnificado!B21:AF21,"TANRAS")+COUNTIF(HorarioUnificado!B21:AF21,"TNAS")+COUNTIF(HorarioUnificado!B21:AF21,"MNAS")</f>
        <v>0</v>
      </c>
      <c r="I21">
        <f>COUNTIF(HorarioUnificado!B21:AF21,"6S")+COUNTIF(HorarioUnificado!B21:AF21,"6N")</f>
        <v>0</v>
      </c>
      <c r="J21">
        <f>COUNTIF(HorarioUnificado!B21:AF21,"BANTD")+COUNTIF(HorarioUnificado!B21:AF21,"BLPTD")+6*COUNTIF(HorarioUnificado!B21:AF21,"6ND")+6*COUNTIF(HorarioUnificado!B21:AF21,"6SN")+6*COUNTIF(HorarioUnificado!B21:AF21,"6MTD")</f>
        <v>1</v>
      </c>
      <c r="K21">
        <f>3*COUNTIF(HorarioUnificado!B21:AF21,"3D")</f>
        <v>0</v>
      </c>
      <c r="L21">
        <f>6*COUNTIF(HorarioUnificado!B21:AF21,"NLPTD")+6*COUNTIF(HorarioUnificado!B21:AF21,"NLPRD")+6*COUNTIF(HorarioUnificado!B21:AF21,"NANTD")+6*COUNTIF(HorarioUnificado!B21:AF21,"NANRD")</f>
        <v>12</v>
      </c>
    </row>
    <row r="22" spans="1:12" x14ac:dyDescent="0.35">
      <c r="A22" t="s">
        <v>87</v>
      </c>
      <c r="B22">
        <f>COUNTIF(HorarioUnificado!B22:AF22,"DESC")+COUNTIF(HorarioUnificado!B22:AF22,"TROP")</f>
        <v>3</v>
      </c>
      <c r="C22">
        <f>COUNTIF(HorarioUnificado!B22:AF22,"1T")+COUNTIF(HorarioUnificado!B22:AF22,"7")+COUNTIF(HorarioUnificado!B22:AF22,"1")</f>
        <v>0</v>
      </c>
      <c r="D22">
        <f>COUNTIF(HorarioUnificado!B22:AF22,"6RT")+COUNTIF(HorarioUnificado!B22:AF22,"7")+COUNTIF(HorarioUnificado!B22:AF22,"6R")</f>
        <v>3</v>
      </c>
      <c r="E22">
        <f>COUNTIF(HorarioUnificado!B22:AF22,"6TT")+COUNTIF(HorarioUnificado!B22:AF22,"6T")</f>
        <v>3</v>
      </c>
      <c r="F22">
        <f>COUNTIF(HorarioUnificado!B22:AF22,"3")</f>
        <v>0</v>
      </c>
      <c r="G22">
        <f>COUNTIF(HorarioUnificado!B22:AF22,"6S")+COUNTIF(HorarioUnificado!B22:AF22,"MASRAS")+COUNTIF(HorarioUnificado!B22:AF22,"TASRAS")+COUNTIF(HorarioUnificado!B22:AF22,"TSAS")+COUNTIF(HorarioUnificado!B22:AF22,"MSAS")</f>
        <v>0</v>
      </c>
      <c r="H22">
        <f>COUNTIF(HorarioUnificado!B22:AF22,"6N")+COUNTIF(HorarioUnificado!B22:AF22,"S")+COUNTIF(HorarioUnificado!B22:AF22,"N")+COUNTIF(HorarioUnificado!B22:AF22,"MCORTS")+COUNTIF(HorarioUnificado!B22:AF22,"MCORTN")+COUNTIF(HorarioUnificado!B22:AF22,"MANRAS")+COUNTIF(HorarioUnificado!B22:AF22,"TANRAS")+COUNTIF(HorarioUnificado!B22:AF22,"TNAS")+COUNTIF(HorarioUnificado!B22:AF22,"MNAS")</f>
        <v>0</v>
      </c>
      <c r="I22">
        <f>COUNTIF(HorarioUnificado!B22:AF22,"6S")+COUNTIF(HorarioUnificado!B22:AF22,"6N")</f>
        <v>0</v>
      </c>
      <c r="J22">
        <f>COUNTIF(HorarioUnificado!B22:AF22,"BANTD")+COUNTIF(HorarioUnificado!B22:AF22,"BLPTD")+6*COUNTIF(HorarioUnificado!B22:AF22,"6ND")+6*COUNTIF(HorarioUnificado!B22:AF22,"6SN")+6*COUNTIF(HorarioUnificado!B22:AF22,"6MTD")</f>
        <v>1</v>
      </c>
      <c r="K22">
        <f>3*COUNTIF(HorarioUnificado!B22:AF22,"3D")</f>
        <v>0</v>
      </c>
      <c r="L22">
        <f>6*COUNTIF(HorarioUnificado!B22:AF22,"NLPTD")+6*COUNTIF(HorarioUnificado!B22:AF22,"NLPRD")+6*COUNTIF(HorarioUnificado!B22:AF22,"NANTD")+6*COUNTIF(HorarioUnificado!B22:AF22,"NANRD")</f>
        <v>12</v>
      </c>
    </row>
    <row r="23" spans="1:12" x14ac:dyDescent="0.35">
      <c r="A23" t="s">
        <v>88</v>
      </c>
      <c r="B23">
        <f>COUNTIF(HorarioUnificado!B23:AF23,"DESC")+COUNTIF(HorarioUnificado!B23:AF23,"TROP")</f>
        <v>10</v>
      </c>
      <c r="C23">
        <f>COUNTIF(HorarioUnificado!B23:AF23,"1T")+COUNTIF(HorarioUnificado!B23:AF23,"7")+COUNTIF(HorarioUnificado!B23:AF23,"1")</f>
        <v>4</v>
      </c>
      <c r="D23">
        <f>COUNTIF(HorarioUnificado!B23:AF23,"6RT")+COUNTIF(HorarioUnificado!B23:AF23,"7")+COUNTIF(HorarioUnificado!B23:AF23,"6R")</f>
        <v>4</v>
      </c>
      <c r="E23">
        <f>COUNTIF(HorarioUnificado!B23:AF23,"6TT")+COUNTIF(HorarioUnificado!B23:AF23,"6T")</f>
        <v>5</v>
      </c>
      <c r="F23">
        <f>COUNTIF(HorarioUnificado!B23:AF23,"3")</f>
        <v>0</v>
      </c>
      <c r="G23">
        <f>COUNTIF(HorarioUnificado!B23:AF23,"6S")+COUNTIF(HorarioUnificado!B23:AF23,"MASRAS")+COUNTIF(HorarioUnificado!B23:AF23,"TASRAS")+COUNTIF(HorarioUnificado!B23:AF23,"TSAS")+COUNTIF(HorarioUnificado!B23:AF23,"MSAS")</f>
        <v>0</v>
      </c>
      <c r="H23">
        <f>COUNTIF(HorarioUnificado!B23:AF23,"6N")+COUNTIF(HorarioUnificado!B23:AF23,"S")+COUNTIF(HorarioUnificado!B23:AF23,"N")+COUNTIF(HorarioUnificado!B23:AF23,"MCORTS")+COUNTIF(HorarioUnificado!B23:AF23,"MCORTN")+COUNTIF(HorarioUnificado!B23:AF23,"MANRAS")+COUNTIF(HorarioUnificado!B23:AF23,"TANRAS")+COUNTIF(HorarioUnificado!B23:AF23,"TNAS")+COUNTIF(HorarioUnificado!B23:AF23,"MNAS")</f>
        <v>0</v>
      </c>
      <c r="I23">
        <f>COUNTIF(HorarioUnificado!B23:AF23,"6S")+COUNTIF(HorarioUnificado!B23:AF23,"6N")</f>
        <v>0</v>
      </c>
      <c r="J23">
        <f>COUNTIF(HorarioUnificado!B23:AF23,"BANTD")+COUNTIF(HorarioUnificado!B23:AF23,"BLPTD")+6*COUNTIF(HorarioUnificado!B23:AF23,"6ND")+6*COUNTIF(HorarioUnificado!B23:AF23,"6SN")+6*COUNTIF(HorarioUnificado!B23:AF23,"6MTD")</f>
        <v>0</v>
      </c>
      <c r="K23">
        <f>3*COUNTIF(HorarioUnificado!B23:AF23,"3D")</f>
        <v>0</v>
      </c>
      <c r="L23">
        <f>6*COUNTIF(HorarioUnificado!B23:AF23,"NLPTD")+6*COUNTIF(HorarioUnificado!B23:AF23,"NLPRD")+6*COUNTIF(HorarioUnificado!B23:AF23,"NANTD")+6*COUNTIF(HorarioUnificado!B23:AF23,"NANRD")</f>
        <v>12</v>
      </c>
    </row>
    <row r="24" spans="1:12" x14ac:dyDescent="0.35">
      <c r="A24" t="s">
        <v>89</v>
      </c>
      <c r="B24">
        <f>COUNTIF(HorarioUnificado!B24:AF24,"DESC")+COUNTIF(HorarioUnificado!B24:AF24,"TROP")</f>
        <v>10</v>
      </c>
      <c r="C24">
        <f>COUNTIF(HorarioUnificado!B24:AF24,"1T")+COUNTIF(HorarioUnificado!B24:AF24,"7")+COUNTIF(HorarioUnificado!B24:AF24,"1")</f>
        <v>4</v>
      </c>
      <c r="D24">
        <f>COUNTIF(HorarioUnificado!B24:AF24,"6RT")+COUNTIF(HorarioUnificado!B24:AF24,"7")+COUNTIF(HorarioUnificado!B24:AF24,"6R")</f>
        <v>5</v>
      </c>
      <c r="E24">
        <f>COUNTIF(HorarioUnificado!B24:AF24,"6TT")+COUNTIF(HorarioUnificado!B24:AF24,"6T")</f>
        <v>4</v>
      </c>
      <c r="F24">
        <f>COUNTIF(HorarioUnificado!B24:AF24,"3")</f>
        <v>0</v>
      </c>
      <c r="G24">
        <f>COUNTIF(HorarioUnificado!B24:AF24,"6S")+COUNTIF(HorarioUnificado!B24:AF24,"MASRAS")+COUNTIF(HorarioUnificado!B24:AF24,"TASRAS")+COUNTIF(HorarioUnificado!B24:AF24,"TSAS")+COUNTIF(HorarioUnificado!B24:AF24,"MSAS")</f>
        <v>0</v>
      </c>
      <c r="H24">
        <f>COUNTIF(HorarioUnificado!B24:AF24,"6N")+COUNTIF(HorarioUnificado!B24:AF24,"S")+COUNTIF(HorarioUnificado!B24:AF24,"N")+COUNTIF(HorarioUnificado!B24:AF24,"MCORTS")+COUNTIF(HorarioUnificado!B24:AF24,"MCORTN")+COUNTIF(HorarioUnificado!B24:AF24,"MANRAS")+COUNTIF(HorarioUnificado!B24:AF24,"TANRAS")+COUNTIF(HorarioUnificado!B24:AF24,"TNAS")+COUNTIF(HorarioUnificado!B24:AF24,"MNAS")</f>
        <v>0</v>
      </c>
      <c r="I24">
        <f>COUNTIF(HorarioUnificado!B24:AF24,"6S")+COUNTIF(HorarioUnificado!B24:AF24,"6N")</f>
        <v>0</v>
      </c>
      <c r="J24">
        <f>COUNTIF(HorarioUnificado!B24:AF24,"BANTD")+COUNTIF(HorarioUnificado!B24:AF24,"BLPTD")+6*COUNTIF(HorarioUnificado!B24:AF24,"6ND")+6*COUNTIF(HorarioUnificado!B24:AF24,"6SN")+6*COUNTIF(HorarioUnificado!B24:AF24,"6MTD")</f>
        <v>1</v>
      </c>
      <c r="K24">
        <f>3*COUNTIF(HorarioUnificado!B24:AF24,"3D")</f>
        <v>0</v>
      </c>
      <c r="L24">
        <f>6*COUNTIF(HorarioUnificado!B24:AF24,"NLPTD")+6*COUNTIF(HorarioUnificado!B24:AF24,"NLPRD")+6*COUNTIF(HorarioUnificado!B24:AF24,"NANTD")+6*COUNTIF(HorarioUnificado!B24:AF24,"NANRD")</f>
        <v>12</v>
      </c>
    </row>
    <row r="25" spans="1:12" x14ac:dyDescent="0.35">
      <c r="A25" t="s">
        <v>90</v>
      </c>
      <c r="B25">
        <f>COUNTIF(HorarioUnificado!B25:AF25,"DESC")+COUNTIF(HorarioUnificado!B25:AF25,"TROP")</f>
        <v>9</v>
      </c>
      <c r="C25">
        <f>COUNTIF(HorarioUnificado!B25:AF25,"1T")+COUNTIF(HorarioUnificado!B25:AF25,"7")+COUNTIF(HorarioUnificado!B25:AF25,"1")</f>
        <v>4</v>
      </c>
      <c r="D25">
        <f>COUNTIF(HorarioUnificado!B25:AF25,"6RT")+COUNTIF(HorarioUnificado!B25:AF25,"7")+COUNTIF(HorarioUnificado!B25:AF25,"6R")</f>
        <v>4</v>
      </c>
      <c r="E25">
        <f>COUNTIF(HorarioUnificado!B25:AF25,"6TT")+COUNTIF(HorarioUnificado!B25:AF25,"6T")</f>
        <v>4</v>
      </c>
      <c r="F25">
        <f>COUNTIF(HorarioUnificado!B25:AF25,"3")</f>
        <v>0</v>
      </c>
      <c r="G25">
        <f>COUNTIF(HorarioUnificado!B25:AF25,"6S")+COUNTIF(HorarioUnificado!B25:AF25,"MASRAS")+COUNTIF(HorarioUnificado!B25:AF25,"TASRAS")+COUNTIF(HorarioUnificado!B25:AF25,"TSAS")+COUNTIF(HorarioUnificado!B25:AF25,"MSAS")</f>
        <v>0</v>
      </c>
      <c r="H25">
        <f>COUNTIF(HorarioUnificado!B25:AF25,"6N")+COUNTIF(HorarioUnificado!B25:AF25,"S")+COUNTIF(HorarioUnificado!B25:AF25,"N")+COUNTIF(HorarioUnificado!B25:AF25,"MCORTS")+COUNTIF(HorarioUnificado!B25:AF25,"MCORTN")+COUNTIF(HorarioUnificado!B25:AF25,"MANRAS")+COUNTIF(HorarioUnificado!B25:AF25,"TANRAS")+COUNTIF(HorarioUnificado!B25:AF25,"TNAS")+COUNTIF(HorarioUnificado!B25:AF25,"MNAS")</f>
        <v>0</v>
      </c>
      <c r="I25">
        <f>COUNTIF(HorarioUnificado!B25:AF25,"6S")+COUNTIF(HorarioUnificado!B25:AF25,"6N")</f>
        <v>0</v>
      </c>
      <c r="J25">
        <f>COUNTIF(HorarioUnificado!B25:AF25,"BANTD")+COUNTIF(HorarioUnificado!B25:AF25,"BLPTD")+6*COUNTIF(HorarioUnificado!B25:AF25,"6ND")+6*COUNTIF(HorarioUnificado!B25:AF25,"6SN")+6*COUNTIF(HorarioUnificado!B25:AF25,"6MTD")</f>
        <v>1</v>
      </c>
      <c r="K25">
        <f>3*COUNTIF(HorarioUnificado!B25:AF25,"3D")</f>
        <v>0</v>
      </c>
      <c r="L25">
        <f>6*COUNTIF(HorarioUnificado!B25:AF25,"NLPTD")+6*COUNTIF(HorarioUnificado!B25:AF25,"NLPRD")+6*COUNTIF(HorarioUnificado!B25:AF25,"NANTD")+6*COUNTIF(HorarioUnificado!B25:AF25,"NANRD")</f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HorarioUnificado</vt:lpstr>
      <vt:lpstr>Estadísticas</vt:lpstr>
      <vt:lpstr>HorarioUnificado!Área_de_impresión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2015-06-05T18:19:34Z</dcterms:created>
  <dcterms:modified xsi:type="dcterms:W3CDTF">2025-09-28T01:30:28Z</dcterms:modified>
</cp:coreProperties>
</file>