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1\Desktop\cursor\empezarBLPT\generadorDescFiles\"/>
    </mc:Choice>
  </mc:AlternateContent>
  <bookViews>
    <workbookView xWindow="0" yWindow="0" windowWidth="22260" windowHeight="12650" activeTab="2"/>
  </bookViews>
  <sheets>
    <sheet name="HorarioUnificado" sheetId="1" r:id="rId1"/>
    <sheet name="Estadísticas" sheetId="2" r:id="rId2"/>
    <sheet name="stats" sheetId="3" r:id="rId3"/>
  </sheets>
  <definedNames>
    <definedName name="_xlnm.Print_Area" localSheetId="0">HorarioUnificado!$A$1:$AF$29</definedName>
  </definedNames>
  <calcPr calcId="162913"/>
</workbook>
</file>

<file path=xl/calcChain.xml><?xml version="1.0" encoding="utf-8"?>
<calcChain xmlns="http://schemas.openxmlformats.org/spreadsheetml/2006/main">
  <c r="AM28" i="3" l="1"/>
  <c r="AL28" i="3"/>
  <c r="AK28" i="3"/>
  <c r="AJ28" i="3"/>
  <c r="AI28" i="3"/>
  <c r="AH28" i="3"/>
  <c r="AG28" i="3"/>
  <c r="AG29" i="3" s="1"/>
  <c r="AF28" i="3"/>
  <c r="AE28" i="3"/>
  <c r="AD28" i="3"/>
  <c r="AC28" i="3"/>
  <c r="AB28" i="3"/>
  <c r="AA28" i="3"/>
  <c r="Z28" i="3"/>
  <c r="Z29" i="3" s="1"/>
  <c r="Y28" i="3"/>
  <c r="X28" i="3"/>
  <c r="W28" i="3"/>
  <c r="V28" i="3"/>
  <c r="U28" i="3"/>
  <c r="Q28" i="3"/>
  <c r="P28" i="3"/>
  <c r="O28" i="3"/>
  <c r="N28" i="3"/>
  <c r="M28" i="3"/>
  <c r="L28" i="3"/>
  <c r="K28" i="3"/>
  <c r="J28" i="3"/>
  <c r="I28" i="3"/>
  <c r="H29" i="3" s="1"/>
  <c r="H28" i="3"/>
  <c r="G28" i="3"/>
  <c r="F28" i="3"/>
  <c r="E28" i="3"/>
  <c r="D28" i="3"/>
  <c r="C28" i="3"/>
  <c r="B28" i="3"/>
  <c r="B29" i="3" s="1"/>
  <c r="T27" i="3"/>
  <c r="S27" i="3"/>
  <c r="R27" i="3"/>
  <c r="T26" i="3"/>
  <c r="S26" i="3"/>
  <c r="R26" i="3"/>
  <c r="S25" i="3"/>
  <c r="R25" i="3"/>
  <c r="R28" i="3" s="1"/>
  <c r="R29" i="3" s="1"/>
  <c r="S24" i="3"/>
  <c r="R24" i="3"/>
  <c r="T24" i="3" s="1"/>
  <c r="S23" i="3"/>
  <c r="R23" i="3"/>
  <c r="T23" i="3" s="1"/>
  <c r="S22" i="3"/>
  <c r="T22" i="3" s="1"/>
  <c r="R22" i="3"/>
  <c r="B21" i="3"/>
  <c r="AN20" i="3"/>
  <c r="AM20" i="3"/>
  <c r="AL20" i="3"/>
  <c r="AK20" i="3"/>
  <c r="AJ20" i="3"/>
  <c r="AI20" i="3"/>
  <c r="AH20" i="3"/>
  <c r="AG20" i="3"/>
  <c r="AG21" i="3" s="1"/>
  <c r="AF20" i="3"/>
  <c r="AE20" i="3"/>
  <c r="AD20" i="3"/>
  <c r="AC20" i="3"/>
  <c r="AB20" i="3"/>
  <c r="AA20" i="3"/>
  <c r="Z20" i="3"/>
  <c r="Z21" i="3" s="1"/>
  <c r="Y20" i="3"/>
  <c r="X20" i="3"/>
  <c r="W20" i="3"/>
  <c r="V20" i="3"/>
  <c r="U20" i="3"/>
  <c r="T21" i="3" s="1"/>
  <c r="Q20" i="3"/>
  <c r="P20" i="3"/>
  <c r="O20" i="3"/>
  <c r="N20" i="3"/>
  <c r="M20" i="3"/>
  <c r="L20" i="3"/>
  <c r="K20" i="3"/>
  <c r="J20" i="3"/>
  <c r="I20" i="3"/>
  <c r="H20" i="3"/>
  <c r="H21" i="3" s="1"/>
  <c r="G20" i="3"/>
  <c r="F20" i="3"/>
  <c r="E20" i="3"/>
  <c r="D20" i="3"/>
  <c r="C20" i="3"/>
  <c r="B20" i="3"/>
  <c r="S19" i="3"/>
  <c r="T19" i="3" s="1"/>
  <c r="R19" i="3"/>
  <c r="S18" i="3"/>
  <c r="R18" i="3"/>
  <c r="T18" i="3" s="1"/>
  <c r="S17" i="3"/>
  <c r="R17" i="3"/>
  <c r="T17" i="3" s="1"/>
  <c r="T16" i="3"/>
  <c r="S16" i="3"/>
  <c r="R16" i="3"/>
  <c r="T15" i="3"/>
  <c r="S15" i="3"/>
  <c r="R15" i="3"/>
  <c r="S14" i="3"/>
  <c r="R14" i="3"/>
  <c r="T14" i="3" s="1"/>
  <c r="S13" i="3"/>
  <c r="R13" i="3"/>
  <c r="T13" i="3" s="1"/>
  <c r="S12" i="3"/>
  <c r="R12" i="3"/>
  <c r="T12" i="3" s="1"/>
  <c r="S11" i="3"/>
  <c r="T11" i="3" s="1"/>
  <c r="R11" i="3"/>
  <c r="S10" i="3"/>
  <c r="R10" i="3"/>
  <c r="T10" i="3" s="1"/>
  <c r="S9" i="3"/>
  <c r="R9" i="3"/>
  <c r="T9" i="3" s="1"/>
  <c r="T8" i="3"/>
  <c r="S8" i="3"/>
  <c r="R8" i="3"/>
  <c r="T7" i="3"/>
  <c r="S7" i="3"/>
  <c r="R7" i="3"/>
  <c r="S6" i="3"/>
  <c r="R6" i="3"/>
  <c r="T6" i="3" s="1"/>
  <c r="S5" i="3"/>
  <c r="R5" i="3"/>
  <c r="T5" i="3" s="1"/>
  <c r="S4" i="3"/>
  <c r="R4" i="3"/>
  <c r="T4" i="3" s="1"/>
  <c r="S3" i="3"/>
  <c r="T3" i="3" s="1"/>
  <c r="R3" i="3"/>
  <c r="S2" i="3"/>
  <c r="S20" i="3" s="1"/>
  <c r="S21" i="3" s="1"/>
  <c r="R2" i="3"/>
  <c r="T2" i="3" s="1"/>
  <c r="H30" i="3" l="1"/>
  <c r="R20" i="3"/>
  <c r="R21" i="3" s="1"/>
  <c r="T25" i="3"/>
  <c r="T28" i="3" s="1"/>
  <c r="T29" i="3" s="1"/>
  <c r="S28" i="3"/>
  <c r="S29" i="3" s="1"/>
  <c r="B30" i="3"/>
</calcChain>
</file>

<file path=xl/comments1.xml><?xml version="1.0" encoding="utf-8"?>
<comments xmlns="http://schemas.openxmlformats.org/spreadsheetml/2006/main">
  <authors>
    <author>Asignador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Bloqueado por restricción dura (mañana: BANTD/BLPTD/1T/7)</t>
        </r>
      </text>
    </comment>
  </commentList>
</comments>
</file>

<file path=xl/sharedStrings.xml><?xml version="1.0" encoding="utf-8"?>
<sst xmlns="http://schemas.openxmlformats.org/spreadsheetml/2006/main" count="828" uniqueCount="120">
  <si>
    <t>SIGLA ATCO</t>
  </si>
  <si>
    <t>WED-01</t>
  </si>
  <si>
    <t>THU-02</t>
  </si>
  <si>
    <t>FRI-03</t>
  </si>
  <si>
    <t>SAT-04</t>
  </si>
  <si>
    <t>SUN-05</t>
  </si>
  <si>
    <t>MON-06</t>
  </si>
  <si>
    <t>TUE-07</t>
  </si>
  <si>
    <t>WED-08</t>
  </si>
  <si>
    <t>THU-09</t>
  </si>
  <si>
    <t>FRI-10</t>
  </si>
  <si>
    <t>SAT-11</t>
  </si>
  <si>
    <t>SUN-12</t>
  </si>
  <si>
    <t>MON-13</t>
  </si>
  <si>
    <t>TUE-14</t>
  </si>
  <si>
    <t>WED-15</t>
  </si>
  <si>
    <t>THU-16</t>
  </si>
  <si>
    <t>FRI-17</t>
  </si>
  <si>
    <t>SAT-18</t>
  </si>
  <si>
    <t>SUN-19</t>
  </si>
  <si>
    <t>MON-20</t>
  </si>
  <si>
    <t>TUE-21</t>
  </si>
  <si>
    <t>WED-22</t>
  </si>
  <si>
    <t>THU-23</t>
  </si>
  <si>
    <t>FRI-24</t>
  </si>
  <si>
    <t>SAT-25</t>
  </si>
  <si>
    <t>SUN-26</t>
  </si>
  <si>
    <t>MON-27</t>
  </si>
  <si>
    <t>TUE-28</t>
  </si>
  <si>
    <t>WED-29</t>
  </si>
  <si>
    <t>THU-30</t>
  </si>
  <si>
    <t>FRI-31</t>
  </si>
  <si>
    <t>PHD</t>
  </si>
  <si>
    <t>MCORTS</t>
  </si>
  <si>
    <t>CMED</t>
  </si>
  <si>
    <t>TROP</t>
  </si>
  <si>
    <t>MN</t>
  </si>
  <si>
    <t>DESC</t>
  </si>
  <si>
    <t>MCOR</t>
  </si>
  <si>
    <t>COMS</t>
  </si>
  <si>
    <t>LIBR</t>
  </si>
  <si>
    <t>HLG</t>
  </si>
  <si>
    <t>VACA</t>
  </si>
  <si>
    <t>6S</t>
  </si>
  <si>
    <t>6N</t>
  </si>
  <si>
    <t>3</t>
  </si>
  <si>
    <t>6R</t>
  </si>
  <si>
    <t>COME</t>
  </si>
  <si>
    <t>MEI</t>
  </si>
  <si>
    <t>S</t>
  </si>
  <si>
    <t>N</t>
  </si>
  <si>
    <t>MS</t>
  </si>
  <si>
    <t>TN</t>
  </si>
  <si>
    <t>VCM</t>
  </si>
  <si>
    <t>TS</t>
  </si>
  <si>
    <t>LICR</t>
  </si>
  <si>
    <t>MDBM</t>
  </si>
  <si>
    <t>ROP</t>
  </si>
  <si>
    <t>ECE</t>
  </si>
  <si>
    <t>6T</t>
  </si>
  <si>
    <t>1</t>
  </si>
  <si>
    <t>WEH</t>
  </si>
  <si>
    <t>DFB</t>
  </si>
  <si>
    <t>NANTD</t>
  </si>
  <si>
    <t>MANRTN</t>
  </si>
  <si>
    <t>NANRD</t>
  </si>
  <si>
    <t>TANR</t>
  </si>
  <si>
    <t>MLS</t>
  </si>
  <si>
    <t>3D</t>
  </si>
  <si>
    <t>FCE</t>
  </si>
  <si>
    <t>ASTANR</t>
  </si>
  <si>
    <t>1T</t>
  </si>
  <si>
    <t>BANTD</t>
  </si>
  <si>
    <t>6TT</t>
  </si>
  <si>
    <t>JBV</t>
  </si>
  <si>
    <t>GMT</t>
  </si>
  <si>
    <t>7</t>
  </si>
  <si>
    <t>SIND</t>
  </si>
  <si>
    <t>BRS</t>
  </si>
  <si>
    <t>TLPR</t>
  </si>
  <si>
    <t>HZG</t>
  </si>
  <si>
    <t>MNTANR</t>
  </si>
  <si>
    <t>JIS</t>
  </si>
  <si>
    <t>CDT</t>
  </si>
  <si>
    <t>MANR</t>
  </si>
  <si>
    <t>WGG</t>
  </si>
  <si>
    <t>GCE</t>
  </si>
  <si>
    <t>YIS</t>
  </si>
  <si>
    <t>6RT</t>
  </si>
  <si>
    <t>NLPRD</t>
  </si>
  <si>
    <t>BLPTD</t>
  </si>
  <si>
    <t>MAQ</t>
  </si>
  <si>
    <t>6MT</t>
  </si>
  <si>
    <t>NLPTD</t>
  </si>
  <si>
    <t>DJO</t>
  </si>
  <si>
    <t>AFG</t>
  </si>
  <si>
    <t>JLF</t>
  </si>
  <si>
    <t>JMV</t>
  </si>
  <si>
    <t>TORRE (DIN)</t>
  </si>
  <si>
    <t>TURNOS OPERATIVOS (DIN)</t>
  </si>
  <si>
    <t>TURNOS OPERATIVOS</t>
  </si>
  <si>
    <t>Torre</t>
  </si>
  <si>
    <t>SIGLA</t>
  </si>
  <si>
    <t>DIURNA</t>
  </si>
  <si>
    <t>1D</t>
  </si>
  <si>
    <t>6D</t>
  </si>
  <si>
    <t>5AM</t>
  </si>
  <si>
    <t>DIURNAS</t>
  </si>
  <si>
    <t>SumaD</t>
  </si>
  <si>
    <t>SumaN</t>
  </si>
  <si>
    <t>SumTot</t>
  </si>
  <si>
    <t>SLN</t>
  </si>
  <si>
    <t>TANT/NANT</t>
  </si>
  <si>
    <t>MAST/NANR</t>
  </si>
  <si>
    <t>DiurF</t>
  </si>
  <si>
    <t>NocFes</t>
  </si>
  <si>
    <t>DifHo</t>
  </si>
  <si>
    <t>PARCI</t>
  </si>
  <si>
    <t>TOTAL</t>
  </si>
  <si>
    <t>VERIFICACIÓN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</si>
</sst>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1"/>
      <name val="Calibri"/>
    </font>
    <font>
      <b/>
      <sz val="11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E6E6FA"/>
        <bgColor rgb="FFE6E6FA"/>
      </patternFill>
    </fill>
    <fill>
      <patternFill patternType="solid">
        <fgColor rgb="FF9370DB"/>
        <bgColor rgb="FF9370DB"/>
      </patternFill>
    </fill>
    <fill>
      <patternFill patternType="solid">
        <fgColor rgb="FFFFA500"/>
        <bgColor rgb="FFFFA500"/>
      </patternFill>
    </fill>
    <fill>
      <patternFill patternType="solid">
        <fgColor rgb="FF4169E1"/>
        <bgColor rgb="FF4169E1"/>
      </patternFill>
    </fill>
    <fill>
      <patternFill patternType="solid">
        <fgColor rgb="FF008B8B"/>
        <bgColor rgb="FF008B8B"/>
      </patternFill>
    </fill>
    <fill>
      <patternFill patternType="solid">
        <fgColor rgb="FFB8860B"/>
        <bgColor rgb="FFB8860B"/>
      </patternFill>
    </fill>
    <fill>
      <patternFill patternType="solid">
        <fgColor rgb="FF99CCFF"/>
        <bgColor rgb="FF99CCFF"/>
      </patternFill>
    </fill>
    <fill>
      <patternFill patternType="solid">
        <fgColor rgb="FF90EE90"/>
        <bgColor rgb="FF90EE90"/>
      </patternFill>
    </fill>
    <fill>
      <patternFill patternType="solid">
        <fgColor rgb="FFFF6666"/>
        <bgColor rgb="FFFF6666"/>
      </patternFill>
    </fill>
    <fill>
      <patternFill patternType="solid">
        <fgColor rgb="FFDC143C"/>
        <bgColor rgb="FFDC143C"/>
      </patternFill>
    </fill>
    <fill>
      <patternFill patternType="solid">
        <fgColor rgb="FF8B0000"/>
        <bgColor rgb="FF8B0000"/>
      </patternFill>
    </fill>
    <fill>
      <patternFill patternType="solid">
        <fgColor rgb="FF6A7201"/>
        <bgColor rgb="FF6A7201"/>
      </patternFill>
    </fill>
    <fill>
      <patternFill patternType="solid">
        <fgColor rgb="FF6A7201"/>
        <bgColor rgb="FF6A7201"/>
      </patternFill>
    </fill>
    <fill>
      <patternFill patternType="solid">
        <fgColor rgb="FFE6E6E6"/>
        <bgColor rgb="FFE6E6E6"/>
      </patternFill>
    </fill>
    <fill>
      <patternFill patternType="solid">
        <fgColor rgb="FFE6E6E6"/>
        <bgColor rgb="FFE6E6E6"/>
      </patternFill>
    </fill>
    <fill>
      <patternFill patternType="solid">
        <fgColor rgb="FFFFFF00"/>
        <bgColor rgb="FFFFFF00"/>
      </patternFill>
    </fill>
    <fill>
      <patternFill patternType="solid">
        <fgColor rgb="FF90EE90"/>
        <bgColor rgb="FF90EE90"/>
      </patternFill>
    </fill>
    <fill>
      <patternFill patternType="solid">
        <fgColor rgb="FFDDA0DD"/>
        <bgColor rgb="FFDDA0DD"/>
      </patternFill>
    </fill>
    <fill>
      <patternFill patternType="solid">
        <fgColor rgb="FFFFB6C1"/>
        <bgColor rgb="FFFFB6C1"/>
      </patternFill>
    </fill>
    <fill>
      <patternFill patternType="solid">
        <fgColor rgb="FFD3D3D3"/>
        <bgColor rgb="FFD3D3D3"/>
      </patternFill>
    </fill>
    <fill>
      <patternFill patternType="solid">
        <fgColor rgb="FF87CEEB"/>
        <bgColor rgb="FF87CEEB"/>
      </patternFill>
    </fill>
    <fill>
      <patternFill patternType="solid">
        <fgColor rgb="FF98FB98"/>
        <bgColor rgb="FF98FB98"/>
      </patternFill>
    </fill>
    <fill>
      <patternFill patternType="solid">
        <fgColor rgb="FFFFD700"/>
        <bgColor rgb="FFFFD700"/>
      </patternFill>
    </fill>
    <fill>
      <patternFill patternType="solid">
        <fgColor rgb="FFFFC0CB"/>
        <bgColor rgb="FFFFC0CB"/>
      </patternFill>
    </fill>
    <fill>
      <patternFill patternType="solid">
        <fgColor rgb="FFE6E6FA"/>
        <bgColor rgb="FFE6E6FA"/>
      </patternFill>
    </fill>
    <fill>
      <patternFill patternType="solid">
        <fgColor rgb="FFDEB887"/>
        <bgColor rgb="FFDEB887"/>
      </patternFill>
    </fill>
    <fill>
      <patternFill patternType="solid">
        <fgColor rgb="FFFF6B6B"/>
        <bgColor rgb="FFFF6B6B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/>
    <xf numFmtId="0" fontId="0" fillId="2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17" borderId="0" xfId="0" applyFont="1" applyFill="1"/>
    <xf numFmtId="0" fontId="3" fillId="19" borderId="0" xfId="0" applyFont="1" applyFill="1"/>
    <xf numFmtId="49" fontId="2" fillId="3" borderId="0" xfId="0" applyNumberFormat="1" applyFont="1" applyFill="1"/>
    <xf numFmtId="49" fontId="2" fillId="17" borderId="0" xfId="0" applyNumberFormat="1" applyFont="1" applyFill="1"/>
    <xf numFmtId="49" fontId="0" fillId="16" borderId="0" xfId="0" applyNumberFormat="1" applyFill="1"/>
    <xf numFmtId="49" fontId="0" fillId="15" borderId="0" xfId="0" applyNumberFormat="1" applyFill="1"/>
    <xf numFmtId="49" fontId="0" fillId="5" borderId="0" xfId="0" applyNumberFormat="1" applyFill="1"/>
    <xf numFmtId="49" fontId="0" fillId="0" borderId="0" xfId="0" applyNumberFormat="1"/>
    <xf numFmtId="49" fontId="0" fillId="9" borderId="0" xfId="0" applyNumberFormat="1" applyFill="1"/>
    <xf numFmtId="49" fontId="2" fillId="18" borderId="0" xfId="0" applyNumberFormat="1" applyFont="1" applyFill="1"/>
    <xf numFmtId="49" fontId="0" fillId="18" borderId="0" xfId="0" applyNumberFormat="1" applyFill="1"/>
    <xf numFmtId="49" fontId="0" fillId="10" borderId="0" xfId="0" applyNumberFormat="1" applyFill="1"/>
    <xf numFmtId="49" fontId="0" fillId="8" borderId="0" xfId="0" applyNumberFormat="1" applyFill="1"/>
    <xf numFmtId="49" fontId="0" fillId="11" borderId="0" xfId="0" applyNumberFormat="1" applyFill="1"/>
    <xf numFmtId="49" fontId="2" fillId="4" borderId="0" xfId="0" applyNumberFormat="1" applyFont="1" applyFill="1"/>
    <xf numFmtId="49" fontId="0" fillId="7" borderId="0" xfId="0" applyNumberFormat="1" applyFill="1"/>
    <xf numFmtId="49" fontId="0" fillId="6" borderId="0" xfId="0" applyNumberFormat="1" applyFill="1"/>
    <xf numFmtId="49" fontId="2" fillId="0" borderId="0" xfId="0" applyNumberFormat="1" applyFont="1"/>
    <xf numFmtId="0" fontId="4" fillId="20" borderId="0" xfId="0" applyFont="1" applyFill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4" fillId="29" borderId="0" xfId="0" applyFont="1" applyFill="1" applyAlignment="1">
      <alignment horizontal="center" vertical="center"/>
    </xf>
    <xf numFmtId="0" fontId="4" fillId="30" borderId="0" xfId="0" applyFont="1" applyFill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0" fillId="22" borderId="0" xfId="0" applyFill="1"/>
    <xf numFmtId="0" fontId="4" fillId="26" borderId="0" xfId="0" applyFont="1" applyFill="1"/>
    <xf numFmtId="0" fontId="4" fillId="27" borderId="0" xfId="0" applyFont="1" applyFill="1"/>
    <xf numFmtId="0" fontId="4" fillId="28" borderId="0" xfId="0" applyFont="1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23" borderId="0" xfId="0" applyFill="1"/>
    <xf numFmtId="0" fontId="0" fillId="25" borderId="0" xfId="0" applyFill="1"/>
    <xf numFmtId="0" fontId="0" fillId="21" borderId="0" xfId="0" applyFill="1"/>
    <xf numFmtId="0" fontId="0" fillId="24" borderId="0" xfId="0" applyFill="1"/>
    <xf numFmtId="0" fontId="5" fillId="32" borderId="0" xfId="0" applyFont="1" applyFill="1"/>
    <xf numFmtId="0" fontId="4" fillId="22" borderId="0" xfId="0" applyFont="1" applyFill="1"/>
    <xf numFmtId="0" fontId="6" fillId="26" borderId="0" xfId="0" applyFont="1" applyFill="1"/>
    <xf numFmtId="0" fontId="6" fillId="33" borderId="0" xfId="0" applyFont="1" applyFill="1"/>
    <xf numFmtId="0" fontId="4" fillId="33" borderId="0" xfId="0" applyFont="1" applyFill="1"/>
    <xf numFmtId="0" fontId="4" fillId="24" borderId="0" xfId="0" applyFont="1" applyFill="1" applyAlignment="1">
      <alignment horizontal="center" vertical="center"/>
    </xf>
    <xf numFmtId="0" fontId="0" fillId="0" borderId="0" xfId="0"/>
    <xf numFmtId="0" fontId="4" fillId="23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TZ29"/>
  <sheetViews>
    <sheetView tabSelected="1" zoomScale="140" zoomScaleNormal="140" workbookViewId="0">
      <pane xSplit="1" topLeftCell="P1" activePane="topRight" state="frozen"/>
      <selection activeCell="T19" sqref="T19"/>
      <selection pane="topRight" activeCell="T19" sqref="T19"/>
    </sheetView>
  </sheetViews>
  <sheetFormatPr baseColWidth="10" defaultColWidth="0" defaultRowHeight="14.5" zeroHeight="1" x14ac:dyDescent="0.35"/>
  <cols>
    <col min="1" max="31" width="6.6328125" customWidth="1"/>
    <col min="32" max="32" width="5.6328125" customWidth="1"/>
    <col min="33" max="546" width="6.6328125" hidden="1" customWidth="1"/>
    <col min="547" max="555" width="8.7265625" hidden="1" customWidth="1"/>
    <col min="556" max="16384" width="8.7265625" hidden="1"/>
  </cols>
  <sheetData>
    <row r="1" spans="1:3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3" x14ac:dyDescent="0.35">
      <c r="A2" t="s">
        <v>32</v>
      </c>
      <c r="B2" s="10" t="s">
        <v>33</v>
      </c>
      <c r="C2" s="10" t="s">
        <v>33</v>
      </c>
      <c r="D2" s="10" t="s">
        <v>34</v>
      </c>
      <c r="E2" s="10" t="s">
        <v>35</v>
      </c>
      <c r="F2" s="11" t="s">
        <v>36</v>
      </c>
      <c r="G2" s="10" t="s">
        <v>37</v>
      </c>
      <c r="H2" s="10" t="s">
        <v>38</v>
      </c>
      <c r="I2" s="10" t="s">
        <v>39</v>
      </c>
      <c r="J2" s="10" t="s">
        <v>39</v>
      </c>
      <c r="K2" s="10" t="s">
        <v>39</v>
      </c>
      <c r="L2" s="10" t="s">
        <v>35</v>
      </c>
      <c r="M2" s="10" t="s">
        <v>40</v>
      </c>
      <c r="N2" s="11" t="s">
        <v>36</v>
      </c>
      <c r="O2" s="10" t="s">
        <v>33</v>
      </c>
      <c r="P2" s="10" t="s">
        <v>38</v>
      </c>
      <c r="Q2" s="10" t="s">
        <v>33</v>
      </c>
      <c r="R2" s="10" t="s">
        <v>38</v>
      </c>
      <c r="S2" s="10" t="s">
        <v>35</v>
      </c>
      <c r="T2" s="10" t="s">
        <v>40</v>
      </c>
      <c r="U2" s="10" t="s">
        <v>39</v>
      </c>
      <c r="V2" s="10" t="s">
        <v>39</v>
      </c>
      <c r="W2" s="10" t="s">
        <v>39</v>
      </c>
      <c r="X2" s="10" t="s">
        <v>39</v>
      </c>
      <c r="Y2" s="10" t="s">
        <v>39</v>
      </c>
      <c r="Z2" s="10" t="s">
        <v>39</v>
      </c>
      <c r="AA2" s="10" t="s">
        <v>39</v>
      </c>
      <c r="AB2" s="10" t="s">
        <v>39</v>
      </c>
      <c r="AC2" s="10" t="s">
        <v>39</v>
      </c>
      <c r="AD2" s="10" t="s">
        <v>39</v>
      </c>
      <c r="AE2" s="10" t="s">
        <v>39</v>
      </c>
      <c r="AF2" s="10" t="s">
        <v>39</v>
      </c>
    </row>
    <row r="3" spans="1:33" x14ac:dyDescent="0.35">
      <c r="A3" t="s">
        <v>41</v>
      </c>
      <c r="B3" s="10" t="s">
        <v>42</v>
      </c>
      <c r="C3" s="10" t="s">
        <v>42</v>
      </c>
      <c r="D3" s="10" t="s">
        <v>42</v>
      </c>
      <c r="E3" s="10" t="s">
        <v>42</v>
      </c>
      <c r="F3" s="10" t="s">
        <v>42</v>
      </c>
      <c r="G3" s="10" t="s">
        <v>42</v>
      </c>
      <c r="H3" s="12" t="s">
        <v>43</v>
      </c>
      <c r="I3" s="12" t="s">
        <v>43</v>
      </c>
      <c r="J3" s="13" t="s">
        <v>44</v>
      </c>
      <c r="K3" s="12" t="s">
        <v>43</v>
      </c>
      <c r="L3" s="14" t="s">
        <v>45</v>
      </c>
      <c r="M3" s="15"/>
      <c r="N3" s="15"/>
      <c r="O3" s="16" t="s">
        <v>46</v>
      </c>
      <c r="P3" s="10" t="s">
        <v>37</v>
      </c>
      <c r="Q3" s="16" t="s">
        <v>46</v>
      </c>
      <c r="R3" s="16" t="s">
        <v>46</v>
      </c>
      <c r="S3" s="10" t="s">
        <v>35</v>
      </c>
      <c r="T3" s="10" t="s">
        <v>40</v>
      </c>
      <c r="U3" s="10" t="s">
        <v>47</v>
      </c>
      <c r="V3" s="10" t="s">
        <v>47</v>
      </c>
      <c r="W3" s="10" t="s">
        <v>47</v>
      </c>
      <c r="X3" s="10" t="s">
        <v>47</v>
      </c>
      <c r="Y3" s="10" t="s">
        <v>47</v>
      </c>
      <c r="Z3" s="10" t="s">
        <v>37</v>
      </c>
      <c r="AA3" s="10"/>
      <c r="AB3" s="10" t="s">
        <v>47</v>
      </c>
      <c r="AC3" s="10" t="s">
        <v>47</v>
      </c>
      <c r="AD3" s="10" t="s">
        <v>47</v>
      </c>
      <c r="AE3" s="10" t="s">
        <v>47</v>
      </c>
      <c r="AF3" s="10" t="s">
        <v>47</v>
      </c>
    </row>
    <row r="4" spans="1:33" x14ac:dyDescent="0.35">
      <c r="A4" t="s">
        <v>48</v>
      </c>
      <c r="B4" s="11" t="s">
        <v>49</v>
      </c>
      <c r="C4" s="11" t="s">
        <v>50</v>
      </c>
      <c r="D4" s="10" t="s">
        <v>35</v>
      </c>
      <c r="E4" s="11" t="s">
        <v>50</v>
      </c>
      <c r="F4" s="17" t="s">
        <v>50</v>
      </c>
      <c r="G4" s="11" t="s">
        <v>36</v>
      </c>
      <c r="H4" s="10" t="s">
        <v>37</v>
      </c>
      <c r="I4" s="11" t="s">
        <v>51</v>
      </c>
      <c r="J4" s="11" t="s">
        <v>50</v>
      </c>
      <c r="K4" s="11" t="s">
        <v>50</v>
      </c>
      <c r="L4" s="10" t="s">
        <v>35</v>
      </c>
      <c r="M4" s="11" t="s">
        <v>52</v>
      </c>
      <c r="N4" s="11" t="s">
        <v>52</v>
      </c>
      <c r="O4" s="10" t="s">
        <v>37</v>
      </c>
      <c r="P4" s="11" t="s">
        <v>50</v>
      </c>
      <c r="Q4" s="11" t="s">
        <v>50</v>
      </c>
      <c r="R4" s="10" t="s">
        <v>35</v>
      </c>
      <c r="S4" s="11" t="s">
        <v>36</v>
      </c>
      <c r="T4" s="11" t="s">
        <v>36</v>
      </c>
      <c r="U4" s="11" t="s">
        <v>50</v>
      </c>
      <c r="V4" s="10" t="s">
        <v>37</v>
      </c>
      <c r="W4" s="11" t="s">
        <v>52</v>
      </c>
      <c r="X4" s="10" t="s">
        <v>35</v>
      </c>
      <c r="Y4" s="11" t="s">
        <v>50</v>
      </c>
      <c r="Z4" s="11" t="s">
        <v>52</v>
      </c>
      <c r="AA4" s="11" t="s">
        <v>52</v>
      </c>
      <c r="AB4" s="11" t="s">
        <v>51</v>
      </c>
      <c r="AC4" s="10" t="s">
        <v>37</v>
      </c>
      <c r="AD4" s="11" t="s">
        <v>52</v>
      </c>
      <c r="AE4" s="11" t="s">
        <v>52</v>
      </c>
      <c r="AF4" s="10" t="s">
        <v>35</v>
      </c>
      <c r="AG4" s="8" t="s">
        <v>52</v>
      </c>
    </row>
    <row r="5" spans="1:33" x14ac:dyDescent="0.35">
      <c r="A5" t="s">
        <v>53</v>
      </c>
      <c r="B5" s="11" t="s">
        <v>52</v>
      </c>
      <c r="C5" s="10" t="s">
        <v>35</v>
      </c>
      <c r="D5" s="11" t="s">
        <v>50</v>
      </c>
      <c r="E5" s="11" t="s">
        <v>54</v>
      </c>
      <c r="F5" s="17" t="s">
        <v>49</v>
      </c>
      <c r="G5" s="11" t="s">
        <v>49</v>
      </c>
      <c r="H5" s="10" t="s">
        <v>37</v>
      </c>
      <c r="I5" s="11" t="s">
        <v>54</v>
      </c>
      <c r="J5" s="10" t="s">
        <v>35</v>
      </c>
      <c r="K5" s="11" t="s">
        <v>36</v>
      </c>
      <c r="L5" s="11" t="s">
        <v>36</v>
      </c>
      <c r="M5" s="11" t="s">
        <v>54</v>
      </c>
      <c r="N5" s="10" t="s">
        <v>40</v>
      </c>
      <c r="O5" s="10" t="s">
        <v>55</v>
      </c>
      <c r="P5" s="10" t="s">
        <v>55</v>
      </c>
      <c r="Q5" s="10" t="s">
        <v>55</v>
      </c>
      <c r="R5" s="10" t="s">
        <v>37</v>
      </c>
      <c r="S5" s="10" t="s">
        <v>56</v>
      </c>
      <c r="T5" s="10" t="s">
        <v>40</v>
      </c>
      <c r="U5" s="10" t="s">
        <v>37</v>
      </c>
      <c r="V5" s="10" t="s">
        <v>56</v>
      </c>
      <c r="W5" s="11" t="s">
        <v>54</v>
      </c>
      <c r="X5" s="11" t="s">
        <v>52</v>
      </c>
      <c r="Y5" s="10" t="s">
        <v>35</v>
      </c>
      <c r="Z5" s="11" t="s">
        <v>36</v>
      </c>
      <c r="AA5" s="10" t="s">
        <v>40</v>
      </c>
      <c r="AB5" s="11" t="s">
        <v>50</v>
      </c>
      <c r="AC5" s="11" t="s">
        <v>54</v>
      </c>
      <c r="AD5" s="10" t="s">
        <v>37</v>
      </c>
      <c r="AE5" s="11" t="s">
        <v>36</v>
      </c>
      <c r="AF5" s="10" t="s">
        <v>35</v>
      </c>
      <c r="AG5" s="8" t="s">
        <v>36</v>
      </c>
    </row>
    <row r="6" spans="1:33" x14ac:dyDescent="0.35">
      <c r="A6" t="s">
        <v>57</v>
      </c>
      <c r="B6" s="10" t="s">
        <v>39</v>
      </c>
      <c r="C6" s="10" t="s">
        <v>39</v>
      </c>
      <c r="D6" s="10" t="s">
        <v>39</v>
      </c>
      <c r="E6" s="10" t="s">
        <v>39</v>
      </c>
      <c r="F6" s="10" t="s">
        <v>39</v>
      </c>
      <c r="G6" s="10" t="s">
        <v>39</v>
      </c>
      <c r="H6" s="11" t="s">
        <v>49</v>
      </c>
      <c r="I6" s="10" t="s">
        <v>37</v>
      </c>
      <c r="J6" s="11" t="s">
        <v>49</v>
      </c>
      <c r="K6" s="10" t="s">
        <v>35</v>
      </c>
      <c r="L6" s="11" t="s">
        <v>49</v>
      </c>
      <c r="M6" s="17" t="s">
        <v>36</v>
      </c>
      <c r="N6" s="11" t="s">
        <v>51</v>
      </c>
      <c r="O6" s="11" t="s">
        <v>50</v>
      </c>
      <c r="P6" s="10" t="s">
        <v>37</v>
      </c>
      <c r="Q6" s="10" t="s">
        <v>35</v>
      </c>
      <c r="R6" s="11" t="s">
        <v>50</v>
      </c>
      <c r="S6" s="11" t="s">
        <v>52</v>
      </c>
      <c r="T6" s="17" t="s">
        <v>49</v>
      </c>
      <c r="U6" s="11" t="s">
        <v>49</v>
      </c>
      <c r="V6" s="11" t="s">
        <v>50</v>
      </c>
      <c r="W6" s="10" t="s">
        <v>37</v>
      </c>
      <c r="X6" s="11" t="s">
        <v>36</v>
      </c>
      <c r="Y6" s="10" t="s">
        <v>35</v>
      </c>
      <c r="Z6" s="11" t="s">
        <v>49</v>
      </c>
      <c r="AA6" s="18" t="s">
        <v>36</v>
      </c>
      <c r="AB6" s="10" t="s">
        <v>37</v>
      </c>
      <c r="AC6" s="11" t="s">
        <v>36</v>
      </c>
      <c r="AD6" s="10" t="s">
        <v>56</v>
      </c>
      <c r="AE6" s="10" t="s">
        <v>35</v>
      </c>
      <c r="AF6" s="11" t="s">
        <v>49</v>
      </c>
      <c r="AG6" s="8" t="s">
        <v>49</v>
      </c>
    </row>
    <row r="7" spans="1:33" x14ac:dyDescent="0.35">
      <c r="A7" t="s">
        <v>58</v>
      </c>
      <c r="B7" s="19" t="s">
        <v>59</v>
      </c>
      <c r="C7" s="12" t="s">
        <v>43</v>
      </c>
      <c r="D7" s="10" t="s">
        <v>37</v>
      </c>
      <c r="E7" s="10" t="s">
        <v>35</v>
      </c>
      <c r="F7" s="15"/>
      <c r="G7" s="10" t="s">
        <v>47</v>
      </c>
      <c r="H7" s="10" t="s">
        <v>47</v>
      </c>
      <c r="I7" s="10" t="s">
        <v>47</v>
      </c>
      <c r="J7" s="10" t="s">
        <v>47</v>
      </c>
      <c r="K7" s="10" t="s">
        <v>47</v>
      </c>
      <c r="L7" s="10" t="s">
        <v>37</v>
      </c>
      <c r="M7" s="15"/>
      <c r="N7" s="10" t="s">
        <v>47</v>
      </c>
      <c r="O7" s="10" t="s">
        <v>47</v>
      </c>
      <c r="P7" s="10" t="s">
        <v>47</v>
      </c>
      <c r="Q7" s="10" t="s">
        <v>47</v>
      </c>
      <c r="R7" s="10" t="s">
        <v>47</v>
      </c>
      <c r="S7" s="10" t="s">
        <v>37</v>
      </c>
      <c r="T7" s="15"/>
      <c r="U7" s="20" t="s">
        <v>60</v>
      </c>
      <c r="V7" s="10" t="s">
        <v>37</v>
      </c>
      <c r="W7" s="16" t="s">
        <v>46</v>
      </c>
      <c r="X7" s="10" t="s">
        <v>35</v>
      </c>
      <c r="Y7" s="20" t="s">
        <v>60</v>
      </c>
      <c r="Z7" s="15" t="s">
        <v>59</v>
      </c>
      <c r="AA7" s="15"/>
      <c r="AB7" s="19" t="s">
        <v>59</v>
      </c>
      <c r="AC7" s="12" t="s">
        <v>43</v>
      </c>
      <c r="AD7" s="13" t="s">
        <v>44</v>
      </c>
      <c r="AE7" s="16" t="s">
        <v>46</v>
      </c>
      <c r="AF7" s="10" t="s">
        <v>37</v>
      </c>
    </row>
    <row r="8" spans="1:33" x14ac:dyDescent="0.35">
      <c r="A8" t="s">
        <v>61</v>
      </c>
      <c r="B8" s="10" t="s">
        <v>37</v>
      </c>
      <c r="C8" s="10" t="s">
        <v>39</v>
      </c>
      <c r="D8" s="10" t="s">
        <v>39</v>
      </c>
      <c r="E8" s="10" t="s">
        <v>39</v>
      </c>
      <c r="F8" s="10" t="s">
        <v>39</v>
      </c>
      <c r="G8" s="10" t="s">
        <v>39</v>
      </c>
      <c r="H8" s="10" t="s">
        <v>39</v>
      </c>
      <c r="I8" s="10" t="s">
        <v>39</v>
      </c>
      <c r="J8" s="10" t="s">
        <v>39</v>
      </c>
      <c r="K8" s="10" t="s">
        <v>39</v>
      </c>
      <c r="L8" s="10" t="s">
        <v>39</v>
      </c>
      <c r="M8" s="17" t="s">
        <v>51</v>
      </c>
      <c r="N8" s="11" t="s">
        <v>54</v>
      </c>
      <c r="O8" s="10" t="s">
        <v>37</v>
      </c>
      <c r="P8" s="11" t="s">
        <v>49</v>
      </c>
      <c r="Q8" s="10" t="s">
        <v>35</v>
      </c>
      <c r="R8" s="11" t="s">
        <v>49</v>
      </c>
      <c r="S8" s="11" t="s">
        <v>49</v>
      </c>
      <c r="T8" s="17" t="s">
        <v>52</v>
      </c>
      <c r="U8" s="10" t="s">
        <v>37</v>
      </c>
      <c r="V8" s="11" t="s">
        <v>49</v>
      </c>
      <c r="W8" s="11" t="s">
        <v>51</v>
      </c>
      <c r="X8" s="11" t="s">
        <v>49</v>
      </c>
      <c r="Y8" s="11" t="s">
        <v>49</v>
      </c>
      <c r="Z8" s="10" t="s">
        <v>35</v>
      </c>
      <c r="AA8" s="17" t="s">
        <v>49</v>
      </c>
      <c r="AB8" s="10" t="s">
        <v>37</v>
      </c>
      <c r="AC8" s="11" t="s">
        <v>51</v>
      </c>
      <c r="AD8" s="11" t="s">
        <v>49</v>
      </c>
      <c r="AE8" s="11" t="s">
        <v>49</v>
      </c>
      <c r="AF8" s="11" t="s">
        <v>50</v>
      </c>
      <c r="AG8" s="3" t="s">
        <v>35</v>
      </c>
    </row>
    <row r="9" spans="1:33" x14ac:dyDescent="0.35">
      <c r="A9" t="s">
        <v>62</v>
      </c>
      <c r="B9" s="12" t="s">
        <v>43</v>
      </c>
      <c r="C9" s="20" t="s">
        <v>60</v>
      </c>
      <c r="D9" s="10" t="s">
        <v>35</v>
      </c>
      <c r="E9" s="15" t="s">
        <v>59</v>
      </c>
      <c r="F9" s="15" t="s">
        <v>63</v>
      </c>
      <c r="G9" s="15" t="s">
        <v>64</v>
      </c>
      <c r="H9" s="19" t="s">
        <v>59</v>
      </c>
      <c r="I9" s="16" t="s">
        <v>46</v>
      </c>
      <c r="J9" s="10" t="s">
        <v>37</v>
      </c>
      <c r="K9" s="20" t="s">
        <v>60</v>
      </c>
      <c r="L9" s="10" t="s">
        <v>35</v>
      </c>
      <c r="M9" s="15" t="s">
        <v>65</v>
      </c>
      <c r="N9" s="15"/>
      <c r="O9" s="10" t="s">
        <v>37</v>
      </c>
      <c r="P9" s="21" t="s">
        <v>45</v>
      </c>
      <c r="Q9" s="20" t="s">
        <v>60</v>
      </c>
      <c r="R9" s="10" t="s">
        <v>35</v>
      </c>
      <c r="S9" s="15" t="s">
        <v>45</v>
      </c>
      <c r="T9" s="15"/>
      <c r="U9" s="13" t="s">
        <v>44</v>
      </c>
      <c r="V9" s="16" t="s">
        <v>46</v>
      </c>
      <c r="W9" s="21" t="s">
        <v>45</v>
      </c>
      <c r="X9" s="22"/>
      <c r="Y9" s="10" t="s">
        <v>37</v>
      </c>
      <c r="Z9" s="10" t="s">
        <v>35</v>
      </c>
      <c r="AA9" s="15"/>
      <c r="AB9" s="12" t="s">
        <v>43</v>
      </c>
      <c r="AC9" s="15" t="s">
        <v>66</v>
      </c>
      <c r="AD9" s="12" t="s">
        <v>43</v>
      </c>
      <c r="AE9" s="10" t="s">
        <v>42</v>
      </c>
      <c r="AF9" s="10" t="s">
        <v>42</v>
      </c>
    </row>
    <row r="10" spans="1:33" x14ac:dyDescent="0.35">
      <c r="A10" t="s">
        <v>67</v>
      </c>
      <c r="B10" s="10" t="s">
        <v>55</v>
      </c>
      <c r="C10" s="10" t="s">
        <v>55</v>
      </c>
      <c r="D10" s="10" t="s">
        <v>55</v>
      </c>
      <c r="E10" s="12" t="s">
        <v>43</v>
      </c>
      <c r="F10" s="15" t="s">
        <v>68</v>
      </c>
      <c r="G10" s="20" t="s">
        <v>60</v>
      </c>
      <c r="H10" s="15" t="s">
        <v>64</v>
      </c>
      <c r="I10" s="10" t="s">
        <v>37</v>
      </c>
      <c r="J10" s="19" t="s">
        <v>59</v>
      </c>
      <c r="K10" s="10" t="s">
        <v>35</v>
      </c>
      <c r="L10" s="15"/>
      <c r="M10" s="15"/>
      <c r="N10" s="15" t="s">
        <v>65</v>
      </c>
      <c r="O10" s="21" t="s">
        <v>45</v>
      </c>
      <c r="P10" s="19" t="s">
        <v>59</v>
      </c>
      <c r="Q10" s="21" t="s">
        <v>45</v>
      </c>
      <c r="R10" s="10" t="s">
        <v>37</v>
      </c>
      <c r="S10" s="10" t="s">
        <v>35</v>
      </c>
      <c r="T10" s="15"/>
      <c r="U10" s="10" t="s">
        <v>37</v>
      </c>
      <c r="V10" s="13" t="s">
        <v>44</v>
      </c>
      <c r="W10" s="19" t="s">
        <v>59</v>
      </c>
      <c r="X10" s="10" t="s">
        <v>35</v>
      </c>
      <c r="Y10" s="12" t="s">
        <v>43</v>
      </c>
      <c r="Z10" s="20" t="s">
        <v>60</v>
      </c>
      <c r="AA10" s="15"/>
      <c r="AB10" s="16" t="s">
        <v>46</v>
      </c>
      <c r="AC10" s="10" t="s">
        <v>37</v>
      </c>
      <c r="AD10" s="10" t="s">
        <v>35</v>
      </c>
      <c r="AE10" s="13" t="s">
        <v>44</v>
      </c>
      <c r="AF10" s="15">
        <v>1</v>
      </c>
    </row>
    <row r="11" spans="1:33" x14ac:dyDescent="0.35">
      <c r="A11" t="s">
        <v>69</v>
      </c>
      <c r="B11" s="13" t="s">
        <v>44</v>
      </c>
      <c r="C11" s="10" t="s">
        <v>35</v>
      </c>
      <c r="D11" s="21" t="s">
        <v>45</v>
      </c>
      <c r="E11" s="15" t="s">
        <v>46</v>
      </c>
      <c r="F11" s="15" t="s">
        <v>65</v>
      </c>
      <c r="G11" s="15" t="s">
        <v>70</v>
      </c>
      <c r="H11" s="10" t="s">
        <v>37</v>
      </c>
      <c r="I11" s="20" t="s">
        <v>60</v>
      </c>
      <c r="J11" s="21" t="s">
        <v>45</v>
      </c>
      <c r="K11" s="15" t="s">
        <v>71</v>
      </c>
      <c r="L11" s="10" t="s">
        <v>35</v>
      </c>
      <c r="M11" s="15" t="s">
        <v>72</v>
      </c>
      <c r="N11" s="10" t="s">
        <v>39</v>
      </c>
      <c r="O11" s="10" t="s">
        <v>39</v>
      </c>
      <c r="P11" s="10" t="s">
        <v>39</v>
      </c>
      <c r="Q11" s="10" t="s">
        <v>39</v>
      </c>
      <c r="R11" s="10" t="s">
        <v>39</v>
      </c>
      <c r="S11" s="10" t="s">
        <v>37</v>
      </c>
      <c r="T11" s="15"/>
      <c r="U11" s="19" t="s">
        <v>59</v>
      </c>
      <c r="V11" s="10" t="s">
        <v>37</v>
      </c>
      <c r="W11" s="12" t="s">
        <v>43</v>
      </c>
      <c r="X11" s="20" t="s">
        <v>60</v>
      </c>
      <c r="Y11" s="16" t="s">
        <v>46</v>
      </c>
      <c r="Z11" s="10" t="s">
        <v>35</v>
      </c>
      <c r="AA11" s="15"/>
      <c r="AB11" s="10" t="s">
        <v>37</v>
      </c>
      <c r="AC11" s="23" t="s">
        <v>73</v>
      </c>
      <c r="AD11" s="21" t="s">
        <v>45</v>
      </c>
      <c r="AE11" s="10" t="s">
        <v>35</v>
      </c>
      <c r="AF11" s="12" t="s">
        <v>43</v>
      </c>
    </row>
    <row r="12" spans="1:33" x14ac:dyDescent="0.35">
      <c r="A12" t="s">
        <v>74</v>
      </c>
      <c r="B12" s="10" t="s">
        <v>35</v>
      </c>
      <c r="C12" s="13" t="s">
        <v>44</v>
      </c>
      <c r="D12" s="19" t="s">
        <v>59</v>
      </c>
      <c r="E12" s="15" t="s">
        <v>45</v>
      </c>
      <c r="F12" s="15"/>
      <c r="G12" s="10" t="s">
        <v>37</v>
      </c>
      <c r="H12" s="16" t="s">
        <v>46</v>
      </c>
      <c r="I12" s="10" t="s">
        <v>35</v>
      </c>
      <c r="J12" s="20" t="s">
        <v>60</v>
      </c>
      <c r="K12" s="15" t="s">
        <v>64</v>
      </c>
      <c r="L12" s="15"/>
      <c r="M12" s="15"/>
      <c r="N12" s="15" t="s">
        <v>68</v>
      </c>
      <c r="O12" s="10" t="s">
        <v>37</v>
      </c>
      <c r="P12" s="12" t="s">
        <v>43</v>
      </c>
      <c r="Q12" s="19" t="s">
        <v>59</v>
      </c>
      <c r="R12" s="13" t="s">
        <v>44</v>
      </c>
      <c r="S12" s="10" t="s">
        <v>35</v>
      </c>
      <c r="T12" s="15"/>
      <c r="U12" s="10" t="s">
        <v>37</v>
      </c>
      <c r="V12" s="21" t="s">
        <v>45</v>
      </c>
      <c r="W12" s="10" t="s">
        <v>35</v>
      </c>
      <c r="X12" s="12" t="s">
        <v>43</v>
      </c>
      <c r="Y12" s="15"/>
      <c r="Z12" s="15" t="s">
        <v>71</v>
      </c>
      <c r="AA12" s="15"/>
      <c r="AB12" s="10" t="s">
        <v>37</v>
      </c>
      <c r="AC12" s="16" t="s">
        <v>46</v>
      </c>
      <c r="AD12" s="10" t="s">
        <v>35</v>
      </c>
      <c r="AE12" s="20" t="s">
        <v>60</v>
      </c>
      <c r="AF12" s="15"/>
    </row>
    <row r="13" spans="1:33" x14ac:dyDescent="0.35">
      <c r="A13" t="s">
        <v>75</v>
      </c>
      <c r="B13" s="10" t="s">
        <v>42</v>
      </c>
      <c r="C13" s="10" t="s">
        <v>42</v>
      </c>
      <c r="D13" s="10" t="s">
        <v>42</v>
      </c>
      <c r="E13" s="10" t="s">
        <v>42</v>
      </c>
      <c r="F13" s="10" t="s">
        <v>42</v>
      </c>
      <c r="G13" s="10" t="s">
        <v>42</v>
      </c>
      <c r="H13" s="10" t="s">
        <v>42</v>
      </c>
      <c r="I13" s="10" t="s">
        <v>42</v>
      </c>
      <c r="J13" s="10" t="s">
        <v>42</v>
      </c>
      <c r="K13" s="10" t="s">
        <v>42</v>
      </c>
      <c r="L13" s="15" t="s">
        <v>59</v>
      </c>
      <c r="M13" s="15"/>
      <c r="N13" s="15"/>
      <c r="O13" s="15" t="s">
        <v>76</v>
      </c>
      <c r="P13" s="10" t="s">
        <v>77</v>
      </c>
      <c r="Q13" s="10" t="s">
        <v>37</v>
      </c>
      <c r="R13" s="10" t="s">
        <v>35</v>
      </c>
      <c r="S13" s="15" t="s">
        <v>46</v>
      </c>
      <c r="T13" s="15" t="s">
        <v>65</v>
      </c>
      <c r="U13" s="10" t="s">
        <v>47</v>
      </c>
      <c r="V13" s="10" t="s">
        <v>47</v>
      </c>
      <c r="W13" s="10" t="s">
        <v>47</v>
      </c>
      <c r="X13" s="10" t="s">
        <v>47</v>
      </c>
      <c r="Y13" s="10" t="s">
        <v>47</v>
      </c>
      <c r="Z13" s="10" t="s">
        <v>37</v>
      </c>
      <c r="AA13" s="15" t="s">
        <v>68</v>
      </c>
      <c r="AB13" s="10" t="s">
        <v>37</v>
      </c>
      <c r="AC13" s="20" t="s">
        <v>60</v>
      </c>
      <c r="AD13" s="10" t="s">
        <v>77</v>
      </c>
      <c r="AE13" s="10" t="s">
        <v>35</v>
      </c>
      <c r="AF13" s="16" t="s">
        <v>46</v>
      </c>
    </row>
    <row r="14" spans="1:33" x14ac:dyDescent="0.35">
      <c r="A14" t="s">
        <v>78</v>
      </c>
      <c r="B14" s="20" t="s">
        <v>60</v>
      </c>
      <c r="C14" s="10" t="s">
        <v>35</v>
      </c>
      <c r="D14" s="12" t="s">
        <v>43</v>
      </c>
      <c r="E14" s="13" t="s">
        <v>44</v>
      </c>
      <c r="F14" s="15"/>
      <c r="G14" s="19" t="s">
        <v>59</v>
      </c>
      <c r="H14" s="15" t="s">
        <v>79</v>
      </c>
      <c r="I14" s="15" t="s">
        <v>64</v>
      </c>
      <c r="J14" s="16" t="s">
        <v>46</v>
      </c>
      <c r="K14" s="10" t="s">
        <v>37</v>
      </c>
      <c r="L14" s="10" t="s">
        <v>35</v>
      </c>
      <c r="M14" s="10" t="s">
        <v>40</v>
      </c>
      <c r="N14" s="15" t="s">
        <v>63</v>
      </c>
      <c r="O14" s="10" t="s">
        <v>37</v>
      </c>
      <c r="P14" s="20" t="s">
        <v>60</v>
      </c>
      <c r="Q14" s="10" t="s">
        <v>35</v>
      </c>
      <c r="R14" s="20" t="s">
        <v>60</v>
      </c>
      <c r="S14" s="12" t="s">
        <v>43</v>
      </c>
      <c r="T14" s="15" t="s">
        <v>68</v>
      </c>
      <c r="U14" s="10" t="s">
        <v>37</v>
      </c>
      <c r="V14" s="19" t="s">
        <v>59</v>
      </c>
      <c r="W14" s="10" t="s">
        <v>35</v>
      </c>
      <c r="X14" s="21" t="s">
        <v>45</v>
      </c>
      <c r="Y14" s="15"/>
      <c r="Z14" s="15"/>
      <c r="AA14" s="15" t="s">
        <v>65</v>
      </c>
      <c r="AB14" s="13" t="s">
        <v>44</v>
      </c>
      <c r="AC14" s="19" t="s">
        <v>59</v>
      </c>
      <c r="AD14" s="15" t="s">
        <v>79</v>
      </c>
      <c r="AE14" s="21" t="s">
        <v>45</v>
      </c>
      <c r="AF14" s="10" t="s">
        <v>37</v>
      </c>
    </row>
    <row r="15" spans="1:33" x14ac:dyDescent="0.35">
      <c r="A15" t="s">
        <v>80</v>
      </c>
      <c r="B15" s="10" t="s">
        <v>37</v>
      </c>
      <c r="C15" s="19" t="s">
        <v>59</v>
      </c>
      <c r="D15" s="16" t="s">
        <v>46</v>
      </c>
      <c r="E15" s="10" t="s">
        <v>35</v>
      </c>
      <c r="F15" s="15"/>
      <c r="G15" s="10" t="s">
        <v>37</v>
      </c>
      <c r="H15" s="15" t="s">
        <v>81</v>
      </c>
      <c r="I15" s="19" t="s">
        <v>59</v>
      </c>
      <c r="J15" s="10" t="s">
        <v>56</v>
      </c>
      <c r="K15" s="10" t="s">
        <v>35</v>
      </c>
      <c r="L15" s="20" t="s">
        <v>60</v>
      </c>
      <c r="M15" s="15" t="s">
        <v>68</v>
      </c>
      <c r="N15" s="15"/>
      <c r="O15" s="13" t="s">
        <v>44</v>
      </c>
      <c r="P15" s="16" t="s">
        <v>46</v>
      </c>
      <c r="Q15" s="10" t="s">
        <v>37</v>
      </c>
      <c r="R15" s="21" t="s">
        <v>45</v>
      </c>
      <c r="S15" s="10" t="s">
        <v>35</v>
      </c>
      <c r="T15" s="15"/>
      <c r="U15" s="10" t="s">
        <v>56</v>
      </c>
      <c r="V15" s="12" t="s">
        <v>43</v>
      </c>
      <c r="W15" s="10" t="s">
        <v>37</v>
      </c>
      <c r="X15" s="19" t="s">
        <v>59</v>
      </c>
      <c r="Y15" s="10" t="s">
        <v>35</v>
      </c>
      <c r="Z15" s="14" t="s">
        <v>45</v>
      </c>
      <c r="AA15" s="15" t="s">
        <v>72</v>
      </c>
      <c r="AB15" s="10" t="s">
        <v>56</v>
      </c>
      <c r="AC15" s="10" t="s">
        <v>37</v>
      </c>
      <c r="AD15" s="20" t="s">
        <v>60</v>
      </c>
      <c r="AE15" s="10" t="s">
        <v>56</v>
      </c>
      <c r="AF15" s="10" t="s">
        <v>35</v>
      </c>
    </row>
    <row r="16" spans="1:33" x14ac:dyDescent="0.35">
      <c r="A16" t="s">
        <v>82</v>
      </c>
      <c r="B16" s="16" t="s">
        <v>46</v>
      </c>
      <c r="C16" s="10" t="s">
        <v>35</v>
      </c>
      <c r="D16" s="20" t="s">
        <v>60</v>
      </c>
      <c r="E16" s="15" t="s">
        <v>79</v>
      </c>
      <c r="F16" s="15" t="s">
        <v>72</v>
      </c>
      <c r="G16" s="16" t="s">
        <v>46</v>
      </c>
      <c r="H16" s="10" t="s">
        <v>37</v>
      </c>
      <c r="I16" s="15" t="s">
        <v>81</v>
      </c>
      <c r="J16" s="12" t="s">
        <v>43</v>
      </c>
      <c r="K16" s="19" t="s">
        <v>59</v>
      </c>
      <c r="L16" s="10" t="s">
        <v>35</v>
      </c>
      <c r="M16" s="10" t="s">
        <v>40</v>
      </c>
      <c r="N16" s="15"/>
      <c r="O16" s="20" t="s">
        <v>60</v>
      </c>
      <c r="P16" s="13" t="s">
        <v>44</v>
      </c>
      <c r="Q16" s="10" t="s">
        <v>37</v>
      </c>
      <c r="R16" s="10" t="s">
        <v>35</v>
      </c>
      <c r="S16" s="15" t="s">
        <v>59</v>
      </c>
      <c r="T16" s="15" t="s">
        <v>63</v>
      </c>
      <c r="U16" s="12" t="s">
        <v>43</v>
      </c>
      <c r="V16" s="10" t="s">
        <v>37</v>
      </c>
      <c r="W16" s="20" t="s">
        <v>60</v>
      </c>
      <c r="X16" s="10" t="s">
        <v>35</v>
      </c>
      <c r="Y16" s="19" t="s">
        <v>59</v>
      </c>
      <c r="Z16" s="15"/>
      <c r="AA16" s="15"/>
      <c r="AB16" s="10" t="s">
        <v>37</v>
      </c>
      <c r="AC16" s="15" t="s">
        <v>79</v>
      </c>
      <c r="AD16" s="10" t="s">
        <v>35</v>
      </c>
      <c r="AE16" s="12" t="s">
        <v>43</v>
      </c>
      <c r="AF16" s="21" t="s">
        <v>45</v>
      </c>
    </row>
    <row r="17" spans="1:32" x14ac:dyDescent="0.35">
      <c r="A17" t="s">
        <v>83</v>
      </c>
      <c r="B17" s="21" t="s">
        <v>45</v>
      </c>
      <c r="C17" s="16" t="s">
        <v>46</v>
      </c>
      <c r="D17" s="10" t="s">
        <v>37</v>
      </c>
      <c r="E17" s="10" t="s">
        <v>35</v>
      </c>
      <c r="F17" s="15"/>
      <c r="G17" s="21" t="s">
        <v>45</v>
      </c>
      <c r="H17" s="21" t="s">
        <v>45</v>
      </c>
      <c r="I17" s="10" t="s">
        <v>37</v>
      </c>
      <c r="J17" s="15" t="s">
        <v>79</v>
      </c>
      <c r="K17" s="16" t="s">
        <v>46</v>
      </c>
      <c r="L17" s="10" t="s">
        <v>35</v>
      </c>
      <c r="M17" s="15" t="s">
        <v>63</v>
      </c>
      <c r="N17" s="15"/>
      <c r="O17" s="19" t="s">
        <v>59</v>
      </c>
      <c r="P17" s="10" t="s">
        <v>37</v>
      </c>
      <c r="Q17" s="13" t="s">
        <v>44</v>
      </c>
      <c r="R17" s="12" t="s">
        <v>43</v>
      </c>
      <c r="S17" s="10" t="s">
        <v>35</v>
      </c>
      <c r="T17" s="15" t="s">
        <v>72</v>
      </c>
      <c r="U17" s="10" t="s">
        <v>37</v>
      </c>
      <c r="V17" s="20" t="s">
        <v>60</v>
      </c>
      <c r="W17" s="15" t="s">
        <v>84</v>
      </c>
      <c r="X17" s="10" t="s">
        <v>35</v>
      </c>
      <c r="Y17" s="15" t="s">
        <v>71</v>
      </c>
      <c r="Z17" s="12" t="s">
        <v>43</v>
      </c>
      <c r="AA17" s="15"/>
      <c r="AB17" s="20" t="s">
        <v>60</v>
      </c>
      <c r="AC17" s="15" t="s">
        <v>64</v>
      </c>
      <c r="AD17" s="19" t="s">
        <v>59</v>
      </c>
      <c r="AE17" s="19" t="s">
        <v>59</v>
      </c>
      <c r="AF17" s="10" t="s">
        <v>37</v>
      </c>
    </row>
    <row r="18" spans="1:32" x14ac:dyDescent="0.35">
      <c r="A18" t="s">
        <v>85</v>
      </c>
      <c r="B18" s="10" t="s">
        <v>35</v>
      </c>
      <c r="C18" s="21" t="s">
        <v>45</v>
      </c>
      <c r="D18" s="13" t="s">
        <v>44</v>
      </c>
      <c r="E18" s="15" t="s">
        <v>71</v>
      </c>
      <c r="F18" s="15"/>
      <c r="G18" s="10" t="s">
        <v>37</v>
      </c>
      <c r="H18" s="20" t="s">
        <v>60</v>
      </c>
      <c r="I18" s="21" t="s">
        <v>45</v>
      </c>
      <c r="J18" s="10" t="s">
        <v>35</v>
      </c>
      <c r="K18" s="21" t="s">
        <v>45</v>
      </c>
      <c r="L18" s="15" t="s">
        <v>46</v>
      </c>
      <c r="M18" s="15"/>
      <c r="N18" s="15"/>
      <c r="O18" s="12" t="s">
        <v>43</v>
      </c>
      <c r="P18" s="10" t="s">
        <v>37</v>
      </c>
      <c r="Q18" s="12" t="s">
        <v>43</v>
      </c>
      <c r="R18" s="10" t="s">
        <v>35</v>
      </c>
      <c r="S18" s="20" t="s">
        <v>60</v>
      </c>
      <c r="T18" s="15"/>
      <c r="U18" s="16" t="s">
        <v>46</v>
      </c>
      <c r="V18" s="10" t="s">
        <v>37</v>
      </c>
      <c r="W18" s="15" t="s">
        <v>81</v>
      </c>
      <c r="X18" s="15"/>
      <c r="Y18" s="21" t="s">
        <v>45</v>
      </c>
      <c r="Z18" s="10" t="s">
        <v>35</v>
      </c>
      <c r="AA18" s="10" t="s">
        <v>40</v>
      </c>
      <c r="AB18" s="15" t="s">
        <v>79</v>
      </c>
      <c r="AC18" s="10" t="s">
        <v>37</v>
      </c>
      <c r="AD18" s="16" t="s">
        <v>46</v>
      </c>
      <c r="AE18" s="10" t="s">
        <v>35</v>
      </c>
      <c r="AF18" s="19" t="s">
        <v>59</v>
      </c>
    </row>
    <row r="19" spans="1:32" x14ac:dyDescent="0.35">
      <c r="A19" t="s">
        <v>86</v>
      </c>
      <c r="B19" s="10" t="s">
        <v>77</v>
      </c>
      <c r="C19" s="15">
        <v>7</v>
      </c>
      <c r="D19" s="10" t="s">
        <v>35</v>
      </c>
      <c r="E19" s="20" t="s">
        <v>60</v>
      </c>
      <c r="F19" s="15"/>
      <c r="G19" s="12" t="s">
        <v>43</v>
      </c>
      <c r="H19" s="10" t="s">
        <v>37</v>
      </c>
      <c r="I19" s="10" t="s">
        <v>77</v>
      </c>
      <c r="J19" s="10" t="s">
        <v>35</v>
      </c>
      <c r="K19" s="15" t="s">
        <v>66</v>
      </c>
      <c r="L19" s="12" t="s">
        <v>43</v>
      </c>
      <c r="M19" s="10" t="s">
        <v>40</v>
      </c>
      <c r="N19" s="15" t="s">
        <v>72</v>
      </c>
      <c r="O19" s="10" t="s">
        <v>37</v>
      </c>
      <c r="P19" s="10" t="s">
        <v>77</v>
      </c>
      <c r="Q19" s="10" t="s">
        <v>35</v>
      </c>
      <c r="R19" s="19" t="s">
        <v>59</v>
      </c>
      <c r="S19" s="13" t="s">
        <v>44</v>
      </c>
      <c r="T19" s="15"/>
      <c r="U19" s="21" t="s">
        <v>45</v>
      </c>
      <c r="V19" s="10" t="s">
        <v>37</v>
      </c>
      <c r="W19" s="10" t="s">
        <v>35</v>
      </c>
      <c r="X19" s="16" t="s">
        <v>46</v>
      </c>
      <c r="Y19" s="10" t="s">
        <v>77</v>
      </c>
      <c r="Z19" s="15" t="s">
        <v>46</v>
      </c>
      <c r="AA19" s="15" t="s">
        <v>63</v>
      </c>
      <c r="AB19" s="21" t="s">
        <v>45</v>
      </c>
      <c r="AC19" s="21" t="s">
        <v>45</v>
      </c>
      <c r="AD19" s="10" t="s">
        <v>77</v>
      </c>
      <c r="AE19" s="10" t="s">
        <v>37</v>
      </c>
      <c r="AF19" s="15"/>
    </row>
    <row r="20" spans="1:32" x14ac:dyDescent="0.35">
      <c r="A20" t="s">
        <v>87</v>
      </c>
      <c r="B20" s="15" t="s">
        <v>76</v>
      </c>
      <c r="C20" s="10" t="s">
        <v>35</v>
      </c>
      <c r="D20" s="15" t="s">
        <v>73</v>
      </c>
      <c r="E20" s="24" t="s">
        <v>88</v>
      </c>
      <c r="F20" s="15" t="s">
        <v>89</v>
      </c>
      <c r="G20" s="15" t="s">
        <v>79</v>
      </c>
      <c r="H20" s="10" t="s">
        <v>37</v>
      </c>
      <c r="I20" s="24" t="s">
        <v>88</v>
      </c>
      <c r="J20" s="10" t="s">
        <v>35</v>
      </c>
      <c r="K20" s="15" t="s">
        <v>79</v>
      </c>
      <c r="L20" s="15" t="s">
        <v>79</v>
      </c>
      <c r="M20" s="15" t="s">
        <v>90</v>
      </c>
      <c r="N20" s="10" t="s">
        <v>40</v>
      </c>
      <c r="O20" s="15" t="s">
        <v>73</v>
      </c>
      <c r="P20" s="10" t="s">
        <v>37</v>
      </c>
      <c r="Q20" s="15" t="s">
        <v>79</v>
      </c>
      <c r="R20" s="15" t="s">
        <v>71</v>
      </c>
      <c r="S20" s="10" t="s">
        <v>35</v>
      </c>
      <c r="T20" s="15"/>
      <c r="U20" s="15" t="s">
        <v>71</v>
      </c>
      <c r="V20" s="23" t="s">
        <v>73</v>
      </c>
      <c r="W20" s="15" t="s">
        <v>79</v>
      </c>
      <c r="X20" s="23" t="s">
        <v>73</v>
      </c>
      <c r="Y20" s="10" t="s">
        <v>37</v>
      </c>
      <c r="Z20" s="10" t="s">
        <v>35</v>
      </c>
      <c r="AA20" s="15" t="s">
        <v>79</v>
      </c>
      <c r="AB20" s="23" t="s">
        <v>73</v>
      </c>
      <c r="AC20" s="10" t="s">
        <v>37</v>
      </c>
      <c r="AD20" s="24" t="s">
        <v>88</v>
      </c>
      <c r="AE20" s="10" t="s">
        <v>35</v>
      </c>
      <c r="AF20" s="15" t="s">
        <v>71</v>
      </c>
    </row>
    <row r="21" spans="1:32" x14ac:dyDescent="0.35">
      <c r="A21" t="s">
        <v>91</v>
      </c>
      <c r="B21" s="15" t="s">
        <v>73</v>
      </c>
      <c r="C21" s="15" t="s">
        <v>92</v>
      </c>
      <c r="D21" s="15" t="s">
        <v>76</v>
      </c>
      <c r="E21" s="10" t="s">
        <v>35</v>
      </c>
      <c r="F21" s="15" t="s">
        <v>90</v>
      </c>
      <c r="G21" s="10" t="s">
        <v>37</v>
      </c>
      <c r="H21" s="15" t="s">
        <v>71</v>
      </c>
      <c r="I21" s="10" t="s">
        <v>35</v>
      </c>
      <c r="J21" s="15" t="s">
        <v>71</v>
      </c>
      <c r="K21" s="24" t="s">
        <v>88</v>
      </c>
      <c r="L21" s="24" t="s">
        <v>88</v>
      </c>
      <c r="M21" s="15" t="s">
        <v>93</v>
      </c>
      <c r="N21" s="15" t="s">
        <v>89</v>
      </c>
      <c r="O21" s="10" t="s">
        <v>37</v>
      </c>
      <c r="P21" s="15" t="s">
        <v>79</v>
      </c>
      <c r="Q21" s="10" t="s">
        <v>35</v>
      </c>
      <c r="R21" s="23" t="s">
        <v>73</v>
      </c>
      <c r="S21" s="15" t="s">
        <v>79</v>
      </c>
      <c r="T21" s="10" t="s">
        <v>40</v>
      </c>
      <c r="U21" s="10" t="s">
        <v>37</v>
      </c>
      <c r="V21" s="15" t="s">
        <v>79</v>
      </c>
      <c r="W21" s="24" t="s">
        <v>88</v>
      </c>
      <c r="X21" s="10" t="s">
        <v>35</v>
      </c>
      <c r="Y21" s="15" t="s">
        <v>79</v>
      </c>
      <c r="Z21" s="15" t="s">
        <v>73</v>
      </c>
      <c r="AA21" s="15"/>
      <c r="AB21" s="15" t="s">
        <v>71</v>
      </c>
      <c r="AC21" s="10" t="s">
        <v>37</v>
      </c>
      <c r="AD21" s="23" t="s">
        <v>73</v>
      </c>
      <c r="AE21" s="15" t="s">
        <v>79</v>
      </c>
      <c r="AF21" s="15" t="s">
        <v>79</v>
      </c>
    </row>
    <row r="22" spans="1:32" x14ac:dyDescent="0.35">
      <c r="A22" t="s">
        <v>94</v>
      </c>
      <c r="B22" s="10" t="s">
        <v>42</v>
      </c>
      <c r="C22" s="10" t="s">
        <v>42</v>
      </c>
      <c r="D22" s="10" t="s">
        <v>42</v>
      </c>
      <c r="E22" s="10" t="s">
        <v>42</v>
      </c>
      <c r="F22" s="10" t="s">
        <v>42</v>
      </c>
      <c r="G22" s="10" t="s">
        <v>42</v>
      </c>
      <c r="H22" s="10" t="s">
        <v>42</v>
      </c>
      <c r="I22" s="10" t="s">
        <v>42</v>
      </c>
      <c r="J22" s="10" t="s">
        <v>42</v>
      </c>
      <c r="K22" s="10" t="s">
        <v>42</v>
      </c>
      <c r="L22" s="14" t="s">
        <v>73</v>
      </c>
      <c r="M22" s="15" t="s">
        <v>89</v>
      </c>
      <c r="N22" s="15" t="s">
        <v>93</v>
      </c>
      <c r="O22" s="10" t="s">
        <v>37</v>
      </c>
      <c r="P22" s="24" t="s">
        <v>88</v>
      </c>
      <c r="Q22" s="23" t="s">
        <v>73</v>
      </c>
      <c r="R22" s="24" t="s">
        <v>88</v>
      </c>
      <c r="S22" s="10" t="s">
        <v>35</v>
      </c>
      <c r="T22" s="15" t="s">
        <v>90</v>
      </c>
      <c r="U22" s="23" t="s">
        <v>73</v>
      </c>
      <c r="V22" s="24" t="s">
        <v>88</v>
      </c>
      <c r="W22" s="10" t="s">
        <v>37</v>
      </c>
      <c r="X22" s="10" t="s">
        <v>39</v>
      </c>
      <c r="Y22" s="10" t="s">
        <v>39</v>
      </c>
      <c r="Z22" s="10" t="s">
        <v>39</v>
      </c>
      <c r="AA22" s="10" t="s">
        <v>39</v>
      </c>
      <c r="AB22" s="10" t="s">
        <v>39</v>
      </c>
      <c r="AC22" s="10" t="s">
        <v>39</v>
      </c>
      <c r="AD22" s="10" t="s">
        <v>39</v>
      </c>
      <c r="AE22" s="10" t="s">
        <v>39</v>
      </c>
      <c r="AF22" s="10" t="s">
        <v>39</v>
      </c>
    </row>
    <row r="23" spans="1:32" x14ac:dyDescent="0.35">
      <c r="A23" t="s">
        <v>95</v>
      </c>
      <c r="B23" s="15" t="s">
        <v>92</v>
      </c>
      <c r="C23" s="15" t="s">
        <v>73</v>
      </c>
      <c r="D23" s="10" t="s">
        <v>37</v>
      </c>
      <c r="E23" s="10" t="s">
        <v>35</v>
      </c>
      <c r="F23" s="15"/>
      <c r="G23" s="15" t="s">
        <v>71</v>
      </c>
      <c r="H23" s="10" t="s">
        <v>37</v>
      </c>
      <c r="I23" s="15" t="s">
        <v>71</v>
      </c>
      <c r="J23" s="10" t="s">
        <v>35</v>
      </c>
      <c r="K23" s="23" t="s">
        <v>73</v>
      </c>
      <c r="L23" s="15" t="s">
        <v>71</v>
      </c>
      <c r="M23" s="15"/>
      <c r="N23" s="15"/>
      <c r="O23" s="10" t="s">
        <v>37</v>
      </c>
      <c r="P23" s="23" t="s">
        <v>73</v>
      </c>
      <c r="Q23" s="24" t="s">
        <v>88</v>
      </c>
      <c r="R23" s="10" t="s">
        <v>35</v>
      </c>
      <c r="S23" s="24" t="s">
        <v>88</v>
      </c>
      <c r="T23" s="15" t="s">
        <v>93</v>
      </c>
      <c r="U23" s="15" t="s">
        <v>79</v>
      </c>
      <c r="V23" s="10" t="s">
        <v>37</v>
      </c>
      <c r="W23" s="23" t="s">
        <v>73</v>
      </c>
      <c r="X23" s="15" t="s">
        <v>79</v>
      </c>
      <c r="Y23" s="24" t="s">
        <v>88</v>
      </c>
      <c r="Z23" s="10" t="s">
        <v>35</v>
      </c>
      <c r="AA23" s="15" t="s">
        <v>89</v>
      </c>
      <c r="AB23" s="10" t="s">
        <v>37</v>
      </c>
      <c r="AC23" s="24" t="s">
        <v>88</v>
      </c>
      <c r="AD23" s="10" t="s">
        <v>35</v>
      </c>
      <c r="AE23" s="15" t="s">
        <v>71</v>
      </c>
      <c r="AF23" s="23" t="s">
        <v>73</v>
      </c>
    </row>
    <row r="24" spans="1:32" x14ac:dyDescent="0.35">
      <c r="A24" t="s">
        <v>96</v>
      </c>
      <c r="B24" s="10" t="s">
        <v>37</v>
      </c>
      <c r="C24" s="10" t="s">
        <v>35</v>
      </c>
      <c r="D24" s="15" t="s">
        <v>92</v>
      </c>
      <c r="E24" s="25" t="s">
        <v>73</v>
      </c>
      <c r="F24" s="15" t="s">
        <v>93</v>
      </c>
      <c r="G24" s="23" t="s">
        <v>73</v>
      </c>
      <c r="H24" s="24" t="s">
        <v>88</v>
      </c>
      <c r="I24" s="23" t="s">
        <v>73</v>
      </c>
      <c r="J24" s="24" t="s">
        <v>88</v>
      </c>
      <c r="K24" s="10" t="s">
        <v>37</v>
      </c>
      <c r="L24" s="10" t="s">
        <v>35</v>
      </c>
      <c r="M24" s="15"/>
      <c r="N24" s="15"/>
      <c r="O24" s="10" t="s">
        <v>37</v>
      </c>
      <c r="P24" s="15" t="s">
        <v>71</v>
      </c>
      <c r="Q24" s="10" t="s">
        <v>35</v>
      </c>
      <c r="R24" s="15" t="s">
        <v>79</v>
      </c>
      <c r="S24" s="15" t="s">
        <v>71</v>
      </c>
      <c r="T24" s="15" t="s">
        <v>89</v>
      </c>
      <c r="U24" s="24" t="s">
        <v>88</v>
      </c>
      <c r="V24" s="10" t="s">
        <v>37</v>
      </c>
      <c r="W24" s="15" t="s">
        <v>71</v>
      </c>
      <c r="X24" s="24" t="s">
        <v>88</v>
      </c>
      <c r="Y24" s="10" t="s">
        <v>35</v>
      </c>
      <c r="Z24" s="15" t="s">
        <v>79</v>
      </c>
      <c r="AA24" s="15" t="s">
        <v>90</v>
      </c>
      <c r="AB24" s="24" t="s">
        <v>88</v>
      </c>
      <c r="AC24" s="10" t="s">
        <v>37</v>
      </c>
      <c r="AD24" s="15" t="s">
        <v>71</v>
      </c>
      <c r="AE24" s="23" t="s">
        <v>73</v>
      </c>
      <c r="AF24" s="10" t="s">
        <v>35</v>
      </c>
    </row>
    <row r="25" spans="1:32" x14ac:dyDescent="0.35">
      <c r="A25" t="s">
        <v>97</v>
      </c>
      <c r="B25" s="10" t="s">
        <v>47</v>
      </c>
      <c r="C25" s="10" t="s">
        <v>47</v>
      </c>
      <c r="D25" s="10" t="s">
        <v>47</v>
      </c>
      <c r="E25" s="10" t="s">
        <v>37</v>
      </c>
      <c r="F25" s="15"/>
      <c r="G25" s="24" t="s">
        <v>88</v>
      </c>
      <c r="H25" s="23" t="s">
        <v>73</v>
      </c>
      <c r="I25" s="15" t="s">
        <v>79</v>
      </c>
      <c r="J25" s="23" t="s">
        <v>73</v>
      </c>
      <c r="K25" s="10" t="s">
        <v>37</v>
      </c>
      <c r="L25" s="10" t="s">
        <v>35</v>
      </c>
      <c r="M25" s="15"/>
      <c r="N25" s="15" t="s">
        <v>90</v>
      </c>
      <c r="O25" s="15" t="s">
        <v>92</v>
      </c>
      <c r="P25" s="10" t="s">
        <v>37</v>
      </c>
      <c r="Q25" s="15" t="s">
        <v>71</v>
      </c>
      <c r="R25" s="10" t="s">
        <v>35</v>
      </c>
      <c r="S25" s="14" t="s">
        <v>73</v>
      </c>
      <c r="T25" s="15" t="s">
        <v>79</v>
      </c>
      <c r="U25" s="10" t="s">
        <v>37</v>
      </c>
      <c r="V25" s="15" t="s">
        <v>71</v>
      </c>
      <c r="W25" s="10" t="s">
        <v>35</v>
      </c>
      <c r="X25" s="15" t="s">
        <v>71</v>
      </c>
      <c r="Y25" s="23" t="s">
        <v>73</v>
      </c>
      <c r="Z25" s="24" t="s">
        <v>88</v>
      </c>
      <c r="AA25" s="15" t="s">
        <v>93</v>
      </c>
      <c r="AB25" s="10" t="s">
        <v>37</v>
      </c>
      <c r="AC25" s="15" t="s">
        <v>71</v>
      </c>
      <c r="AD25" s="10" t="s">
        <v>35</v>
      </c>
      <c r="AE25" s="24" t="s">
        <v>88</v>
      </c>
      <c r="AF25" s="24" t="s">
        <v>88</v>
      </c>
    </row>
    <row r="26" spans="1:32" x14ac:dyDescent="0.35">
      <c r="A26" t="s">
        <v>98</v>
      </c>
      <c r="B26" t="e">
        <v>#REF!</v>
      </c>
      <c r="C26" t="e">
        <v>#REF!</v>
      </c>
      <c r="D26">
        <v>3</v>
      </c>
      <c r="E26">
        <v>2</v>
      </c>
      <c r="F26">
        <v>5</v>
      </c>
      <c r="G26" t="e">
        <v>#REF!</v>
      </c>
      <c r="H26" t="e">
        <v>#REF!</v>
      </c>
      <c r="I26">
        <v>4</v>
      </c>
      <c r="J26">
        <v>3</v>
      </c>
      <c r="K26">
        <v>3</v>
      </c>
      <c r="L26">
        <v>4</v>
      </c>
      <c r="M26">
        <v>6</v>
      </c>
      <c r="N26" t="e">
        <v>#REF!</v>
      </c>
      <c r="O26" t="e">
        <v>#REF!</v>
      </c>
      <c r="P26" t="e">
        <v>#REF!</v>
      </c>
      <c r="Q26">
        <v>4</v>
      </c>
      <c r="R26">
        <v>3</v>
      </c>
      <c r="S26">
        <v>4</v>
      </c>
      <c r="T26">
        <v>6</v>
      </c>
      <c r="U26">
        <v>4</v>
      </c>
      <c r="V26">
        <v>4</v>
      </c>
      <c r="W26">
        <v>4</v>
      </c>
      <c r="X26">
        <v>4</v>
      </c>
      <c r="Y26">
        <v>3</v>
      </c>
      <c r="Z26">
        <v>3</v>
      </c>
      <c r="AA26">
        <v>5</v>
      </c>
      <c r="AB26">
        <v>3</v>
      </c>
      <c r="AC26">
        <v>2</v>
      </c>
      <c r="AD26">
        <v>3</v>
      </c>
      <c r="AE26" t="e">
        <v>#REF!</v>
      </c>
      <c r="AF26">
        <v>4</v>
      </c>
    </row>
    <row r="27" spans="1:32" x14ac:dyDescent="0.35">
      <c r="A27" t="s">
        <v>99</v>
      </c>
      <c r="B27">
        <v>12</v>
      </c>
      <c r="C27">
        <v>11</v>
      </c>
      <c r="D27">
        <v>10</v>
      </c>
      <c r="E27">
        <v>12</v>
      </c>
      <c r="F27">
        <v>19</v>
      </c>
      <c r="G27">
        <v>13</v>
      </c>
      <c r="H27">
        <v>12</v>
      </c>
      <c r="I27">
        <v>13</v>
      </c>
      <c r="J27">
        <v>12</v>
      </c>
      <c r="K27">
        <v>13</v>
      </c>
      <c r="L27">
        <v>13</v>
      </c>
      <c r="M27">
        <v>24</v>
      </c>
      <c r="N27">
        <v>22</v>
      </c>
      <c r="O27">
        <v>11</v>
      </c>
      <c r="P27">
        <v>12</v>
      </c>
      <c r="Q27">
        <v>12</v>
      </c>
      <c r="R27">
        <v>12</v>
      </c>
      <c r="S27">
        <v>13</v>
      </c>
      <c r="T27">
        <v>24</v>
      </c>
      <c r="U27">
        <v>12</v>
      </c>
      <c r="V27">
        <v>12</v>
      </c>
      <c r="W27">
        <v>14</v>
      </c>
      <c r="X27">
        <v>14</v>
      </c>
      <c r="Y27">
        <v>13</v>
      </c>
      <c r="Z27">
        <v>14</v>
      </c>
      <c r="AA27">
        <v>23</v>
      </c>
      <c r="AB27">
        <v>12</v>
      </c>
      <c r="AC27">
        <v>14</v>
      </c>
      <c r="AD27">
        <v>12</v>
      </c>
      <c r="AE27">
        <v>13</v>
      </c>
      <c r="AF27">
        <v>14</v>
      </c>
    </row>
    <row r="28" spans="1:32" x14ac:dyDescent="0.35">
      <c r="A28" t="s">
        <v>100</v>
      </c>
      <c r="B28" s="5">
        <v>10</v>
      </c>
      <c r="C28" s="5">
        <v>10</v>
      </c>
      <c r="D28" s="5">
        <v>10</v>
      </c>
      <c r="E28" s="5">
        <v>10</v>
      </c>
      <c r="F28">
        <v>16</v>
      </c>
      <c r="G28" s="6">
        <v>11</v>
      </c>
      <c r="H28" s="6">
        <v>11</v>
      </c>
      <c r="I28" s="6">
        <v>11</v>
      </c>
      <c r="J28" s="5">
        <v>10</v>
      </c>
      <c r="K28" s="6">
        <v>11</v>
      </c>
      <c r="L28" s="6">
        <v>11</v>
      </c>
      <c r="M28">
        <v>18</v>
      </c>
      <c r="N28">
        <v>17</v>
      </c>
      <c r="O28" s="7">
        <v>9</v>
      </c>
      <c r="P28" s="5">
        <v>10</v>
      </c>
      <c r="Q28" s="5">
        <v>10</v>
      </c>
      <c r="R28" s="5">
        <v>10</v>
      </c>
      <c r="S28" s="5">
        <v>10</v>
      </c>
      <c r="T28">
        <v>19</v>
      </c>
      <c r="U28" s="5">
        <v>10</v>
      </c>
      <c r="V28" s="5">
        <v>10</v>
      </c>
      <c r="W28" s="6">
        <v>11</v>
      </c>
      <c r="X28" s="6">
        <v>11</v>
      </c>
      <c r="Y28" s="6">
        <v>11</v>
      </c>
      <c r="Z28" s="6">
        <v>11</v>
      </c>
      <c r="AA28">
        <v>18</v>
      </c>
      <c r="AB28" s="5">
        <v>10</v>
      </c>
      <c r="AC28" s="6">
        <v>11</v>
      </c>
      <c r="AD28" s="5">
        <v>10</v>
      </c>
      <c r="AE28" s="5">
        <v>10</v>
      </c>
      <c r="AF28" s="6">
        <v>11</v>
      </c>
    </row>
    <row r="29" spans="1:32" x14ac:dyDescent="0.35">
      <c r="A29" t="s">
        <v>101</v>
      </c>
      <c r="B29">
        <v>3</v>
      </c>
      <c r="C29">
        <v>2</v>
      </c>
      <c r="D29">
        <v>3</v>
      </c>
      <c r="E29">
        <v>2</v>
      </c>
      <c r="F29" s="4">
        <v>5</v>
      </c>
      <c r="G29">
        <v>4</v>
      </c>
      <c r="H29">
        <v>3</v>
      </c>
      <c r="I29">
        <v>4</v>
      </c>
      <c r="J29">
        <v>3</v>
      </c>
      <c r="K29">
        <v>3</v>
      </c>
      <c r="L29">
        <v>4</v>
      </c>
      <c r="M29" s="4">
        <v>6</v>
      </c>
      <c r="N29" s="4">
        <v>6</v>
      </c>
      <c r="O29">
        <v>3</v>
      </c>
      <c r="P29">
        <v>4</v>
      </c>
      <c r="Q29">
        <v>4</v>
      </c>
      <c r="R29">
        <v>3</v>
      </c>
      <c r="S29">
        <v>4</v>
      </c>
      <c r="T29" s="4">
        <v>6</v>
      </c>
      <c r="U29">
        <v>4</v>
      </c>
      <c r="V29">
        <v>4</v>
      </c>
      <c r="W29">
        <v>4</v>
      </c>
      <c r="X29">
        <v>4</v>
      </c>
      <c r="Y29">
        <v>3</v>
      </c>
      <c r="Z29">
        <v>3</v>
      </c>
      <c r="AA29" s="4">
        <v>5</v>
      </c>
      <c r="AB29">
        <v>3</v>
      </c>
      <c r="AC29">
        <v>2</v>
      </c>
      <c r="AD29">
        <v>3</v>
      </c>
      <c r="AE29">
        <v>4</v>
      </c>
      <c r="AF29">
        <v>4</v>
      </c>
    </row>
  </sheetData>
  <pageMargins left="0.7" right="0.7" top="0.75" bottom="0.75" header="0.3" footer="0.3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H6" sqref="H6"/>
    </sheetView>
  </sheetViews>
  <sheetFormatPr baseColWidth="10" defaultColWidth="8.7265625" defaultRowHeight="14.5" x14ac:dyDescent="0.35"/>
  <cols>
    <col min="1" max="1" width="10" customWidth="1"/>
    <col min="2" max="8" width="8" customWidth="1"/>
    <col min="9" max="9" width="10" customWidth="1"/>
    <col min="10" max="12" width="8" customWidth="1"/>
  </cols>
  <sheetData>
    <row r="1" spans="1:12" x14ac:dyDescent="0.35">
      <c r="A1" s="9" t="s">
        <v>102</v>
      </c>
      <c r="B1" s="9" t="s">
        <v>37</v>
      </c>
      <c r="C1" s="9" t="s">
        <v>71</v>
      </c>
      <c r="D1" s="9" t="s">
        <v>88</v>
      </c>
      <c r="E1" s="9" t="s">
        <v>59</v>
      </c>
      <c r="F1" s="9" t="s">
        <v>45</v>
      </c>
      <c r="G1" s="9" t="s">
        <v>43</v>
      </c>
      <c r="H1" s="9" t="s">
        <v>44</v>
      </c>
      <c r="I1" s="9" t="s">
        <v>103</v>
      </c>
      <c r="J1" s="9" t="s">
        <v>104</v>
      </c>
      <c r="K1" s="9" t="s">
        <v>68</v>
      </c>
      <c r="L1" s="9" t="s">
        <v>105</v>
      </c>
    </row>
    <row r="2" spans="1:12" x14ac:dyDescent="0.35">
      <c r="A2" t="s">
        <v>32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41</v>
      </c>
      <c r="B3">
        <v>3</v>
      </c>
      <c r="C3">
        <v>0</v>
      </c>
      <c r="D3">
        <v>3</v>
      </c>
      <c r="E3">
        <v>0</v>
      </c>
      <c r="F3">
        <v>1</v>
      </c>
      <c r="G3">
        <v>3</v>
      </c>
      <c r="H3">
        <v>1</v>
      </c>
      <c r="I3">
        <v>4</v>
      </c>
      <c r="J3">
        <v>0</v>
      </c>
      <c r="K3">
        <v>0</v>
      </c>
      <c r="L3">
        <v>0</v>
      </c>
    </row>
    <row r="4" spans="1:12" x14ac:dyDescent="0.35">
      <c r="A4" t="s">
        <v>48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53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57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58</v>
      </c>
      <c r="B7">
        <v>7</v>
      </c>
      <c r="C7">
        <v>2</v>
      </c>
      <c r="D7">
        <v>2</v>
      </c>
      <c r="E7">
        <v>3</v>
      </c>
      <c r="F7">
        <v>0</v>
      </c>
      <c r="G7">
        <v>2</v>
      </c>
      <c r="H7">
        <v>1</v>
      </c>
      <c r="I7">
        <v>3</v>
      </c>
      <c r="J7">
        <v>0</v>
      </c>
      <c r="K7">
        <v>0</v>
      </c>
      <c r="L7">
        <v>0</v>
      </c>
    </row>
    <row r="8" spans="1:12" x14ac:dyDescent="0.35">
      <c r="A8" t="s">
        <v>61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62</v>
      </c>
      <c r="B9">
        <v>7</v>
      </c>
      <c r="C9">
        <v>3</v>
      </c>
      <c r="D9">
        <v>2</v>
      </c>
      <c r="E9">
        <v>2</v>
      </c>
      <c r="F9">
        <v>3</v>
      </c>
      <c r="G9">
        <v>3</v>
      </c>
      <c r="H9">
        <v>2</v>
      </c>
      <c r="I9">
        <v>4</v>
      </c>
      <c r="J9">
        <v>0</v>
      </c>
      <c r="K9">
        <v>0</v>
      </c>
      <c r="L9">
        <v>12</v>
      </c>
    </row>
    <row r="10" spans="1:12" x14ac:dyDescent="0.35">
      <c r="A10" t="s">
        <v>67</v>
      </c>
      <c r="B10">
        <v>8</v>
      </c>
      <c r="C10">
        <v>3</v>
      </c>
      <c r="D10">
        <v>1</v>
      </c>
      <c r="E10">
        <v>3</v>
      </c>
      <c r="F10">
        <v>2</v>
      </c>
      <c r="G10">
        <v>2</v>
      </c>
      <c r="H10">
        <v>3</v>
      </c>
      <c r="I10">
        <v>4</v>
      </c>
      <c r="J10">
        <v>0</v>
      </c>
      <c r="K10">
        <v>3</v>
      </c>
      <c r="L10">
        <v>6</v>
      </c>
    </row>
    <row r="11" spans="1:12" x14ac:dyDescent="0.35">
      <c r="A11" t="s">
        <v>69</v>
      </c>
      <c r="B11">
        <v>8</v>
      </c>
      <c r="C11">
        <v>3</v>
      </c>
      <c r="D11">
        <v>2</v>
      </c>
      <c r="E11">
        <v>2</v>
      </c>
      <c r="F11">
        <v>3</v>
      </c>
      <c r="G11">
        <v>2</v>
      </c>
      <c r="H11">
        <v>2</v>
      </c>
      <c r="I11">
        <v>3</v>
      </c>
      <c r="J11">
        <v>1</v>
      </c>
      <c r="K11">
        <v>0</v>
      </c>
      <c r="L11">
        <v>6</v>
      </c>
    </row>
    <row r="12" spans="1:12" x14ac:dyDescent="0.35">
      <c r="A12" t="s">
        <v>74</v>
      </c>
      <c r="B12">
        <v>9</v>
      </c>
      <c r="C12">
        <v>3</v>
      </c>
      <c r="D12">
        <v>2</v>
      </c>
      <c r="E12">
        <v>2</v>
      </c>
      <c r="F12">
        <v>2</v>
      </c>
      <c r="G12">
        <v>2</v>
      </c>
      <c r="H12">
        <v>3</v>
      </c>
      <c r="I12">
        <v>4</v>
      </c>
      <c r="J12">
        <v>0</v>
      </c>
      <c r="K12">
        <v>3</v>
      </c>
      <c r="L12">
        <v>0</v>
      </c>
    </row>
    <row r="13" spans="1:12" x14ac:dyDescent="0.35">
      <c r="A13" t="s">
        <v>75</v>
      </c>
      <c r="B13">
        <v>5</v>
      </c>
      <c r="C13">
        <v>2</v>
      </c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6</v>
      </c>
    </row>
    <row r="14" spans="1:12" x14ac:dyDescent="0.35">
      <c r="A14" t="s">
        <v>78</v>
      </c>
      <c r="B14">
        <v>8</v>
      </c>
      <c r="C14">
        <v>3</v>
      </c>
      <c r="D14">
        <v>1</v>
      </c>
      <c r="E14">
        <v>3</v>
      </c>
      <c r="F14">
        <v>2</v>
      </c>
      <c r="G14">
        <v>2</v>
      </c>
      <c r="H14">
        <v>3</v>
      </c>
      <c r="I14">
        <v>4</v>
      </c>
      <c r="J14">
        <v>0</v>
      </c>
      <c r="K14">
        <v>3</v>
      </c>
      <c r="L14">
        <v>12</v>
      </c>
    </row>
    <row r="15" spans="1:12" x14ac:dyDescent="0.35">
      <c r="A15" t="s">
        <v>80</v>
      </c>
      <c r="B15">
        <v>10</v>
      </c>
      <c r="C15">
        <v>2</v>
      </c>
      <c r="D15">
        <v>2</v>
      </c>
      <c r="E15">
        <v>3</v>
      </c>
      <c r="F15">
        <v>2</v>
      </c>
      <c r="G15">
        <v>1</v>
      </c>
      <c r="H15">
        <v>2</v>
      </c>
      <c r="I15">
        <v>2</v>
      </c>
      <c r="J15">
        <v>1</v>
      </c>
      <c r="K15">
        <v>3</v>
      </c>
      <c r="L15">
        <v>0</v>
      </c>
    </row>
    <row r="16" spans="1:12" x14ac:dyDescent="0.35">
      <c r="A16" t="s">
        <v>82</v>
      </c>
      <c r="B16">
        <v>9</v>
      </c>
      <c r="C16">
        <v>3</v>
      </c>
      <c r="D16">
        <v>2</v>
      </c>
      <c r="E16">
        <v>3</v>
      </c>
      <c r="F16">
        <v>1</v>
      </c>
      <c r="G16">
        <v>3</v>
      </c>
      <c r="H16">
        <v>2</v>
      </c>
      <c r="I16">
        <v>4</v>
      </c>
      <c r="J16">
        <v>1</v>
      </c>
      <c r="K16">
        <v>0</v>
      </c>
      <c r="L16">
        <v>6</v>
      </c>
    </row>
    <row r="17" spans="1:12" x14ac:dyDescent="0.35">
      <c r="A17" t="s">
        <v>83</v>
      </c>
      <c r="B17">
        <v>9</v>
      </c>
      <c r="C17">
        <v>3</v>
      </c>
      <c r="D17">
        <v>2</v>
      </c>
      <c r="E17">
        <v>3</v>
      </c>
      <c r="F17">
        <v>3</v>
      </c>
      <c r="G17">
        <v>2</v>
      </c>
      <c r="H17">
        <v>2</v>
      </c>
      <c r="I17">
        <v>3</v>
      </c>
      <c r="J17">
        <v>1</v>
      </c>
      <c r="K17">
        <v>0</v>
      </c>
      <c r="L17">
        <v>6</v>
      </c>
    </row>
    <row r="18" spans="1:12" x14ac:dyDescent="0.35">
      <c r="A18" t="s">
        <v>85</v>
      </c>
      <c r="B18">
        <v>9</v>
      </c>
      <c r="C18">
        <v>3</v>
      </c>
      <c r="D18">
        <v>3</v>
      </c>
      <c r="E18">
        <v>1</v>
      </c>
      <c r="F18">
        <v>4</v>
      </c>
      <c r="G18">
        <v>2</v>
      </c>
      <c r="H18">
        <v>2</v>
      </c>
      <c r="I18">
        <v>3</v>
      </c>
      <c r="J18">
        <v>0</v>
      </c>
      <c r="K18">
        <v>0</v>
      </c>
      <c r="L18">
        <v>0</v>
      </c>
    </row>
    <row r="19" spans="1:12" x14ac:dyDescent="0.35">
      <c r="A19" t="s">
        <v>86</v>
      </c>
      <c r="B19">
        <v>8</v>
      </c>
      <c r="C19">
        <v>2</v>
      </c>
      <c r="D19">
        <v>3</v>
      </c>
      <c r="E19">
        <v>1</v>
      </c>
      <c r="F19">
        <v>3</v>
      </c>
      <c r="G19">
        <v>2</v>
      </c>
      <c r="H19">
        <v>1</v>
      </c>
      <c r="I19">
        <v>3</v>
      </c>
      <c r="J19">
        <v>1</v>
      </c>
      <c r="K19">
        <v>0</v>
      </c>
      <c r="L19">
        <v>6</v>
      </c>
    </row>
    <row r="20" spans="1:12" x14ac:dyDescent="0.35">
      <c r="A20" t="s">
        <v>87</v>
      </c>
      <c r="B20">
        <v>9</v>
      </c>
      <c r="C20">
        <v>4</v>
      </c>
      <c r="D20">
        <v>4</v>
      </c>
      <c r="E20">
        <v>5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6</v>
      </c>
    </row>
    <row r="21" spans="1:12" x14ac:dyDescent="0.35">
      <c r="A21" t="s">
        <v>91</v>
      </c>
      <c r="B21">
        <v>8</v>
      </c>
      <c r="C21">
        <v>4</v>
      </c>
      <c r="D21">
        <v>4</v>
      </c>
      <c r="E21">
        <v>4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12</v>
      </c>
    </row>
    <row r="22" spans="1:12" x14ac:dyDescent="0.35">
      <c r="A22" t="s">
        <v>94</v>
      </c>
      <c r="B22">
        <v>3</v>
      </c>
      <c r="C22">
        <v>0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12</v>
      </c>
    </row>
    <row r="23" spans="1:12" x14ac:dyDescent="0.35">
      <c r="A23" t="s">
        <v>95</v>
      </c>
      <c r="B23">
        <v>10</v>
      </c>
      <c r="C23">
        <v>4</v>
      </c>
      <c r="D23">
        <v>4</v>
      </c>
      <c r="E23">
        <v>5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12</v>
      </c>
    </row>
    <row r="24" spans="1:12" x14ac:dyDescent="0.35">
      <c r="A24" t="s">
        <v>96</v>
      </c>
      <c r="B24">
        <v>10</v>
      </c>
      <c r="C24">
        <v>4</v>
      </c>
      <c r="D24">
        <v>5</v>
      </c>
      <c r="E24">
        <v>4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12</v>
      </c>
    </row>
    <row r="25" spans="1:12" x14ac:dyDescent="0.35">
      <c r="A25" t="s">
        <v>97</v>
      </c>
      <c r="B25">
        <v>9</v>
      </c>
      <c r="C25">
        <v>4</v>
      </c>
      <c r="D25">
        <v>4</v>
      </c>
      <c r="E25">
        <v>4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tabSelected="1" workbookViewId="0">
      <selection activeCell="T19" sqref="T19"/>
    </sheetView>
  </sheetViews>
  <sheetFormatPr baseColWidth="10" defaultColWidth="8.7265625" defaultRowHeight="14.5" x14ac:dyDescent="0.35"/>
  <cols>
    <col min="1" max="1" width="6" customWidth="1"/>
    <col min="2" max="17" width="3" customWidth="1"/>
    <col min="18" max="19" width="5" customWidth="1"/>
    <col min="20" max="20" width="6" customWidth="1"/>
    <col min="21" max="38" width="3" customWidth="1"/>
  </cols>
  <sheetData>
    <row r="1" spans="1:43" x14ac:dyDescent="0.35">
      <c r="A1" s="26" t="s">
        <v>102</v>
      </c>
      <c r="B1" s="52" t="s">
        <v>106</v>
      </c>
      <c r="C1" s="50"/>
      <c r="D1" s="50"/>
      <c r="E1" s="50"/>
      <c r="F1" s="50"/>
      <c r="G1" s="50"/>
      <c r="H1" s="53" t="s">
        <v>107</v>
      </c>
      <c r="I1" s="50"/>
      <c r="J1" s="50"/>
      <c r="K1" s="50"/>
      <c r="L1" s="50"/>
      <c r="M1" s="50"/>
      <c r="N1" s="50"/>
      <c r="O1" s="50"/>
      <c r="P1" s="50"/>
      <c r="Q1" s="50"/>
      <c r="R1" s="27" t="s">
        <v>108</v>
      </c>
      <c r="S1" s="28" t="s">
        <v>109</v>
      </c>
      <c r="T1" s="29" t="s">
        <v>110</v>
      </c>
      <c r="U1" s="51" t="s">
        <v>111</v>
      </c>
      <c r="V1" s="50"/>
      <c r="W1" s="50"/>
      <c r="X1" s="50"/>
      <c r="Y1" s="50"/>
      <c r="Z1" s="50"/>
      <c r="AA1" s="49" t="s">
        <v>112</v>
      </c>
      <c r="AB1" s="50"/>
      <c r="AC1" s="50"/>
      <c r="AD1" s="50"/>
      <c r="AE1" s="50"/>
      <c r="AF1" s="50"/>
      <c r="AG1" s="50"/>
      <c r="AH1" s="54" t="s">
        <v>113</v>
      </c>
      <c r="AI1" s="50"/>
      <c r="AJ1" s="50"/>
      <c r="AK1" s="50"/>
      <c r="AL1" s="50"/>
      <c r="AM1" s="50"/>
      <c r="AN1" s="50"/>
      <c r="AO1" s="30" t="s">
        <v>114</v>
      </c>
      <c r="AP1" s="31" t="s">
        <v>115</v>
      </c>
      <c r="AQ1" s="32" t="s">
        <v>116</v>
      </c>
    </row>
    <row r="2" spans="1:43" x14ac:dyDescent="0.35">
      <c r="A2" t="s">
        <v>32</v>
      </c>
      <c r="H2" s="33">
        <v>6</v>
      </c>
      <c r="I2" s="33">
        <v>6</v>
      </c>
      <c r="J2" s="33">
        <v>6</v>
      </c>
      <c r="K2" s="33">
        <v>6</v>
      </c>
      <c r="L2" s="33"/>
      <c r="M2" s="33"/>
      <c r="N2" s="33"/>
      <c r="O2" s="33"/>
      <c r="P2" s="33"/>
      <c r="Q2" s="33"/>
      <c r="R2" s="34">
        <f t="shared" ref="R2:R19" si="0">SUM(B2:G2)+SUM(H2:Q2)</f>
        <v>24</v>
      </c>
      <c r="S2" s="35">
        <f t="shared" ref="S2:S19" si="1">SUM(U2:Z2)+SUM(AA2:AG2)+SUM(AH2:AN2)</f>
        <v>0</v>
      </c>
      <c r="T2" s="36">
        <f t="shared" ref="T2:T19" si="2">R2+S2+AO2+AP2</f>
        <v>24</v>
      </c>
      <c r="AO2" s="37">
        <v>0</v>
      </c>
      <c r="AP2" s="38">
        <v>0</v>
      </c>
      <c r="AQ2" s="39">
        <v>0</v>
      </c>
    </row>
    <row r="3" spans="1:43" x14ac:dyDescent="0.35">
      <c r="A3" t="s">
        <v>41</v>
      </c>
      <c r="H3" s="33">
        <v>6</v>
      </c>
      <c r="I3" s="33">
        <v>6</v>
      </c>
      <c r="J3" s="33">
        <v>6</v>
      </c>
      <c r="K3" s="33">
        <v>6</v>
      </c>
      <c r="L3" s="33"/>
      <c r="M3" s="33"/>
      <c r="N3" s="33"/>
      <c r="O3" s="33"/>
      <c r="P3" s="33"/>
      <c r="Q3" s="33"/>
      <c r="R3" s="34">
        <f t="shared" si="0"/>
        <v>24</v>
      </c>
      <c r="S3" s="35">
        <f t="shared" si="1"/>
        <v>21</v>
      </c>
      <c r="T3" s="36">
        <f t="shared" si="2"/>
        <v>45</v>
      </c>
      <c r="U3" s="40">
        <v>3</v>
      </c>
      <c r="V3" s="40"/>
      <c r="W3" s="40"/>
      <c r="X3" s="40"/>
      <c r="Y3" s="40"/>
      <c r="Z3" s="40"/>
      <c r="AH3" s="41">
        <v>6</v>
      </c>
      <c r="AI3" s="41">
        <v>6</v>
      </c>
      <c r="AJ3" s="41">
        <v>6</v>
      </c>
      <c r="AK3" s="41"/>
      <c r="AL3" s="41"/>
      <c r="AM3" s="41"/>
      <c r="AN3" s="41"/>
      <c r="AO3" s="37">
        <v>0</v>
      </c>
      <c r="AP3" s="38">
        <v>0</v>
      </c>
      <c r="AQ3" s="39">
        <v>0</v>
      </c>
    </row>
    <row r="4" spans="1:43" x14ac:dyDescent="0.35">
      <c r="A4" t="s">
        <v>48</v>
      </c>
      <c r="H4" s="33">
        <v>6</v>
      </c>
      <c r="I4" s="33">
        <v>6</v>
      </c>
      <c r="J4" s="33">
        <v>6</v>
      </c>
      <c r="K4" s="33">
        <v>6</v>
      </c>
      <c r="L4" s="33">
        <v>6</v>
      </c>
      <c r="M4" s="33">
        <v>6</v>
      </c>
      <c r="N4" s="33">
        <v>6</v>
      </c>
      <c r="O4" s="33">
        <v>6</v>
      </c>
      <c r="P4" s="33">
        <v>6</v>
      </c>
      <c r="Q4" s="33">
        <v>6</v>
      </c>
      <c r="R4" s="34">
        <f t="shared" si="0"/>
        <v>60</v>
      </c>
      <c r="S4" s="35">
        <f t="shared" si="1"/>
        <v>0</v>
      </c>
      <c r="T4" s="36">
        <f t="shared" si="2"/>
        <v>60</v>
      </c>
      <c r="AO4" s="37">
        <v>0</v>
      </c>
      <c r="AP4" s="38">
        <v>0</v>
      </c>
      <c r="AQ4" s="39">
        <v>0</v>
      </c>
    </row>
    <row r="5" spans="1:43" x14ac:dyDescent="0.35">
      <c r="A5" t="s">
        <v>53</v>
      </c>
      <c r="H5" s="33">
        <v>6</v>
      </c>
      <c r="I5" s="33">
        <v>6</v>
      </c>
      <c r="J5" s="33">
        <v>6</v>
      </c>
      <c r="K5" s="33">
        <v>6</v>
      </c>
      <c r="L5" s="33"/>
      <c r="M5" s="33"/>
      <c r="N5" s="33"/>
      <c r="O5" s="33"/>
      <c r="P5" s="33"/>
      <c r="Q5" s="33"/>
      <c r="R5" s="34">
        <f t="shared" si="0"/>
        <v>24</v>
      </c>
      <c r="S5" s="35">
        <f t="shared" si="1"/>
        <v>0</v>
      </c>
      <c r="T5" s="36">
        <f t="shared" si="2"/>
        <v>24</v>
      </c>
      <c r="AO5" s="37">
        <v>0</v>
      </c>
      <c r="AP5" s="38">
        <v>0</v>
      </c>
      <c r="AQ5" s="39">
        <v>0</v>
      </c>
    </row>
    <row r="6" spans="1:43" x14ac:dyDescent="0.35">
      <c r="A6" t="s">
        <v>57</v>
      </c>
      <c r="H6" s="33">
        <v>6</v>
      </c>
      <c r="I6" s="33">
        <v>6</v>
      </c>
      <c r="J6" s="33">
        <v>6</v>
      </c>
      <c r="K6" s="33">
        <v>6</v>
      </c>
      <c r="L6" s="33">
        <v>6</v>
      </c>
      <c r="M6" s="33">
        <v>6</v>
      </c>
      <c r="N6" s="33">
        <v>6</v>
      </c>
      <c r="O6" s="33">
        <v>6</v>
      </c>
      <c r="P6" s="33">
        <v>6</v>
      </c>
      <c r="Q6" s="33">
        <v>6</v>
      </c>
      <c r="R6" s="34">
        <f t="shared" si="0"/>
        <v>60</v>
      </c>
      <c r="S6" s="35">
        <f t="shared" si="1"/>
        <v>0</v>
      </c>
      <c r="T6" s="36">
        <f t="shared" si="2"/>
        <v>60</v>
      </c>
      <c r="AO6" s="37">
        <v>0</v>
      </c>
      <c r="AP6" s="38">
        <v>0</v>
      </c>
      <c r="AQ6" s="39">
        <v>0</v>
      </c>
    </row>
    <row r="7" spans="1:43" x14ac:dyDescent="0.35">
      <c r="A7" t="s">
        <v>58</v>
      </c>
      <c r="B7" s="42">
        <v>1</v>
      </c>
      <c r="C7" s="42">
        <v>1</v>
      </c>
      <c r="D7" s="42"/>
      <c r="E7" s="42"/>
      <c r="F7" s="42"/>
      <c r="G7" s="42"/>
      <c r="H7" s="33">
        <v>6</v>
      </c>
      <c r="I7" s="33">
        <v>6</v>
      </c>
      <c r="J7" s="33">
        <v>6</v>
      </c>
      <c r="K7" s="33"/>
      <c r="L7" s="33"/>
      <c r="M7" s="33"/>
      <c r="N7" s="33"/>
      <c r="O7" s="33"/>
      <c r="P7" s="33"/>
      <c r="Q7" s="33"/>
      <c r="R7" s="34">
        <f t="shared" si="0"/>
        <v>20</v>
      </c>
      <c r="S7" s="35">
        <f t="shared" si="1"/>
        <v>30</v>
      </c>
      <c r="T7" s="36">
        <f t="shared" si="2"/>
        <v>50</v>
      </c>
      <c r="AA7" s="43">
        <v>6</v>
      </c>
      <c r="AB7" s="43">
        <v>6</v>
      </c>
      <c r="AC7" s="43">
        <v>6</v>
      </c>
      <c r="AD7" s="43"/>
      <c r="AE7" s="43"/>
      <c r="AF7" s="43"/>
      <c r="AG7" s="43"/>
      <c r="AH7" s="41">
        <v>6</v>
      </c>
      <c r="AI7" s="41">
        <v>6</v>
      </c>
      <c r="AJ7" s="41"/>
      <c r="AK7" s="41"/>
      <c r="AL7" s="41"/>
      <c r="AM7" s="41"/>
      <c r="AN7" s="41"/>
      <c r="AO7" s="37">
        <v>0</v>
      </c>
      <c r="AP7" s="38">
        <v>0</v>
      </c>
      <c r="AQ7" s="39">
        <v>0</v>
      </c>
    </row>
    <row r="8" spans="1:43" x14ac:dyDescent="0.35">
      <c r="A8" t="s">
        <v>61</v>
      </c>
      <c r="H8" s="33">
        <v>6</v>
      </c>
      <c r="I8" s="33">
        <v>6</v>
      </c>
      <c r="J8" s="33">
        <v>6</v>
      </c>
      <c r="K8" s="33">
        <v>6</v>
      </c>
      <c r="L8" s="33">
        <v>6</v>
      </c>
      <c r="M8" s="33">
        <v>6</v>
      </c>
      <c r="N8" s="33">
        <v>6</v>
      </c>
      <c r="O8" s="33">
        <v>6</v>
      </c>
      <c r="P8" s="33">
        <v>6</v>
      </c>
      <c r="Q8" s="33">
        <v>6</v>
      </c>
      <c r="R8" s="34">
        <f t="shared" si="0"/>
        <v>60</v>
      </c>
      <c r="S8" s="35">
        <f t="shared" si="1"/>
        <v>0</v>
      </c>
      <c r="T8" s="36">
        <f t="shared" si="2"/>
        <v>60</v>
      </c>
      <c r="AO8" s="37">
        <v>0</v>
      </c>
      <c r="AP8" s="38">
        <v>0</v>
      </c>
      <c r="AQ8" s="39">
        <v>0</v>
      </c>
    </row>
    <row r="9" spans="1:43" x14ac:dyDescent="0.35">
      <c r="A9" t="s">
        <v>62</v>
      </c>
      <c r="B9" s="42">
        <v>1</v>
      </c>
      <c r="C9" s="42">
        <v>1</v>
      </c>
      <c r="D9" s="42">
        <v>1</v>
      </c>
      <c r="E9" s="42"/>
      <c r="F9" s="42"/>
      <c r="G9" s="42"/>
      <c r="H9" s="33">
        <v>6</v>
      </c>
      <c r="I9" s="33">
        <v>6</v>
      </c>
      <c r="J9" s="33">
        <v>6</v>
      </c>
      <c r="K9" s="33">
        <v>6</v>
      </c>
      <c r="L9" s="33">
        <v>6</v>
      </c>
      <c r="M9" s="33"/>
      <c r="N9" s="33"/>
      <c r="O9" s="33"/>
      <c r="P9" s="33"/>
      <c r="Q9" s="33"/>
      <c r="R9" s="34">
        <f t="shared" si="0"/>
        <v>33</v>
      </c>
      <c r="S9" s="35">
        <f t="shared" si="1"/>
        <v>33</v>
      </c>
      <c r="T9" s="36">
        <f t="shared" si="2"/>
        <v>66</v>
      </c>
      <c r="U9" s="40">
        <v>3</v>
      </c>
      <c r="V9" s="40">
        <v>3</v>
      </c>
      <c r="W9" s="40">
        <v>3</v>
      </c>
      <c r="X9" s="40"/>
      <c r="Y9" s="40"/>
      <c r="Z9" s="40"/>
      <c r="AA9" s="43">
        <v>6</v>
      </c>
      <c r="AB9" s="43">
        <v>6</v>
      </c>
      <c r="AC9" s="43"/>
      <c r="AD9" s="43"/>
      <c r="AE9" s="43"/>
      <c r="AF9" s="43"/>
      <c r="AG9" s="43"/>
      <c r="AH9" s="41">
        <v>6</v>
      </c>
      <c r="AI9" s="41">
        <v>6</v>
      </c>
      <c r="AJ9" s="41"/>
      <c r="AK9" s="41"/>
      <c r="AL9" s="41"/>
      <c r="AM9" s="41"/>
      <c r="AN9" s="41"/>
      <c r="AO9" s="37">
        <v>0</v>
      </c>
      <c r="AP9" s="38">
        <v>0</v>
      </c>
      <c r="AQ9" s="39">
        <v>12</v>
      </c>
    </row>
    <row r="10" spans="1:43" x14ac:dyDescent="0.35">
      <c r="A10" t="s">
        <v>67</v>
      </c>
      <c r="B10" s="42">
        <v>1</v>
      </c>
      <c r="C10" s="42">
        <v>1</v>
      </c>
      <c r="D10" s="42">
        <v>1</v>
      </c>
      <c r="E10" s="42"/>
      <c r="F10" s="42"/>
      <c r="G10" s="42"/>
      <c r="H10" s="33">
        <v>6</v>
      </c>
      <c r="I10" s="33">
        <v>6</v>
      </c>
      <c r="J10" s="33">
        <v>6</v>
      </c>
      <c r="K10" s="33">
        <v>6</v>
      </c>
      <c r="L10" s="33">
        <v>6</v>
      </c>
      <c r="M10" s="33"/>
      <c r="N10" s="33"/>
      <c r="O10" s="33"/>
      <c r="P10" s="33"/>
      <c r="Q10" s="33"/>
      <c r="R10" s="34">
        <f t="shared" si="0"/>
        <v>33</v>
      </c>
      <c r="S10" s="35">
        <f t="shared" si="1"/>
        <v>30</v>
      </c>
      <c r="T10" s="36">
        <f t="shared" si="2"/>
        <v>66</v>
      </c>
      <c r="U10" s="40">
        <v>3</v>
      </c>
      <c r="V10" s="40">
        <v>3</v>
      </c>
      <c r="W10" s="40"/>
      <c r="X10" s="40"/>
      <c r="Y10" s="40"/>
      <c r="Z10" s="40"/>
      <c r="AA10" s="43">
        <v>6</v>
      </c>
      <c r="AB10" s="43">
        <v>6</v>
      </c>
      <c r="AC10" s="43">
        <v>6</v>
      </c>
      <c r="AD10" s="43"/>
      <c r="AE10" s="43"/>
      <c r="AF10" s="43"/>
      <c r="AG10" s="43"/>
      <c r="AH10" s="41">
        <v>6</v>
      </c>
      <c r="AI10" s="41"/>
      <c r="AJ10" s="41"/>
      <c r="AK10" s="41"/>
      <c r="AL10" s="41"/>
      <c r="AM10" s="41"/>
      <c r="AN10" s="41"/>
      <c r="AO10" s="37">
        <v>0</v>
      </c>
      <c r="AP10" s="38">
        <v>3</v>
      </c>
      <c r="AQ10" s="39">
        <v>6</v>
      </c>
    </row>
    <row r="11" spans="1:43" x14ac:dyDescent="0.35">
      <c r="A11" t="s">
        <v>69</v>
      </c>
      <c r="B11" s="42">
        <v>1</v>
      </c>
      <c r="C11" s="42">
        <v>1</v>
      </c>
      <c r="D11" s="42">
        <v>1</v>
      </c>
      <c r="E11" s="42"/>
      <c r="F11" s="42"/>
      <c r="G11" s="42"/>
      <c r="H11" s="33">
        <v>6</v>
      </c>
      <c r="I11" s="33">
        <v>6</v>
      </c>
      <c r="J11" s="33">
        <v>6</v>
      </c>
      <c r="K11" s="33">
        <v>6</v>
      </c>
      <c r="L11" s="33"/>
      <c r="M11" s="33"/>
      <c r="N11" s="33"/>
      <c r="O11" s="33"/>
      <c r="P11" s="33"/>
      <c r="Q11" s="33"/>
      <c r="R11" s="34">
        <f t="shared" si="0"/>
        <v>27</v>
      </c>
      <c r="S11" s="35">
        <f t="shared" si="1"/>
        <v>33</v>
      </c>
      <c r="T11" s="36">
        <f t="shared" si="2"/>
        <v>61</v>
      </c>
      <c r="U11" s="40">
        <v>3</v>
      </c>
      <c r="V11" s="40">
        <v>3</v>
      </c>
      <c r="W11" s="40">
        <v>3</v>
      </c>
      <c r="X11" s="40"/>
      <c r="Y11" s="40"/>
      <c r="Z11" s="40"/>
      <c r="AA11" s="43">
        <v>6</v>
      </c>
      <c r="AB11" s="43">
        <v>6</v>
      </c>
      <c r="AC11" s="43"/>
      <c r="AD11" s="43"/>
      <c r="AE11" s="43"/>
      <c r="AF11" s="43"/>
      <c r="AG11" s="43"/>
      <c r="AH11" s="41">
        <v>6</v>
      </c>
      <c r="AI11" s="41">
        <v>6</v>
      </c>
      <c r="AJ11" s="41"/>
      <c r="AK11" s="41"/>
      <c r="AL11" s="41"/>
      <c r="AM11" s="41"/>
      <c r="AN11" s="41"/>
      <c r="AO11" s="37">
        <v>1</v>
      </c>
      <c r="AP11" s="38">
        <v>0</v>
      </c>
      <c r="AQ11" s="39">
        <v>6</v>
      </c>
    </row>
    <row r="12" spans="1:43" x14ac:dyDescent="0.35">
      <c r="A12" t="s">
        <v>74</v>
      </c>
      <c r="B12" s="42">
        <v>1</v>
      </c>
      <c r="C12" s="42">
        <v>1</v>
      </c>
      <c r="D12" s="42">
        <v>1</v>
      </c>
      <c r="E12" s="42"/>
      <c r="F12" s="42"/>
      <c r="G12" s="42"/>
      <c r="H12" s="33">
        <v>6</v>
      </c>
      <c r="I12" s="33">
        <v>6</v>
      </c>
      <c r="J12" s="33">
        <v>6</v>
      </c>
      <c r="K12" s="33">
        <v>6</v>
      </c>
      <c r="L12" s="33">
        <v>6</v>
      </c>
      <c r="M12" s="33"/>
      <c r="N12" s="33"/>
      <c r="O12" s="33"/>
      <c r="P12" s="33"/>
      <c r="Q12" s="33"/>
      <c r="R12" s="34">
        <f t="shared" si="0"/>
        <v>33</v>
      </c>
      <c r="S12" s="35">
        <f t="shared" si="1"/>
        <v>30</v>
      </c>
      <c r="T12" s="36">
        <f t="shared" si="2"/>
        <v>66</v>
      </c>
      <c r="U12" s="40">
        <v>3</v>
      </c>
      <c r="V12" s="40">
        <v>3</v>
      </c>
      <c r="W12" s="40"/>
      <c r="X12" s="40"/>
      <c r="Y12" s="40"/>
      <c r="Z12" s="40"/>
      <c r="AA12" s="43">
        <v>6</v>
      </c>
      <c r="AB12" s="43">
        <v>6</v>
      </c>
      <c r="AC12" s="43"/>
      <c r="AD12" s="43"/>
      <c r="AE12" s="43"/>
      <c r="AF12" s="43"/>
      <c r="AG12" s="43"/>
      <c r="AH12" s="41">
        <v>6</v>
      </c>
      <c r="AI12" s="41">
        <v>6</v>
      </c>
      <c r="AJ12" s="41"/>
      <c r="AK12" s="41"/>
      <c r="AL12" s="41"/>
      <c r="AM12" s="41"/>
      <c r="AN12" s="41"/>
      <c r="AO12" s="37">
        <v>0</v>
      </c>
      <c r="AP12" s="38">
        <v>3</v>
      </c>
      <c r="AQ12" s="39">
        <v>0</v>
      </c>
    </row>
    <row r="13" spans="1:43" x14ac:dyDescent="0.35">
      <c r="A13" t="s">
        <v>75</v>
      </c>
      <c r="B13" s="42">
        <v>1</v>
      </c>
      <c r="C13" s="42">
        <v>1</v>
      </c>
      <c r="D13" s="42"/>
      <c r="E13" s="42"/>
      <c r="F13" s="42"/>
      <c r="G13" s="42"/>
      <c r="R13" s="34">
        <f t="shared" si="0"/>
        <v>2</v>
      </c>
      <c r="S13" s="35">
        <f t="shared" si="1"/>
        <v>24</v>
      </c>
      <c r="T13" s="36">
        <f t="shared" si="2"/>
        <v>29</v>
      </c>
      <c r="AA13" s="43">
        <v>6</v>
      </c>
      <c r="AB13" s="43"/>
      <c r="AC13" s="43"/>
      <c r="AD13" s="43"/>
      <c r="AE13" s="43"/>
      <c r="AF13" s="43"/>
      <c r="AG13" s="43"/>
      <c r="AH13" s="41">
        <v>6</v>
      </c>
      <c r="AI13" s="41">
        <v>6</v>
      </c>
      <c r="AJ13" s="41">
        <v>6</v>
      </c>
      <c r="AK13" s="41"/>
      <c r="AL13" s="41"/>
      <c r="AM13" s="41"/>
      <c r="AN13" s="41"/>
      <c r="AO13" s="37">
        <v>0</v>
      </c>
      <c r="AP13" s="38">
        <v>3</v>
      </c>
      <c r="AQ13" s="39">
        <v>6</v>
      </c>
    </row>
    <row r="14" spans="1:43" x14ac:dyDescent="0.35">
      <c r="A14" t="s">
        <v>78</v>
      </c>
      <c r="B14" s="42">
        <v>1</v>
      </c>
      <c r="C14" s="42">
        <v>1</v>
      </c>
      <c r="D14" s="42">
        <v>1</v>
      </c>
      <c r="E14" s="42"/>
      <c r="F14" s="42"/>
      <c r="G14" s="42"/>
      <c r="H14" s="33">
        <v>6</v>
      </c>
      <c r="I14" s="33">
        <v>6</v>
      </c>
      <c r="J14" s="33">
        <v>6</v>
      </c>
      <c r="K14" s="33">
        <v>6</v>
      </c>
      <c r="L14" s="33">
        <v>6</v>
      </c>
      <c r="M14" s="33"/>
      <c r="N14" s="33"/>
      <c r="O14" s="33"/>
      <c r="P14" s="33"/>
      <c r="Q14" s="33"/>
      <c r="R14" s="34">
        <f t="shared" si="0"/>
        <v>33</v>
      </c>
      <c r="S14" s="35">
        <f t="shared" si="1"/>
        <v>30</v>
      </c>
      <c r="T14" s="36">
        <f t="shared" si="2"/>
        <v>66</v>
      </c>
      <c r="U14" s="40">
        <v>3</v>
      </c>
      <c r="V14" s="40">
        <v>3</v>
      </c>
      <c r="W14" s="40"/>
      <c r="X14" s="40"/>
      <c r="Y14" s="40"/>
      <c r="Z14" s="40"/>
      <c r="AA14" s="43">
        <v>6</v>
      </c>
      <c r="AB14" s="43">
        <v>6</v>
      </c>
      <c r="AC14" s="43">
        <v>6</v>
      </c>
      <c r="AD14" s="43"/>
      <c r="AE14" s="43"/>
      <c r="AF14" s="43"/>
      <c r="AG14" s="43"/>
      <c r="AH14" s="41">
        <v>6</v>
      </c>
      <c r="AI14" s="41"/>
      <c r="AJ14" s="41"/>
      <c r="AK14" s="41"/>
      <c r="AL14" s="41"/>
      <c r="AM14" s="41"/>
      <c r="AN14" s="41"/>
      <c r="AO14" s="37">
        <v>0</v>
      </c>
      <c r="AP14" s="38">
        <v>3</v>
      </c>
      <c r="AQ14" s="39">
        <v>12</v>
      </c>
    </row>
    <row r="15" spans="1:43" x14ac:dyDescent="0.35">
      <c r="A15" t="s">
        <v>80</v>
      </c>
      <c r="B15" s="42">
        <v>1</v>
      </c>
      <c r="C15" s="42">
        <v>1</v>
      </c>
      <c r="D15" s="42"/>
      <c r="E15" s="42"/>
      <c r="F15" s="42"/>
      <c r="G15" s="42"/>
      <c r="H15" s="33">
        <v>6</v>
      </c>
      <c r="I15" s="33">
        <v>6</v>
      </c>
      <c r="J15" s="33">
        <v>6</v>
      </c>
      <c r="K15" s="33"/>
      <c r="L15" s="33"/>
      <c r="M15" s="33"/>
      <c r="N15" s="33"/>
      <c r="O15" s="33"/>
      <c r="P15" s="33"/>
      <c r="Q15" s="33"/>
      <c r="R15" s="34">
        <f t="shared" si="0"/>
        <v>20</v>
      </c>
      <c r="S15" s="35">
        <f t="shared" si="1"/>
        <v>36</v>
      </c>
      <c r="T15" s="36">
        <f t="shared" si="2"/>
        <v>60</v>
      </c>
      <c r="U15" s="40">
        <v>3</v>
      </c>
      <c r="V15" s="40">
        <v>3</v>
      </c>
      <c r="W15" s="40"/>
      <c r="X15" s="40"/>
      <c r="Y15" s="40"/>
      <c r="Z15" s="40"/>
      <c r="AA15" s="43">
        <v>6</v>
      </c>
      <c r="AB15" s="43">
        <v>6</v>
      </c>
      <c r="AC15" s="43">
        <v>6</v>
      </c>
      <c r="AD15" s="43"/>
      <c r="AE15" s="43"/>
      <c r="AF15" s="43"/>
      <c r="AG15" s="43"/>
      <c r="AH15" s="41">
        <v>6</v>
      </c>
      <c r="AI15" s="41">
        <v>6</v>
      </c>
      <c r="AJ15" s="41"/>
      <c r="AK15" s="41"/>
      <c r="AL15" s="41"/>
      <c r="AM15" s="41"/>
      <c r="AN15" s="41"/>
      <c r="AO15" s="37">
        <v>1</v>
      </c>
      <c r="AP15" s="38">
        <v>3</v>
      </c>
      <c r="AQ15" s="39">
        <v>0</v>
      </c>
    </row>
    <row r="16" spans="1:43" x14ac:dyDescent="0.35">
      <c r="A16" t="s">
        <v>82</v>
      </c>
      <c r="B16" s="42">
        <v>1</v>
      </c>
      <c r="C16" s="42">
        <v>1</v>
      </c>
      <c r="D16" s="42">
        <v>1</v>
      </c>
      <c r="E16" s="42"/>
      <c r="F16" s="42"/>
      <c r="G16" s="42"/>
      <c r="H16" s="33">
        <v>6</v>
      </c>
      <c r="I16" s="33">
        <v>6</v>
      </c>
      <c r="J16" s="33">
        <v>6</v>
      </c>
      <c r="K16" s="33">
        <v>6</v>
      </c>
      <c r="L16" s="33">
        <v>6</v>
      </c>
      <c r="M16" s="33"/>
      <c r="N16" s="33"/>
      <c r="O16" s="33"/>
      <c r="P16" s="33"/>
      <c r="Q16" s="33"/>
      <c r="R16" s="34">
        <f t="shared" si="0"/>
        <v>33</v>
      </c>
      <c r="S16" s="35">
        <f t="shared" si="1"/>
        <v>33</v>
      </c>
      <c r="T16" s="36">
        <f t="shared" si="2"/>
        <v>67</v>
      </c>
      <c r="U16" s="40">
        <v>3</v>
      </c>
      <c r="V16" s="40"/>
      <c r="W16" s="40"/>
      <c r="X16" s="40"/>
      <c r="Y16" s="40"/>
      <c r="Z16" s="40"/>
      <c r="AA16" s="43">
        <v>6</v>
      </c>
      <c r="AB16" s="43">
        <v>6</v>
      </c>
      <c r="AC16" s="43">
        <v>6</v>
      </c>
      <c r="AD16" s="43"/>
      <c r="AE16" s="43"/>
      <c r="AF16" s="43"/>
      <c r="AG16" s="43"/>
      <c r="AH16" s="41">
        <v>6</v>
      </c>
      <c r="AI16" s="41">
        <v>6</v>
      </c>
      <c r="AJ16" s="41"/>
      <c r="AK16" s="41"/>
      <c r="AL16" s="41"/>
      <c r="AM16" s="41"/>
      <c r="AN16" s="41"/>
      <c r="AO16" s="37">
        <v>1</v>
      </c>
      <c r="AP16" s="38">
        <v>0</v>
      </c>
      <c r="AQ16" s="39">
        <v>6</v>
      </c>
    </row>
    <row r="17" spans="1:43" x14ac:dyDescent="0.35">
      <c r="A17" t="s">
        <v>83</v>
      </c>
      <c r="B17" s="42">
        <v>1</v>
      </c>
      <c r="C17" s="42">
        <v>1</v>
      </c>
      <c r="D17" s="42">
        <v>1</v>
      </c>
      <c r="E17" s="42"/>
      <c r="F17" s="42"/>
      <c r="G17" s="42"/>
      <c r="H17" s="33">
        <v>6</v>
      </c>
      <c r="I17" s="33">
        <v>6</v>
      </c>
      <c r="J17" s="33">
        <v>6</v>
      </c>
      <c r="K17" s="33">
        <v>6</v>
      </c>
      <c r="L17" s="33"/>
      <c r="M17" s="33"/>
      <c r="N17" s="33"/>
      <c r="O17" s="33"/>
      <c r="P17" s="33"/>
      <c r="Q17" s="33"/>
      <c r="R17" s="34">
        <f t="shared" si="0"/>
        <v>27</v>
      </c>
      <c r="S17" s="35">
        <f t="shared" si="1"/>
        <v>39</v>
      </c>
      <c r="T17" s="36">
        <f t="shared" si="2"/>
        <v>67</v>
      </c>
      <c r="U17" s="40">
        <v>3</v>
      </c>
      <c r="V17" s="40">
        <v>3</v>
      </c>
      <c r="W17" s="40">
        <v>3</v>
      </c>
      <c r="X17" s="40"/>
      <c r="Y17" s="40"/>
      <c r="Z17" s="40"/>
      <c r="AA17" s="43">
        <v>6</v>
      </c>
      <c r="AB17" s="43">
        <v>6</v>
      </c>
      <c r="AC17" s="43">
        <v>6</v>
      </c>
      <c r="AD17" s="43"/>
      <c r="AE17" s="43"/>
      <c r="AF17" s="43"/>
      <c r="AG17" s="43"/>
      <c r="AH17" s="41">
        <v>6</v>
      </c>
      <c r="AI17" s="41">
        <v>6</v>
      </c>
      <c r="AJ17" s="41"/>
      <c r="AK17" s="41"/>
      <c r="AL17" s="41"/>
      <c r="AM17" s="41"/>
      <c r="AN17" s="41"/>
      <c r="AO17" s="37">
        <v>1</v>
      </c>
      <c r="AP17" s="38">
        <v>0</v>
      </c>
      <c r="AQ17" s="39">
        <v>6</v>
      </c>
    </row>
    <row r="18" spans="1:43" x14ac:dyDescent="0.35">
      <c r="A18" t="s">
        <v>85</v>
      </c>
      <c r="B18" s="42">
        <v>1</v>
      </c>
      <c r="C18" s="42">
        <v>1</v>
      </c>
      <c r="D18" s="42">
        <v>1</v>
      </c>
      <c r="E18" s="42"/>
      <c r="F18" s="42"/>
      <c r="G18" s="42"/>
      <c r="H18" s="33">
        <v>6</v>
      </c>
      <c r="I18" s="33">
        <v>6</v>
      </c>
      <c r="J18" s="33">
        <v>6</v>
      </c>
      <c r="K18" s="33">
        <v>6</v>
      </c>
      <c r="L18" s="33"/>
      <c r="M18" s="33"/>
      <c r="N18" s="33"/>
      <c r="O18" s="33"/>
      <c r="P18" s="33"/>
      <c r="Q18" s="33"/>
      <c r="R18" s="34">
        <f t="shared" si="0"/>
        <v>27</v>
      </c>
      <c r="S18" s="35">
        <f t="shared" si="1"/>
        <v>36</v>
      </c>
      <c r="T18" s="36">
        <f t="shared" si="2"/>
        <v>63</v>
      </c>
      <c r="U18" s="40">
        <v>3</v>
      </c>
      <c r="V18" s="40">
        <v>3</v>
      </c>
      <c r="W18" s="40">
        <v>3</v>
      </c>
      <c r="X18" s="40">
        <v>3</v>
      </c>
      <c r="Y18" s="40"/>
      <c r="Z18" s="40"/>
      <c r="AA18" s="43">
        <v>6</v>
      </c>
      <c r="AB18" s="43"/>
      <c r="AC18" s="43"/>
      <c r="AD18" s="43"/>
      <c r="AE18" s="43"/>
      <c r="AF18" s="43"/>
      <c r="AG18" s="43"/>
      <c r="AH18" s="41">
        <v>6</v>
      </c>
      <c r="AI18" s="41">
        <v>6</v>
      </c>
      <c r="AJ18" s="41">
        <v>6</v>
      </c>
      <c r="AK18" s="41"/>
      <c r="AL18" s="41"/>
      <c r="AM18" s="41"/>
      <c r="AN18" s="41"/>
      <c r="AO18" s="37">
        <v>0</v>
      </c>
      <c r="AP18" s="38">
        <v>0</v>
      </c>
      <c r="AQ18" s="39">
        <v>0</v>
      </c>
    </row>
    <row r="19" spans="1:43" x14ac:dyDescent="0.35">
      <c r="A19" t="s">
        <v>86</v>
      </c>
      <c r="B19" s="42">
        <v>1</v>
      </c>
      <c r="C19" s="42">
        <v>1</v>
      </c>
      <c r="D19" s="42"/>
      <c r="E19" s="42"/>
      <c r="F19" s="42"/>
      <c r="G19" s="42"/>
      <c r="H19" s="33">
        <v>6</v>
      </c>
      <c r="I19" s="33">
        <v>6</v>
      </c>
      <c r="J19" s="33">
        <v>6</v>
      </c>
      <c r="K19" s="33"/>
      <c r="L19" s="33"/>
      <c r="M19" s="33"/>
      <c r="N19" s="33"/>
      <c r="O19" s="33"/>
      <c r="P19" s="33"/>
      <c r="Q19" s="33"/>
      <c r="R19" s="34">
        <f t="shared" si="0"/>
        <v>20</v>
      </c>
      <c r="S19" s="35">
        <f t="shared" si="1"/>
        <v>33</v>
      </c>
      <c r="T19" s="36">
        <f t="shared" si="2"/>
        <v>54</v>
      </c>
      <c r="U19" s="40">
        <v>3</v>
      </c>
      <c r="V19" s="40">
        <v>3</v>
      </c>
      <c r="W19" s="40">
        <v>3</v>
      </c>
      <c r="X19" s="40"/>
      <c r="Y19" s="40"/>
      <c r="Z19" s="40"/>
      <c r="AA19" s="43">
        <v>6</v>
      </c>
      <c r="AB19" s="43"/>
      <c r="AC19" s="43"/>
      <c r="AD19" s="43"/>
      <c r="AE19" s="43"/>
      <c r="AF19" s="43"/>
      <c r="AG19" s="43"/>
      <c r="AH19" s="41">
        <v>6</v>
      </c>
      <c r="AI19" s="41">
        <v>6</v>
      </c>
      <c r="AJ19" s="41">
        <v>6</v>
      </c>
      <c r="AK19" s="41"/>
      <c r="AL19" s="41"/>
      <c r="AM19" s="41"/>
      <c r="AN19" s="41"/>
      <c r="AO19" s="37">
        <v>1</v>
      </c>
      <c r="AP19" s="38">
        <v>0</v>
      </c>
      <c r="AQ19" s="39">
        <v>6</v>
      </c>
    </row>
    <row r="20" spans="1:43" x14ac:dyDescent="0.35">
      <c r="A20" s="36" t="s">
        <v>117</v>
      </c>
      <c r="B20" s="36">
        <f t="shared" ref="B20:S20" si="3">SUM(B2:B19)</f>
        <v>12</v>
      </c>
      <c r="C20" s="36">
        <f t="shared" si="3"/>
        <v>12</v>
      </c>
      <c r="D20" s="36">
        <f t="shared" si="3"/>
        <v>8</v>
      </c>
      <c r="E20" s="36">
        <f t="shared" si="3"/>
        <v>0</v>
      </c>
      <c r="F20" s="36">
        <f t="shared" si="3"/>
        <v>0</v>
      </c>
      <c r="G20" s="36">
        <f t="shared" si="3"/>
        <v>0</v>
      </c>
      <c r="H20" s="36">
        <f t="shared" si="3"/>
        <v>102</v>
      </c>
      <c r="I20" s="36">
        <f t="shared" si="3"/>
        <v>102</v>
      </c>
      <c r="J20" s="36">
        <f t="shared" si="3"/>
        <v>102</v>
      </c>
      <c r="K20" s="36">
        <f t="shared" si="3"/>
        <v>84</v>
      </c>
      <c r="L20" s="36">
        <f t="shared" si="3"/>
        <v>48</v>
      </c>
      <c r="M20" s="36">
        <f t="shared" si="3"/>
        <v>18</v>
      </c>
      <c r="N20" s="36">
        <f t="shared" si="3"/>
        <v>18</v>
      </c>
      <c r="O20" s="36">
        <f t="shared" si="3"/>
        <v>18</v>
      </c>
      <c r="P20" s="36">
        <f t="shared" si="3"/>
        <v>18</v>
      </c>
      <c r="Q20" s="36">
        <f t="shared" si="3"/>
        <v>18</v>
      </c>
      <c r="R20" s="36">
        <f t="shared" si="3"/>
        <v>560</v>
      </c>
      <c r="S20" s="36">
        <f t="shared" si="3"/>
        <v>408</v>
      </c>
      <c r="U20" s="36">
        <f t="shared" ref="U20:AN20" si="4">SUM(U2:U19)</f>
        <v>33</v>
      </c>
      <c r="V20" s="36">
        <f t="shared" si="4"/>
        <v>27</v>
      </c>
      <c r="W20" s="36">
        <f t="shared" si="4"/>
        <v>15</v>
      </c>
      <c r="X20" s="36">
        <f t="shared" si="4"/>
        <v>3</v>
      </c>
      <c r="Y20" s="36">
        <f t="shared" si="4"/>
        <v>0</v>
      </c>
      <c r="Z20" s="36">
        <f t="shared" si="4"/>
        <v>0</v>
      </c>
      <c r="AA20" s="36">
        <f t="shared" si="4"/>
        <v>72</v>
      </c>
      <c r="AB20" s="36">
        <f t="shared" si="4"/>
        <v>54</v>
      </c>
      <c r="AC20" s="36">
        <f t="shared" si="4"/>
        <v>36</v>
      </c>
      <c r="AD20" s="36">
        <f t="shared" si="4"/>
        <v>0</v>
      </c>
      <c r="AE20" s="36">
        <f t="shared" si="4"/>
        <v>0</v>
      </c>
      <c r="AF20" s="36">
        <f t="shared" si="4"/>
        <v>0</v>
      </c>
      <c r="AG20" s="36">
        <f t="shared" si="4"/>
        <v>0</v>
      </c>
      <c r="AH20" s="36">
        <f t="shared" si="4"/>
        <v>78</v>
      </c>
      <c r="AI20" s="36">
        <f t="shared" si="4"/>
        <v>66</v>
      </c>
      <c r="AJ20" s="36">
        <f t="shared" si="4"/>
        <v>24</v>
      </c>
      <c r="AK20" s="36">
        <f t="shared" si="4"/>
        <v>0</v>
      </c>
      <c r="AL20" s="36">
        <f t="shared" si="4"/>
        <v>0</v>
      </c>
      <c r="AM20" s="36">
        <f t="shared" si="4"/>
        <v>0</v>
      </c>
      <c r="AN20" s="36">
        <f t="shared" si="4"/>
        <v>0</v>
      </c>
    </row>
    <row r="21" spans="1:43" x14ac:dyDescent="0.35">
      <c r="A21" s="44" t="s">
        <v>118</v>
      </c>
      <c r="B21" s="44">
        <f>SUM(B20:G20)</f>
        <v>32</v>
      </c>
      <c r="H21" s="44">
        <f>SUM(H20:Q20)</f>
        <v>528</v>
      </c>
      <c r="R21" s="44">
        <f>SUM(R20)</f>
        <v>560</v>
      </c>
      <c r="S21" s="44">
        <f>SUM(S20)</f>
        <v>408</v>
      </c>
      <c r="T21" s="44">
        <f>SUM(T20:Y20)</f>
        <v>78</v>
      </c>
      <c r="Z21" s="44">
        <f>SUM(Z20:AF20)</f>
        <v>162</v>
      </c>
      <c r="AG21" s="44">
        <f>SUM(AG20:AM20)</f>
        <v>168</v>
      </c>
    </row>
    <row r="22" spans="1:43" x14ac:dyDescent="0.35">
      <c r="A22" t="s">
        <v>87</v>
      </c>
      <c r="B22" s="42">
        <v>1</v>
      </c>
      <c r="C22" s="42">
        <v>1</v>
      </c>
      <c r="D22" s="42">
        <v>1</v>
      </c>
      <c r="E22" s="42">
        <v>1</v>
      </c>
      <c r="F22" s="42"/>
      <c r="G22" s="42"/>
      <c r="R22" s="34">
        <f t="shared" ref="R22:R27" si="5">SUM(B22:G22)+SUM(H22:Q22)</f>
        <v>4</v>
      </c>
      <c r="S22" s="35">
        <f t="shared" ref="S22:S27" si="6">SUM(U22:Z22)+SUM(AA22:AG22)+SUM(AH22:AN22)</f>
        <v>54</v>
      </c>
      <c r="T22" s="36">
        <f t="shared" ref="T22:T27" si="7">R22+S22+AO22+AP22</f>
        <v>59</v>
      </c>
      <c r="AA22" s="43">
        <v>6</v>
      </c>
      <c r="AB22" s="43">
        <v>6</v>
      </c>
      <c r="AC22" s="43">
        <v>6</v>
      </c>
      <c r="AD22" s="43">
        <v>6</v>
      </c>
      <c r="AE22" s="43">
        <v>6</v>
      </c>
      <c r="AF22" s="43"/>
      <c r="AG22" s="43"/>
      <c r="AH22" s="41">
        <v>6</v>
      </c>
      <c r="AI22" s="41">
        <v>6</v>
      </c>
      <c r="AJ22" s="41">
        <v>6</v>
      </c>
      <c r="AK22" s="41">
        <v>6</v>
      </c>
      <c r="AL22" s="41"/>
      <c r="AM22" s="41"/>
      <c r="AN22" s="41"/>
      <c r="AO22" s="37">
        <v>1</v>
      </c>
      <c r="AP22" s="38">
        <v>0</v>
      </c>
      <c r="AQ22" s="39">
        <v>6</v>
      </c>
    </row>
    <row r="23" spans="1:43" x14ac:dyDescent="0.35">
      <c r="A23" t="s">
        <v>91</v>
      </c>
      <c r="B23" s="42">
        <v>1</v>
      </c>
      <c r="C23" s="42">
        <v>1</v>
      </c>
      <c r="D23" s="42">
        <v>1</v>
      </c>
      <c r="E23" s="42">
        <v>1</v>
      </c>
      <c r="F23" s="42"/>
      <c r="G23" s="42"/>
      <c r="H23" s="33">
        <v>6</v>
      </c>
      <c r="I23" s="33"/>
      <c r="J23" s="33"/>
      <c r="K23" s="33"/>
      <c r="L23" s="33"/>
      <c r="M23" s="33"/>
      <c r="N23" s="33"/>
      <c r="O23" s="33"/>
      <c r="P23" s="33"/>
      <c r="Q23" s="33"/>
      <c r="R23" s="34">
        <f t="shared" si="5"/>
        <v>10</v>
      </c>
      <c r="S23" s="35">
        <f t="shared" si="6"/>
        <v>48</v>
      </c>
      <c r="T23" s="36">
        <f t="shared" si="7"/>
        <v>59</v>
      </c>
      <c r="AA23" s="43">
        <v>6</v>
      </c>
      <c r="AB23" s="43">
        <v>6</v>
      </c>
      <c r="AC23" s="43">
        <v>6</v>
      </c>
      <c r="AD23" s="43">
        <v>6</v>
      </c>
      <c r="AE23" s="43"/>
      <c r="AF23" s="43"/>
      <c r="AG23" s="43"/>
      <c r="AH23" s="41">
        <v>6</v>
      </c>
      <c r="AI23" s="41">
        <v>6</v>
      </c>
      <c r="AJ23" s="41">
        <v>6</v>
      </c>
      <c r="AK23" s="41">
        <v>6</v>
      </c>
      <c r="AL23" s="41"/>
      <c r="AM23" s="41"/>
      <c r="AN23" s="41"/>
      <c r="AO23" s="37">
        <v>1</v>
      </c>
      <c r="AP23" s="38">
        <v>0</v>
      </c>
      <c r="AQ23" s="39">
        <v>12</v>
      </c>
    </row>
    <row r="24" spans="1:43" x14ac:dyDescent="0.35">
      <c r="A24" t="s">
        <v>94</v>
      </c>
      <c r="R24" s="34">
        <f t="shared" si="5"/>
        <v>0</v>
      </c>
      <c r="S24" s="35">
        <f t="shared" si="6"/>
        <v>36</v>
      </c>
      <c r="T24" s="36">
        <f t="shared" si="7"/>
        <v>37</v>
      </c>
      <c r="AA24" s="43">
        <v>6</v>
      </c>
      <c r="AB24" s="43">
        <v>6</v>
      </c>
      <c r="AC24" s="43">
        <v>6</v>
      </c>
      <c r="AD24" s="43"/>
      <c r="AE24" s="43"/>
      <c r="AF24" s="43"/>
      <c r="AG24" s="43"/>
      <c r="AH24" s="41">
        <v>6</v>
      </c>
      <c r="AI24" s="41">
        <v>6</v>
      </c>
      <c r="AJ24" s="41">
        <v>6</v>
      </c>
      <c r="AK24" s="41"/>
      <c r="AL24" s="41"/>
      <c r="AM24" s="41"/>
      <c r="AN24" s="41"/>
      <c r="AO24" s="37">
        <v>1</v>
      </c>
      <c r="AP24" s="38">
        <v>0</v>
      </c>
      <c r="AQ24" s="39">
        <v>12</v>
      </c>
    </row>
    <row r="25" spans="1:43" x14ac:dyDescent="0.35">
      <c r="A25" t="s">
        <v>95</v>
      </c>
      <c r="B25" s="42">
        <v>1</v>
      </c>
      <c r="C25" s="42">
        <v>1</v>
      </c>
      <c r="D25" s="42">
        <v>1</v>
      </c>
      <c r="E25" s="42">
        <v>1</v>
      </c>
      <c r="F25" s="42"/>
      <c r="G25" s="42"/>
      <c r="H25" s="33">
        <v>6</v>
      </c>
      <c r="I25" s="33"/>
      <c r="J25" s="33"/>
      <c r="K25" s="33"/>
      <c r="L25" s="33"/>
      <c r="M25" s="33"/>
      <c r="N25" s="33"/>
      <c r="O25" s="33"/>
      <c r="P25" s="33"/>
      <c r="Q25" s="33"/>
      <c r="R25" s="34">
        <f t="shared" si="5"/>
        <v>10</v>
      </c>
      <c r="S25" s="35">
        <f t="shared" si="6"/>
        <v>54</v>
      </c>
      <c r="T25" s="36">
        <f t="shared" si="7"/>
        <v>64</v>
      </c>
      <c r="AA25" s="43">
        <v>6</v>
      </c>
      <c r="AB25" s="43">
        <v>6</v>
      </c>
      <c r="AC25" s="43">
        <v>6</v>
      </c>
      <c r="AD25" s="43">
        <v>6</v>
      </c>
      <c r="AE25" s="43">
        <v>6</v>
      </c>
      <c r="AF25" s="43"/>
      <c r="AG25" s="43"/>
      <c r="AH25" s="41">
        <v>6</v>
      </c>
      <c r="AI25" s="41">
        <v>6</v>
      </c>
      <c r="AJ25" s="41">
        <v>6</v>
      </c>
      <c r="AK25" s="41">
        <v>6</v>
      </c>
      <c r="AL25" s="41"/>
      <c r="AM25" s="41"/>
      <c r="AN25" s="41"/>
      <c r="AO25" s="37">
        <v>0</v>
      </c>
      <c r="AP25" s="38">
        <v>0</v>
      </c>
      <c r="AQ25" s="39">
        <v>12</v>
      </c>
    </row>
    <row r="26" spans="1:43" x14ac:dyDescent="0.35">
      <c r="A26" t="s">
        <v>96</v>
      </c>
      <c r="B26" s="42">
        <v>1</v>
      </c>
      <c r="C26" s="42">
        <v>1</v>
      </c>
      <c r="D26" s="42">
        <v>1</v>
      </c>
      <c r="E26" s="42">
        <v>1</v>
      </c>
      <c r="F26" s="42"/>
      <c r="G26" s="42"/>
      <c r="H26" s="33">
        <v>6</v>
      </c>
      <c r="I26" s="33"/>
      <c r="J26" s="33"/>
      <c r="K26" s="33"/>
      <c r="L26" s="33"/>
      <c r="M26" s="33"/>
      <c r="N26" s="33"/>
      <c r="O26" s="33"/>
      <c r="P26" s="33"/>
      <c r="Q26" s="33"/>
      <c r="R26" s="34">
        <f t="shared" si="5"/>
        <v>10</v>
      </c>
      <c r="S26" s="35">
        <f t="shared" si="6"/>
        <v>54</v>
      </c>
      <c r="T26" s="36">
        <f t="shared" si="7"/>
        <v>65</v>
      </c>
      <c r="AA26" s="43">
        <v>6</v>
      </c>
      <c r="AB26" s="43">
        <v>6</v>
      </c>
      <c r="AC26" s="43">
        <v>6</v>
      </c>
      <c r="AD26" s="43">
        <v>6</v>
      </c>
      <c r="AE26" s="43"/>
      <c r="AF26" s="43"/>
      <c r="AG26" s="43"/>
      <c r="AH26" s="41">
        <v>6</v>
      </c>
      <c r="AI26" s="41">
        <v>6</v>
      </c>
      <c r="AJ26" s="41">
        <v>6</v>
      </c>
      <c r="AK26" s="41">
        <v>6</v>
      </c>
      <c r="AL26" s="41">
        <v>6</v>
      </c>
      <c r="AM26" s="41"/>
      <c r="AN26" s="41"/>
      <c r="AO26" s="37">
        <v>1</v>
      </c>
      <c r="AP26" s="38">
        <v>0</v>
      </c>
      <c r="AQ26" s="39">
        <v>12</v>
      </c>
    </row>
    <row r="27" spans="1:43" x14ac:dyDescent="0.35">
      <c r="A27" t="s">
        <v>97</v>
      </c>
      <c r="B27" s="42">
        <v>1</v>
      </c>
      <c r="C27" s="42">
        <v>1</v>
      </c>
      <c r="D27" s="42">
        <v>1</v>
      </c>
      <c r="E27" s="42">
        <v>1</v>
      </c>
      <c r="F27" s="42"/>
      <c r="G27" s="42"/>
      <c r="H27" s="33">
        <v>6</v>
      </c>
      <c r="I27" s="33"/>
      <c r="J27" s="33"/>
      <c r="K27" s="33"/>
      <c r="L27" s="33"/>
      <c r="M27" s="33"/>
      <c r="N27" s="33"/>
      <c r="O27" s="33"/>
      <c r="P27" s="33"/>
      <c r="Q27" s="33"/>
      <c r="R27" s="34">
        <f t="shared" si="5"/>
        <v>10</v>
      </c>
      <c r="S27" s="35">
        <f t="shared" si="6"/>
        <v>48</v>
      </c>
      <c r="T27" s="36">
        <f t="shared" si="7"/>
        <v>59</v>
      </c>
      <c r="AA27" s="43">
        <v>6</v>
      </c>
      <c r="AB27" s="43">
        <v>6</v>
      </c>
      <c r="AC27" s="43">
        <v>6</v>
      </c>
      <c r="AD27" s="43">
        <v>6</v>
      </c>
      <c r="AE27" s="43"/>
      <c r="AF27" s="43"/>
      <c r="AG27" s="43"/>
      <c r="AH27" s="41">
        <v>6</v>
      </c>
      <c r="AI27" s="41">
        <v>6</v>
      </c>
      <c r="AJ27" s="41">
        <v>6</v>
      </c>
      <c r="AK27" s="41">
        <v>6</v>
      </c>
      <c r="AL27" s="41"/>
      <c r="AM27" s="41"/>
      <c r="AN27" s="41"/>
      <c r="AO27" s="37">
        <v>1</v>
      </c>
      <c r="AP27" s="38">
        <v>0</v>
      </c>
      <c r="AQ27" s="39">
        <v>6</v>
      </c>
    </row>
    <row r="28" spans="1:43" x14ac:dyDescent="0.35">
      <c r="A28" s="45" t="s">
        <v>117</v>
      </c>
      <c r="B28" s="45">
        <f t="shared" ref="B28:AM28" si="8">SUM(B22:B27)</f>
        <v>5</v>
      </c>
      <c r="C28" s="45">
        <f t="shared" si="8"/>
        <v>5</v>
      </c>
      <c r="D28" s="45">
        <f t="shared" si="8"/>
        <v>5</v>
      </c>
      <c r="E28" s="45">
        <f t="shared" si="8"/>
        <v>5</v>
      </c>
      <c r="F28" s="45">
        <f t="shared" si="8"/>
        <v>0</v>
      </c>
      <c r="G28" s="45">
        <f t="shared" si="8"/>
        <v>0</v>
      </c>
      <c r="H28" s="45">
        <f t="shared" si="8"/>
        <v>24</v>
      </c>
      <c r="I28" s="45">
        <f t="shared" si="8"/>
        <v>0</v>
      </c>
      <c r="J28" s="45">
        <f t="shared" si="8"/>
        <v>0</v>
      </c>
      <c r="K28" s="45">
        <f t="shared" si="8"/>
        <v>0</v>
      </c>
      <c r="L28" s="45">
        <f t="shared" si="8"/>
        <v>0</v>
      </c>
      <c r="M28" s="45">
        <f t="shared" si="8"/>
        <v>0</v>
      </c>
      <c r="N28" s="45">
        <f t="shared" si="8"/>
        <v>0</v>
      </c>
      <c r="O28" s="45">
        <f t="shared" si="8"/>
        <v>0</v>
      </c>
      <c r="P28" s="45">
        <f t="shared" si="8"/>
        <v>0</v>
      </c>
      <c r="Q28" s="45">
        <f t="shared" si="8"/>
        <v>0</v>
      </c>
      <c r="R28" s="45">
        <f t="shared" si="8"/>
        <v>44</v>
      </c>
      <c r="S28" s="45">
        <f t="shared" si="8"/>
        <v>294</v>
      </c>
      <c r="T28" s="45">
        <f t="shared" si="8"/>
        <v>343</v>
      </c>
      <c r="U28" s="45">
        <f t="shared" si="8"/>
        <v>0</v>
      </c>
      <c r="V28" s="45">
        <f t="shared" si="8"/>
        <v>0</v>
      </c>
      <c r="W28" s="45">
        <f t="shared" si="8"/>
        <v>0</v>
      </c>
      <c r="X28" s="45">
        <f t="shared" si="8"/>
        <v>0</v>
      </c>
      <c r="Y28" s="45">
        <f t="shared" si="8"/>
        <v>0</v>
      </c>
      <c r="Z28" s="45">
        <f t="shared" si="8"/>
        <v>0</v>
      </c>
      <c r="AA28" s="45">
        <f t="shared" si="8"/>
        <v>36</v>
      </c>
      <c r="AB28" s="45">
        <f t="shared" si="8"/>
        <v>36</v>
      </c>
      <c r="AC28" s="45">
        <f t="shared" si="8"/>
        <v>36</v>
      </c>
      <c r="AD28" s="45">
        <f t="shared" si="8"/>
        <v>30</v>
      </c>
      <c r="AE28" s="45">
        <f t="shared" si="8"/>
        <v>12</v>
      </c>
      <c r="AF28" s="45">
        <f t="shared" si="8"/>
        <v>0</v>
      </c>
      <c r="AG28" s="45">
        <f t="shared" si="8"/>
        <v>0</v>
      </c>
      <c r="AH28" s="45">
        <f t="shared" si="8"/>
        <v>36</v>
      </c>
      <c r="AI28" s="45">
        <f t="shared" si="8"/>
        <v>36</v>
      </c>
      <c r="AJ28" s="45">
        <f t="shared" si="8"/>
        <v>36</v>
      </c>
      <c r="AK28" s="45">
        <f t="shared" si="8"/>
        <v>30</v>
      </c>
      <c r="AL28" s="45">
        <f t="shared" si="8"/>
        <v>6</v>
      </c>
      <c r="AM28" s="45">
        <f t="shared" si="8"/>
        <v>0</v>
      </c>
    </row>
    <row r="29" spans="1:43" x14ac:dyDescent="0.35">
      <c r="A29" s="46" t="s">
        <v>118</v>
      </c>
      <c r="B29" s="46">
        <f>SUM(B28:G28)</f>
        <v>20</v>
      </c>
      <c r="H29" s="46">
        <f>SUM(H28:Q28)</f>
        <v>24</v>
      </c>
      <c r="R29" s="46">
        <f>SUM(R28)</f>
        <v>44</v>
      </c>
      <c r="S29" s="46">
        <f>SUM(S28)</f>
        <v>294</v>
      </c>
      <c r="T29" s="46">
        <f>SUM(T28:Y28)</f>
        <v>343</v>
      </c>
      <c r="Z29" s="46">
        <f>SUM(Z28:AF28)</f>
        <v>150</v>
      </c>
      <c r="AG29" s="46">
        <f>SUM(AG28:AM28)</f>
        <v>144</v>
      </c>
    </row>
    <row r="30" spans="1:43" x14ac:dyDescent="0.35">
      <c r="A30" s="47" t="s">
        <v>119</v>
      </c>
      <c r="B30" s="47">
        <f>(B21+B29)/C30-D30</f>
        <v>0</v>
      </c>
      <c r="C30" s="48">
        <v>1</v>
      </c>
      <c r="D30" s="48">
        <v>52</v>
      </c>
      <c r="H30" s="47">
        <f>(B21+H21)/C30-D30</f>
        <v>508</v>
      </c>
    </row>
  </sheetData>
  <mergeCells count="5">
    <mergeCell ref="AA1:AG1"/>
    <mergeCell ref="U1:Z1"/>
    <mergeCell ref="B1:G1"/>
    <mergeCell ref="H1:Q1"/>
    <mergeCell ref="AH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HorarioUnificado</vt:lpstr>
      <vt:lpstr>Estadísticas</vt:lpstr>
      <vt:lpstr>stats</vt:lpstr>
      <vt:lpstr>HorarioUnificado!Área_de_impresión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Usuario1</cp:lastModifiedBy>
  <dcterms:created xsi:type="dcterms:W3CDTF">2015-06-05T18:19:34Z</dcterms:created>
  <dcterms:modified xsi:type="dcterms:W3CDTF">2025-09-28T02:39:33Z</dcterms:modified>
</cp:coreProperties>
</file>