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L25" i="2" l="1"/>
  <c r="J25" i="2"/>
  <c r="I25" i="2"/>
  <c r="H25" i="2"/>
  <c r="G25" i="2"/>
  <c r="F25" i="2"/>
  <c r="E25" i="2"/>
  <c r="D25" i="2"/>
  <c r="C25" i="2"/>
  <c r="B25" i="2"/>
  <c r="L24" i="2"/>
  <c r="J24" i="2"/>
  <c r="I24" i="2"/>
  <c r="H24" i="2"/>
  <c r="G24" i="2"/>
  <c r="F24" i="2"/>
  <c r="E24" i="2"/>
  <c r="D24" i="2"/>
  <c r="C24" i="2"/>
  <c r="B24" i="2"/>
  <c r="L23" i="2"/>
  <c r="J23" i="2"/>
  <c r="I23" i="2"/>
  <c r="H23" i="2"/>
  <c r="G23" i="2"/>
  <c r="F23" i="2"/>
  <c r="E23" i="2"/>
  <c r="D23" i="2"/>
  <c r="C23" i="2"/>
  <c r="B23" i="2"/>
  <c r="L22" i="2"/>
  <c r="J22" i="2"/>
  <c r="I22" i="2"/>
  <c r="H22" i="2"/>
  <c r="G22" i="2"/>
  <c r="F22" i="2"/>
  <c r="E22" i="2"/>
  <c r="D22" i="2"/>
  <c r="C22" i="2"/>
  <c r="B22" i="2"/>
  <c r="L21" i="2"/>
  <c r="J21" i="2"/>
  <c r="I21" i="2"/>
  <c r="H21" i="2"/>
  <c r="G21" i="2"/>
  <c r="F21" i="2"/>
  <c r="E21" i="2"/>
  <c r="D21" i="2"/>
  <c r="C21" i="2"/>
  <c r="B21" i="2"/>
  <c r="L20" i="2"/>
  <c r="J20" i="2"/>
  <c r="I20" i="2"/>
  <c r="H20" i="2"/>
  <c r="G20" i="2"/>
  <c r="F20" i="2"/>
  <c r="E20" i="2"/>
  <c r="D20" i="2"/>
  <c r="C20" i="2"/>
  <c r="B20" i="2"/>
  <c r="L19" i="2"/>
  <c r="J19" i="2"/>
  <c r="I19" i="2"/>
  <c r="H19" i="2"/>
  <c r="G19" i="2"/>
  <c r="F19" i="2"/>
  <c r="E19" i="2"/>
  <c r="D19" i="2"/>
  <c r="C19" i="2"/>
  <c r="B19" i="2"/>
  <c r="L18" i="2"/>
  <c r="J18" i="2"/>
  <c r="I18" i="2"/>
  <c r="H18" i="2"/>
  <c r="G18" i="2"/>
  <c r="F18" i="2"/>
  <c r="E18" i="2"/>
  <c r="D18" i="2"/>
  <c r="C18" i="2"/>
  <c r="B18" i="2"/>
  <c r="L17" i="2"/>
  <c r="J17" i="2"/>
  <c r="I17" i="2"/>
  <c r="H17" i="2"/>
  <c r="G17" i="2"/>
  <c r="F17" i="2"/>
  <c r="E17" i="2"/>
  <c r="D17" i="2"/>
  <c r="C17" i="2"/>
  <c r="B17" i="2"/>
  <c r="L16" i="2"/>
  <c r="J16" i="2"/>
  <c r="I16" i="2"/>
  <c r="H16" i="2"/>
  <c r="G16" i="2"/>
  <c r="F16" i="2"/>
  <c r="E16" i="2"/>
  <c r="D16" i="2"/>
  <c r="C16" i="2"/>
  <c r="B16" i="2"/>
  <c r="L15" i="2"/>
  <c r="J15" i="2"/>
  <c r="I15" i="2"/>
  <c r="H15" i="2"/>
  <c r="G15" i="2"/>
  <c r="F15" i="2"/>
  <c r="E15" i="2"/>
  <c r="D15" i="2"/>
  <c r="C15" i="2"/>
  <c r="B15" i="2"/>
  <c r="L14" i="2"/>
  <c r="J14" i="2"/>
  <c r="I14" i="2"/>
  <c r="H14" i="2"/>
  <c r="G14" i="2"/>
  <c r="F14" i="2"/>
  <c r="E14" i="2"/>
  <c r="D14" i="2"/>
  <c r="C14" i="2"/>
  <c r="B14" i="2"/>
  <c r="L13" i="2"/>
  <c r="J13" i="2"/>
  <c r="I13" i="2"/>
  <c r="H13" i="2"/>
  <c r="G13" i="2"/>
  <c r="F13" i="2"/>
  <c r="E13" i="2"/>
  <c r="D13" i="2"/>
  <c r="C13" i="2"/>
  <c r="B13" i="2"/>
  <c r="L12" i="2"/>
  <c r="J12" i="2"/>
  <c r="I12" i="2"/>
  <c r="H12" i="2"/>
  <c r="G12" i="2"/>
  <c r="F12" i="2"/>
  <c r="E12" i="2"/>
  <c r="D12" i="2"/>
  <c r="C12" i="2"/>
  <c r="B12" i="2"/>
  <c r="L11" i="2"/>
  <c r="J11" i="2"/>
  <c r="I11" i="2"/>
  <c r="H11" i="2"/>
  <c r="G11" i="2"/>
  <c r="F11" i="2"/>
  <c r="E11" i="2"/>
  <c r="D11" i="2"/>
  <c r="C11" i="2"/>
  <c r="B11" i="2"/>
  <c r="L10" i="2"/>
  <c r="J10" i="2"/>
  <c r="I10" i="2"/>
  <c r="H10" i="2"/>
  <c r="G10" i="2"/>
  <c r="F10" i="2"/>
  <c r="E10" i="2"/>
  <c r="D10" i="2"/>
  <c r="C10" i="2"/>
  <c r="B10" i="2"/>
  <c r="L9" i="2"/>
  <c r="J9" i="2"/>
  <c r="I9" i="2"/>
  <c r="H9" i="2"/>
  <c r="G9" i="2"/>
  <c r="F9" i="2"/>
  <c r="E9" i="2"/>
  <c r="D9" i="2"/>
  <c r="C9" i="2"/>
  <c r="B9" i="2"/>
  <c r="L8" i="2"/>
  <c r="J8" i="2"/>
  <c r="I8" i="2"/>
  <c r="H8" i="2"/>
  <c r="G8" i="2"/>
  <c r="F8" i="2"/>
  <c r="E8" i="2"/>
  <c r="D8" i="2"/>
  <c r="C8" i="2"/>
  <c r="B8" i="2"/>
  <c r="L7" i="2"/>
  <c r="J7" i="2"/>
  <c r="I7" i="2"/>
  <c r="H7" i="2"/>
  <c r="G7" i="2"/>
  <c r="F7" i="2"/>
  <c r="E7" i="2"/>
  <c r="D7" i="2"/>
  <c r="C7" i="2"/>
  <c r="B7" i="2"/>
  <c r="L6" i="2"/>
  <c r="J6" i="2"/>
  <c r="I6" i="2"/>
  <c r="H6" i="2"/>
  <c r="G6" i="2"/>
  <c r="F6" i="2"/>
  <c r="E6" i="2"/>
  <c r="D6" i="2"/>
  <c r="C6" i="2"/>
  <c r="B6" i="2"/>
  <c r="L5" i="2"/>
  <c r="J5" i="2"/>
  <c r="I5" i="2"/>
  <c r="H5" i="2"/>
  <c r="G5" i="2"/>
  <c r="F5" i="2"/>
  <c r="E5" i="2"/>
  <c r="D5" i="2"/>
  <c r="C5" i="2"/>
  <c r="B5" i="2"/>
  <c r="L4" i="2"/>
  <c r="J4" i="2"/>
  <c r="I4" i="2"/>
  <c r="H4" i="2"/>
  <c r="G4" i="2"/>
  <c r="F4" i="2"/>
  <c r="E4" i="2"/>
  <c r="D4" i="2"/>
  <c r="C4" i="2"/>
  <c r="B4" i="2"/>
  <c r="L3" i="2"/>
  <c r="J3" i="2"/>
  <c r="I3" i="2"/>
  <c r="H3" i="2"/>
  <c r="G3" i="2"/>
  <c r="F3" i="2"/>
  <c r="E3" i="2"/>
  <c r="D3" i="2"/>
  <c r="C3" i="2"/>
  <c r="B3" i="2"/>
  <c r="L2" i="2"/>
  <c r="J2" i="2"/>
  <c r="I2" i="2"/>
  <c r="H2" i="2"/>
  <c r="G2" i="2"/>
  <c r="F2" i="2"/>
  <c r="E2" i="2"/>
  <c r="D2" i="2"/>
  <c r="C2" i="2"/>
  <c r="B2" i="2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<sst xmlns="http://schemas.openxmlformats.org/spreadsheetml/2006/main" count="771" uniqueCount="104">
  <si>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</si>
  <si>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</si>
  <si>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</si>
  <si>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</si>
  <si>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</si>
  <si>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</si>
  <si>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</si>
  <si>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</si>
  <si>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</si>
  <si>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</si>
  <si>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</si>
  <si>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</si>
  <si>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</si>
  <si>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</si>
  <si>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</si>
  <si>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</si>
  <si>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</si>
  <si>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</si>
  <si>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</si>
  <si>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</si>
  <si>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</si>
  <si>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</si>
  <si>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</si>
  <si>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</si>
  <si>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</si>
  <si>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</si>
  <si>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</si>
  <si>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</si>
  <si>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</si>
  <si>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</si>
  <si>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</si>
  <si>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</si>
  <si>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</si>
  <si>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</t>
  </si>
  <si>
    <t>CMED</t>
  </si>
  <si>
    <t>TROP</t>
  </si>
  <si>
    <t>X</t>
  </si>
  <si>
    <t>DESC</t>
  </si>
  <si>
    <t>COMS</t>
  </si>
  <si>
    <t>???</t>
  </si>
  <si>
    <t>HLG</t>
  </si>
  <si>
    <t>VACA</t>
  </si>
  <si>
    <t>6S</t>
  </si>
  <si>
    <t>6N</t>
  </si>
  <si>
    <t>3</t>
  </si>
  <si>
    <t>6R</t>
  </si>
  <si>
    <t>COME</t>
  </si>
  <si>
    <t>MEI</t>
  </si>
  <si>
    <t>S</t>
  </si>
  <si>
    <t>N</t>
  </si>
  <si>
    <t>TN</t>
  </si>
  <si>
    <t>MN</t>
  </si>
  <si>
    <t>VCM</t>
  </si>
  <si>
    <t>ROP</t>
  </si>
  <si>
    <t>TS</t>
  </si>
  <si>
    <t>MS</t>
  </si>
  <si>
    <t>ECE</t>
  </si>
  <si>
    <t>6T</t>
  </si>
  <si>
    <t>1</t>
  </si>
  <si>
    <t>WEH</t>
  </si>
  <si>
    <t>DFB</t>
  </si>
  <si>
    <t>NANTD</t>
  </si>
  <si>
    <t>NANRD</t>
  </si>
  <si>
    <t>MLS</t>
  </si>
  <si>
    <t>LICR</t>
  </si>
  <si>
    <t>3D</t>
  </si>
  <si>
    <t>FCE</t>
  </si>
  <si>
    <t>BANTD</t>
  </si>
  <si>
    <t>6TT</t>
  </si>
  <si>
    <t>JBV</t>
  </si>
  <si>
    <t>1T</t>
  </si>
  <si>
    <t>GMT</t>
  </si>
  <si>
    <t>SIND</t>
  </si>
  <si>
    <t>BRS</t>
  </si>
  <si>
    <t>TLPR</t>
  </si>
  <si>
    <t>HZG</t>
  </si>
  <si>
    <t>6RT</t>
  </si>
  <si>
    <t>MDBM</t>
  </si>
  <si>
    <t>JIS</t>
  </si>
  <si>
    <t>CDT</t>
  </si>
  <si>
    <t>WGG</t>
  </si>
  <si>
    <t>GCE</t>
  </si>
  <si>
    <t>7</t>
  </si>
  <si>
    <t>YIS</t>
  </si>
  <si>
    <t>NLPRD</t>
  </si>
  <si>
    <t>BLPTD</t>
  </si>
  <si>
    <t>MAQ</t>
  </si>
  <si>
    <t>6MT</t>
  </si>
  <si>
    <t>NLPTD</t>
  </si>
  <si>
    <t>DJO</t>
  </si>
  <si>
    <t>AFG</t>
  </si>
  <si>
    <t>JLF</t>
  </si>
  <si>
    <t>JMV</t>
  </si>
  <si>
    <t>TORRE (DIN)</t>
  </si>
  <si>
    <t>TURNOS OPERATIVOS (DIN)</t>
  </si>
  <si>
    <t>TURNOS OPERATIVOS</t>
  </si>
  <si>
    <t>Torre</t>
  </si>
  <si>
    <t>SIGLA</t>
  </si>
  <si>
    <t>DIURNA</t>
  </si>
  <si>
    <t>1D</t>
  </si>
  <si>
    <t>6D</t>
  </si>
  <si>
    <t xml:space="preserve">    </t>
  </si>
  <si>
    <t>MANRAS</t>
  </si>
  <si>
    <t>TANR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</si>
</sst>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6666"/>
        <bgColor rgb="FFFF6666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0" fillId="2" borderId="0" xfId="0" applyFill="1"/>
    <xf numFmtId="0" fontId="2" fillId="4" borderId="0" xfId="0" applyFont="1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6" borderId="0" xfId="0" applyFill="1"/>
    <xf numFmtId="0" fontId="0" fillId="15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17" borderId="0" xfId="0" applyFont="1" applyFill="1"/>
    <xf numFmtId="0" fontId="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topLeftCell="H1" zoomScaleNormal="100" workbookViewId="0">
      <selection activeCell="AF7" sqref="AF7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3" width="8.7265625" hidden="1" customWidth="1"/>
    <col min="554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3" t="s">
        <v>33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33</v>
      </c>
      <c r="I2" s="3" t="s">
        <v>38</v>
      </c>
      <c r="J2" s="3" t="s">
        <v>38</v>
      </c>
      <c r="K2" s="3" t="s">
        <v>38</v>
      </c>
      <c r="L2" s="3" t="s">
        <v>35</v>
      </c>
      <c r="M2" s="3" t="s">
        <v>36</v>
      </c>
      <c r="N2" s="3" t="s">
        <v>37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35</v>
      </c>
      <c r="T2" s="3" t="s">
        <v>36</v>
      </c>
      <c r="U2" s="3" t="s">
        <v>38</v>
      </c>
      <c r="V2" s="3" t="s">
        <v>38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39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</row>
    <row r="3" spans="1:33" x14ac:dyDescent="0.35">
      <c r="A3" t="s">
        <v>40</v>
      </c>
      <c r="B3" s="3" t="s">
        <v>41</v>
      </c>
      <c r="C3" s="3" t="s">
        <v>41</v>
      </c>
      <c r="D3" s="3" t="s">
        <v>41</v>
      </c>
      <c r="E3" s="3" t="s">
        <v>41</v>
      </c>
      <c r="F3" s="3" t="s">
        <v>41</v>
      </c>
      <c r="G3" s="3" t="s">
        <v>41</v>
      </c>
      <c r="H3" s="14" t="s">
        <v>42</v>
      </c>
      <c r="I3" s="14" t="s">
        <v>42</v>
      </c>
      <c r="J3" s="15" t="s">
        <v>43</v>
      </c>
      <c r="K3" s="14" t="s">
        <v>42</v>
      </c>
      <c r="L3" s="6" t="s">
        <v>44</v>
      </c>
      <c r="O3" s="11" t="s">
        <v>45</v>
      </c>
      <c r="P3" s="3" t="s">
        <v>37</v>
      </c>
      <c r="Q3" s="11" t="s">
        <v>45</v>
      </c>
      <c r="R3" s="11" t="s">
        <v>45</v>
      </c>
      <c r="S3" s="3" t="s">
        <v>35</v>
      </c>
      <c r="U3" s="3" t="s">
        <v>46</v>
      </c>
      <c r="V3" s="3" t="s">
        <v>46</v>
      </c>
      <c r="W3" s="3" t="s">
        <v>46</v>
      </c>
      <c r="X3" s="3" t="s">
        <v>46</v>
      </c>
      <c r="Y3" s="3" t="s">
        <v>46</v>
      </c>
      <c r="Z3" s="3" t="s">
        <v>37</v>
      </c>
      <c r="AA3" s="3"/>
      <c r="AB3" s="3" t="s">
        <v>46</v>
      </c>
      <c r="AC3" s="3" t="s">
        <v>46</v>
      </c>
      <c r="AD3" s="3" t="s">
        <v>46</v>
      </c>
      <c r="AE3" s="3" t="s">
        <v>46</v>
      </c>
      <c r="AF3" s="3" t="s">
        <v>46</v>
      </c>
    </row>
    <row r="4" spans="1:33" x14ac:dyDescent="0.35">
      <c r="A4" t="s">
        <v>47</v>
      </c>
      <c r="B4" s="19" t="s">
        <v>48</v>
      </c>
      <c r="C4" s="19" t="s">
        <v>49</v>
      </c>
      <c r="D4" s="3" t="s">
        <v>35</v>
      </c>
      <c r="E4" s="19" t="s">
        <v>49</v>
      </c>
      <c r="F4" s="19" t="s">
        <v>49</v>
      </c>
      <c r="G4" s="19" t="s">
        <v>49</v>
      </c>
      <c r="H4" s="3" t="s">
        <v>37</v>
      </c>
      <c r="I4" s="19" t="s">
        <v>49</v>
      </c>
      <c r="J4" s="19" t="s">
        <v>49</v>
      </c>
      <c r="K4" s="19" t="s">
        <v>49</v>
      </c>
      <c r="L4" s="3" t="s">
        <v>35</v>
      </c>
      <c r="M4" s="19" t="s">
        <v>50</v>
      </c>
      <c r="N4" s="19" t="s">
        <v>50</v>
      </c>
      <c r="O4" s="3" t="s">
        <v>37</v>
      </c>
      <c r="P4" s="19" t="s">
        <v>50</v>
      </c>
      <c r="Q4" s="19" t="s">
        <v>48</v>
      </c>
      <c r="R4" s="3" t="s">
        <v>35</v>
      </c>
      <c r="S4" s="19" t="s">
        <v>51</v>
      </c>
      <c r="T4" s="19" t="s">
        <v>51</v>
      </c>
      <c r="U4" s="19" t="s">
        <v>49</v>
      </c>
      <c r="V4" s="3" t="s">
        <v>37</v>
      </c>
      <c r="W4" s="19" t="s">
        <v>50</v>
      </c>
      <c r="X4" s="3" t="s">
        <v>35</v>
      </c>
      <c r="Y4" s="19" t="s">
        <v>49</v>
      </c>
      <c r="Z4" s="19" t="s">
        <v>50</v>
      </c>
      <c r="AA4" s="19" t="s">
        <v>50</v>
      </c>
      <c r="AB4" s="19" t="s">
        <v>49</v>
      </c>
      <c r="AC4" s="3" t="s">
        <v>37</v>
      </c>
      <c r="AD4" s="19" t="s">
        <v>50</v>
      </c>
      <c r="AE4" s="19" t="s">
        <v>50</v>
      </c>
      <c r="AF4" s="3" t="s">
        <v>35</v>
      </c>
      <c r="AG4" s="19" t="s">
        <v>50</v>
      </c>
    </row>
    <row r="5" spans="1:33" x14ac:dyDescent="0.35">
      <c r="A5" t="s">
        <v>52</v>
      </c>
      <c r="B5" s="19" t="s">
        <v>49</v>
      </c>
      <c r="C5" s="3" t="s">
        <v>35</v>
      </c>
      <c r="D5" s="19" t="s">
        <v>49</v>
      </c>
      <c r="E5" s="19" t="s">
        <v>48</v>
      </c>
      <c r="F5" s="19" t="s">
        <v>48</v>
      </c>
      <c r="G5" s="19" t="s">
        <v>48</v>
      </c>
      <c r="H5" s="19" t="s">
        <v>49</v>
      </c>
      <c r="I5" s="3" t="s">
        <v>37</v>
      </c>
      <c r="J5" s="3" t="s">
        <v>35</v>
      </c>
      <c r="K5" s="19" t="s">
        <v>48</v>
      </c>
      <c r="L5" s="19" t="s">
        <v>49</v>
      </c>
      <c r="M5" s="19" t="s">
        <v>51</v>
      </c>
      <c r="N5" s="19" t="s">
        <v>51</v>
      </c>
      <c r="O5" s="19" t="s">
        <v>49</v>
      </c>
      <c r="P5" s="3" t="s">
        <v>37</v>
      </c>
      <c r="Q5" s="19" t="s">
        <v>49</v>
      </c>
      <c r="R5" s="3" t="s">
        <v>35</v>
      </c>
      <c r="S5" s="19" t="s">
        <v>50</v>
      </c>
      <c r="T5" s="19" t="s">
        <v>50</v>
      </c>
      <c r="U5" s="3" t="s">
        <v>37</v>
      </c>
      <c r="V5" s="19" t="s">
        <v>50</v>
      </c>
      <c r="W5" s="19" t="s">
        <v>51</v>
      </c>
      <c r="X5" s="19" t="s">
        <v>50</v>
      </c>
      <c r="Y5" s="3" t="s">
        <v>35</v>
      </c>
      <c r="Z5" s="19" t="s">
        <v>51</v>
      </c>
      <c r="AA5" s="19" t="s">
        <v>51</v>
      </c>
      <c r="AB5" s="19" t="s">
        <v>48</v>
      </c>
      <c r="AC5" s="19" t="s">
        <v>50</v>
      </c>
      <c r="AD5" s="3" t="s">
        <v>37</v>
      </c>
      <c r="AE5" s="19" t="s">
        <v>51</v>
      </c>
      <c r="AF5" s="3" t="s">
        <v>35</v>
      </c>
      <c r="AG5" s="19" t="s">
        <v>51</v>
      </c>
    </row>
    <row r="6" spans="1:33" x14ac:dyDescent="0.35">
      <c r="A6" t="s">
        <v>53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37</v>
      </c>
      <c r="I6" s="19" t="s">
        <v>48</v>
      </c>
      <c r="J6" s="19" t="s">
        <v>48</v>
      </c>
      <c r="K6" s="3" t="s">
        <v>35</v>
      </c>
      <c r="L6" s="19" t="s">
        <v>48</v>
      </c>
      <c r="M6" s="19" t="s">
        <v>54</v>
      </c>
      <c r="N6" s="3" t="s">
        <v>37</v>
      </c>
      <c r="O6" s="19" t="s">
        <v>48</v>
      </c>
      <c r="P6" s="19" t="s">
        <v>51</v>
      </c>
      <c r="Q6" s="3" t="s">
        <v>35</v>
      </c>
      <c r="R6" s="19" t="s">
        <v>49</v>
      </c>
      <c r="S6" s="19" t="s">
        <v>54</v>
      </c>
      <c r="T6" s="19" t="s">
        <v>54</v>
      </c>
      <c r="U6" s="19" t="s">
        <v>48</v>
      </c>
      <c r="V6" s="19" t="s">
        <v>51</v>
      </c>
      <c r="W6" s="3" t="s">
        <v>37</v>
      </c>
      <c r="X6" s="19" t="s">
        <v>51</v>
      </c>
      <c r="Y6" s="3" t="s">
        <v>35</v>
      </c>
      <c r="Z6" s="19" t="s">
        <v>48</v>
      </c>
      <c r="AA6" s="19" t="s">
        <v>55</v>
      </c>
      <c r="AB6" s="3" t="s">
        <v>37</v>
      </c>
      <c r="AC6" s="19" t="s">
        <v>51</v>
      </c>
      <c r="AD6" s="19" t="s">
        <v>48</v>
      </c>
      <c r="AE6" s="3" t="s">
        <v>35</v>
      </c>
      <c r="AF6" s="19" t="s">
        <v>48</v>
      </c>
      <c r="AG6" s="19" t="s">
        <v>48</v>
      </c>
    </row>
    <row r="7" spans="1:33" x14ac:dyDescent="0.35">
      <c r="A7" t="s">
        <v>56</v>
      </c>
      <c r="B7" s="12" t="s">
        <v>57</v>
      </c>
      <c r="C7" s="13" t="s">
        <v>44</v>
      </c>
      <c r="D7" s="3" t="s">
        <v>37</v>
      </c>
      <c r="E7" s="3" t="s">
        <v>35</v>
      </c>
      <c r="G7" s="3" t="s">
        <v>46</v>
      </c>
      <c r="H7" s="3" t="s">
        <v>46</v>
      </c>
      <c r="I7" s="3" t="s">
        <v>46</v>
      </c>
      <c r="J7" s="3" t="s">
        <v>46</v>
      </c>
      <c r="K7" s="3" t="s">
        <v>46</v>
      </c>
      <c r="L7" s="3" t="s">
        <v>46</v>
      </c>
      <c r="M7" s="3"/>
      <c r="N7" s="3" t="s">
        <v>46</v>
      </c>
      <c r="O7" s="3" t="s">
        <v>46</v>
      </c>
      <c r="P7" s="3" t="s">
        <v>46</v>
      </c>
      <c r="Q7" s="3" t="s">
        <v>46</v>
      </c>
      <c r="R7" s="3" t="s">
        <v>46</v>
      </c>
      <c r="S7" s="3" t="s">
        <v>37</v>
      </c>
      <c r="U7" s="10" t="s">
        <v>58</v>
      </c>
      <c r="V7" s="3" t="s">
        <v>37</v>
      </c>
      <c r="W7" s="11" t="s">
        <v>45</v>
      </c>
      <c r="X7" s="3" t="s">
        <v>35</v>
      </c>
      <c r="Y7" s="10" t="s">
        <v>58</v>
      </c>
      <c r="Z7" t="s">
        <v>57</v>
      </c>
      <c r="AB7" s="12" t="s">
        <v>57</v>
      </c>
      <c r="AC7" s="13" t="s">
        <v>44</v>
      </c>
      <c r="AD7" s="13" t="s">
        <v>44</v>
      </c>
      <c r="AE7" s="11" t="s">
        <v>45</v>
      </c>
      <c r="AF7" s="3" t="s">
        <v>37</v>
      </c>
    </row>
    <row r="8" spans="1:33" x14ac:dyDescent="0.35">
      <c r="A8" t="s">
        <v>59</v>
      </c>
      <c r="B8" s="3" t="s">
        <v>37</v>
      </c>
      <c r="C8" s="3" t="s">
        <v>38</v>
      </c>
      <c r="D8" s="3" t="s">
        <v>38</v>
      </c>
      <c r="E8" s="3" t="s">
        <v>38</v>
      </c>
      <c r="F8" s="3" t="s">
        <v>38</v>
      </c>
      <c r="G8" s="3" t="s">
        <v>38</v>
      </c>
      <c r="H8" s="3" t="s">
        <v>38</v>
      </c>
      <c r="I8" s="3" t="s">
        <v>38</v>
      </c>
      <c r="J8" s="3" t="s">
        <v>38</v>
      </c>
      <c r="K8" s="3" t="s">
        <v>38</v>
      </c>
      <c r="L8" s="3" t="s">
        <v>38</v>
      </c>
      <c r="M8" s="19" t="s">
        <v>55</v>
      </c>
      <c r="N8" s="19" t="s">
        <v>48</v>
      </c>
      <c r="O8" s="3" t="s">
        <v>37</v>
      </c>
      <c r="P8" s="19" t="s">
        <v>48</v>
      </c>
      <c r="Q8" s="3" t="s">
        <v>35</v>
      </c>
      <c r="R8" s="19" t="s">
        <v>48</v>
      </c>
      <c r="S8" s="19" t="s">
        <v>55</v>
      </c>
      <c r="T8" s="19" t="s">
        <v>55</v>
      </c>
      <c r="U8" s="3" t="s">
        <v>37</v>
      </c>
      <c r="V8" s="19" t="s">
        <v>48</v>
      </c>
      <c r="W8" s="19" t="s">
        <v>48</v>
      </c>
      <c r="X8" s="19" t="s">
        <v>48</v>
      </c>
      <c r="Y8" s="19" t="s">
        <v>48</v>
      </c>
      <c r="Z8" s="3" t="s">
        <v>35</v>
      </c>
      <c r="AA8" s="19" t="s">
        <v>54</v>
      </c>
      <c r="AB8" s="3" t="s">
        <v>37</v>
      </c>
      <c r="AC8" s="19" t="s">
        <v>48</v>
      </c>
      <c r="AD8" s="19" t="s">
        <v>51</v>
      </c>
      <c r="AE8" s="19" t="s">
        <v>48</v>
      </c>
      <c r="AF8" s="19" t="s">
        <v>49</v>
      </c>
      <c r="AG8" s="3" t="s">
        <v>35</v>
      </c>
    </row>
    <row r="9" spans="1:33" x14ac:dyDescent="0.35">
      <c r="A9" t="s">
        <v>60</v>
      </c>
      <c r="B9" s="14" t="s">
        <v>42</v>
      </c>
      <c r="C9" s="10" t="s">
        <v>58</v>
      </c>
      <c r="D9" s="3" t="s">
        <v>35</v>
      </c>
      <c r="E9" t="s">
        <v>57</v>
      </c>
      <c r="F9" t="s">
        <v>61</v>
      </c>
      <c r="H9" s="12" t="s">
        <v>57</v>
      </c>
      <c r="I9" s="11" t="s">
        <v>45</v>
      </c>
      <c r="J9" s="3" t="s">
        <v>37</v>
      </c>
      <c r="K9" s="10" t="s">
        <v>58</v>
      </c>
      <c r="L9" s="3" t="s">
        <v>35</v>
      </c>
      <c r="M9" t="s">
        <v>62</v>
      </c>
      <c r="O9" s="3" t="s">
        <v>37</v>
      </c>
      <c r="P9" s="13" t="s">
        <v>44</v>
      </c>
      <c r="Q9" s="10" t="s">
        <v>58</v>
      </c>
      <c r="R9" s="3" t="s">
        <v>35</v>
      </c>
      <c r="S9" t="s">
        <v>44</v>
      </c>
      <c r="U9" s="15" t="s">
        <v>43</v>
      </c>
      <c r="V9" s="11" t="s">
        <v>45</v>
      </c>
      <c r="W9" s="13" t="s">
        <v>44</v>
      </c>
      <c r="X9" s="5"/>
      <c r="Y9" s="3" t="s">
        <v>37</v>
      </c>
      <c r="Z9" s="3" t="s">
        <v>35</v>
      </c>
      <c r="AB9" s="14" t="s">
        <v>42</v>
      </c>
      <c r="AD9" s="14" t="s">
        <v>42</v>
      </c>
      <c r="AE9" s="3" t="s">
        <v>41</v>
      </c>
      <c r="AF9" s="3" t="s">
        <v>41</v>
      </c>
    </row>
    <row r="10" spans="1:33" x14ac:dyDescent="0.35">
      <c r="A10" t="s">
        <v>63</v>
      </c>
      <c r="B10" s="3" t="s">
        <v>64</v>
      </c>
      <c r="C10" s="3" t="s">
        <v>64</v>
      </c>
      <c r="D10" s="3" t="s">
        <v>64</v>
      </c>
      <c r="E10" s="14" t="s">
        <v>42</v>
      </c>
      <c r="F10" t="s">
        <v>65</v>
      </c>
      <c r="G10" s="10" t="s">
        <v>58</v>
      </c>
      <c r="H10" t="s">
        <v>74</v>
      </c>
      <c r="I10" s="3" t="s">
        <v>37</v>
      </c>
      <c r="J10" s="12" t="s">
        <v>57</v>
      </c>
      <c r="K10" s="3" t="s">
        <v>35</v>
      </c>
      <c r="N10" t="s">
        <v>62</v>
      </c>
      <c r="O10" s="13" t="s">
        <v>44</v>
      </c>
      <c r="P10" s="12" t="s">
        <v>57</v>
      </c>
      <c r="Q10" s="13" t="s">
        <v>44</v>
      </c>
      <c r="R10" s="3" t="s">
        <v>37</v>
      </c>
      <c r="S10" s="3" t="s">
        <v>35</v>
      </c>
      <c r="U10" s="3" t="s">
        <v>37</v>
      </c>
      <c r="V10" s="15" t="s">
        <v>43</v>
      </c>
      <c r="W10" s="12" t="s">
        <v>57</v>
      </c>
      <c r="X10" s="3" t="s">
        <v>35</v>
      </c>
      <c r="Y10" s="14" t="s">
        <v>42</v>
      </c>
      <c r="Z10" s="10" t="s">
        <v>58</v>
      </c>
      <c r="AB10" s="11" t="s">
        <v>45</v>
      </c>
      <c r="AC10" s="3" t="s">
        <v>37</v>
      </c>
      <c r="AD10" s="15" t="s">
        <v>43</v>
      </c>
      <c r="AE10" s="3" t="s">
        <v>35</v>
      </c>
      <c r="AF10">
        <v>1</v>
      </c>
    </row>
    <row r="11" spans="1:33" x14ac:dyDescent="0.35">
      <c r="A11" t="s">
        <v>66</v>
      </c>
      <c r="B11" s="15" t="s">
        <v>43</v>
      </c>
      <c r="C11" s="3" t="s">
        <v>35</v>
      </c>
      <c r="D11" s="15" t="s">
        <v>43</v>
      </c>
      <c r="E11" t="s">
        <v>45</v>
      </c>
      <c r="F11" t="s">
        <v>62</v>
      </c>
      <c r="H11" s="3" t="s">
        <v>37</v>
      </c>
      <c r="I11" s="10" t="s">
        <v>58</v>
      </c>
      <c r="J11" s="13" t="s">
        <v>44</v>
      </c>
      <c r="K11" t="s">
        <v>70</v>
      </c>
      <c r="L11" s="3" t="s">
        <v>35</v>
      </c>
      <c r="M11" t="s">
        <v>67</v>
      </c>
      <c r="N11" s="3" t="s">
        <v>38</v>
      </c>
      <c r="O11" s="3" t="s">
        <v>38</v>
      </c>
      <c r="P11" s="3" t="s">
        <v>38</v>
      </c>
      <c r="Q11" s="3" t="s">
        <v>38</v>
      </c>
      <c r="R11" s="3" t="s">
        <v>38</v>
      </c>
      <c r="S11" s="3" t="s">
        <v>37</v>
      </c>
      <c r="U11" s="12" t="s">
        <v>57</v>
      </c>
      <c r="V11" s="3" t="s">
        <v>37</v>
      </c>
      <c r="W11" s="14" t="s">
        <v>42</v>
      </c>
      <c r="X11" s="10" t="s">
        <v>58</v>
      </c>
      <c r="Y11" s="11" t="s">
        <v>45</v>
      </c>
      <c r="Z11" s="3" t="s">
        <v>35</v>
      </c>
      <c r="AB11" s="3" t="s">
        <v>37</v>
      </c>
      <c r="AC11" s="9" t="s">
        <v>68</v>
      </c>
      <c r="AD11" s="3" t="s">
        <v>35</v>
      </c>
      <c r="AE11" s="15" t="s">
        <v>43</v>
      </c>
      <c r="AF11" s="14" t="s">
        <v>42</v>
      </c>
    </row>
    <row r="12" spans="1:33" x14ac:dyDescent="0.35">
      <c r="A12" t="s">
        <v>69</v>
      </c>
      <c r="B12" s="3" t="s">
        <v>35</v>
      </c>
      <c r="C12" s="15" t="s">
        <v>43</v>
      </c>
      <c r="D12" s="12" t="s">
        <v>57</v>
      </c>
      <c r="E12" t="s">
        <v>44</v>
      </c>
      <c r="G12" s="3" t="s">
        <v>37</v>
      </c>
      <c r="H12" s="11" t="s">
        <v>45</v>
      </c>
      <c r="I12" s="3" t="s">
        <v>35</v>
      </c>
      <c r="J12" s="10" t="s">
        <v>58</v>
      </c>
      <c r="N12" t="s">
        <v>65</v>
      </c>
      <c r="O12" s="3" t="s">
        <v>37</v>
      </c>
      <c r="P12" s="14" t="s">
        <v>42</v>
      </c>
      <c r="Q12" s="12" t="s">
        <v>57</v>
      </c>
      <c r="R12" s="15" t="s">
        <v>43</v>
      </c>
      <c r="S12" s="3" t="s">
        <v>35</v>
      </c>
      <c r="U12" s="3" t="s">
        <v>37</v>
      </c>
      <c r="V12" s="13" t="s">
        <v>44</v>
      </c>
      <c r="W12" s="3" t="s">
        <v>35</v>
      </c>
      <c r="X12" s="14" t="s">
        <v>42</v>
      </c>
      <c r="Z12" t="s">
        <v>70</v>
      </c>
      <c r="AB12" s="3" t="s">
        <v>37</v>
      </c>
      <c r="AC12" s="11" t="s">
        <v>45</v>
      </c>
      <c r="AD12" s="3" t="s">
        <v>35</v>
      </c>
      <c r="AE12" s="10" t="s">
        <v>58</v>
      </c>
      <c r="AF12" t="s">
        <v>101</v>
      </c>
    </row>
    <row r="13" spans="1:33" x14ac:dyDescent="0.35">
      <c r="A13" t="s">
        <v>71</v>
      </c>
      <c r="B13" s="3" t="s">
        <v>41</v>
      </c>
      <c r="C13" s="3" t="s">
        <v>41</v>
      </c>
      <c r="D13" s="3" t="s">
        <v>41</v>
      </c>
      <c r="E13" s="3" t="s">
        <v>41</v>
      </c>
      <c r="F13" s="3" t="s">
        <v>41</v>
      </c>
      <c r="G13" s="3" t="s">
        <v>41</v>
      </c>
      <c r="H13" s="3" t="s">
        <v>41</v>
      </c>
      <c r="I13" s="3" t="s">
        <v>41</v>
      </c>
      <c r="J13" s="3" t="s">
        <v>41</v>
      </c>
      <c r="K13" s="3" t="s">
        <v>41</v>
      </c>
      <c r="L13" t="s">
        <v>57</v>
      </c>
      <c r="O13" t="s">
        <v>82</v>
      </c>
      <c r="P13" s="3" t="s">
        <v>72</v>
      </c>
      <c r="Q13" s="3" t="s">
        <v>37</v>
      </c>
      <c r="R13" s="3" t="s">
        <v>35</v>
      </c>
      <c r="S13" t="s">
        <v>45</v>
      </c>
      <c r="T13" t="s">
        <v>62</v>
      </c>
      <c r="U13" s="3" t="s">
        <v>46</v>
      </c>
      <c r="V13" s="3" t="s">
        <v>46</v>
      </c>
      <c r="W13" s="3" t="s">
        <v>46</v>
      </c>
      <c r="X13" s="3" t="s">
        <v>46</v>
      </c>
      <c r="Y13" s="3" t="s">
        <v>46</v>
      </c>
      <c r="Z13" s="3" t="s">
        <v>37</v>
      </c>
      <c r="AA13" t="s">
        <v>65</v>
      </c>
      <c r="AB13" s="3" t="s">
        <v>37</v>
      </c>
      <c r="AC13" s="10" t="s">
        <v>58</v>
      </c>
      <c r="AD13" s="3" t="s">
        <v>72</v>
      </c>
      <c r="AE13" s="3" t="s">
        <v>35</v>
      </c>
      <c r="AF13" s="11" t="s">
        <v>45</v>
      </c>
    </row>
    <row r="14" spans="1:33" x14ac:dyDescent="0.35">
      <c r="A14" t="s">
        <v>73</v>
      </c>
      <c r="B14" s="10" t="s">
        <v>58</v>
      </c>
      <c r="C14" s="3" t="s">
        <v>35</v>
      </c>
      <c r="D14" s="14" t="s">
        <v>42</v>
      </c>
      <c r="E14" s="15" t="s">
        <v>43</v>
      </c>
      <c r="G14" s="12" t="s">
        <v>57</v>
      </c>
      <c r="H14" t="s">
        <v>103</v>
      </c>
      <c r="J14" s="11" t="s">
        <v>45</v>
      </c>
      <c r="K14" s="3" t="s">
        <v>37</v>
      </c>
      <c r="L14" s="3" t="s">
        <v>35</v>
      </c>
      <c r="N14" t="s">
        <v>61</v>
      </c>
      <c r="O14" s="3" t="s">
        <v>37</v>
      </c>
      <c r="P14" s="10" t="s">
        <v>58</v>
      </c>
      <c r="Q14" s="3" t="s">
        <v>35</v>
      </c>
      <c r="R14" s="10" t="s">
        <v>58</v>
      </c>
      <c r="S14" s="14" t="s">
        <v>42</v>
      </c>
      <c r="T14" t="s">
        <v>65</v>
      </c>
      <c r="U14" s="3" t="s">
        <v>37</v>
      </c>
      <c r="V14" s="12" t="s">
        <v>57</v>
      </c>
      <c r="W14" s="3" t="s">
        <v>35</v>
      </c>
      <c r="X14" s="13" t="s">
        <v>44</v>
      </c>
      <c r="AA14" t="s">
        <v>62</v>
      </c>
      <c r="AB14" s="15" t="s">
        <v>43</v>
      </c>
      <c r="AC14" s="12" t="s">
        <v>57</v>
      </c>
      <c r="AD14" t="s">
        <v>74</v>
      </c>
      <c r="AE14" s="13" t="s">
        <v>44</v>
      </c>
      <c r="AF14" s="3" t="s">
        <v>37</v>
      </c>
    </row>
    <row r="15" spans="1:33" x14ac:dyDescent="0.35">
      <c r="A15" t="s">
        <v>75</v>
      </c>
      <c r="B15" s="3" t="s">
        <v>37</v>
      </c>
      <c r="C15" s="12" t="s">
        <v>57</v>
      </c>
      <c r="D15" s="11" t="s">
        <v>45</v>
      </c>
      <c r="E15" s="3" t="s">
        <v>35</v>
      </c>
      <c r="G15" s="3" t="s">
        <v>37</v>
      </c>
      <c r="H15" t="s">
        <v>102</v>
      </c>
      <c r="I15" s="12" t="s">
        <v>57</v>
      </c>
      <c r="J15" s="3" t="s">
        <v>77</v>
      </c>
      <c r="K15" s="3" t="s">
        <v>35</v>
      </c>
      <c r="L15" s="10" t="s">
        <v>58</v>
      </c>
      <c r="M15" t="s">
        <v>65</v>
      </c>
      <c r="O15" s="15" t="s">
        <v>43</v>
      </c>
      <c r="P15" s="11" t="s">
        <v>45</v>
      </c>
      <c r="Q15" s="3" t="s">
        <v>37</v>
      </c>
      <c r="R15" s="13" t="s">
        <v>44</v>
      </c>
      <c r="S15" s="3" t="s">
        <v>35</v>
      </c>
      <c r="U15" s="3" t="s">
        <v>77</v>
      </c>
      <c r="V15" s="14" t="s">
        <v>42</v>
      </c>
      <c r="W15" s="3" t="s">
        <v>37</v>
      </c>
      <c r="X15" s="12" t="s">
        <v>57</v>
      </c>
      <c r="Y15" s="3" t="s">
        <v>35</v>
      </c>
      <c r="Z15" s="6" t="s">
        <v>44</v>
      </c>
      <c r="AA15" t="s">
        <v>67</v>
      </c>
      <c r="AB15" s="3" t="s">
        <v>77</v>
      </c>
      <c r="AC15" s="3" t="s">
        <v>37</v>
      </c>
      <c r="AD15" s="10" t="s">
        <v>58</v>
      </c>
      <c r="AE15" s="3" t="s">
        <v>77</v>
      </c>
      <c r="AF15" s="3" t="s">
        <v>35</v>
      </c>
    </row>
    <row r="16" spans="1:33" x14ac:dyDescent="0.35">
      <c r="A16" t="s">
        <v>78</v>
      </c>
      <c r="B16" s="11" t="s">
        <v>45</v>
      </c>
      <c r="C16" s="3" t="s">
        <v>35</v>
      </c>
      <c r="D16" s="10" t="s">
        <v>58</v>
      </c>
      <c r="E16" t="s">
        <v>74</v>
      </c>
      <c r="F16" t="s">
        <v>67</v>
      </c>
      <c r="G16" s="11" t="s">
        <v>45</v>
      </c>
      <c r="H16" s="3" t="s">
        <v>37</v>
      </c>
      <c r="J16" s="14" t="s">
        <v>42</v>
      </c>
      <c r="K16" s="12" t="s">
        <v>57</v>
      </c>
      <c r="L16" s="3" t="s">
        <v>35</v>
      </c>
      <c r="O16" s="10" t="s">
        <v>58</v>
      </c>
      <c r="P16" s="15" t="s">
        <v>43</v>
      </c>
      <c r="Q16" s="3" t="s">
        <v>37</v>
      </c>
      <c r="R16" s="3" t="s">
        <v>35</v>
      </c>
      <c r="S16" t="s">
        <v>57</v>
      </c>
      <c r="T16" t="s">
        <v>61</v>
      </c>
      <c r="U16" s="14" t="s">
        <v>42</v>
      </c>
      <c r="V16" s="3" t="s">
        <v>37</v>
      </c>
      <c r="W16" s="10" t="s">
        <v>58</v>
      </c>
      <c r="X16" s="3" t="s">
        <v>35</v>
      </c>
      <c r="Y16" s="12" t="s">
        <v>57</v>
      </c>
      <c r="AB16" s="3" t="s">
        <v>37</v>
      </c>
      <c r="AC16" t="s">
        <v>74</v>
      </c>
      <c r="AD16" s="3" t="s">
        <v>35</v>
      </c>
      <c r="AE16" s="14" t="s">
        <v>42</v>
      </c>
      <c r="AF16" s="13" t="s">
        <v>44</v>
      </c>
    </row>
    <row r="17" spans="1:32" x14ac:dyDescent="0.35">
      <c r="A17" t="s">
        <v>79</v>
      </c>
      <c r="B17" s="13" t="s">
        <v>44</v>
      </c>
      <c r="C17" s="11" t="s">
        <v>45</v>
      </c>
      <c r="D17" s="3" t="s">
        <v>37</v>
      </c>
      <c r="E17" s="3" t="s">
        <v>35</v>
      </c>
      <c r="G17" s="14" t="s">
        <v>42</v>
      </c>
      <c r="H17" s="13" t="s">
        <v>44</v>
      </c>
      <c r="I17" s="3" t="s">
        <v>37</v>
      </c>
      <c r="J17" t="s">
        <v>74</v>
      </c>
      <c r="K17" s="11" t="s">
        <v>45</v>
      </c>
      <c r="L17" s="3" t="s">
        <v>35</v>
      </c>
      <c r="M17" t="s">
        <v>61</v>
      </c>
      <c r="O17" s="12" t="s">
        <v>57</v>
      </c>
      <c r="P17" s="3" t="s">
        <v>37</v>
      </c>
      <c r="Q17" s="15" t="s">
        <v>43</v>
      </c>
      <c r="R17" s="14" t="s">
        <v>42</v>
      </c>
      <c r="S17" s="3" t="s">
        <v>35</v>
      </c>
      <c r="T17" t="s">
        <v>67</v>
      </c>
      <c r="U17" s="3" t="s">
        <v>37</v>
      </c>
      <c r="V17" s="10" t="s">
        <v>58</v>
      </c>
      <c r="X17" s="3" t="s">
        <v>35</v>
      </c>
      <c r="Y17" t="s">
        <v>70</v>
      </c>
      <c r="Z17" s="14" t="s">
        <v>42</v>
      </c>
      <c r="AB17" s="10" t="s">
        <v>58</v>
      </c>
      <c r="AD17" s="12" t="s">
        <v>57</v>
      </c>
      <c r="AE17" s="12" t="s">
        <v>57</v>
      </c>
      <c r="AF17" s="3" t="s">
        <v>37</v>
      </c>
    </row>
    <row r="18" spans="1:32" x14ac:dyDescent="0.35">
      <c r="A18" t="s">
        <v>80</v>
      </c>
      <c r="B18" s="3" t="s">
        <v>35</v>
      </c>
      <c r="C18" s="14" t="s">
        <v>42</v>
      </c>
      <c r="D18" s="13" t="s">
        <v>44</v>
      </c>
      <c r="E18" t="s">
        <v>70</v>
      </c>
      <c r="G18" s="3" t="s">
        <v>37</v>
      </c>
      <c r="H18" s="10" t="s">
        <v>58</v>
      </c>
      <c r="I18" s="13" t="s">
        <v>44</v>
      </c>
      <c r="J18" s="3" t="s">
        <v>35</v>
      </c>
      <c r="K18" s="13" t="s">
        <v>44</v>
      </c>
      <c r="L18" t="s">
        <v>45</v>
      </c>
      <c r="O18" s="14" t="s">
        <v>42</v>
      </c>
      <c r="P18" s="3" t="s">
        <v>37</v>
      </c>
      <c r="Q18" s="14" t="s">
        <v>42</v>
      </c>
      <c r="R18" s="3" t="s">
        <v>35</v>
      </c>
      <c r="S18" s="10" t="s">
        <v>58</v>
      </c>
      <c r="U18" s="11" t="s">
        <v>45</v>
      </c>
      <c r="V18" s="3" t="s">
        <v>37</v>
      </c>
      <c r="Y18" s="13" t="s">
        <v>44</v>
      </c>
      <c r="Z18" s="3" t="s">
        <v>35</v>
      </c>
      <c r="AB18" t="s">
        <v>74</v>
      </c>
      <c r="AC18" s="3" t="s">
        <v>37</v>
      </c>
      <c r="AD18" s="11" t="s">
        <v>45</v>
      </c>
      <c r="AE18" s="3" t="s">
        <v>35</v>
      </c>
      <c r="AF18" s="12" t="s">
        <v>57</v>
      </c>
    </row>
    <row r="19" spans="1:32" x14ac:dyDescent="0.35">
      <c r="A19" t="s">
        <v>81</v>
      </c>
      <c r="B19" s="3" t="s">
        <v>72</v>
      </c>
      <c r="C19">
        <v>7</v>
      </c>
      <c r="D19" s="3" t="s">
        <v>35</v>
      </c>
      <c r="E19" s="10" t="s">
        <v>58</v>
      </c>
      <c r="G19" s="13" t="s">
        <v>44</v>
      </c>
      <c r="H19" s="3" t="s">
        <v>37</v>
      </c>
      <c r="I19" s="3" t="s">
        <v>72</v>
      </c>
      <c r="J19" s="3" t="s">
        <v>35</v>
      </c>
      <c r="L19" s="14" t="s">
        <v>42</v>
      </c>
      <c r="N19" t="s">
        <v>67</v>
      </c>
      <c r="O19" s="3" t="s">
        <v>37</v>
      </c>
      <c r="P19" s="3" t="s">
        <v>72</v>
      </c>
      <c r="Q19" s="3" t="s">
        <v>35</v>
      </c>
      <c r="R19" s="12" t="s">
        <v>57</v>
      </c>
      <c r="S19" s="15" t="s">
        <v>43</v>
      </c>
      <c r="U19" s="13" t="s">
        <v>44</v>
      </c>
      <c r="V19" s="3" t="s">
        <v>37</v>
      </c>
      <c r="W19" s="3" t="s">
        <v>35</v>
      </c>
      <c r="X19" s="11" t="s">
        <v>45</v>
      </c>
      <c r="Y19" s="3" t="s">
        <v>72</v>
      </c>
      <c r="Z19" t="s">
        <v>45</v>
      </c>
      <c r="AA19" t="s">
        <v>61</v>
      </c>
      <c r="AB19" s="13" t="s">
        <v>44</v>
      </c>
      <c r="AC19" s="14" t="s">
        <v>42</v>
      </c>
      <c r="AD19" s="3" t="s">
        <v>72</v>
      </c>
      <c r="AE19" s="3" t="s">
        <v>37</v>
      </c>
    </row>
    <row r="20" spans="1:32" x14ac:dyDescent="0.35">
      <c r="A20" t="s">
        <v>83</v>
      </c>
      <c r="B20" t="s">
        <v>82</v>
      </c>
      <c r="C20" s="3" t="s">
        <v>35</v>
      </c>
      <c r="D20" t="s">
        <v>68</v>
      </c>
      <c r="E20" s="8" t="s">
        <v>76</v>
      </c>
      <c r="F20" t="s">
        <v>84</v>
      </c>
      <c r="G20" t="s">
        <v>74</v>
      </c>
      <c r="H20" s="3" t="s">
        <v>37</v>
      </c>
      <c r="I20" s="8" t="s">
        <v>76</v>
      </c>
      <c r="J20" s="3" t="s">
        <v>35</v>
      </c>
      <c r="K20" t="s">
        <v>74</v>
      </c>
      <c r="L20" t="s">
        <v>74</v>
      </c>
      <c r="M20" t="s">
        <v>85</v>
      </c>
      <c r="O20" t="s">
        <v>68</v>
      </c>
      <c r="P20" s="3" t="s">
        <v>37</v>
      </c>
      <c r="Q20" t="s">
        <v>74</v>
      </c>
      <c r="R20" t="s">
        <v>70</v>
      </c>
      <c r="S20" s="3" t="s">
        <v>35</v>
      </c>
      <c r="U20" t="s">
        <v>70</v>
      </c>
      <c r="V20" s="9" t="s">
        <v>68</v>
      </c>
      <c r="W20" t="s">
        <v>74</v>
      </c>
      <c r="X20" s="9" t="s">
        <v>68</v>
      </c>
      <c r="Y20" s="3" t="s">
        <v>37</v>
      </c>
      <c r="Z20" s="3" t="s">
        <v>35</v>
      </c>
      <c r="AA20" t="s">
        <v>74</v>
      </c>
      <c r="AB20" s="9" t="s">
        <v>68</v>
      </c>
      <c r="AC20" s="3" t="s">
        <v>37</v>
      </c>
      <c r="AD20" s="8" t="s">
        <v>76</v>
      </c>
      <c r="AE20" s="3" t="s">
        <v>35</v>
      </c>
      <c r="AF20" t="s">
        <v>70</v>
      </c>
    </row>
    <row r="21" spans="1:32" x14ac:dyDescent="0.35">
      <c r="A21" t="s">
        <v>86</v>
      </c>
      <c r="B21" t="s">
        <v>87</v>
      </c>
      <c r="C21" t="s">
        <v>68</v>
      </c>
      <c r="D21" t="s">
        <v>82</v>
      </c>
      <c r="E21" s="3" t="s">
        <v>35</v>
      </c>
      <c r="F21" t="s">
        <v>85</v>
      </c>
      <c r="G21" s="3" t="s">
        <v>37</v>
      </c>
      <c r="H21" t="s">
        <v>70</v>
      </c>
      <c r="I21" s="3" t="s">
        <v>35</v>
      </c>
      <c r="J21" t="s">
        <v>70</v>
      </c>
      <c r="K21" s="8" t="s">
        <v>76</v>
      </c>
      <c r="L21" s="8" t="s">
        <v>76</v>
      </c>
      <c r="M21" t="s">
        <v>88</v>
      </c>
      <c r="N21" t="s">
        <v>84</v>
      </c>
      <c r="O21" s="3" t="s">
        <v>37</v>
      </c>
      <c r="P21" t="s">
        <v>74</v>
      </c>
      <c r="Q21" s="3" t="s">
        <v>35</v>
      </c>
      <c r="R21" s="9" t="s">
        <v>68</v>
      </c>
      <c r="S21" t="s">
        <v>74</v>
      </c>
      <c r="U21" s="3" t="s">
        <v>37</v>
      </c>
      <c r="V21" t="s">
        <v>74</v>
      </c>
      <c r="W21" s="8" t="s">
        <v>76</v>
      </c>
      <c r="X21" s="3" t="s">
        <v>35</v>
      </c>
      <c r="Y21" t="s">
        <v>74</v>
      </c>
      <c r="Z21" t="s">
        <v>68</v>
      </c>
      <c r="AB21" t="s">
        <v>70</v>
      </c>
      <c r="AC21" s="3" t="s">
        <v>37</v>
      </c>
      <c r="AD21" s="9" t="s">
        <v>68</v>
      </c>
      <c r="AE21" t="s">
        <v>74</v>
      </c>
      <c r="AF21" t="s">
        <v>74</v>
      </c>
    </row>
    <row r="22" spans="1:32" x14ac:dyDescent="0.35">
      <c r="A22" t="s">
        <v>89</v>
      </c>
      <c r="B22" s="3" t="s">
        <v>41</v>
      </c>
      <c r="C22" s="3" t="s">
        <v>41</v>
      </c>
      <c r="D22" s="3" t="s">
        <v>41</v>
      </c>
      <c r="E22" s="3" t="s">
        <v>41</v>
      </c>
      <c r="F22" s="3" t="s">
        <v>41</v>
      </c>
      <c r="G22" s="3" t="s">
        <v>41</v>
      </c>
      <c r="H22" s="3" t="s">
        <v>41</v>
      </c>
      <c r="I22" s="3" t="s">
        <v>41</v>
      </c>
      <c r="J22" s="3" t="s">
        <v>41</v>
      </c>
      <c r="K22" s="3" t="s">
        <v>41</v>
      </c>
      <c r="L22" s="6" t="s">
        <v>68</v>
      </c>
      <c r="M22" t="s">
        <v>84</v>
      </c>
      <c r="N22" t="s">
        <v>88</v>
      </c>
      <c r="O22" s="3" t="s">
        <v>37</v>
      </c>
      <c r="P22" s="8" t="s">
        <v>76</v>
      </c>
      <c r="Q22" s="9" t="s">
        <v>68</v>
      </c>
      <c r="R22" s="8" t="s">
        <v>76</v>
      </c>
      <c r="S22" s="3" t="s">
        <v>35</v>
      </c>
      <c r="T22" t="s">
        <v>85</v>
      </c>
      <c r="U22" s="9" t="s">
        <v>68</v>
      </c>
      <c r="V22" s="8" t="s">
        <v>76</v>
      </c>
      <c r="W22" s="3" t="s">
        <v>37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38</v>
      </c>
      <c r="AE22" s="3" t="s">
        <v>38</v>
      </c>
      <c r="AF22" s="3" t="s">
        <v>38</v>
      </c>
    </row>
    <row r="23" spans="1:32" x14ac:dyDescent="0.35">
      <c r="A23" t="s">
        <v>90</v>
      </c>
      <c r="B23" t="s">
        <v>68</v>
      </c>
      <c r="C23" t="s">
        <v>87</v>
      </c>
      <c r="D23" s="3" t="s">
        <v>37</v>
      </c>
      <c r="E23" s="3" t="s">
        <v>35</v>
      </c>
      <c r="G23" t="s">
        <v>70</v>
      </c>
      <c r="H23" s="3" t="s">
        <v>37</v>
      </c>
      <c r="I23" t="s">
        <v>70</v>
      </c>
      <c r="J23" s="3" t="s">
        <v>35</v>
      </c>
      <c r="K23" s="9" t="s">
        <v>68</v>
      </c>
      <c r="L23" t="s">
        <v>70</v>
      </c>
      <c r="O23" s="3" t="s">
        <v>37</v>
      </c>
      <c r="P23" s="9" t="s">
        <v>68</v>
      </c>
      <c r="Q23" s="8" t="s">
        <v>76</v>
      </c>
      <c r="R23" s="3" t="s">
        <v>35</v>
      </c>
      <c r="S23" s="8" t="s">
        <v>76</v>
      </c>
      <c r="T23" t="s">
        <v>88</v>
      </c>
      <c r="U23" t="s">
        <v>74</v>
      </c>
      <c r="V23" s="3" t="s">
        <v>37</v>
      </c>
      <c r="W23" s="9" t="s">
        <v>68</v>
      </c>
      <c r="X23" t="s">
        <v>74</v>
      </c>
      <c r="Y23" s="8" t="s">
        <v>76</v>
      </c>
      <c r="Z23" s="3" t="s">
        <v>35</v>
      </c>
      <c r="AA23" t="s">
        <v>84</v>
      </c>
      <c r="AB23" s="3" t="s">
        <v>37</v>
      </c>
      <c r="AC23" s="8" t="s">
        <v>76</v>
      </c>
      <c r="AD23" s="3" t="s">
        <v>35</v>
      </c>
      <c r="AE23" t="s">
        <v>70</v>
      </c>
      <c r="AF23" s="9" t="s">
        <v>68</v>
      </c>
    </row>
    <row r="24" spans="1:32" x14ac:dyDescent="0.35">
      <c r="A24" t="s">
        <v>91</v>
      </c>
      <c r="B24" s="3" t="s">
        <v>37</v>
      </c>
      <c r="C24" s="3" t="s">
        <v>35</v>
      </c>
      <c r="D24" t="s">
        <v>87</v>
      </c>
      <c r="E24" s="7" t="s">
        <v>68</v>
      </c>
      <c r="F24" t="s">
        <v>88</v>
      </c>
      <c r="G24" s="9" t="s">
        <v>68</v>
      </c>
      <c r="H24" s="8" t="s">
        <v>76</v>
      </c>
      <c r="I24" s="9" t="s">
        <v>68</v>
      </c>
      <c r="J24" s="8" t="s">
        <v>76</v>
      </c>
      <c r="K24" s="3" t="s">
        <v>37</v>
      </c>
      <c r="L24" s="3" t="s">
        <v>35</v>
      </c>
      <c r="O24" s="3" t="s">
        <v>37</v>
      </c>
      <c r="P24" t="s">
        <v>70</v>
      </c>
      <c r="Q24" s="3" t="s">
        <v>35</v>
      </c>
      <c r="R24" t="s">
        <v>74</v>
      </c>
      <c r="S24" t="s">
        <v>70</v>
      </c>
      <c r="T24" t="s">
        <v>84</v>
      </c>
      <c r="U24" s="8" t="s">
        <v>76</v>
      </c>
      <c r="V24" s="3" t="s">
        <v>37</v>
      </c>
      <c r="W24" t="s">
        <v>70</v>
      </c>
      <c r="X24" s="8" t="s">
        <v>76</v>
      </c>
      <c r="Y24" s="3" t="s">
        <v>35</v>
      </c>
      <c r="Z24" t="s">
        <v>74</v>
      </c>
      <c r="AA24" t="s">
        <v>85</v>
      </c>
      <c r="AB24" s="8" t="s">
        <v>76</v>
      </c>
      <c r="AC24" s="3" t="s">
        <v>37</v>
      </c>
      <c r="AD24" t="s">
        <v>70</v>
      </c>
      <c r="AE24" s="9" t="s">
        <v>68</v>
      </c>
      <c r="AF24" s="3" t="s">
        <v>35</v>
      </c>
    </row>
    <row r="25" spans="1:32" x14ac:dyDescent="0.35">
      <c r="A25" t="s">
        <v>92</v>
      </c>
      <c r="B25" s="3" t="s">
        <v>46</v>
      </c>
      <c r="C25" s="3" t="s">
        <v>46</v>
      </c>
      <c r="D25" s="3" t="s">
        <v>46</v>
      </c>
      <c r="E25" s="3" t="s">
        <v>37</v>
      </c>
      <c r="G25" s="8" t="s">
        <v>76</v>
      </c>
      <c r="H25" s="9" t="s">
        <v>68</v>
      </c>
      <c r="I25" t="s">
        <v>74</v>
      </c>
      <c r="J25" s="9" t="s">
        <v>68</v>
      </c>
      <c r="K25" s="3" t="s">
        <v>37</v>
      </c>
      <c r="L25" s="3" t="s">
        <v>35</v>
      </c>
      <c r="N25" t="s">
        <v>85</v>
      </c>
      <c r="O25" t="s">
        <v>87</v>
      </c>
      <c r="P25" s="3" t="s">
        <v>37</v>
      </c>
      <c r="Q25" t="s">
        <v>70</v>
      </c>
      <c r="R25" s="3" t="s">
        <v>35</v>
      </c>
      <c r="S25" s="6" t="s">
        <v>68</v>
      </c>
      <c r="T25" t="s">
        <v>74</v>
      </c>
      <c r="U25" s="3" t="s">
        <v>37</v>
      </c>
      <c r="V25" t="s">
        <v>70</v>
      </c>
      <c r="W25" s="3" t="s">
        <v>35</v>
      </c>
      <c r="X25" t="s">
        <v>70</v>
      </c>
      <c r="Y25" s="9" t="s">
        <v>68</v>
      </c>
      <c r="Z25" s="8" t="s">
        <v>76</v>
      </c>
      <c r="AA25" t="s">
        <v>88</v>
      </c>
      <c r="AB25" s="3" t="s">
        <v>37</v>
      </c>
      <c r="AC25" t="s">
        <v>70</v>
      </c>
      <c r="AD25" s="3" t="s">
        <v>35</v>
      </c>
      <c r="AE25" s="8" t="s">
        <v>76</v>
      </c>
      <c r="AF25" s="8" t="s">
        <v>76</v>
      </c>
    </row>
    <row r="26" spans="1:32" x14ac:dyDescent="0.35">
      <c r="A26" t="s">
        <v>93</v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>3</v>
      </c>
      <c r="C26" t="e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>#REF!</v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>3</v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>2</v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>5</v>
      </c>
      <c r="G26" t="e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>#REF!</v>
      </c>
      <c r="H26" t="e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21)+COUNTIF(H21,"&lt;&gt;")-COUNTIF(H21,"ACHC")-COUNTIF(H21,"AENT")-COUNTIF(H21,"AINS")-COUNTIF(H21,"ATC")-COUNTIF(H21,"CAPA")-COUNTIF(H21,"CERT")-COUNTIF(H21,"CET")-COUNTIF(H21,"CMED")-COUNTIF(H21,"COME")-COUNTIF(H21,"COMS")-COUNTIF(H21,"COMT")-COUNTIF(H21,"DESC")-COUNTIF(H21,"KATC")-COUNTIF(H21,"LICR")-COUNTIF(H21,"MATF")-COUNTIF(H21,"MCAE")-COUNTIF(H21,"MCHC")-COUNTIF(H21,"MCOR")-COUNTIF(H21,"MDBM")-COUNTIF(H21,"MDOC")-COUNTIF(H21,"MENT")-COUNTIF(H21,"MGST")-COUNTIF(H21,"MINS")-COUNTIF(H21,"MOFI")-COUNTIF(H21,"MPRO")-COUNTIF(H21,"MSMS")-COUNTIF(H21,"NCHC")-COUNTIF(H21,"NENT")-COUNTIF(H21,"NINS")-COUNTIF(H21,"SIND")-COUNTIF(H21,"TATF")-COUNTIF(H21,"TCAE")-COUNTIF(H21,"TCHC")-COUNTIF(H21,"TCOR")-COUNTIF(H21,"TDBM")-COUNTIF(H21,"TDOC")-COUNTIF(H21,"TENT")-COUNTIF(H21,"TGST")-COUNTIF(H21,"TINS")-COUNTIF(H21,"TOFI")-COUNTIF(H21,"TPRO")-COUNTIF(H21,"TROP")-COUNTIF(H21,"TSMS")-COUNTIF(H21,"VACA")-COUNTIF(H21,"X")-COUNTIF(H21,"XATC")-COUNTIF(H21,"YATC")-COUNTIF(H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</f>
        <v>#REF!</v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>4</v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>3</v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11)+COUNTIF(K11,"&lt;&gt;")-COUNTIF(K11,"ACHC")-COUNTIF(K11,"AENT")-COUNTIF(K11,"AINS")-COUNTIF(K11,"ATC")-COUNTIF(K11,"CAPA")-COUNTIF(K11,"CERT")-COUNTIF(K11,"CET")-COUNTIF(K11,"CMED")-COUNTIF(K11,"COME")-COUNTIF(K11,"COMS")-COUNTIF(K11,"COMT")-COUNTIF(K11,"DESC")-COUNTIF(K11,"KATC")-COUNTIF(K11,"LICR")-COUNTIF(K11,"MATF")-COUNTIF(K11,"MCAE")-COUNTIF(K11,"MCHC")-COUNTIF(K11,"MCOR")-COUNTIF(K11,"MDBM")-COUNTIF(K11,"MDOC")-COUNTIF(K11,"MENT")-COUNTIF(K11,"MGST")-COUNTIF(K11,"MINS")-COUNTIF(K11,"MOFI")-COUNTIF(K11,"MPRO")-COUNTIF(K11,"MSMS")-COUNTIF(K11,"NCHC")-COUNTIF(K11,"NENT")-COUNTIF(K11,"NINS")-COUNTIF(K11,"SIND")-COUNTIF(K11,"TATF")-COUNTIF(K11,"TCAE")-COUNTIF(K11,"TCHC")-COUNTIF(K11,"TCOR")-COUNTIF(K11,"TDBM")-COUNTIF(K11,"TDOC")-COUNTIF(K11,"TENT")-COUNTIF(K11,"TGST")-COUNTIF(K11,"TINS")-COUNTIF(K11,"TOFI")-COUNTIF(K11,"TPRO")-COUNTIF(K11,"TROP")-COUNTIF(K11,"TSMS")-COUNTIF(K11,"VACA")-COUNTIF(K11,"X")-COUNTIF(K11,"XATC")-COUNTIF(K11,"YATC")-COUNTIF(K11,"ZATC")+COUNTBLANK(K23)+COUNTIF(K23,"&lt;&gt;")-COUNTIF(K23,"ACHC")-COUNTIF(K23,"AENT")-COUNTIF(K23,"AINS")-COUNTIF(K23,"ATC")-COUNTIF(K23,"CAPA")-COUNTIF(K23,"CERT")-COUNTIF(K23,"CET")-COUNTIF(K23,"CMED")-COUNTIF(K23,"COME")-COUNTIF(K23,"COMS")-COUNTIF(K23,"COMT")-COUNTIF(K23,"DESC")-COUNTIF(K23,"KATC")-COUNTIF(K23,"LICR")-COUNTIF(K23,"MATF")-COUNTIF(K23,"MCAE")-COUNTIF(K23,"MCHC")-COUNTIF(K23,"MCOR")-COUNTIF(K23,"MDBM")-COUNTIF(K23,"MDOC")-COUNTIF(K23,"MENT")-COUNTIF(K23,"MGST")-COUNTIF(K23,"MINS")-COUNTIF(K23,"MOFI")-COUNTIF(K23,"MPRO")-COUNTIF(K23,"MSMS")-COUNTIF(K23,"NCHC")-COUNTIF(K23,"NENT")-COUNTIF(K23,"NINS")-COUNTIF(K23,"SIND")-COUNTIF(K23,"TATF")-COUNTIF(K23,"TCAE")-COUNTIF(K23,"TCHC")-COUNTIF(K23,"TCOR")-COUNTIF(K23,"TDBM")-COUNTIF(K23,"TDOC")-COUNTIF(K23,"TENT")-COUNTIF(K23,"TGST")-COUNTIF(K23,"TINS")-COUNTIF(K23,"TOFI")-COUNTIF(K23,"TPRO")-COUNTIF(K23,"TROP")-COUNTIF(K23,"TSMS")-COUNTIF(K23,"VACA")-COUNTIF(K23,"X")-COUNTIF(K23,"XATC")-COUNTIF(K23,"YATC")-COUNTIF(K23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>3</v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>4</v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>6</v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>6</v>
      </c>
      <c r="O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>#REF!</v>
      </c>
      <c r="P26" t="e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>#REF!</v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>4</v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20)+COUNTIF(R20,"&lt;&gt;")-COUNTIF(R20,"ACHC")-COUNTIF(R20,"AENT")-COUNTIF(R20,"AINS")-COUNTIF(R20,"ATC")-COUNTIF(R20,"CAPA")-COUNTIF(R20,"CERT")-COUNTIF(R20,"CET")-COUNTIF(R20,"CMED")-COUNTIF(R20,"COME")-COUNTIF(R20,"COMS")-COUNTIF(R20,"COMT")-COUNTIF(R20,"DESC")-COUNTIF(R20,"KATC")-COUNTIF(R20,"LICR")-COUNTIF(R20,"MATF")-COUNTIF(R20,"MCAE")-COUNTIF(R20,"MCHC")-COUNTIF(R20,"MCOR")-COUNTIF(R20,"MDBM")-COUNTIF(R20,"MDOC")-COUNTIF(R20,"MENT")-COUNTIF(R20,"MGST")-COUNTIF(R20,"MINS")-COUNTIF(R20,"MOFI")-COUNTIF(R20,"MPRO")-COUNTIF(R20,"MSMS")-COUNTIF(R20,"NCHC")-COUNTIF(R20,"NENT")-COUNTIF(R20,"NINS")-COUNTIF(R20,"SIND")-COUNTIF(R20,"TATF")-COUNTIF(R20,"TCAE")-COUNTIF(R20,"TCHC")-COUNTIF(R20,"TCOR")-COUNTIF(R20,"TDBM")-COUNTIF(R20,"TDOC")-COUNTIF(R20,"TENT")-COUNTIF(R20,"TGST")-COUNTIF(R20,"TINS")-COUNTIF(R20,"TOFI")-COUNTIF(R20,"TPRO")-COUNTIF(R20,"TROP")-COUNTIF(R20,"TSMS")-COUNTIF(R20,"VACA")-COUNTIF(R20,"X")-COUNTIF(R20,"XATC")-COUNTIF(R20,"YATC")-COUNTIF(R20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>3</v>
      </c>
      <c r="S26">
        <f t="shared" ref="S26:AD26" si="0"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>4</v>
      </c>
      <c r="T26">
        <f t="shared" si="0"/>
        <v>6</v>
      </c>
      <c r="U26">
        <f t="shared" si="0"/>
        <v>4</v>
      </c>
      <c r="V26">
        <f t="shared" si="0"/>
        <v>4</v>
      </c>
      <c r="W26">
        <f t="shared" si="0"/>
        <v>4</v>
      </c>
      <c r="X26">
        <f t="shared" si="0"/>
        <v>4</v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17)+COUNTIF(Y17,"&lt;&gt;")-COUNTIF(Y17,"ACHC")-COUNTIF(Y17,"AENT")-COUNTIF(Y17,"AINS")-COUNTIF(Y17,"ATC")-COUNTIF(Y17,"CAPA")-COUNTIF(Y17,"CERT")-COUNTIF(Y17,"CET")-COUNTIF(Y17,"CMED")-COUNTIF(Y17,"COME")-COUNTIF(Y17,"COMS")-COUNTIF(Y17,"COMT")-COUNTIF(Y17,"DESC")-COUNTIF(Y17,"KATC")-COUNTIF(Y17,"LICR")-COUNTIF(Y17,"MATF")-COUNTIF(Y17,"MCAE")-COUNTIF(Y17,"MCHC")-COUNTIF(Y17,"MCOR")-COUNTIF(Y17,"MDBM")-COUNTIF(Y17,"MDOC")-COUNTIF(Y17,"MENT")-COUNTIF(Y17,"MGST")-COUNTIF(Y17,"MINS")-COUNTIF(Y17,"MOFI")-COUNTIF(Y17,"MPRO")-COUNTIF(Y17,"MSMS")-COUNTIF(Y17,"NCHC")-COUNTIF(Y17,"NENT")-COUNTIF(Y17,"NINS")-COUNTIF(Y17,"SIND")-COUNTIF(Y17,"TATF")-COUNTIF(Y17,"TCAE")-COUNTIF(Y17,"TCHC")-COUNTIF(Y17,"TCOR")-COUNTIF(Y17,"TDBM")-COUNTIF(Y17,"TDOC")-COUNTIF(Y17,"TENT")-COUNTIF(Y17,"TGST")-COUNTIF(Y17,"TINS")-COUNTIF(Y17,"TOFI")-COUNTIF(Y17,"TPRO")-COUNTIF(Y17,"TROP")-COUNTIF(Y17,"TSMS")-COUNTIF(Y17,"VACA")-COUNTIF(Y17,"X")-COUNTIF(Y17,"XATC")-COUNTIF(Y17,"YATC")-COUNTIF(Y17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>3</v>
      </c>
      <c r="Z26">
        <f t="shared" si="0"/>
        <v>3</v>
      </c>
      <c r="AA26">
        <f t="shared" si="0"/>
        <v>5</v>
      </c>
      <c r="AB26">
        <f t="shared" si="0"/>
        <v>3</v>
      </c>
      <c r="AC26">
        <f t="shared" si="0"/>
        <v>2</v>
      </c>
      <c r="AD26">
        <f t="shared" si="0"/>
        <v>3</v>
      </c>
      <c r="AE26" t="e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>#REF!</v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>4</v>
      </c>
    </row>
    <row r="27" spans="1:32" x14ac:dyDescent="0.35">
      <c r="A27" t="s">
        <v>94</v>
      </c>
      <c r="B27">
        <f t="shared" ref="B27:AF27" si="1"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>11</v>
      </c>
      <c r="C27">
        <f t="shared" si="1"/>
        <v>10</v>
      </c>
      <c r="D27">
        <f t="shared" si="1"/>
        <v>10</v>
      </c>
      <c r="E27">
        <f t="shared" si="1"/>
        <v>12</v>
      </c>
      <c r="F27">
        <f t="shared" si="1"/>
        <v>18</v>
      </c>
      <c r="G27">
        <f t="shared" si="1"/>
        <v>13</v>
      </c>
      <c r="H27">
        <f t="shared" si="1"/>
        <v>12</v>
      </c>
      <c r="I27">
        <f t="shared" si="1"/>
        <v>13</v>
      </c>
      <c r="J27">
        <f t="shared" si="1"/>
        <v>12</v>
      </c>
      <c r="K27">
        <f t="shared" si="1"/>
        <v>13</v>
      </c>
      <c r="L27">
        <f t="shared" si="1"/>
        <v>13</v>
      </c>
      <c r="M27">
        <f t="shared" si="1"/>
        <v>23</v>
      </c>
      <c r="N27">
        <f t="shared" si="1"/>
        <v>20</v>
      </c>
      <c r="O27">
        <f t="shared" si="1"/>
        <v>11</v>
      </c>
      <c r="P27">
        <f t="shared" si="1"/>
        <v>13</v>
      </c>
      <c r="Q27">
        <f t="shared" si="1"/>
        <v>12</v>
      </c>
      <c r="R27">
        <f t="shared" si="1"/>
        <v>12</v>
      </c>
      <c r="S27">
        <f t="shared" si="1"/>
        <v>14</v>
      </c>
      <c r="T27">
        <f t="shared" si="1"/>
        <v>23</v>
      </c>
      <c r="U27">
        <f t="shared" si="1"/>
        <v>12</v>
      </c>
      <c r="V27">
        <f t="shared" si="1"/>
        <v>13</v>
      </c>
      <c r="W27">
        <f t="shared" si="1"/>
        <v>14</v>
      </c>
      <c r="X27">
        <f t="shared" si="1"/>
        <v>14</v>
      </c>
      <c r="Y27">
        <f t="shared" si="1"/>
        <v>13</v>
      </c>
      <c r="Z27">
        <f t="shared" si="1"/>
        <v>14</v>
      </c>
      <c r="AA27">
        <f t="shared" si="1"/>
        <v>23</v>
      </c>
      <c r="AB27">
        <f t="shared" si="1"/>
        <v>12</v>
      </c>
      <c r="AC27">
        <f t="shared" si="1"/>
        <v>14</v>
      </c>
      <c r="AD27">
        <f t="shared" si="1"/>
        <v>13</v>
      </c>
      <c r="AE27">
        <f t="shared" si="1"/>
        <v>13</v>
      </c>
      <c r="AF27">
        <f t="shared" si="1"/>
        <v>13</v>
      </c>
    </row>
    <row r="28" spans="1:32" x14ac:dyDescent="0.35">
      <c r="A28" t="s">
        <v>95</v>
      </c>
      <c r="B28" s="16">
        <v>10</v>
      </c>
      <c r="C28" s="16">
        <v>10</v>
      </c>
      <c r="D28" s="16">
        <v>10</v>
      </c>
      <c r="E28" s="16">
        <v>10</v>
      </c>
      <c r="F28">
        <v>16</v>
      </c>
      <c r="G28" s="17">
        <v>11</v>
      </c>
      <c r="H28" s="17">
        <v>11</v>
      </c>
      <c r="I28" s="17">
        <v>11</v>
      </c>
      <c r="J28" s="16">
        <v>10</v>
      </c>
      <c r="K28" s="17">
        <v>11</v>
      </c>
      <c r="L28" s="17">
        <v>11</v>
      </c>
      <c r="M28">
        <v>18</v>
      </c>
      <c r="N28">
        <v>17</v>
      </c>
      <c r="O28" s="18">
        <v>9</v>
      </c>
      <c r="P28" s="16">
        <v>10</v>
      </c>
      <c r="Q28" s="16">
        <v>10</v>
      </c>
      <c r="R28" s="16">
        <v>10</v>
      </c>
      <c r="S28" s="16">
        <v>10</v>
      </c>
      <c r="T28">
        <v>19</v>
      </c>
      <c r="U28" s="16">
        <v>10</v>
      </c>
      <c r="V28" s="16">
        <v>10</v>
      </c>
      <c r="W28" s="17">
        <v>11</v>
      </c>
      <c r="X28" s="17">
        <v>11</v>
      </c>
      <c r="Y28" s="17">
        <v>11</v>
      </c>
      <c r="Z28" s="17">
        <v>11</v>
      </c>
      <c r="AA28">
        <v>18</v>
      </c>
      <c r="AB28" s="16">
        <v>10</v>
      </c>
      <c r="AC28" s="17">
        <v>11</v>
      </c>
      <c r="AD28" s="16">
        <v>10</v>
      </c>
      <c r="AE28" s="16">
        <v>10</v>
      </c>
      <c r="AF28" s="17">
        <v>11</v>
      </c>
    </row>
    <row r="29" spans="1:32" x14ac:dyDescent="0.35">
      <c r="A29" t="s">
        <v>96</v>
      </c>
      <c r="B29">
        <v>3</v>
      </c>
      <c r="C29">
        <v>2</v>
      </c>
      <c r="D29">
        <v>3</v>
      </c>
      <c r="E29">
        <v>2</v>
      </c>
      <c r="F29" s="4">
        <v>5</v>
      </c>
      <c r="G29">
        <v>4</v>
      </c>
      <c r="H29">
        <v>3</v>
      </c>
      <c r="I29">
        <v>4</v>
      </c>
      <c r="J29">
        <v>3</v>
      </c>
      <c r="K29">
        <v>3</v>
      </c>
      <c r="L29">
        <v>4</v>
      </c>
      <c r="M29" s="4">
        <v>6</v>
      </c>
      <c r="N29" s="4">
        <v>6</v>
      </c>
      <c r="O29">
        <v>3</v>
      </c>
      <c r="P29">
        <v>4</v>
      </c>
      <c r="Q29">
        <v>4</v>
      </c>
      <c r="R29">
        <v>3</v>
      </c>
      <c r="S29">
        <v>4</v>
      </c>
      <c r="T29" s="4">
        <v>6</v>
      </c>
      <c r="U29">
        <v>4</v>
      </c>
      <c r="V29">
        <v>4</v>
      </c>
      <c r="W29">
        <v>4</v>
      </c>
      <c r="X29">
        <v>4</v>
      </c>
      <c r="Y29">
        <v>3</v>
      </c>
      <c r="Z29">
        <v>3</v>
      </c>
      <c r="AA29" s="4">
        <v>5</v>
      </c>
      <c r="AB29">
        <v>3</v>
      </c>
      <c r="AC29">
        <v>2</v>
      </c>
      <c r="AD29">
        <v>3</v>
      </c>
      <c r="AE29">
        <v>4</v>
      </c>
      <c r="AF29">
        <v>4</v>
      </c>
    </row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2" sqref="J2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20" t="s">
        <v>97</v>
      </c>
      <c r="B1" s="20" t="s">
        <v>37</v>
      </c>
      <c r="C1" s="20" t="s">
        <v>70</v>
      </c>
      <c r="D1" s="20" t="s">
        <v>76</v>
      </c>
      <c r="E1" s="20" t="s">
        <v>57</v>
      </c>
      <c r="F1" s="20" t="s">
        <v>44</v>
      </c>
      <c r="G1" s="20" t="s">
        <v>42</v>
      </c>
      <c r="H1" s="20" t="s">
        <v>43</v>
      </c>
      <c r="I1" s="20" t="s">
        <v>98</v>
      </c>
      <c r="J1" s="20" t="s">
        <v>99</v>
      </c>
      <c r="K1" s="20" t="s">
        <v>65</v>
      </c>
      <c r="L1" s="20" t="s">
        <v>100</v>
      </c>
    </row>
    <row r="2" spans="1:12" x14ac:dyDescent="0.35">
      <c r="A2" t="s">
        <v>32</v>
      </c>
      <c r="B2">
        <f>COUNTIF(HorarioUnificado!B2:AF2,"DESC")+COUNTIF(HorarioUnificado!B2:AF2,"TROP")</f>
        <v>5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</f>
        <v>0</v>
      </c>
      <c r="I2">
        <f>COUNTIF(HorarioUnificado!B2:AF2,"6S")+COUNTIF(HorarioUnificado!B2:AF2,"6N")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40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</f>
        <v>1</v>
      </c>
      <c r="I3">
        <f>COUNTIF(HorarioUnificado!B3:AF3,"6S")+COUNTIF(HorarioUnificado!B3:AF3,"6N")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47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</f>
        <v>12</v>
      </c>
      <c r="I4">
        <f>COUNTIF(HorarioUnificado!B4:AF4,"6S")+COUNTIF(HorarioUnificado!B4:AF4,"6N")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52</v>
      </c>
      <c r="B5">
        <f>COUNTIF(HorarioUnificado!B5:AF5,"DESC")+COUNTIF(HorarioUnificado!B5:AF5,"TROP")</f>
        <v>9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</f>
        <v>11</v>
      </c>
      <c r="I5">
        <f>COUNTIF(HorarioUnificado!B5:AF5,"6S")+COUNTIF(HorarioUnificado!B5:AF5,"6N")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53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</f>
        <v>9</v>
      </c>
      <c r="I6">
        <f>COUNTIF(HorarioUnificado!B6:AF6,"6S")+COUNTIF(HorarioUnificado!B6:AF6,"6N")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56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3</v>
      </c>
      <c r="G7">
        <f>COUNTIF(HorarioUnificado!B7:AF7,"6S")+COUNTIF(HorarioUnificado!B7:AF7,"MASRAS")+COUNTIF(HorarioUnificado!B7:AF7,"TASRAS")+COUNTIF(HorarioUnificado!B7:AF7,"TSAS")+COUNTIF(HorarioUnificado!B7:AF7,"MSAS")</f>
        <v>0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</f>
        <v>0</v>
      </c>
      <c r="I7">
        <f>COUNTIF(HorarioUnificado!B7:AF7,"6S")+COUNTIF(HorarioUnificado!B7:AF7,"6N")</f>
        <v>0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59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</f>
        <v>10</v>
      </c>
      <c r="I8">
        <f>COUNTIF(HorarioUnificado!B8:AF8,"6S")+COUNTIF(HorarioUnificado!B8:AF8,"6N")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60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</f>
        <v>1</v>
      </c>
      <c r="I9">
        <f>COUNTIF(HorarioUnificado!B9:AF9,"6S")+COUNTIF(HorarioUnificado!B9:AF9,"6N")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63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</f>
        <v>2</v>
      </c>
      <c r="I10">
        <f>COUNTIF(HorarioUnificado!B10:AF10,"6S")+COUNTIF(HorarioUnificado!B10:AF10,"6N")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66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1</v>
      </c>
      <c r="G11">
        <f>COUNTIF(HorarioUnificado!B11:AF11,"6S")+COUNTIF(HorarioUnificado!B11:AF11,"MASRAS")+COUNTIF(HorarioUnificado!B11:AF11,"TASRAS")+COUNTIF(HorarioUnificado!B11:AF11,"TSAS")+COUNTIF(HorarioUnificado!B11:AF11,"MSAS")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</f>
        <v>3</v>
      </c>
      <c r="I11">
        <f>COUNTIF(HorarioUnificado!B11:AF11,"6S")+COUNTIF(HorarioUnificado!B11:AF11,"6N")</f>
        <v>5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69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</f>
        <v>2</v>
      </c>
      <c r="I12">
        <f>COUNTIF(HorarioUnificado!B12:AF12,"6S")+COUNTIF(HorarioUnificado!B12:AF12,"6N")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71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</f>
        <v>0</v>
      </c>
      <c r="I13">
        <f>COUNTIF(HorarioUnificado!B13:AF13,"6S")+COUNTIF(HorarioUnificado!B13:AF13,"6N")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73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</f>
        <v>2</v>
      </c>
      <c r="I14">
        <f>COUNTIF(HorarioUnificado!B14:AF14,"6S")+COUNTIF(HorarioUnificado!B14:AF14,"6N")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75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</f>
        <v>2</v>
      </c>
      <c r="I15">
        <f>COUNTIF(HorarioUnificado!B15:AF15,"6S")+COUNTIF(HorarioUnificado!B15:AF15,"6N")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78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</f>
        <v>1</v>
      </c>
      <c r="I16">
        <f>COUNTIF(HorarioUnificado!B16:AF16,"6S")+COUNTIF(HorarioUnificado!B16:AF16,"6N")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79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2</v>
      </c>
      <c r="G17">
        <f>COUNTIF(HorarioUnificado!B17:AF17,"6S")+COUNTIF(HorarioUnificado!B17:AF17,"MASRAS")+COUNTIF(HorarioUnificado!B17:AF17,"TASRAS")+COUNTIF(HorarioUnificado!B17:AF17,"TSAS")+COUNTIF(HorarioUnificado!B17:AF17,"MSAS")</f>
        <v>3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</f>
        <v>1</v>
      </c>
      <c r="I17">
        <f>COUNTIF(HorarioUnificado!B17:AF17,"6S")+COUNTIF(HorarioUnificado!B17:AF17,"6N")</f>
        <v>4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80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</f>
        <v>3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</f>
        <v>0</v>
      </c>
      <c r="I18">
        <f>COUNTIF(HorarioUnificado!B18:AF18,"6S")+COUNTIF(HorarioUnificado!B18:AF18,"6N")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81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</f>
        <v>1</v>
      </c>
      <c r="I19">
        <f>COUNTIF(HorarioUnificado!B19:AF19,"6S")+COUNTIF(HorarioUnificado!B19:AF19,"6N")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83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</f>
        <v>0</v>
      </c>
      <c r="I20">
        <f>COUNTIF(HorarioUnificado!B20:AF20,"6S")+COUNTIF(HorarioUnificado!B20:AF20,"6N")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86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</f>
        <v>0</v>
      </c>
      <c r="I21">
        <f>COUNTIF(HorarioUnificado!B21:AF21,"6S")+COUNTIF(HorarioUnificado!B21:AF21,"6N")</f>
        <v>0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89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</f>
        <v>0</v>
      </c>
      <c r="I22">
        <f>COUNTIF(HorarioUnificado!B22:AF22,"6S")+COUNTIF(HorarioUnificado!B22:AF22,"6N")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90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5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</f>
        <v>0</v>
      </c>
      <c r="I23">
        <f>COUNTIF(HorarioUnificado!B23:AF23,"6S")+COUNTIF(HorarioUnificado!B23:AF23,"6N")</f>
        <v>0</v>
      </c>
      <c r="J23">
        <f>COUNTIF(HorarioUnificado!B23:AF23,"BANTD")+COUNTIF(HorarioUnificado!B23:AF23,"BLPTD")+6*COUNTIF(HorarioUnificado!B23:AF23,"6ND")+6*COUNTIF(HorarioUnificado!B23:AF23,"6SN")+6*COUNTIF(HorarioUnificado!B23:AF23,"6MTD")</f>
        <v>0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91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5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</f>
        <v>0</v>
      </c>
      <c r="I24">
        <f>COUNTIF(HorarioUnificado!B24:AF24,"6S")+COUNTIF(HorarioUnificado!B24:AF24,"6N")</f>
        <v>0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92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</f>
        <v>0</v>
      </c>
      <c r="I25">
        <f>COUNTIF(HorarioUnificado!B25:AF25,"6S")+COUNTIF(HorarioUnificado!B25:AF25,"6N")</f>
        <v>0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2025-09-18T05:43:54Z</dcterms:modified>
</cp:coreProperties>
</file>