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uario1\Desktop\cursor\empezarBLPT\generadorDescFiles\"/>
    </mc:Choice>
  </mc:AlternateContent>
  <bookViews>
    <workbookView xWindow="0" yWindow="0" windowWidth="22260" windowHeight="12650"/>
  </bookViews>
  <sheets>
    <sheet name="HorarioUnificado" sheetId="1" r:id="rId1"/>
    <sheet name="Estadísticas" sheetId="2" r:id="rId2"/>
  </sheets>
  <calcPr calcId="162913"/>
</workbook>
</file>

<file path=xl/calcChain.xml><?xml version="1.0" encoding="utf-8"?>
<calcChain xmlns="http://schemas.openxmlformats.org/spreadsheetml/2006/main">
  <c r="G25" i="2" l="1"/>
  <c r="F25" i="2"/>
  <c r="E25" i="2"/>
  <c r="D25" i="2"/>
  <c r="C25" i="2"/>
  <c r="B25" i="2"/>
  <c r="G24" i="2"/>
  <c r="F24" i="2"/>
  <c r="E24" i="2"/>
  <c r="D24" i="2"/>
  <c r="C24" i="2"/>
  <c r="B24" i="2"/>
  <c r="G23" i="2"/>
  <c r="F23" i="2"/>
  <c r="E23" i="2"/>
  <c r="D23" i="2"/>
  <c r="C23" i="2"/>
  <c r="B23" i="2"/>
  <c r="G22" i="2"/>
  <c r="F22" i="2"/>
  <c r="E22" i="2"/>
  <c r="D22" i="2"/>
  <c r="C22" i="2"/>
  <c r="B22" i="2"/>
  <c r="G21" i="2"/>
  <c r="F21" i="2"/>
  <c r="E21" i="2"/>
  <c r="D21" i="2"/>
  <c r="C21" i="2"/>
  <c r="B21" i="2"/>
  <c r="G20" i="2"/>
  <c r="F20" i="2"/>
  <c r="E20" i="2"/>
  <c r="D20" i="2"/>
  <c r="C20" i="2"/>
  <c r="B20" i="2"/>
  <c r="G19" i="2"/>
  <c r="F19" i="2"/>
  <c r="E19" i="2"/>
  <c r="D19" i="2"/>
  <c r="C19" i="2"/>
  <c r="B19" i="2"/>
  <c r="G18" i="2"/>
  <c r="F18" i="2"/>
  <c r="E18" i="2"/>
  <c r="D18" i="2"/>
  <c r="C18" i="2"/>
  <c r="B18" i="2"/>
  <c r="G17" i="2"/>
  <c r="F17" i="2"/>
  <c r="E17" i="2"/>
  <c r="D17" i="2"/>
  <c r="C17" i="2"/>
  <c r="B17" i="2"/>
  <c r="G16" i="2"/>
  <c r="F16" i="2"/>
  <c r="E16" i="2"/>
  <c r="D16" i="2"/>
  <c r="C16" i="2"/>
  <c r="B16" i="2"/>
  <c r="G15" i="2"/>
  <c r="F15" i="2"/>
  <c r="E15" i="2"/>
  <c r="D15" i="2"/>
  <c r="C15" i="2"/>
  <c r="B15" i="2"/>
  <c r="G14" i="2"/>
  <c r="F14" i="2"/>
  <c r="E14" i="2"/>
  <c r="D14" i="2"/>
  <c r="C14" i="2"/>
  <c r="B14" i="2"/>
  <c r="G13" i="2"/>
  <c r="F13" i="2"/>
  <c r="E13" i="2"/>
  <c r="D13" i="2"/>
  <c r="C13" i="2"/>
  <c r="B13" i="2"/>
  <c r="G12" i="2"/>
  <c r="F12" i="2"/>
  <c r="E12" i="2"/>
  <c r="D12" i="2"/>
  <c r="C12" i="2"/>
  <c r="B12" i="2"/>
  <c r="G11" i="2"/>
  <c r="F11" i="2"/>
  <c r="E11" i="2"/>
  <c r="D11" i="2"/>
  <c r="C11" i="2"/>
  <c r="B11" i="2"/>
  <c r="G10" i="2"/>
  <c r="F10" i="2"/>
  <c r="E10" i="2"/>
  <c r="D10" i="2"/>
  <c r="C10" i="2"/>
  <c r="B10" i="2"/>
  <c r="G9" i="2"/>
  <c r="F9" i="2"/>
  <c r="E9" i="2"/>
  <c r="D9" i="2"/>
  <c r="C9" i="2"/>
  <c r="B9" i="2"/>
  <c r="G8" i="2"/>
  <c r="F8" i="2"/>
  <c r="E8" i="2"/>
  <c r="D8" i="2"/>
  <c r="C8" i="2"/>
  <c r="B8" i="2"/>
  <c r="G7" i="2"/>
  <c r="F7" i="2"/>
  <c r="E7" i="2"/>
  <c r="D7" i="2"/>
  <c r="C7" i="2"/>
  <c r="B7" i="2"/>
  <c r="G6" i="2"/>
  <c r="F6" i="2"/>
  <c r="E6" i="2"/>
  <c r="D6" i="2"/>
  <c r="C6" i="2"/>
  <c r="B6" i="2"/>
  <c r="G5" i="2"/>
  <c r="F5" i="2"/>
  <c r="E5" i="2"/>
  <c r="D5" i="2"/>
  <c r="C5" i="2"/>
  <c r="B5" i="2"/>
  <c r="G4" i="2"/>
  <c r="F4" i="2"/>
  <c r="E4" i="2"/>
  <c r="D4" i="2"/>
  <c r="C4" i="2"/>
  <c r="B4" i="2"/>
  <c r="G3" i="2"/>
  <c r="F3" i="2"/>
  <c r="E3" i="2"/>
  <c r="D3" i="2"/>
  <c r="C3" i="2"/>
  <c r="B3" i="2"/>
  <c r="G2" i="2"/>
  <c r="F2" i="2"/>
  <c r="E2" i="2"/>
  <c r="D2" i="2"/>
  <c r="C2" i="2"/>
  <c r="B2" i="2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comments1.xml><?xml version="1.0" encoding="utf-8"?>
<comments xmlns="http://schemas.openxmlformats.org/spreadsheetml/2006/main">
  <authors>
    <author>Asignador</author>
  </authors>
  <commentList>
    <comment ref="Z1" authorId="0" shapeId="0">
      <text>
        <r>
          <rPr>
            <sz val="11"/>
            <color theme="1"/>
            <rFont val="Calibri"/>
            <family val="2"/>
            <scheme val="minor"/>
          </rPr>
          <t>Bloqueado por restricción dura (mañana: BANTD/BLPTD/1T/7)</t>
        </r>
      </text>
    </comment>
  </commentList>
</comments>
</file>

<file path=xl/sharedStrings.xml><?xml version="1.0" encoding="utf-8"?>
<sst xmlns="http://schemas.openxmlformats.org/spreadsheetml/2006/main" count="555" uniqueCount="86">
  <si>
    <t>SIGLA ATCO</t>
  </si>
  <si>
    <t>WED-01</t>
  </si>
  <si>
    <t>THU-02</t>
  </si>
  <si>
    <t>FRI-03</t>
  </si>
  <si>
    <t>SAT-04</t>
  </si>
  <si>
    <t>SUN-05</t>
  </si>
  <si>
    <t>MON-06</t>
  </si>
  <si>
    <t>TUE-07</t>
  </si>
  <si>
    <t>WED-08</t>
  </si>
  <si>
    <t>THU-09</t>
  </si>
  <si>
    <t>FRI-10</t>
  </si>
  <si>
    <t>SAT-11</t>
  </si>
  <si>
    <t>SUN-12</t>
  </si>
  <si>
    <t>MON-13</t>
  </si>
  <si>
    <t>TUE-14</t>
  </si>
  <si>
    <t>WED-15</t>
  </si>
  <si>
    <t>THU-16</t>
  </si>
  <si>
    <t>FRI-17</t>
  </si>
  <si>
    <t>SAT-18</t>
  </si>
  <si>
    <t>SUN-19</t>
  </si>
  <si>
    <t>MON-20</t>
  </si>
  <si>
    <t>TUE-21</t>
  </si>
  <si>
    <t>WED-22</t>
  </si>
  <si>
    <t>THU-23</t>
  </si>
  <si>
    <t>FRI-24</t>
  </si>
  <si>
    <t>SAT-25</t>
  </si>
  <si>
    <t>SUN-26</t>
  </si>
  <si>
    <t>MON-27</t>
  </si>
  <si>
    <t>TUE-28</t>
  </si>
  <si>
    <t>WED-29</t>
  </si>
  <si>
    <t>THU-30</t>
  </si>
  <si>
    <t>FRI-31</t>
  </si>
  <si>
    <t>PHD</t>
  </si>
  <si>
    <t>X</t>
  </si>
  <si>
    <t>HLG</t>
  </si>
  <si>
    <t>VACA</t>
  </si>
  <si>
    <t>3</t>
  </si>
  <si>
    <t>DESC</t>
  </si>
  <si>
    <t>TROP</t>
  </si>
  <si>
    <t>COME</t>
  </si>
  <si>
    <t>MEI</t>
  </si>
  <si>
    <t>VCM</t>
  </si>
  <si>
    <t>ROP</t>
  </si>
  <si>
    <t>ECE</t>
  </si>
  <si>
    <t>6T</t>
  </si>
  <si>
    <t>WEH</t>
  </si>
  <si>
    <t>DFB</t>
  </si>
  <si>
    <t>NANTD</t>
  </si>
  <si>
    <t>NANRD</t>
  </si>
  <si>
    <t>BANT</t>
  </si>
  <si>
    <t>MLS</t>
  </si>
  <si>
    <t>LICR</t>
  </si>
  <si>
    <t>3D</t>
  </si>
  <si>
    <t>6R</t>
  </si>
  <si>
    <t>FCE</t>
  </si>
  <si>
    <t>BANTD</t>
  </si>
  <si>
    <t>COMS</t>
  </si>
  <si>
    <t>JBV</t>
  </si>
  <si>
    <t>GMT</t>
  </si>
  <si>
    <t>SIND</t>
  </si>
  <si>
    <t>BRS</t>
  </si>
  <si>
    <t>HZG</t>
  </si>
  <si>
    <t>JIS</t>
  </si>
  <si>
    <t>CDT</t>
  </si>
  <si>
    <t>WGG</t>
  </si>
  <si>
    <t>GCE</t>
  </si>
  <si>
    <t>7</t>
  </si>
  <si>
    <t>1T</t>
  </si>
  <si>
    <t>YIS</t>
  </si>
  <si>
    <t>6RT</t>
  </si>
  <si>
    <t>NLPRD</t>
  </si>
  <si>
    <t>BLPTD</t>
  </si>
  <si>
    <t>MAQ</t>
  </si>
  <si>
    <t>NLPTD</t>
  </si>
  <si>
    <t>6TT</t>
  </si>
  <si>
    <t>DJO</t>
  </si>
  <si>
    <t>AFG</t>
  </si>
  <si>
    <t>JLF</t>
  </si>
  <si>
    <t>JMV</t>
  </si>
  <si>
    <t>TORRE (DIN)</t>
  </si>
  <si>
    <t>TURNOS OPERATIVOS (DIN)</t>
  </si>
  <si>
    <t>TURNOS OPERATIVOS</t>
  </si>
  <si>
    <t>Torre</t>
  </si>
  <si>
    <t>SIGLA</t>
  </si>
  <si>
    <t>1D</t>
  </si>
  <si>
    <t>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</si>
</sst>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FF6666"/>
        <bgColor rgb="FFFF6666"/>
      </patternFill>
    </fill>
    <fill>
      <patternFill patternType="solid">
        <fgColor rgb="FF90EE90"/>
        <bgColor rgb="FF90EE9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87CEEB"/>
        <bgColor rgb="FF87CEEB"/>
      </patternFill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2" fillId="5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6" borderId="0" xfId="0" applyFont="1" applyFill="1"/>
    <xf numFmtId="0" fontId="0" fillId="7" borderId="0" xfId="0" applyFill="1"/>
    <xf numFmtId="0" fontId="2" fillId="0" borderId="0" xfId="0" applyFont="1"/>
    <xf numFmtId="0" fontId="3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F29"/>
  <sheetViews>
    <sheetView tabSelected="1" zoomScale="80" zoomScaleNormal="80" workbookViewId="0">
      <selection activeCell="F20" sqref="F20"/>
    </sheetView>
  </sheetViews>
  <sheetFormatPr baseColWidth="10" defaultColWidth="8.7265625" defaultRowHeight="14.5" x14ac:dyDescent="0.35"/>
  <cols>
    <col min="1" max="546" width="6.6328125" customWidth="1"/>
  </cols>
  <sheetData>
    <row r="1" spans="1:32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5">
      <c r="A2" t="s">
        <v>32</v>
      </c>
      <c r="B2" s="3" t="s">
        <v>33</v>
      </c>
      <c r="C2" s="3" t="s">
        <v>33</v>
      </c>
      <c r="D2" s="3" t="s">
        <v>33</v>
      </c>
      <c r="E2" s="3" t="s">
        <v>33</v>
      </c>
      <c r="F2" s="3" t="s">
        <v>33</v>
      </c>
      <c r="G2" s="3" t="s">
        <v>33</v>
      </c>
      <c r="H2" s="3" t="s">
        <v>33</v>
      </c>
      <c r="I2" s="3" t="s">
        <v>33</v>
      </c>
      <c r="J2" s="3" t="s">
        <v>33</v>
      </c>
      <c r="K2" s="3" t="s">
        <v>33</v>
      </c>
      <c r="L2" s="3" t="s">
        <v>33</v>
      </c>
      <c r="M2" s="3" t="s">
        <v>33</v>
      </c>
      <c r="N2" s="3" t="s">
        <v>33</v>
      </c>
      <c r="O2" s="3" t="s">
        <v>33</v>
      </c>
      <c r="P2" s="3" t="s">
        <v>33</v>
      </c>
      <c r="Q2" s="3" t="s">
        <v>33</v>
      </c>
      <c r="R2" s="3" t="s">
        <v>33</v>
      </c>
      <c r="S2" s="3" t="s">
        <v>33</v>
      </c>
      <c r="T2" s="3" t="s">
        <v>33</v>
      </c>
      <c r="U2" s="3" t="s">
        <v>33</v>
      </c>
      <c r="V2" s="3" t="s">
        <v>33</v>
      </c>
      <c r="W2" s="3" t="s">
        <v>33</v>
      </c>
      <c r="X2" s="3" t="s">
        <v>33</v>
      </c>
      <c r="Y2" s="3" t="s">
        <v>33</v>
      </c>
      <c r="Z2" s="3" t="s">
        <v>33</v>
      </c>
      <c r="AA2" s="3" t="s">
        <v>33</v>
      </c>
      <c r="AB2" s="3" t="s">
        <v>33</v>
      </c>
      <c r="AC2" s="3" t="s">
        <v>33</v>
      </c>
      <c r="AD2" s="3" t="s">
        <v>33</v>
      </c>
      <c r="AE2" s="3" t="s">
        <v>33</v>
      </c>
      <c r="AF2" s="3" t="s">
        <v>33</v>
      </c>
    </row>
    <row r="3" spans="1:32" x14ac:dyDescent="0.35">
      <c r="A3" t="s">
        <v>34</v>
      </c>
      <c r="B3" s="3" t="s">
        <v>35</v>
      </c>
      <c r="C3" s="3" t="s">
        <v>35</v>
      </c>
      <c r="D3" s="3" t="s">
        <v>35</v>
      </c>
      <c r="E3" s="3" t="s">
        <v>35</v>
      </c>
      <c r="F3" s="3" t="s">
        <v>35</v>
      </c>
      <c r="G3" s="3" t="s">
        <v>35</v>
      </c>
      <c r="L3" s="8" t="s">
        <v>36</v>
      </c>
      <c r="P3" s="3" t="s">
        <v>37</v>
      </c>
      <c r="S3" s="3" t="s">
        <v>38</v>
      </c>
      <c r="U3" s="3" t="s">
        <v>39</v>
      </c>
      <c r="V3" s="3" t="s">
        <v>39</v>
      </c>
      <c r="W3" s="3" t="s">
        <v>39</v>
      </c>
      <c r="X3" s="3" t="s">
        <v>39</v>
      </c>
      <c r="Y3" s="3" t="s">
        <v>39</v>
      </c>
      <c r="Z3" s="3" t="s">
        <v>37</v>
      </c>
      <c r="AA3" s="3"/>
      <c r="AB3" s="3" t="s">
        <v>39</v>
      </c>
      <c r="AC3" s="3" t="s">
        <v>39</v>
      </c>
      <c r="AD3" s="3" t="s">
        <v>39</v>
      </c>
      <c r="AE3" s="3" t="s">
        <v>39</v>
      </c>
      <c r="AF3" s="3" t="s">
        <v>39</v>
      </c>
    </row>
    <row r="4" spans="1:32" x14ac:dyDescent="0.35">
      <c r="A4" t="s">
        <v>40</v>
      </c>
      <c r="B4" s="3" t="s">
        <v>33</v>
      </c>
      <c r="C4" s="3" t="s">
        <v>33</v>
      </c>
      <c r="D4" s="3" t="s">
        <v>33</v>
      </c>
      <c r="E4" s="3" t="s">
        <v>33</v>
      </c>
      <c r="F4" s="3" t="s">
        <v>33</v>
      </c>
      <c r="G4" s="3" t="s">
        <v>33</v>
      </c>
      <c r="H4" s="3" t="s">
        <v>33</v>
      </c>
      <c r="I4" s="3" t="s">
        <v>33</v>
      </c>
      <c r="J4" s="3" t="s">
        <v>33</v>
      </c>
      <c r="K4" s="3" t="s">
        <v>33</v>
      </c>
      <c r="L4" s="3" t="s">
        <v>33</v>
      </c>
      <c r="M4" s="3" t="s">
        <v>33</v>
      </c>
      <c r="N4" s="3" t="s">
        <v>33</v>
      </c>
      <c r="O4" s="3" t="s">
        <v>33</v>
      </c>
      <c r="P4" s="3" t="s">
        <v>33</v>
      </c>
      <c r="Q4" s="3" t="s">
        <v>33</v>
      </c>
      <c r="R4" s="3" t="s">
        <v>33</v>
      </c>
      <c r="S4" s="3" t="s">
        <v>33</v>
      </c>
      <c r="T4" s="3" t="s">
        <v>33</v>
      </c>
      <c r="U4" s="3" t="s">
        <v>33</v>
      </c>
      <c r="V4" s="3" t="s">
        <v>33</v>
      </c>
      <c r="W4" s="3" t="s">
        <v>33</v>
      </c>
      <c r="X4" s="3" t="s">
        <v>33</v>
      </c>
      <c r="Y4" s="3" t="s">
        <v>33</v>
      </c>
      <c r="Z4" s="3" t="s">
        <v>33</v>
      </c>
      <c r="AA4" s="3" t="s">
        <v>33</v>
      </c>
      <c r="AB4" s="3" t="s">
        <v>33</v>
      </c>
      <c r="AC4" s="3" t="s">
        <v>33</v>
      </c>
      <c r="AD4" s="3" t="s">
        <v>33</v>
      </c>
      <c r="AE4" s="3" t="s">
        <v>33</v>
      </c>
      <c r="AF4" s="3" t="s">
        <v>33</v>
      </c>
    </row>
    <row r="5" spans="1:32" x14ac:dyDescent="0.35">
      <c r="A5" t="s">
        <v>41</v>
      </c>
      <c r="B5" s="3" t="s">
        <v>33</v>
      </c>
      <c r="C5" s="3" t="s">
        <v>33</v>
      </c>
      <c r="D5" s="3" t="s">
        <v>33</v>
      </c>
      <c r="E5" s="3" t="s">
        <v>33</v>
      </c>
      <c r="F5" s="3" t="s">
        <v>33</v>
      </c>
      <c r="G5" s="3" t="s">
        <v>33</v>
      </c>
      <c r="H5" s="3" t="s">
        <v>33</v>
      </c>
      <c r="I5" s="3" t="s">
        <v>33</v>
      </c>
      <c r="J5" s="3" t="s">
        <v>33</v>
      </c>
      <c r="K5" s="3" t="s">
        <v>33</v>
      </c>
      <c r="L5" s="3" t="s">
        <v>33</v>
      </c>
      <c r="M5" s="3" t="s">
        <v>33</v>
      </c>
      <c r="N5" s="3" t="s">
        <v>33</v>
      </c>
      <c r="O5" s="3" t="s">
        <v>33</v>
      </c>
      <c r="P5" s="3" t="s">
        <v>33</v>
      </c>
      <c r="Q5" s="3" t="s">
        <v>33</v>
      </c>
      <c r="R5" s="3" t="s">
        <v>33</v>
      </c>
      <c r="S5" s="3" t="s">
        <v>33</v>
      </c>
      <c r="T5" s="3" t="s">
        <v>33</v>
      </c>
      <c r="U5" s="3" t="s">
        <v>33</v>
      </c>
      <c r="V5" s="3" t="s">
        <v>33</v>
      </c>
      <c r="W5" s="3" t="s">
        <v>33</v>
      </c>
      <c r="X5" s="3" t="s">
        <v>33</v>
      </c>
      <c r="Y5" s="3" t="s">
        <v>33</v>
      </c>
      <c r="Z5" s="3" t="s">
        <v>33</v>
      </c>
      <c r="AA5" s="3" t="s">
        <v>33</v>
      </c>
      <c r="AB5" s="3" t="s">
        <v>33</v>
      </c>
      <c r="AC5" s="3" t="s">
        <v>33</v>
      </c>
      <c r="AD5" s="3" t="s">
        <v>33</v>
      </c>
      <c r="AE5" s="3" t="s">
        <v>33</v>
      </c>
      <c r="AF5" s="3" t="s">
        <v>33</v>
      </c>
    </row>
    <row r="6" spans="1:32" x14ac:dyDescent="0.35">
      <c r="A6" t="s">
        <v>42</v>
      </c>
      <c r="B6" s="3" t="s">
        <v>33</v>
      </c>
      <c r="C6" s="3" t="s">
        <v>33</v>
      </c>
      <c r="D6" s="3" t="s">
        <v>33</v>
      </c>
      <c r="E6" s="3" t="s">
        <v>33</v>
      </c>
      <c r="F6" s="3" t="s">
        <v>33</v>
      </c>
      <c r="G6" s="3" t="s">
        <v>33</v>
      </c>
      <c r="H6" s="3" t="s">
        <v>33</v>
      </c>
      <c r="I6" s="3" t="s">
        <v>33</v>
      </c>
      <c r="J6" s="3" t="s">
        <v>33</v>
      </c>
      <c r="K6" s="3" t="s">
        <v>33</v>
      </c>
      <c r="L6" s="3" t="s">
        <v>33</v>
      </c>
      <c r="M6" s="3" t="s">
        <v>33</v>
      </c>
      <c r="N6" s="3" t="s">
        <v>33</v>
      </c>
      <c r="O6" s="3" t="s">
        <v>33</v>
      </c>
      <c r="P6" s="3" t="s">
        <v>33</v>
      </c>
      <c r="Q6" s="3" t="s">
        <v>33</v>
      </c>
      <c r="R6" s="3" t="s">
        <v>33</v>
      </c>
      <c r="S6" s="3" t="s">
        <v>33</v>
      </c>
      <c r="T6" s="3" t="s">
        <v>33</v>
      </c>
      <c r="U6" s="3" t="s">
        <v>33</v>
      </c>
      <c r="V6" s="3" t="s">
        <v>33</v>
      </c>
      <c r="W6" s="3" t="s">
        <v>33</v>
      </c>
      <c r="X6" s="3" t="s">
        <v>33</v>
      </c>
      <c r="Y6" s="3" t="s">
        <v>33</v>
      </c>
      <c r="Z6" s="3" t="s">
        <v>33</v>
      </c>
      <c r="AA6" s="3" t="s">
        <v>33</v>
      </c>
      <c r="AB6" s="3" t="s">
        <v>33</v>
      </c>
      <c r="AC6" s="3" t="s">
        <v>33</v>
      </c>
      <c r="AD6" s="3" t="s">
        <v>33</v>
      </c>
      <c r="AE6" s="3" t="s">
        <v>33</v>
      </c>
      <c r="AF6" s="3" t="s">
        <v>33</v>
      </c>
    </row>
    <row r="7" spans="1:32" x14ac:dyDescent="0.35">
      <c r="A7" t="s">
        <v>43</v>
      </c>
      <c r="D7" s="3" t="s">
        <v>37</v>
      </c>
      <c r="E7" s="3" t="s">
        <v>38</v>
      </c>
      <c r="G7" s="3" t="s">
        <v>39</v>
      </c>
      <c r="H7" s="3" t="s">
        <v>39</v>
      </c>
      <c r="I7" s="3" t="s">
        <v>39</v>
      </c>
      <c r="J7" s="3" t="s">
        <v>39</v>
      </c>
      <c r="K7" s="3" t="s">
        <v>39</v>
      </c>
      <c r="L7" s="3" t="s">
        <v>39</v>
      </c>
      <c r="M7" s="3" t="s">
        <v>39</v>
      </c>
      <c r="N7" s="3" t="s">
        <v>39</v>
      </c>
      <c r="O7" s="3" t="s">
        <v>39</v>
      </c>
      <c r="P7" s="3" t="s">
        <v>39</v>
      </c>
      <c r="Q7" s="3" t="s">
        <v>39</v>
      </c>
      <c r="R7" s="3" t="s">
        <v>39</v>
      </c>
      <c r="S7" s="3" t="s">
        <v>37</v>
      </c>
      <c r="V7" s="3" t="s">
        <v>37</v>
      </c>
      <c r="X7" s="3" t="s">
        <v>38</v>
      </c>
      <c r="Z7" t="s">
        <v>44</v>
      </c>
      <c r="AF7" s="3" t="s">
        <v>37</v>
      </c>
    </row>
    <row r="8" spans="1:32" x14ac:dyDescent="0.35">
      <c r="A8" t="s">
        <v>45</v>
      </c>
      <c r="B8" s="3" t="s">
        <v>33</v>
      </c>
      <c r="C8" s="3" t="s">
        <v>33</v>
      </c>
      <c r="D8" s="3" t="s">
        <v>33</v>
      </c>
      <c r="E8" s="3" t="s">
        <v>33</v>
      </c>
      <c r="F8" s="3" t="s">
        <v>33</v>
      </c>
      <c r="G8" s="3" t="s">
        <v>33</v>
      </c>
      <c r="H8" s="3" t="s">
        <v>33</v>
      </c>
      <c r="I8" s="3" t="s">
        <v>33</v>
      </c>
      <c r="J8" s="3" t="s">
        <v>33</v>
      </c>
      <c r="K8" s="3" t="s">
        <v>33</v>
      </c>
      <c r="L8" s="3" t="s">
        <v>33</v>
      </c>
      <c r="M8" s="3" t="s">
        <v>33</v>
      </c>
      <c r="N8" s="3" t="s">
        <v>33</v>
      </c>
      <c r="O8" s="3" t="s">
        <v>33</v>
      </c>
      <c r="P8" s="3" t="s">
        <v>33</v>
      </c>
      <c r="Q8" s="3" t="s">
        <v>33</v>
      </c>
      <c r="R8" s="3" t="s">
        <v>33</v>
      </c>
      <c r="S8" s="3" t="s">
        <v>33</v>
      </c>
      <c r="T8" s="3" t="s">
        <v>33</v>
      </c>
      <c r="U8" s="3" t="s">
        <v>33</v>
      </c>
      <c r="V8" s="3" t="s">
        <v>33</v>
      </c>
      <c r="W8" s="3" t="s">
        <v>33</v>
      </c>
      <c r="X8" s="3" t="s">
        <v>33</v>
      </c>
      <c r="Y8" s="3" t="s">
        <v>33</v>
      </c>
      <c r="Z8" s="3" t="s">
        <v>33</v>
      </c>
      <c r="AA8" s="3" t="s">
        <v>33</v>
      </c>
      <c r="AB8" s="3" t="s">
        <v>33</v>
      </c>
      <c r="AC8" s="3" t="s">
        <v>33</v>
      </c>
      <c r="AD8" s="3" t="s">
        <v>33</v>
      </c>
      <c r="AE8" s="3" t="s">
        <v>33</v>
      </c>
      <c r="AF8" s="3" t="s">
        <v>33</v>
      </c>
    </row>
    <row r="9" spans="1:32" x14ac:dyDescent="0.35">
      <c r="A9" t="s">
        <v>46</v>
      </c>
      <c r="D9" s="3" t="s">
        <v>38</v>
      </c>
      <c r="E9" t="s">
        <v>44</v>
      </c>
      <c r="F9" t="s">
        <v>47</v>
      </c>
      <c r="J9" s="3" t="s">
        <v>37</v>
      </c>
      <c r="L9" s="3" t="s">
        <v>38</v>
      </c>
      <c r="M9" t="s">
        <v>48</v>
      </c>
      <c r="O9" s="3" t="s">
        <v>37</v>
      </c>
      <c r="R9" s="3" t="s">
        <v>38</v>
      </c>
      <c r="S9" t="s">
        <v>36</v>
      </c>
      <c r="X9" s="7" t="s">
        <v>49</v>
      </c>
      <c r="Y9" s="3" t="s">
        <v>37</v>
      </c>
      <c r="Z9" s="3" t="s">
        <v>38</v>
      </c>
      <c r="AE9" s="3" t="s">
        <v>35</v>
      </c>
      <c r="AF9" s="3" t="s">
        <v>35</v>
      </c>
    </row>
    <row r="10" spans="1:32" x14ac:dyDescent="0.35">
      <c r="A10" t="s">
        <v>50</v>
      </c>
      <c r="B10" s="3" t="s">
        <v>51</v>
      </c>
      <c r="C10" s="3" t="s">
        <v>51</v>
      </c>
      <c r="D10" s="3" t="s">
        <v>51</v>
      </c>
      <c r="F10" t="s">
        <v>52</v>
      </c>
      <c r="H10" s="3" t="s">
        <v>37</v>
      </c>
      <c r="K10" s="3" t="s">
        <v>38</v>
      </c>
      <c r="L10" t="s">
        <v>53</v>
      </c>
      <c r="N10" t="s">
        <v>48</v>
      </c>
      <c r="R10" s="3" t="s">
        <v>37</v>
      </c>
      <c r="S10" s="3" t="s">
        <v>38</v>
      </c>
      <c r="U10" s="3" t="s">
        <v>37</v>
      </c>
      <c r="X10" s="3" t="s">
        <v>38</v>
      </c>
      <c r="AC10" s="3" t="s">
        <v>37</v>
      </c>
      <c r="AE10" s="3" t="s">
        <v>38</v>
      </c>
    </row>
    <row r="11" spans="1:32" x14ac:dyDescent="0.35">
      <c r="A11" t="s">
        <v>54</v>
      </c>
      <c r="C11" s="3" t="s">
        <v>38</v>
      </c>
      <c r="E11" t="s">
        <v>53</v>
      </c>
      <c r="F11" t="s">
        <v>48</v>
      </c>
      <c r="H11" t="s">
        <v>67</v>
      </c>
      <c r="I11" s="3" t="s">
        <v>37</v>
      </c>
      <c r="L11" s="3" t="s">
        <v>38</v>
      </c>
      <c r="M11" t="s">
        <v>55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37</v>
      </c>
      <c r="W11" s="3" t="s">
        <v>37</v>
      </c>
      <c r="Z11" s="3" t="s">
        <v>38</v>
      </c>
      <c r="AB11" s="3" t="s">
        <v>37</v>
      </c>
      <c r="AD11" s="3" t="s">
        <v>38</v>
      </c>
    </row>
    <row r="12" spans="1:32" x14ac:dyDescent="0.35">
      <c r="A12" t="s">
        <v>57</v>
      </c>
      <c r="B12" s="3" t="s">
        <v>38</v>
      </c>
      <c r="E12" t="s">
        <v>36</v>
      </c>
      <c r="G12" s="3" t="s">
        <v>37</v>
      </c>
      <c r="I12" s="3" t="s">
        <v>38</v>
      </c>
      <c r="N12" t="s">
        <v>52</v>
      </c>
      <c r="O12" s="3" t="s">
        <v>37</v>
      </c>
      <c r="S12" s="3" t="s">
        <v>38</v>
      </c>
      <c r="U12" s="3" t="s">
        <v>37</v>
      </c>
      <c r="W12" s="3" t="s">
        <v>38</v>
      </c>
      <c r="AB12" s="3" t="s">
        <v>37</v>
      </c>
      <c r="AD12" s="3" t="s">
        <v>38</v>
      </c>
    </row>
    <row r="13" spans="1:32" x14ac:dyDescent="0.35">
      <c r="A13" t="s">
        <v>58</v>
      </c>
      <c r="B13" s="3" t="s">
        <v>35</v>
      </c>
      <c r="C13" s="3" t="s">
        <v>35</v>
      </c>
      <c r="D13" s="3" t="s">
        <v>35</v>
      </c>
      <c r="E13" s="3" t="s">
        <v>35</v>
      </c>
      <c r="F13" s="3" t="s">
        <v>35</v>
      </c>
      <c r="G13" s="3" t="s">
        <v>35</v>
      </c>
      <c r="H13" s="3" t="s">
        <v>35</v>
      </c>
      <c r="I13" s="3" t="s">
        <v>35</v>
      </c>
      <c r="J13" s="3" t="s">
        <v>35</v>
      </c>
      <c r="K13" s="3" t="s">
        <v>35</v>
      </c>
      <c r="L13" t="s">
        <v>44</v>
      </c>
      <c r="O13">
        <v>7</v>
      </c>
      <c r="P13" s="3" t="s">
        <v>59</v>
      </c>
      <c r="Q13" s="3" t="s">
        <v>37</v>
      </c>
      <c r="R13" s="3" t="s">
        <v>38</v>
      </c>
      <c r="S13" t="s">
        <v>53</v>
      </c>
      <c r="T13" t="s">
        <v>48</v>
      </c>
      <c r="U13" s="3" t="s">
        <v>39</v>
      </c>
      <c r="V13" s="3" t="s">
        <v>39</v>
      </c>
      <c r="W13" s="3" t="s">
        <v>39</v>
      </c>
      <c r="X13" s="3" t="s">
        <v>39</v>
      </c>
      <c r="Y13" s="3" t="s">
        <v>39</v>
      </c>
      <c r="Z13" s="3" t="s">
        <v>37</v>
      </c>
      <c r="AA13" t="s">
        <v>52</v>
      </c>
      <c r="AB13" s="3" t="s">
        <v>37</v>
      </c>
      <c r="AD13" s="3" t="s">
        <v>59</v>
      </c>
      <c r="AE13" s="3" t="s">
        <v>38</v>
      </c>
    </row>
    <row r="14" spans="1:32" x14ac:dyDescent="0.35">
      <c r="A14" t="s">
        <v>60</v>
      </c>
      <c r="C14" s="3" t="s">
        <v>38</v>
      </c>
      <c r="K14" s="3" t="s">
        <v>37</v>
      </c>
      <c r="L14" s="3" t="s">
        <v>38</v>
      </c>
      <c r="N14" t="s">
        <v>47</v>
      </c>
      <c r="O14" s="3" t="s">
        <v>37</v>
      </c>
      <c r="Q14" s="3" t="s">
        <v>38</v>
      </c>
      <c r="T14" t="s">
        <v>52</v>
      </c>
      <c r="U14" s="3" t="s">
        <v>37</v>
      </c>
      <c r="W14" s="3" t="s">
        <v>38</v>
      </c>
      <c r="AA14" t="s">
        <v>48</v>
      </c>
      <c r="AF14" s="3" t="s">
        <v>37</v>
      </c>
    </row>
    <row r="15" spans="1:32" x14ac:dyDescent="0.35">
      <c r="A15" t="s">
        <v>61</v>
      </c>
      <c r="B15" s="3" t="s">
        <v>37</v>
      </c>
      <c r="E15" s="3" t="s">
        <v>38</v>
      </c>
      <c r="H15" s="3" t="s">
        <v>37</v>
      </c>
      <c r="K15" s="3" t="s">
        <v>38</v>
      </c>
      <c r="M15" t="s">
        <v>52</v>
      </c>
      <c r="Q15" s="3" t="s">
        <v>37</v>
      </c>
      <c r="S15" s="3" t="s">
        <v>38</v>
      </c>
      <c r="V15" s="3" t="s">
        <v>37</v>
      </c>
      <c r="Y15" s="3" t="s">
        <v>38</v>
      </c>
      <c r="Z15" s="8" t="s">
        <v>36</v>
      </c>
      <c r="AA15" t="s">
        <v>55</v>
      </c>
      <c r="AC15" s="3" t="s">
        <v>37</v>
      </c>
      <c r="AF15" s="3" t="s">
        <v>38</v>
      </c>
    </row>
    <row r="16" spans="1:32" x14ac:dyDescent="0.35">
      <c r="A16" t="s">
        <v>62</v>
      </c>
      <c r="C16" s="3" t="s">
        <v>38</v>
      </c>
      <c r="F16" t="s">
        <v>55</v>
      </c>
      <c r="J16" s="3" t="s">
        <v>37</v>
      </c>
      <c r="L16" s="3" t="s">
        <v>38</v>
      </c>
      <c r="Q16" s="3" t="s">
        <v>37</v>
      </c>
      <c r="R16" s="3" t="s">
        <v>38</v>
      </c>
      <c r="S16" t="s">
        <v>44</v>
      </c>
      <c r="T16" t="s">
        <v>47</v>
      </c>
      <c r="V16" s="3" t="s">
        <v>37</v>
      </c>
      <c r="X16" s="3" t="s">
        <v>38</v>
      </c>
      <c r="AB16" s="3" t="s">
        <v>37</v>
      </c>
      <c r="AD16" s="3" t="s">
        <v>38</v>
      </c>
    </row>
    <row r="17" spans="1:32" x14ac:dyDescent="0.35">
      <c r="A17" t="s">
        <v>63</v>
      </c>
      <c r="D17" s="3" t="s">
        <v>37</v>
      </c>
      <c r="E17" s="3" t="s">
        <v>38</v>
      </c>
      <c r="G17" s="3" t="s">
        <v>37</v>
      </c>
      <c r="L17" s="3" t="s">
        <v>38</v>
      </c>
      <c r="M17" t="s">
        <v>47</v>
      </c>
      <c r="P17" s="3" t="s">
        <v>37</v>
      </c>
      <c r="S17" s="3" t="s">
        <v>38</v>
      </c>
      <c r="T17" t="s">
        <v>55</v>
      </c>
      <c r="U17" s="3" t="s">
        <v>37</v>
      </c>
      <c r="X17" s="3" t="s">
        <v>38</v>
      </c>
      <c r="AF17" s="3" t="s">
        <v>37</v>
      </c>
    </row>
    <row r="18" spans="1:32" x14ac:dyDescent="0.35">
      <c r="A18" t="s">
        <v>64</v>
      </c>
      <c r="B18" s="3" t="s">
        <v>38</v>
      </c>
      <c r="E18" t="s">
        <v>67</v>
      </c>
      <c r="G18" s="3" t="s">
        <v>37</v>
      </c>
      <c r="I18" s="3" t="s">
        <v>38</v>
      </c>
      <c r="P18" s="3" t="s">
        <v>37</v>
      </c>
      <c r="R18" s="3" t="s">
        <v>38</v>
      </c>
      <c r="V18" s="3" t="s">
        <v>37</v>
      </c>
      <c r="Z18" s="3" t="s">
        <v>38</v>
      </c>
      <c r="AC18" s="3" t="s">
        <v>37</v>
      </c>
      <c r="AE18" s="3" t="s">
        <v>38</v>
      </c>
    </row>
    <row r="19" spans="1:32" x14ac:dyDescent="0.35">
      <c r="A19" t="s">
        <v>65</v>
      </c>
      <c r="B19" s="3" t="s">
        <v>59</v>
      </c>
      <c r="C19" t="s">
        <v>66</v>
      </c>
      <c r="D19" s="3" t="s">
        <v>38</v>
      </c>
      <c r="H19" s="3" t="s">
        <v>37</v>
      </c>
      <c r="I19" s="3" t="s">
        <v>59</v>
      </c>
      <c r="J19" s="3" t="s">
        <v>38</v>
      </c>
      <c r="N19" t="s">
        <v>55</v>
      </c>
      <c r="O19" s="3" t="s">
        <v>37</v>
      </c>
      <c r="P19" s="3" t="s">
        <v>59</v>
      </c>
      <c r="Q19" s="3" t="s">
        <v>38</v>
      </c>
      <c r="V19" s="3" t="s">
        <v>37</v>
      </c>
      <c r="W19" s="3" t="s">
        <v>38</v>
      </c>
      <c r="Y19" s="3" t="s">
        <v>59</v>
      </c>
      <c r="Z19" t="s">
        <v>53</v>
      </c>
      <c r="AA19" t="s">
        <v>47</v>
      </c>
      <c r="AD19" s="3" t="s">
        <v>59</v>
      </c>
      <c r="AE19" s="3" t="s">
        <v>37</v>
      </c>
    </row>
    <row r="20" spans="1:32" x14ac:dyDescent="0.35">
      <c r="A20" t="s">
        <v>68</v>
      </c>
      <c r="B20" t="s">
        <v>66</v>
      </c>
      <c r="C20" s="3" t="s">
        <v>38</v>
      </c>
      <c r="E20" t="s">
        <v>69</v>
      </c>
      <c r="F20" t="s">
        <v>70</v>
      </c>
      <c r="H20" s="3" t="s">
        <v>37</v>
      </c>
      <c r="J20" s="3" t="s">
        <v>38</v>
      </c>
      <c r="K20" t="s">
        <v>67</v>
      </c>
      <c r="M20" t="s">
        <v>71</v>
      </c>
      <c r="P20" s="3" t="s">
        <v>37</v>
      </c>
      <c r="R20" t="s">
        <v>67</v>
      </c>
      <c r="S20" s="3" t="s">
        <v>38</v>
      </c>
      <c r="U20" t="s">
        <v>67</v>
      </c>
      <c r="Y20" s="3" t="s">
        <v>37</v>
      </c>
      <c r="Z20" s="3" t="s">
        <v>38</v>
      </c>
      <c r="AC20" s="3" t="s">
        <v>37</v>
      </c>
      <c r="AE20" s="3" t="s">
        <v>38</v>
      </c>
      <c r="AF20" t="s">
        <v>67</v>
      </c>
    </row>
    <row r="21" spans="1:32" x14ac:dyDescent="0.35">
      <c r="A21" t="s">
        <v>72</v>
      </c>
      <c r="D21">
        <v>7</v>
      </c>
      <c r="E21" s="3" t="s">
        <v>38</v>
      </c>
      <c r="F21" t="s">
        <v>71</v>
      </c>
      <c r="G21" s="3" t="s">
        <v>37</v>
      </c>
      <c r="I21" s="3" t="s">
        <v>38</v>
      </c>
      <c r="J21" t="s">
        <v>67</v>
      </c>
      <c r="L21" t="s">
        <v>69</v>
      </c>
      <c r="M21" t="s">
        <v>73</v>
      </c>
      <c r="N21" t="s">
        <v>70</v>
      </c>
      <c r="O21" s="3" t="s">
        <v>37</v>
      </c>
      <c r="Q21" s="3" t="s">
        <v>38</v>
      </c>
      <c r="U21" s="3" t="s">
        <v>37</v>
      </c>
      <c r="X21" s="3" t="s">
        <v>38</v>
      </c>
      <c r="Y21" t="s">
        <v>67</v>
      </c>
      <c r="Z21" t="s">
        <v>74</v>
      </c>
      <c r="AB21" t="s">
        <v>67</v>
      </c>
      <c r="AC21" s="3" t="s">
        <v>37</v>
      </c>
    </row>
    <row r="22" spans="1:32" x14ac:dyDescent="0.35">
      <c r="A22" t="s">
        <v>75</v>
      </c>
      <c r="B22" s="3" t="s">
        <v>35</v>
      </c>
      <c r="C22" s="3" t="s">
        <v>35</v>
      </c>
      <c r="D22" s="3" t="s">
        <v>35</v>
      </c>
      <c r="E22" s="3" t="s">
        <v>35</v>
      </c>
      <c r="F22" s="3" t="s">
        <v>35</v>
      </c>
      <c r="G22" s="3" t="s">
        <v>35</v>
      </c>
      <c r="H22" s="3" t="s">
        <v>35</v>
      </c>
      <c r="I22" s="3" t="s">
        <v>35</v>
      </c>
      <c r="J22" s="3" t="s">
        <v>35</v>
      </c>
      <c r="K22" s="3" t="s">
        <v>35</v>
      </c>
      <c r="L22" s="8" t="s">
        <v>74</v>
      </c>
      <c r="M22" t="s">
        <v>70</v>
      </c>
      <c r="N22" t="s">
        <v>73</v>
      </c>
      <c r="O22" s="3" t="s">
        <v>37</v>
      </c>
      <c r="S22" s="3" t="s">
        <v>38</v>
      </c>
      <c r="T22" t="s">
        <v>71</v>
      </c>
      <c r="W22" s="3" t="s">
        <v>37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 t="s">
        <v>56</v>
      </c>
      <c r="AD22" s="3" t="s">
        <v>56</v>
      </c>
      <c r="AE22" s="3" t="s">
        <v>56</v>
      </c>
      <c r="AF22" s="3" t="s">
        <v>56</v>
      </c>
    </row>
    <row r="23" spans="1:32" x14ac:dyDescent="0.35">
      <c r="A23" t="s">
        <v>76</v>
      </c>
      <c r="D23" s="3" t="s">
        <v>37</v>
      </c>
      <c r="E23" s="3" t="s">
        <v>38</v>
      </c>
      <c r="G23" t="s">
        <v>67</v>
      </c>
      <c r="H23" s="3" t="s">
        <v>37</v>
      </c>
      <c r="I23" t="s">
        <v>67</v>
      </c>
      <c r="J23" s="3" t="s">
        <v>38</v>
      </c>
      <c r="L23" t="s">
        <v>67</v>
      </c>
      <c r="O23" s="3" t="s">
        <v>37</v>
      </c>
      <c r="R23" s="3" t="s">
        <v>38</v>
      </c>
      <c r="S23" t="s">
        <v>69</v>
      </c>
      <c r="T23" t="s">
        <v>73</v>
      </c>
      <c r="V23" s="3" t="s">
        <v>37</v>
      </c>
      <c r="Z23" s="3" t="s">
        <v>38</v>
      </c>
      <c r="AA23" t="s">
        <v>70</v>
      </c>
      <c r="AB23" s="3" t="s">
        <v>37</v>
      </c>
      <c r="AD23" s="3" t="s">
        <v>38</v>
      </c>
      <c r="AE23" t="s">
        <v>67</v>
      </c>
    </row>
    <row r="24" spans="1:32" x14ac:dyDescent="0.35">
      <c r="A24" t="s">
        <v>77</v>
      </c>
      <c r="B24" s="3" t="s">
        <v>37</v>
      </c>
      <c r="C24" s="3" t="s">
        <v>38</v>
      </c>
      <c r="E24" s="9" t="s">
        <v>74</v>
      </c>
      <c r="F24" t="s">
        <v>73</v>
      </c>
      <c r="K24" s="3" t="s">
        <v>37</v>
      </c>
      <c r="L24" s="3" t="s">
        <v>38</v>
      </c>
      <c r="O24" s="3" t="s">
        <v>37</v>
      </c>
      <c r="P24" t="s">
        <v>67</v>
      </c>
      <c r="Q24" s="3" t="s">
        <v>38</v>
      </c>
      <c r="S24" t="s">
        <v>67</v>
      </c>
      <c r="T24" t="s">
        <v>70</v>
      </c>
      <c r="V24" s="3" t="s">
        <v>37</v>
      </c>
      <c r="W24" t="s">
        <v>67</v>
      </c>
      <c r="Y24" s="3" t="s">
        <v>38</v>
      </c>
      <c r="AA24" t="s">
        <v>71</v>
      </c>
      <c r="AC24" s="3" t="s">
        <v>37</v>
      </c>
      <c r="AD24" t="s">
        <v>67</v>
      </c>
      <c r="AF24" s="3" t="s">
        <v>38</v>
      </c>
    </row>
    <row r="25" spans="1:32" x14ac:dyDescent="0.35">
      <c r="A25" t="s">
        <v>78</v>
      </c>
      <c r="B25" s="3" t="s">
        <v>39</v>
      </c>
      <c r="C25" s="3" t="s">
        <v>39</v>
      </c>
      <c r="D25" s="3" t="s">
        <v>39</v>
      </c>
      <c r="E25" s="3" t="s">
        <v>37</v>
      </c>
      <c r="K25" s="3" t="s">
        <v>37</v>
      </c>
      <c r="L25" s="3" t="s">
        <v>38</v>
      </c>
      <c r="N25" t="s">
        <v>71</v>
      </c>
      <c r="P25" s="3" t="s">
        <v>37</v>
      </c>
      <c r="Q25" t="s">
        <v>67</v>
      </c>
      <c r="R25" s="3" t="s">
        <v>38</v>
      </c>
      <c r="S25" s="8" t="s">
        <v>74</v>
      </c>
      <c r="U25" s="3" t="s">
        <v>37</v>
      </c>
      <c r="V25" t="s">
        <v>67</v>
      </c>
      <c r="W25" s="3" t="s">
        <v>38</v>
      </c>
      <c r="X25" t="s">
        <v>67</v>
      </c>
      <c r="Z25" t="s">
        <v>69</v>
      </c>
      <c r="AA25" t="s">
        <v>73</v>
      </c>
      <c r="AB25" s="3" t="s">
        <v>37</v>
      </c>
      <c r="AC25" t="s">
        <v>67</v>
      </c>
      <c r="AD25" s="3" t="s">
        <v>38</v>
      </c>
    </row>
    <row r="26" spans="1:32" x14ac:dyDescent="0.35">
      <c r="A26" t="s">
        <v>79</v>
      </c>
      <c r="B26">
        <f t="shared" ref="B26:AF26" si="0">COUNTBLANK(B22)+COUNTIF(B22,"&lt;&gt;")-COUNTIF(B22,"ACHC")-COUNTIF(B22,"AENT")-COUNTIF(B22,"AINS")-COUNTIF(B22,"ATC")-COUNTIF(B22,"CAPA")-COUNTIF(B22,"CERT")-COUNTIF(B22,"CET")-COUNTIF(B22,"CMED")-COUNTIF(B22,"COME")-COUNTIF(B22,"COMS")-COUNTIF(B22,"COMT")-COUNTIF(B22,"DESC")-COUNTIF(B22,"KATC")-COUNTIF(B22,"LICR")-COUNTIF(B22,"MATF")-COUNTIF(B22,"MCAE")-COUNTIF(B22,"MCHC")-COUNTIF(B22,"MCOR")-COUNTIF(B22,"MDBM")-COUNTIF(B22,"MDOC")-COUNTIF(B22,"MENT")-COUNTIF(B22,"MGST")-COUNTIF(B22,"MINS")-COUNTIF(B22,"MOFI")-COUNTIF(B22,"MPRO")-COUNTIF(B22,"MSMS")-COUNTIF(B22,"NCHC")-COUNTIF(B22,"NENT")-COUNTIF(B22,"NINS")-COUNTIF(B22,"SIND")-COUNTIF(B22,"TATF")-COUNTIF(B22,"TCAE")-COUNTIF(B22,"TCHC")-COUNTIF(B22,"TCOR")-COUNTIF(B22,"TDBM")-COUNTIF(B22,"TDOC")-COUNTIF(B22,"TENT")-COUNTIF(B22,"TGST")-COUNTIF(B22,"TINS")-COUNTIF(B22,"TOFI")-COUNTIF(B22,"TPRO")-COUNTIF(B22,"TROP")-COUNTIF(B22,"TSMS")-COUNTIF(B22,"VACA")-COUNTIF(B22,"X")-COUNTIF(B22,"XATC")-COUNTIF(B22,"YATC")-COUNTIF(B22,"ZATC")+COUNTBLANK(B25)+COUNTIF(B25,"&lt;&gt;")-COUNTIF(B25,"ACHC")-COUNTIF(B25,"AENT")-COUNTIF(B25,"AINS")-COUNTIF(B25,"ATC")-COUNTIF(B25,"CAPA")-COUNTIF(B25,"CERT")-COUNTIF(B25,"CET")-COUNTIF(B25,"CMED")-COUNTIF(B25,"COME")-COUNTIF(B25,"COMS")-COUNTIF(B25,"COMT")-COUNTIF(B25,"DESC")-COUNTIF(B25,"KATC")-COUNTIF(B25,"LICR")-COUNTIF(B25,"MATF")-COUNTIF(B25,"MCAE")-COUNTIF(B25,"MCHC")-COUNTIF(B25,"MCOR")-COUNTIF(B25,"MDBM")-COUNTIF(B25,"MDOC")-COUNTIF(B25,"MENT")-COUNTIF(B25,"MGST")-COUNTIF(B25,"MINS")-COUNTIF(B25,"MOFI")-COUNTIF(B25,"MPRO")-COUNTIF(B25,"MSMS")-COUNTIF(B25,"NCHC")-COUNTIF(B25,"NENT")-COUNTIF(B25,"NINS")-COUNTIF(B25,"SIND")-COUNTIF(B25,"TATF")-COUNTIF(B25,"TCAE")-COUNTIF(B25,"TCHC")-COUNTIF(B25,"TCOR")-COUNTIF(B25,"TDBM")-COUNTIF(B25,"TDOC")-COUNTIF(B25,"TENT")-COUNTIF(B25,"TGST")-COUNTIF(B25,"TINS")-COUNTIF(B25,"TOFI")-COUNTIF(B25,"TPRO")-COUNTIF(B25,"TROP")-COUNTIF(B25,"TSMS")-COUNTIF(B25,"VACA")-COUNTIF(B25,"X")-COUNTIF(B25,"XATC")-COUNTIF(B25,"YATC")-COUNTIF(B25,"ZATC")+COUNTBLANK(B20)+COUNTIF(B20,"&lt;&gt;")-COUNTIF(B20,"ACHC")-COUNTIF(B20,"AENT")-COUNTIF(B20,"AINS")-COUNTIF(B20,"ATC")-COUNTIF(B20,"CAPA")-COUNTIF(B20,"CERT")-COUNTIF(B20,"CET")-COUNTIF(B20,"CMED")-COUNTIF(B20,"COME")-COUNTIF(B20,"COMS")-COUNTIF(B20,"COMT")-COUNTIF(B20,"DESC")-COUNTIF(B20,"KATC")-COUNTIF(B20,"LICR")-COUNTIF(B20,"MATF")-COUNTIF(B20,"MCAE")-COUNTIF(B20,"MCHC")-COUNTIF(B20,"MCOR")-COUNTIF(B20,"MDBM")-COUNTIF(B20,"MDOC")-COUNTIF(B20,"MENT")-COUNTIF(B20,"MGST")-COUNTIF(B20,"MINS")-COUNTIF(B20,"MOFI")-COUNTIF(B20,"MPRO")-COUNTIF(B20,"MSMS")-COUNTIF(B20,"NCHC")-COUNTIF(B20,"NENT")-COUNTIF(B20,"NINS")-COUNTIF(B20,"SIND")-COUNTIF(B20,"TATF")-COUNTIF(B20,"TCAE")-COUNTIF(B20,"TCHC")-COUNTIF(B20,"TCOR")-COUNTIF(B20,"TDBM")-COUNTIF(B20,"TDOC")-COUNTIF(B20,"TENT")-COUNTIF(B20,"TGST")-COUNTIF(B20,"TINS")-COUNTIF(B20,"TOFI")-COUNTIF(B20,"TPRO")-COUNTIF(B20,"TROP")-COUNTIF(B20,"TSMS")-COUNTIF(B20,"VACA")-COUNTIF(B20,"X")-COUNTIF(B20,"XATC")-COUNTIF(B20,"YATC")-COUNTIF(B20,"ZATC")+COUNTBLANK(B23)+COUNTIF(B23,"&lt;&gt;")-COUNTIF(B23,"ACHC")-COUNTIF(B23,"AENT")-COUNTIF(B23,"AINS")-COUNTIF(B23,"ATC")-COUNTIF(B23,"CAPA")-COUNTIF(B23,"CERT")-COUNTIF(B23,"CET")-COUNTIF(B23,"CMED")-COUNTIF(B23,"COME")-COUNTIF(B23,"COMS")-COUNTIF(B23,"COMT")-COUNTIF(B23,"DESC")-COUNTIF(B23,"KATC")-COUNTIF(B23,"LICR")-COUNTIF(B23,"MATF")-COUNTIF(B23,"MCAE")-COUNTIF(B23,"MCHC")-COUNTIF(B23,"MCOR")-COUNTIF(B23,"MDBM")-COUNTIF(B23,"MDOC")-COUNTIF(B23,"MENT")-COUNTIF(B23,"MGST")-COUNTIF(B23,"MINS")-COUNTIF(B23,"MOFI")-COUNTIF(B23,"MPRO")-COUNTIF(B23,"MSMS")-COUNTIF(B23,"NCHC")-COUNTIF(B23,"NENT")-COUNTIF(B23,"NINS")-COUNTIF(B23,"SIND")-COUNTIF(B23,"TATF")-COUNTIF(B23,"TCAE")-COUNTIF(B23,"TCHC")-COUNTIF(B23,"TCOR")-COUNTIF(B23,"TDBM")-COUNTIF(B23,"TDOC")-COUNTIF(B23,"TENT")-COUNTIF(B23,"TGST")-COUNTIF(B23,"TINS")-COUNTIF(B23,"TOFI")-COUNTIF(B23,"TPRO")-COUNTIF(B23,"TROP")-COUNTIF(B23,"TSMS")-COUNTIF(B23,"VACA")-COUNTIF(B23,"X")-COUNTIF(B23,"XATC")-COUNTIF(B23,"YATC")-COUNTIF(B23,"ZATC")+COUNTBLANK(B21)+COUNTIF(B21,"&lt;&gt;")-COUNTIF(B21,"ACHC")-COUNTIF(B21,"AENT")-COUNTIF(B21,"AINS")-COUNTIF(B21,"ATC")-COUNTIF(B21,"CAPA")-COUNTIF(B21,"CERT")-COUNTIF(B21,"CET")-COUNTIF(B21,"CMED")-COUNTIF(B21,"COME")-COUNTIF(B21,"COMS")-COUNTIF(B21,"COMT")-COUNTIF(B21,"DESC")-COUNTIF(B21,"KATC")-COUNTIF(B21,"LICR")-COUNTIF(B21,"MATF")-COUNTIF(B21,"MCAE")-COUNTIF(B21,"MCHC")-COUNTIF(B21,"MCOR")-COUNTIF(B21,"MDBM")-COUNTIF(B21,"MDOC")-COUNTIF(B21,"MENT")-COUNTIF(B21,"MGST")-COUNTIF(B21,"MINS")-COUNTIF(B21,"MOFI")-COUNTIF(B21,"MPRO")-COUNTIF(B21,"MSMS")-COUNTIF(B21,"NCHC")-COUNTIF(B21,"NENT")-COUNTIF(B21,"NINS")-COUNTIF(B21,"SIND")-COUNTIF(B21,"TATF")-COUNTIF(B21,"TCAE")-COUNTIF(B21,"TCHC")-COUNTIF(B21,"TCOR")-COUNTIF(B21,"TDBM")-COUNTIF(B21,"TDOC")-COUNTIF(B21,"TENT")-COUNTIF(B21,"TGST")-COUNTIF(B21,"TINS")-COUNTIF(B21,"TOFI")-COUNTIF(B21,"TPRO")-COUNTIF(B21,"TROP")-COUNTIF(B21,"TSMS")-COUNTIF(B21,"VACA")-COUNTIF(B21,"X")-COUNTIF(B21,"XATC")-COUNTIF(B21,"YATC")-COUNTIF(B21,"ZATC")+COUNTBLANK(B24)+COUNTIF(B24,"&lt;&gt;")-COUNTIF(B24,"ACHC")-COUNTIF(B24,"AENT")-COUNTIF(B24,"AINS")-COUNTIF(B24,"ATC")-COUNTIF(B24,"CAPA")-COUNTIF(B24,"CERT")-COUNTIF(B24,"CET")-COUNTIF(B24,"CMED")-COUNTIF(B24,"COME")-COUNTIF(B24,"COMS")-COUNTIF(B24,"COMT")-COUNTIF(B24,"DESC")-COUNTIF(B24,"KATC")-COUNTIF(B24,"LICR")-COUNTIF(B24,"MATF")-COUNTIF(B24,"MCAE")-COUNTIF(B24,"MCHC")-COUNTIF(B24,"MCOR")-COUNTIF(B24,"MDBM")-COUNTIF(B24,"MDOC")-COUNTIF(B24,"MENT")-COUNTIF(B24,"MGST")-COUNTIF(B24,"MINS")-COUNTIF(B24,"MOFI")-COUNTIF(B24,"MPRO")-COUNTIF(B24,"MSMS")-COUNTIF(B24,"NCHC")-COUNTIF(B24,"NENT")-COUNTIF(B24,"NINS")-COUNTIF(B24,"SIND")-COUNTIF(B24,"TATF")-COUNTIF(B24,"TCAE")-COUNTIF(B24,"TCHC")-COUNTIF(B24,"TCOR")-COUNTIF(B24,"TDBM")-COUNTIF(B24,"TDOC")-COUNTIF(B24,"TENT")-COUNTIF(B24,"TGST")-COUNTIF(B24,"TINS")-COUNTIF(B24,"TOFI")-COUNTIF(B24,"TPRO")-COUNTIF(B24,"TROP")-COUNTIF(B24,"TSMS")-COUNTIF(B24,"VACA")-COUNTIF(B24,"X")-COUNTIF(B24,"XATC")-COUNTIF(B24,"YATC")-COUNTIF(B24,"ZATC")</f>
        <v>3</v>
      </c>
      <c r="C26">
        <f>COUNTBLANK(C22)+COUNTIF(C22,"&lt;&gt;")-COUNTIF(C22,"ACHC")-COUNTIF(C22,"AENT")-COUNTIF(C22,"AINS")-COUNTIF(C22,"ATC")-COUNTIF(C22,"CAPA")-COUNTIF(C22,"CERT")-COUNTIF(C22,"CET")-COUNTIF(C22,"CMED")-COUNTIF(C22,"COME")-COUNTIF(C22,"COMS")-COUNTIF(C22,"COMT")-COUNTIF(C22,"DESC")-COUNTIF(C22,"KATC")-COUNTIF(C22,"LICR")-COUNTIF(C22,"MATF")-COUNTIF(C22,"MCAE")-COUNTIF(C22,"MCHC")-COUNTIF(C22,"MCOR")-COUNTIF(C22,"MDBM")-COUNTIF(C22,"MDOC")-COUNTIF(C22,"MENT")-COUNTIF(C22,"MGST")-COUNTIF(C22,"MINS")-COUNTIF(C22,"MOFI")-COUNTIF(C22,"MPRO")-COUNTIF(C22,"MSMS")-COUNTIF(C22,"NCHC")-COUNTIF(C22,"NENT")-COUNTIF(C22,"NINS")-COUNTIF(C22,"SIND")-COUNTIF(C22,"TATF")-COUNTIF(C22,"TCAE")-COUNTIF(C22,"TCHC")-COUNTIF(C22,"TCOR")-COUNTIF(C22,"TDBM")-COUNTIF(C22,"TDOC")-COUNTIF(C22,"TENT")-COUNTIF(C22,"TGST")-COUNTIF(C22,"TINS")-COUNTIF(C22,"TOFI")-COUNTIF(C22,"TPRO")-COUNTIF(C22,"TROP")-COUNTIF(C22,"TSMS")-COUNTIF(C22,"VACA")-COUNTIF(C22,"X")-COUNTIF(C22,"XATC")-COUNTIF(C22,"YATC")-COUNTIF(C22,"ZATC")+COUNTBLANK(C25)+COUNTIF(C25,"&lt;&gt;")-COUNTIF(C25,"ACHC")-COUNTIF(C25,"AENT")-COUNTIF(C25,"AINS")-COUNTIF(C25,"ATC")-COUNTIF(C25,"CAPA")-COUNTIF(C25,"CERT")-COUNTIF(C25,"CET")-COUNTIF(C25,"CMED")-COUNTIF(C25,"COME")-COUNTIF(C25,"COMS")-COUNTIF(C25,"COMT")-COUNTIF(C25,"DESC")-COUNTIF(C25,"KATC")-COUNTIF(C25,"LICR")-COUNTIF(C25,"MATF")-COUNTIF(C25,"MCAE")-COUNTIF(C25,"MCHC")-COUNTIF(C25,"MCOR")-COUNTIF(C25,"MDBM")-COUNTIF(C25,"MDOC")-COUNTIF(C25,"MENT")-COUNTIF(C25,"MGST")-COUNTIF(C25,"MINS")-COUNTIF(C25,"MOFI")-COUNTIF(C25,"MPRO")-COUNTIF(C25,"MSMS")-COUNTIF(C25,"NCHC")-COUNTIF(C25,"NENT")-COUNTIF(C25,"NINS")-COUNTIF(C25,"SIND")-COUNTIF(C25,"TATF")-COUNTIF(C25,"TCAE")-COUNTIF(C25,"TCHC")-COUNTIF(C25,"TCOR")-COUNTIF(C25,"TDBM")-COUNTIF(C25,"TDOC")-COUNTIF(C25,"TENT")-COUNTIF(C25,"TGST")-COUNTIF(C25,"TINS")-COUNTIF(C25,"TOFI")-COUNTIF(C25,"TPRO")-COUNTIF(C25,"TROP")-COUNTIF(C25,"TSMS")-COUNTIF(C25,"VACA")-COUNTIF(C25,"X")-COUNTIF(C25,"XATC")-COUNTIF(C25,"YATC")-COUNTIF(C25,"ZATC")+COUNTBLANK(C20)+COUNTIF(C20,"&lt;&gt;")-COUNTIF(C20,"ACHC")-COUNTIF(C20,"AENT")-COUNTIF(C20,"AINS")-COUNTIF(C20,"ATC")-COUNTIF(C20,"CAPA")-COUNTIF(C20,"CERT")-COUNTIF(C20,"CET")-COUNTIF(C20,"CMED")-COUNTIF(C20,"COME")-COUNTIF(C20,"COMS")-COUNTIF(C20,"COMT")-COUNTIF(C20,"DESC")-COUNTIF(C20,"KATC")-COUNTIF(C20,"LICR")-COUNTIF(C20,"MATF")-COUNTIF(C20,"MCAE")-COUNTIF(C20,"MCHC")-COUNTIF(C20,"MCOR")-COUNTIF(C20,"MDBM")-COUNTIF(C20,"MDOC")-COUNTIF(C20,"MENT")-COUNTIF(C20,"MGST")-COUNTIF(C20,"MINS")-COUNTIF(C20,"MOFI")-COUNTIF(C20,"MPRO")-COUNTIF(C20,"MSMS")-COUNTIF(C20,"NCHC")-COUNTIF(C20,"NENT")-COUNTIF(C20,"NINS")-COUNTIF(C20,"SIND")-COUNTIF(C20,"TATF")-COUNTIF(C20,"TCAE")-COUNTIF(C20,"TCHC")-COUNTIF(C20,"TCOR")-COUNTIF(C20,"TDBM")-COUNTIF(C20,"TDOC")-COUNTIF(C20,"TENT")-COUNTIF(C20,"TGST")-COUNTIF(C20,"TINS")-COUNTIF(C20,"TOFI")-COUNTIF(C20,"TPRO")-COUNTIF(C20,"TROP")-COUNTIF(C20,"TSMS")-COUNTIF(C20,"VACA")-COUNTIF(C20,"X")-COUNTIF(C20,"XATC")-COUNTIF(C20,"YATC")-COUNTIF(C20,"ZATC")+COUNTBLANK(C23)+COUNTIF(C23,"&lt;&gt;")-COUNTIF(C23,"ACHC")-COUNTIF(C23,"AENT")-COUNTIF(C23,"AINS")-COUNTIF(C23,"ATC")-COUNTIF(C23,"CAPA")-COUNTIF(C23,"CERT")-COUNTIF(C23,"CET")-COUNTIF(C23,"CMED")-COUNTIF(C23,"COME")-COUNTIF(C23,"COMS")-COUNTIF(C23,"COMT")-COUNTIF(C23,"DESC")-COUNTIF(C23,"KATC")-COUNTIF(C23,"LICR")-COUNTIF(C23,"MATF")-COUNTIF(C23,"MCAE")-COUNTIF(C23,"MCHC")-COUNTIF(C23,"MCOR")-COUNTIF(C23,"MDBM")-COUNTIF(C23,"MDOC")-COUNTIF(C23,"MENT")-COUNTIF(C23,"MGST")-COUNTIF(C23,"MINS")-COUNTIF(C23,"MOFI")-COUNTIF(C23,"MPRO")-COUNTIF(C23,"MSMS")-COUNTIF(C23,"NCHC")-COUNTIF(C23,"NENT")-COUNTIF(C23,"NINS")-COUNTIF(C23,"SIND")-COUNTIF(C23,"TATF")-COUNTIF(C23,"TCAE")-COUNTIF(C23,"TCHC")-COUNTIF(C23,"TCOR")-COUNTIF(C23,"TDBM")-COUNTIF(C23,"TDOC")-COUNTIF(C23,"TENT")-COUNTIF(C23,"TGST")-COUNTIF(C23,"TINS")-COUNTIF(C23,"TOFI")-COUNTIF(C23,"TPRO")-COUNTIF(C23,"TROP")-COUNTIF(C23,"TSMS")-COUNTIF(C23,"VACA")-COUNTIF(C23,"X")-COUNTIF(C23,"XATC")-COUNTIF(C23,"YATC")-COUNTIF(C23,"ZATC")+COUNTBLANK(C21)+COUNTIF(C21,"&lt;&gt;")-COUNTIF(C21,"ACHC")-COUNTIF(C21,"AENT")-COUNTIF(C21,"AINS")-COUNTIF(C21,"ATC")-COUNTIF(C21,"CAPA")-COUNTIF(C21,"CERT")-COUNTIF(C21,"CET")-COUNTIF(C21,"CMED")-COUNTIF(C21,"COME")-COUNTIF(C21,"COMS")-COUNTIF(C21,"COMT")-COUNTIF(C21,"DESC")-COUNTIF(C21,"KATC")-COUNTIF(C21,"LICR")-COUNTIF(C21,"MATF")-COUNTIF(C21,"MCAE")-COUNTIF(C21,"MCHC")-COUNTIF(C21,"MCOR")-COUNTIF(C21,"MDBM")-COUNTIF(C21,"MDOC")-COUNTIF(C21,"MENT")-COUNTIF(C21,"MGST")-COUNTIF(C21,"MINS")-COUNTIF(C21,"MOFI")-COUNTIF(C21,"MPRO")-COUNTIF(C21,"MSMS")-COUNTIF(C21,"NCHC")-COUNTIF(C21,"NENT")-COUNTIF(C21,"NINS")-COUNTIF(C21,"SIND")-COUNTIF(C21,"TATF")-COUNTIF(C21,"TCAE")-COUNTIF(C21,"TCHC")-COUNTIF(C21,"TCOR")-COUNTIF(C21,"TDBM")-COUNTIF(C21,"TDOC")-COUNTIF(C21,"TENT")-COUNTIF(C21,"TGST")-COUNTIF(C21,"TINS")-COUNTIF(C21,"TOFI")-COUNTIF(C21,"TPRO")-COUNTIF(C21,"TROP")-COUNTIF(C21,"TSMS")-COUNTIF(C21,"VACA")-COUNTIF(C21,"X")-COUNTIF(C21,"XATC")-COUNTIF(C21,"YATC")-COUNTIF(C21,"ZATC")+COUNTBLANK(C24)+COUNTIF(C24,"&lt;&gt;")-COUNTIF(C24,"ACHC")-COUNTIF(C24,"AENT")-COUNTIF(C24,"AINS")-COUNTIF(C24,"ATC")-COUNTIF(C24,"CAPA")-COUNTIF(C24,"CERT")-COUNTIF(C24,"CET")-COUNTIF(C24,"CMED")-COUNTIF(C24,"COME")-COUNTIF(C24,"COMS")-COUNTIF(C24,"COMT")-COUNTIF(C24,"DESC")-COUNTIF(C24,"KATC")-COUNTIF(C24,"LICR")-COUNTIF(C24,"MATF")-COUNTIF(C24,"MCAE")-COUNTIF(C24,"MCHC")-COUNTIF(C24,"MCOR")-COUNTIF(C24,"MDBM")-COUNTIF(C24,"MDOC")-COUNTIF(C24,"MENT")-COUNTIF(C24,"MGST")-COUNTIF(C24,"MINS")-COUNTIF(C24,"MOFI")-COUNTIF(C24,"MPRO")-COUNTIF(C24,"MSMS")-COUNTIF(C24,"NCHC")-COUNTIF(C24,"NENT")-COUNTIF(C24,"NINS")-COUNTIF(C24,"SIND")-COUNTIF(C24,"TATF")-COUNTIF(C24,"TCAE")-COUNTIF(C24,"TCHC")-COUNTIF(C24,"TCOR")-COUNTIF(C24,"TDBM")-COUNTIF(C24,"TDOC")-COUNTIF(C24,"TENT")-COUNTIF(C24,"TGST")-COUNTIF(C24,"TINS")-COUNTIF(C24,"TOFI")-COUNTIF(C24,"TPRO")-COUNTIF(C24,"TROP")-COUNTIF(C24,"TSMS")-COUNTIF(C24,"VACA")-COUNTIF(C24,"X")-COUNTIF(C24,"XATC")-COUNTIF(C24,"YATC")-COUNTIF(C24,"ZATC")</f>
        <v>2</v>
      </c>
      <c r="D26">
        <f>COUNTBLANK(D22)+COUNTIF(D22,"&lt;&gt;")-COUNTIF(D22,"ACHC")-COUNTIF(D22,"AENT")-COUNTIF(D22,"AINS")-COUNTIF(D22,"ATC")-COUNTIF(D22,"CAPA")-COUNTIF(D22,"CERT")-COUNTIF(D22,"CET")-COUNTIF(D22,"CMED")-COUNTIF(D22,"COME")-COUNTIF(D22,"COMS")-COUNTIF(D22,"COMT")-COUNTIF(D22,"DESC")-COUNTIF(D22,"KATC")-COUNTIF(D22,"LICR")-COUNTIF(D22,"MATF")-COUNTIF(D22,"MCAE")-COUNTIF(D22,"MCHC")-COUNTIF(D22,"MCOR")-COUNTIF(D22,"MDBM")-COUNTIF(D22,"MDOC")-COUNTIF(D22,"MENT")-COUNTIF(D22,"MGST")-COUNTIF(D22,"MINS")-COUNTIF(D22,"MOFI")-COUNTIF(D22,"MPRO")-COUNTIF(D22,"MSMS")-COUNTIF(D22,"NCHC")-COUNTIF(D22,"NENT")-COUNTIF(D22,"NINS")-COUNTIF(D22,"SIND")-COUNTIF(D22,"TATF")-COUNTIF(D22,"TCAE")-COUNTIF(D22,"TCHC")-COUNTIF(D22,"TCOR")-COUNTIF(D22,"TDBM")-COUNTIF(D22,"TDOC")-COUNTIF(D22,"TENT")-COUNTIF(D22,"TGST")-COUNTIF(D22,"TINS")-COUNTIF(D22,"TOFI")-COUNTIF(D22,"TPRO")-COUNTIF(D22,"TROP")-COUNTIF(D22,"TSMS")-COUNTIF(D22,"VACA")-COUNTIF(D22,"X")-COUNTIF(D22,"XATC")-COUNTIF(D22,"YATC")-COUNTIF(D22,"ZATC")+COUNTBLANK(D25)+COUNTIF(D25,"&lt;&gt;")-COUNTIF(D25,"ACHC")-COUNTIF(D25,"AENT")-COUNTIF(D25,"AINS")-COUNTIF(D25,"ATC")-COUNTIF(D25,"CAPA")-COUNTIF(D25,"CERT")-COUNTIF(D25,"CET")-COUNTIF(D25,"CMED")-COUNTIF(D25,"COME")-COUNTIF(D25,"COMS")-COUNTIF(D25,"COMT")-COUNTIF(D25,"DESC")-COUNTIF(D25,"KATC")-COUNTIF(D25,"LICR")-COUNTIF(D25,"MATF")-COUNTIF(D25,"MCAE")-COUNTIF(D25,"MCHC")-COUNTIF(D25,"MCOR")-COUNTIF(D25,"MDBM")-COUNTIF(D25,"MDOC")-COUNTIF(D25,"MENT")-COUNTIF(D25,"MGST")-COUNTIF(D25,"MINS")-COUNTIF(D25,"MOFI")-COUNTIF(D25,"MPRO")-COUNTIF(D25,"MSMS")-COUNTIF(D25,"NCHC")-COUNTIF(D25,"NENT")-COUNTIF(D25,"NINS")-COUNTIF(D25,"SIND")-COUNTIF(D25,"TATF")-COUNTIF(D25,"TCAE")-COUNTIF(D25,"TCHC")-COUNTIF(D25,"TCOR")-COUNTIF(D25,"TDBM")-COUNTIF(D25,"TDOC")-COUNTIF(D25,"TENT")-COUNTIF(D25,"TGST")-COUNTIF(D25,"TINS")-COUNTIF(D25,"TOFI")-COUNTIF(D25,"TPRO")-COUNTIF(D25,"TROP")-COUNTIF(D25,"TSMS")-COUNTIF(D25,"VACA")-COUNTIF(D25,"X")-COUNTIF(D25,"XATC")-COUNTIF(D25,"YATC")-COUNTIF(D25,"ZATC")+COUNTBLANK(D20)+COUNTIF(D20,"&lt;&gt;")-COUNTIF(D20,"ACHC")-COUNTIF(D20,"AENT")-COUNTIF(D20,"AINS")-COUNTIF(D20,"ATC")-COUNTIF(D20,"CAPA")-COUNTIF(D20,"CERT")-COUNTIF(D20,"CET")-COUNTIF(D20,"CMED")-COUNTIF(D20,"COME")-COUNTIF(D20,"COMS")-COUNTIF(D20,"COMT")-COUNTIF(D20,"DESC")-COUNTIF(D20,"KATC")-COUNTIF(D20,"LICR")-COUNTIF(D20,"MATF")-COUNTIF(D20,"MCAE")-COUNTIF(D20,"MCHC")-COUNTIF(D20,"MCOR")-COUNTIF(D20,"MDBM")-COUNTIF(D20,"MDOC")-COUNTIF(D20,"MENT")-COUNTIF(D20,"MGST")-COUNTIF(D20,"MINS")-COUNTIF(D20,"MOFI")-COUNTIF(D20,"MPRO")-COUNTIF(D20,"MSMS")-COUNTIF(D20,"NCHC")-COUNTIF(D20,"NENT")-COUNTIF(D20,"NINS")-COUNTIF(D20,"SIND")-COUNTIF(D20,"TATF")-COUNTIF(D20,"TCAE")-COUNTIF(D20,"TCHC")-COUNTIF(D20,"TCOR")-COUNTIF(D20,"TDBM")-COUNTIF(D20,"TDOC")-COUNTIF(D20,"TENT")-COUNTIF(D20,"TGST")-COUNTIF(D20,"TINS")-COUNTIF(D20,"TOFI")-COUNTIF(D20,"TPRO")-COUNTIF(D20,"TROP")-COUNTIF(D20,"TSMS")-COUNTIF(D20,"VACA")-COUNTIF(D20,"X")-COUNTIF(D20,"XATC")-COUNTIF(D20,"YATC")-COUNTIF(D20,"ZATC")+COUNTBLANK(D23)+COUNTIF(D23,"&lt;&gt;")-COUNTIF(D23,"ACHC")-COUNTIF(D23,"AENT")-COUNTIF(D23,"AINS")-COUNTIF(D23,"ATC")-COUNTIF(D23,"CAPA")-COUNTIF(D23,"CERT")-COUNTIF(D23,"CET")-COUNTIF(D23,"CMED")-COUNTIF(D23,"COME")-COUNTIF(D23,"COMS")-COUNTIF(D23,"COMT")-COUNTIF(D23,"DESC")-COUNTIF(D23,"KATC")-COUNTIF(D23,"LICR")-COUNTIF(D23,"MATF")-COUNTIF(D23,"MCAE")-COUNTIF(D23,"MCHC")-COUNTIF(D23,"MCOR")-COUNTIF(D23,"MDBM")-COUNTIF(D23,"MDOC")-COUNTIF(D23,"MENT")-COUNTIF(D23,"MGST")-COUNTIF(D23,"MINS")-COUNTIF(D23,"MOFI")-COUNTIF(D23,"MPRO")-COUNTIF(D23,"MSMS")-COUNTIF(D23,"NCHC")-COUNTIF(D23,"NENT")-COUNTIF(D23,"NINS")-COUNTIF(D23,"SIND")-COUNTIF(D23,"TATF")-COUNTIF(D23,"TCAE")-COUNTIF(D23,"TCHC")-COUNTIF(D23,"TCOR")-COUNTIF(D23,"TDBM")-COUNTIF(D23,"TDOC")-COUNTIF(D23,"TENT")-COUNTIF(D23,"TGST")-COUNTIF(D23,"TINS")-COUNTIF(D23,"TOFI")-COUNTIF(D23,"TPRO")-COUNTIF(D23,"TROP")-COUNTIF(D23,"TSMS")-COUNTIF(D23,"VACA")-COUNTIF(D23,"X")-COUNTIF(D23,"XATC")-COUNTIF(D23,"YATC")-COUNTIF(D23,"ZATC")+COUNTBLANK(D21)+COUNTIF(D21,"&lt;&gt;")-COUNTIF(D21,"ACHC")-COUNTIF(D21,"AENT")-COUNTIF(D21,"AINS")-COUNTIF(D21,"ATC")-COUNTIF(D21,"CAPA")-COUNTIF(D21,"CERT")-COUNTIF(D21,"CET")-COUNTIF(D21,"CMED")-COUNTIF(D21,"COME")-COUNTIF(D21,"COMS")-COUNTIF(D21,"COMT")-COUNTIF(D21,"DESC")-COUNTIF(D21,"KATC")-COUNTIF(D21,"LICR")-COUNTIF(D21,"MATF")-COUNTIF(D21,"MCAE")-COUNTIF(D21,"MCHC")-COUNTIF(D21,"MCOR")-COUNTIF(D21,"MDBM")-COUNTIF(D21,"MDOC")-COUNTIF(D21,"MENT")-COUNTIF(D21,"MGST")-COUNTIF(D21,"MINS")-COUNTIF(D21,"MOFI")-COUNTIF(D21,"MPRO")-COUNTIF(D21,"MSMS")-COUNTIF(D21,"NCHC")-COUNTIF(D21,"NENT")-COUNTIF(D21,"NINS")-COUNTIF(D21,"SIND")-COUNTIF(D21,"TATF")-COUNTIF(D21,"TCAE")-COUNTIF(D21,"TCHC")-COUNTIF(D21,"TCOR")-COUNTIF(D21,"TDBM")-COUNTIF(D21,"TDOC")-COUNTIF(D21,"TENT")-COUNTIF(D21,"TGST")-COUNTIF(D21,"TINS")-COUNTIF(D21,"TOFI")-COUNTIF(D21,"TPRO")-COUNTIF(D21,"TROP")-COUNTIF(D21,"TSMS")-COUNTIF(D21,"VACA")-COUNTIF(D21,"X")-COUNTIF(D21,"XATC")-COUNTIF(D21,"YATC")-COUNTIF(D21,"ZATC")+COUNTBLANK(D24)+COUNTIF(D24,"&lt;&gt;")-COUNTIF(D24,"ACHC")-COUNTIF(D24,"AENT")-COUNTIF(D24,"AINS")-COUNTIF(D24,"ATC")-COUNTIF(D24,"CAPA")-COUNTIF(D24,"CERT")-COUNTIF(D24,"CET")-COUNTIF(D24,"CMED")-COUNTIF(D24,"COME")-COUNTIF(D24,"COMS")-COUNTIF(D24,"COMT")-COUNTIF(D24,"DESC")-COUNTIF(D24,"KATC")-COUNTIF(D24,"LICR")-COUNTIF(D24,"MATF")-COUNTIF(D24,"MCAE")-COUNTIF(D24,"MCHC")-COUNTIF(D24,"MCOR")-COUNTIF(D24,"MDBM")-COUNTIF(D24,"MDOC")-COUNTIF(D24,"MENT")-COUNTIF(D24,"MGST")-COUNTIF(D24,"MINS")-COUNTIF(D24,"MOFI")-COUNTIF(D24,"MPRO")-COUNTIF(D24,"MSMS")-COUNTIF(D24,"NCHC")-COUNTIF(D24,"NENT")-COUNTIF(D24,"NINS")-COUNTIF(D24,"SIND")-COUNTIF(D24,"TATF")-COUNTIF(D24,"TCAE")-COUNTIF(D24,"TCHC")-COUNTIF(D24,"TCOR")-COUNTIF(D24,"TDBM")-COUNTIF(D24,"TDOC")-COUNTIF(D24,"TENT")-COUNTIF(D24,"TGST")-COUNTIF(D24,"TINS")-COUNTIF(D24,"TOFI")-COUNTIF(D24,"TPRO")-COUNTIF(D24,"TROP")-COUNTIF(D24,"TSMS")-COUNTIF(D24,"VACA")-COUNTIF(D24,"X")-COUNTIF(D24,"XATC")-COUNTIF(D24,"YATC")-COUNTIF(D24,"ZATC")</f>
        <v>3</v>
      </c>
      <c r="E26">
        <f t="shared" si="0"/>
        <v>2</v>
      </c>
      <c r="F26">
        <f t="shared" si="0"/>
        <v>5</v>
      </c>
      <c r="G26">
        <f t="shared" si="0"/>
        <v>4</v>
      </c>
      <c r="H26">
        <f>COUNTBLANK(H22)+COUNTIF(H22,"&lt;&gt;")-COUNTIF(H22,"ACHC")-COUNTIF(H22,"AENT")-COUNTIF(H22,"AINS")-COUNTIF(H22,"ATC")-COUNTIF(H22,"CAPA")-COUNTIF(H22,"CERT")-COUNTIF(H22,"CET")-COUNTIF(H22,"CMED")-COUNTIF(H22,"COME")-COUNTIF(H22,"COMS")-COUNTIF(H22,"COMT")-COUNTIF(H22,"DESC")-COUNTIF(H22,"KATC")-COUNTIF(H22,"LICR")-COUNTIF(H22,"MATF")-COUNTIF(H22,"MCAE")-COUNTIF(H22,"MCHC")-COUNTIF(H22,"MCOR")-COUNTIF(H22,"MDBM")-COUNTIF(H22,"MDOC")-COUNTIF(H22,"MENT")-COUNTIF(H22,"MGST")-COUNTIF(H22,"MINS")-COUNTIF(H22,"MOFI")-COUNTIF(H22,"MPRO")-COUNTIF(H22,"MSMS")-COUNTIF(H22,"NCHC")-COUNTIF(H22,"NENT")-COUNTIF(H22,"NINS")-COUNTIF(H22,"SIND")-COUNTIF(H22,"TATF")-COUNTIF(H22,"TCAE")-COUNTIF(H22,"TCHC")-COUNTIF(H22,"TCOR")-COUNTIF(H22,"TDBM")-COUNTIF(H22,"TDOC")-COUNTIF(H22,"TENT")-COUNTIF(H22,"TGST")-COUNTIF(H22,"TINS")-COUNTIF(H22,"TOFI")-COUNTIF(H22,"TPRO")-COUNTIF(H22,"TROP")-COUNTIF(H22,"TSMS")-COUNTIF(H22,"VACA")-COUNTIF(H22,"X")-COUNTIF(H22,"XATC")-COUNTIF(H22,"YATC")-COUNTIF(H22,"ZATC")+COUNTBLANK(H25)+COUNTIF(H25,"&lt;&gt;")-COUNTIF(H25,"ACHC")-COUNTIF(H25,"AENT")-COUNTIF(H25,"AINS")-COUNTIF(H25,"ATC")-COUNTIF(H25,"CAPA")-COUNTIF(H25,"CERT")-COUNTIF(H25,"CET")-COUNTIF(H25,"CMED")-COUNTIF(H25,"COME")-COUNTIF(H25,"COMS")-COUNTIF(H25,"COMT")-COUNTIF(H25,"DESC")-COUNTIF(H25,"KATC")-COUNTIF(H25,"LICR")-COUNTIF(H25,"MATF")-COUNTIF(H25,"MCAE")-COUNTIF(H25,"MCHC")-COUNTIF(H25,"MCOR")-COUNTIF(H25,"MDBM")-COUNTIF(H25,"MDOC")-COUNTIF(H25,"MENT")-COUNTIF(H25,"MGST")-COUNTIF(H25,"MINS")-COUNTIF(H25,"MOFI")-COUNTIF(H25,"MPRO")-COUNTIF(H25,"MSMS")-COUNTIF(H25,"NCHC")-COUNTIF(H25,"NENT")-COUNTIF(H25,"NINS")-COUNTIF(H25,"SIND")-COUNTIF(H25,"TATF")-COUNTIF(H25,"TCAE")-COUNTIF(H25,"TCHC")-COUNTIF(H25,"TCOR")-COUNTIF(H25,"TDBM")-COUNTIF(H25,"TDOC")-COUNTIF(H25,"TENT")-COUNTIF(H25,"TGST")-COUNTIF(H25,"TINS")-COUNTIF(H25,"TOFI")-COUNTIF(H25,"TPRO")-COUNTIF(H25,"TROP")-COUNTIF(H25,"TSMS")-COUNTIF(H25,"VACA")-COUNTIF(H25,"X")-COUNTIF(H25,"XATC")-COUNTIF(H25,"YATC")-COUNTIF(H25,"ZATC")+COUNTBLANK(H20)+COUNTIF(H20,"&lt;&gt;")-COUNTIF(H20,"ACHC")-COUNTIF(H20,"AENT")-COUNTIF(H20,"AINS")-COUNTIF(H20,"ATC")-COUNTIF(H20,"CAPA")-COUNTIF(H20,"CERT")-COUNTIF(H20,"CET")-COUNTIF(H20,"CMED")-COUNTIF(H20,"COME")-COUNTIF(H20,"COMS")-COUNTIF(H20,"COMT")-COUNTIF(H20,"DESC")-COUNTIF(H20,"KATC")-COUNTIF(H20,"LICR")-COUNTIF(H20,"MATF")-COUNTIF(H20,"MCAE")-COUNTIF(H20,"MCHC")-COUNTIF(H20,"MCOR")-COUNTIF(H20,"MDBM")-COUNTIF(H20,"MDOC")-COUNTIF(H20,"MENT")-COUNTIF(H20,"MGST")-COUNTIF(H20,"MINS")-COUNTIF(H20,"MOFI")-COUNTIF(H20,"MPRO")-COUNTIF(H20,"MSMS")-COUNTIF(H20,"NCHC")-COUNTIF(H20,"NENT")-COUNTIF(H20,"NINS")-COUNTIF(H20,"SIND")-COUNTIF(H20,"TATF")-COUNTIF(H20,"TCAE")-COUNTIF(H20,"TCHC")-COUNTIF(H20,"TCOR")-COUNTIF(H20,"TDBM")-COUNTIF(H20,"TDOC")-COUNTIF(H20,"TENT")-COUNTIF(H20,"TGST")-COUNTIF(H20,"TINS")-COUNTIF(H20,"TOFI")-COUNTIF(H20,"TPRO")-COUNTIF(H20,"TROP")-COUNTIF(H20,"TSMS")-COUNTIF(H20,"VACA")-COUNTIF(H20,"X")-COUNTIF(H20,"XATC")-COUNTIF(H20,"YATC")-COUNTIF(H20,"ZATC")+COUNTBLANK(H23)+COUNTIF(H23,"&lt;&gt;")-COUNTIF(H23,"ACHC")-COUNTIF(H23,"AENT")-COUNTIF(H23,"AINS")-COUNTIF(H23,"ATC")-COUNTIF(H23,"CAPA")-COUNTIF(H23,"CERT")-COUNTIF(H23,"CET")-COUNTIF(H23,"CMED")-COUNTIF(H23,"COME")-COUNTIF(H23,"COMS")-COUNTIF(H23,"COMT")-COUNTIF(H23,"DESC")-COUNTIF(H23,"KATC")-COUNTIF(H23,"LICR")-COUNTIF(H23,"MATF")-COUNTIF(H23,"MCAE")-COUNTIF(H23,"MCHC")-COUNTIF(H23,"MCOR")-COUNTIF(H23,"MDBM")-COUNTIF(H23,"MDOC")-COUNTIF(H23,"MENT")-COUNTIF(H23,"MGST")-COUNTIF(H23,"MINS")-COUNTIF(H23,"MOFI")-COUNTIF(H23,"MPRO")-COUNTIF(H23,"MSMS")-COUNTIF(H23,"NCHC")-COUNTIF(H23,"NENT")-COUNTIF(H23,"NINS")-COUNTIF(H23,"SIND")-COUNTIF(H23,"TATF")-COUNTIF(H23,"TCAE")-COUNTIF(H23,"TCHC")-COUNTIF(H23,"TCOR")-COUNTIF(H23,"TDBM")-COUNTIF(H23,"TDOC")-COUNTIF(H23,"TENT")-COUNTIF(H23,"TGST")-COUNTIF(H23,"TINS")-COUNTIF(H23,"TOFI")-COUNTIF(H23,"TPRO")-COUNTIF(H23,"TROP")-COUNTIF(H23,"TSMS")-COUNTIF(H23,"VACA")-COUNTIF(H23,"X")-COUNTIF(H23,"XATC")-COUNTIF(H23,"YATC")-COUNTIF(H23,"ZATC")+COUNTBLANK(H11)+COUNTIF(H11,"&lt;&gt;")-COUNTIF(H11,"ACHC")-COUNTIF(H11,"AENT")-COUNTIF(H11,"AINS")-COUNTIF(H11,"ATC")-COUNTIF(H11,"CAPA")-COUNTIF(H11,"CERT")-COUNTIF(H11,"CET")-COUNTIF(H11,"CMED")-COUNTIF(H11,"COME")-COUNTIF(H11,"COMS")-COUNTIF(H11,"COMT")-COUNTIF(H11,"DESC")-COUNTIF(H11,"KATC")-COUNTIF(H11,"LICR")-COUNTIF(H11,"MATF")-COUNTIF(H11,"MCAE")-COUNTIF(H11,"MCHC")-COUNTIF(H11,"MCOR")-COUNTIF(H11,"MDBM")-COUNTIF(H11,"MDOC")-COUNTIF(H11,"MENT")-COUNTIF(H11,"MGST")-COUNTIF(H11,"MINS")-COUNTIF(H11,"MOFI")-COUNTIF(H11,"MPRO")-COUNTIF(H11,"MSMS")-COUNTIF(H11,"NCHC")-COUNTIF(H11,"NENT")-COUNTIF(H11,"NINS")-COUNTIF(H11,"SIND")-COUNTIF(H11,"TATF")-COUNTIF(H11,"TCAE")-COUNTIF(H11,"TCHC")-COUNTIF(H11,"TCOR")-COUNTIF(H11,"TDBM")-COUNTIF(H11,"TDOC")-COUNTIF(H11,"TENT")-COUNTIF(H11,"TGST")-COUNTIF(H11,"TINS")-COUNTIF(H11,"TOFI")-COUNTIF(H11,"TPRO")-COUNTIF(H11,"TROP")-COUNTIF(H11,"TSMS")-COUNTIF(H11,"VACA")-COUNTIF(H11,"X")-COUNTIF(H11,"XATC")-COUNTIF(H11,"YATC")-COUNTIF(H11,"ZATC")+COUNTBLANK(H24)+COUNTIF(H24,"&lt;&gt;")-COUNTIF(H24,"ACHC")-COUNTIF(H24,"AENT")-COUNTIF(H24,"AINS")-COUNTIF(H24,"ATC")-COUNTIF(H24,"CAPA")-COUNTIF(H24,"CERT")-COUNTIF(H24,"CET")-COUNTIF(H24,"CMED")-COUNTIF(H24,"COME")-COUNTIF(H24,"COMS")-COUNTIF(H24,"COMT")-COUNTIF(H24,"DESC")-COUNTIF(H24,"KATC")-COUNTIF(H24,"LICR")-COUNTIF(H24,"MATF")-COUNTIF(H24,"MCAE")-COUNTIF(H24,"MCHC")-COUNTIF(H24,"MCOR")-COUNTIF(H24,"MDBM")-COUNTIF(H24,"MDOC")-COUNTIF(H24,"MENT")-COUNTIF(H24,"MGST")-COUNTIF(H24,"MINS")-COUNTIF(H24,"MOFI")-COUNTIF(H24,"MPRO")-COUNTIF(H24,"MSMS")-COUNTIF(H24,"NCHC")-COUNTIF(H24,"NENT")-COUNTIF(H24,"NINS")-COUNTIF(H24,"SIND")-COUNTIF(H24,"TATF")-COUNTIF(H24,"TCAE")-COUNTIF(H24,"TCHC")-COUNTIF(H24,"TCOR")-COUNTIF(H24,"TDBM")-COUNTIF(H24,"TDOC")-COUNTIF(H24,"TENT")-COUNTIF(H24,"TGST")-COUNTIF(H24,"TINS")-COUNTIF(H24,"TOFI")-COUNTIF(H24,"TPRO")-COUNTIF(H24,"TROP")-COUNTIF(H24,"TSMS")-COUNTIF(H24,"VACA")-COUNTIF(H24,"X")-COUNTIF(H24,"XATC")-COUNTIF(H24,"YATC")-COUNTIF(H24,"ZATC")</f>
        <v>3</v>
      </c>
      <c r="I26">
        <f t="shared" si="0"/>
        <v>4</v>
      </c>
      <c r="J26">
        <f t="shared" si="0"/>
        <v>3</v>
      </c>
      <c r="K26">
        <f t="shared" si="0"/>
        <v>3</v>
      </c>
      <c r="L26">
        <f t="shared" si="0"/>
        <v>4</v>
      </c>
      <c r="M26">
        <f t="shared" si="0"/>
        <v>6</v>
      </c>
      <c r="N26">
        <f t="shared" si="0"/>
        <v>6</v>
      </c>
      <c r="O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O25)+COUNTIF(O25,"&lt;&gt;")-COUNTIF(O25,"ACHC")-COUNTIF(O25,"AENT")-COUNTIF(O25,"AINS")-COUNTIF(O25,"ATC")-COUNTIF(O25,"CAPA")-COUNTIF(O25,"CERT")-COUNTIF(O25,"CET")-COUNTIF(O25,"CMED")-COUNTIF(O25,"COME")-COUNTIF(O25,"COMS")-COUNTIF(O25,"COMT")-COUNTIF(O25,"DESC")-COUNTIF(O25,"KATC")-COUNTIF(O25,"LICR")-COUNTIF(O25,"MATF")-COUNTIF(O25,"MCAE")-COUNTIF(O25,"MCHC")-COUNTIF(O25,"MCOR")-COUNTIF(O25,"MDBM")-COUNTIF(O25,"MDOC")-COUNTIF(O25,"MENT")-COUNTIF(O25,"MGST")-COUNTIF(O25,"MINS")-COUNTIF(O25,"MOFI")-COUNTIF(O25,"MPRO")-COUNTIF(O25,"MSMS")-COUNTIF(O25,"NCHC")-COUNTIF(O25,"NENT")-COUNTIF(O25,"NINS")-COUNTIF(O25,"SIND")-COUNTIF(O25,"TATF")-COUNTIF(O25,"TCAE")-COUNTIF(O25,"TCHC")-COUNTIF(O25,"TCOR")-COUNTIF(O25,"TDBM")-COUNTIF(O25,"TDOC")-COUNTIF(O25,"TENT")-COUNTIF(O25,"TGST")-COUNTIF(O25,"TINS")-COUNTIF(O25,"TOFI")-COUNTIF(O25,"TPRO")-COUNTIF(O25,"TROP")-COUNTIF(O25,"TSMS")-COUNTIF(O25,"VACA")-COUNTIF(O25,"X")-COUNTIF(O25,"XATC")-COUNTIF(O25,"YATC")-COUNTIF(O25,"ZATC")+COUNTBLANK(O20)+COUNTIF(O20,"&lt;&gt;")-COUNTIF(O20,"ACHC")-COUNTIF(O20,"AENT")-COUNTIF(O20,"AINS")-COUNTIF(O20,"ATC")-COUNTIF(O20,"CAPA")-COUNTIF(O20,"CERT")-COUNTIF(O20,"CET")-COUNTIF(O20,"CMED")-COUNTIF(O20,"COME")-COUNTIF(O20,"COMS")-COUNTIF(O20,"COMT")-COUNTIF(O20,"DESC")-COUNTIF(O20,"KATC")-COUNTIF(O20,"LICR")-COUNTIF(O20,"MATF")-COUNTIF(O20,"MCAE")-COUNTIF(O20,"MCHC")-COUNTIF(O20,"MCOR")-COUNTIF(O20,"MDBM")-COUNTIF(O20,"MDOC")-COUNTIF(O20,"MENT")-COUNTIF(O20,"MGST")-COUNTIF(O20,"MINS")-COUNTIF(O20,"MOFI")-COUNTIF(O20,"MPRO")-COUNTIF(O20,"MSMS")-COUNTIF(O20,"NCHC")-COUNTIF(O20,"NENT")-COUNTIF(O20,"NINS")-COUNTIF(O20,"SIND")-COUNTIF(O20,"TATF")-COUNTIF(O20,"TCAE")-COUNTIF(O20,"TCHC")-COUNTIF(O20,"TCOR")-COUNTIF(O20,"TDBM")-COUNTIF(O20,"TDOC")-COUNTIF(O20,"TENT")-COUNTIF(O20,"TGST")-COUNTIF(O20,"TINS")-COUNTIF(O20,"TOFI")-COUNTIF(O20,"TPRO")-COUNTIF(O20,"TROP")-COUNTIF(O20,"TSMS")-COUNTIF(O20,"VACA")-COUNTIF(O20,"X")-COUNTIF(O20,"XATC")-COUNTIF(O20,"YATC")-COUNTIF(O20,"ZATC")+COUNTBLANK(O23)+COUNTIF(O23,"&lt;&gt;")-COUNTIF(O23,"ACHC")-COUNTIF(O23,"AENT")-COUNTIF(O23,"AINS")-COUNTIF(O23,"ATC")-COUNTIF(O23,"CAPA")-COUNTIF(O23,"CERT")-COUNTIF(O23,"CET")-COUNTIF(O23,"CMED")-COUNTIF(O23,"COME")-COUNTIF(O23,"COMS")-COUNTIF(O23,"COMT")-COUNTIF(O23,"DESC")-COUNTIF(O23,"KATC")-COUNTIF(O23,"LICR")-COUNTIF(O23,"MATF")-COUNTIF(O23,"MCAE")-COUNTIF(O23,"MCHC")-COUNTIF(O23,"MCOR")-COUNTIF(O23,"MDBM")-COUNTIF(O23,"MDOC")-COUNTIF(O23,"MENT")-COUNTIF(O23,"MGST")-COUNTIF(O23,"MINS")-COUNTIF(O23,"MOFI")-COUNTIF(O23,"MPRO")-COUNTIF(O23,"MSMS")-COUNTIF(O23,"NCHC")-COUNTIF(O23,"NENT")-COUNTIF(O23,"NINS")-COUNTIF(O23,"SIND")-COUNTIF(O23,"TATF")-COUNTIF(O23,"TCAE")-COUNTIF(O23,"TCHC")-COUNTIF(O23,"TCOR")-COUNTIF(O23,"TDBM")-COUNTIF(O23,"TDOC")-COUNTIF(O23,"TENT")-COUNTIF(O23,"TGST")-COUNTIF(O23,"TINS")-COUNTIF(O23,"TOFI")-COUNTIF(O23,"TPRO")-COUNTIF(O23,"TROP")-COUNTIF(O23,"TSMS")-COUNTIF(O23,"VACA")-COUNTIF(O23,"X")-COUNTIF(O23,"XATC")-COUNTIF(O23,"YATC")-COUNTIF(O23,"ZATC")+COUNTBLANK(O21)+COUNTIF(O21,"&lt;&gt;")-COUNTIF(O21,"ACHC")-COUNTIF(O21,"AENT")-COUNTIF(O21,"AINS")-COUNTIF(O21,"ATC")-COUNTIF(O21,"CAPA")-COUNTIF(O21,"CERT")-COUNTIF(O21,"CET")-COUNTIF(O21,"CMED")-COUNTIF(O21,"COME")-COUNTIF(O21,"COMS")-COUNTIF(O21,"COMT")-COUNTIF(O21,"DESC")-COUNTIF(O21,"KATC")-COUNTIF(O21,"LICR")-COUNTIF(O21,"MATF")-COUNTIF(O21,"MCAE")-COUNTIF(O21,"MCHC")-COUNTIF(O21,"MCOR")-COUNTIF(O21,"MDBM")-COUNTIF(O21,"MDOC")-COUNTIF(O21,"MENT")-COUNTIF(O21,"MGST")-COUNTIF(O21,"MINS")-COUNTIF(O21,"MOFI")-COUNTIF(O21,"MPRO")-COUNTIF(O21,"MSMS")-COUNTIF(O21,"NCHC")-COUNTIF(O21,"NENT")-COUNTIF(O21,"NINS")-COUNTIF(O21,"SIND")-COUNTIF(O21,"TATF")-COUNTIF(O21,"TCAE")-COUNTIF(O21,"TCHC")-COUNTIF(O21,"TCOR")-COUNTIF(O21,"TDBM")-COUNTIF(O21,"TDOC")-COUNTIF(O21,"TENT")-COUNTIF(O21,"TGST")-COUNTIF(O21,"TINS")-COUNTIF(O21,"TOFI")-COUNTIF(O21,"TPRO")-COUNTIF(O21,"TROP")-COUNTIF(O21,"TSMS")-COUNTIF(O21,"VACA")-COUNTIF(O21,"X")-COUNTIF(O21,"XATC")-COUNTIF(O21,"YATC")-COUNTIF(O21,"ZATC")+COUNTBLANK(O24)+COUNTIF(O24,"&lt;&gt;")-COUNTIF(O24,"ACHC")-COUNTIF(O24,"AENT")-COUNTIF(O24,"AINS")-COUNTIF(O24,"ATC")-COUNTIF(O24,"CAPA")-COUNTIF(O24,"CERT")-COUNTIF(O24,"CET")-COUNTIF(O24,"CMED")-COUNTIF(O24,"COME")-COUNTIF(O24,"COMS")-COUNTIF(O24,"COMT")-COUNTIF(O24,"DESC")-COUNTIF(O24,"KATC")-COUNTIF(O24,"LICR")-COUNTIF(O24,"MATF")-COUNTIF(O24,"MCAE")-COUNTIF(O24,"MCHC")-COUNTIF(O24,"MCOR")-COUNTIF(O24,"MDBM")-COUNTIF(O24,"MDOC")-COUNTIF(O24,"MENT")-COUNTIF(O24,"MGST")-COUNTIF(O24,"MINS")-COUNTIF(O24,"MOFI")-COUNTIF(O24,"MPRO")-COUNTIF(O24,"MSMS")-COUNTIF(O24,"NCHC")-COUNTIF(O24,"NENT")-COUNTIF(O24,"NINS")-COUNTIF(O24,"SIND")-COUNTIF(O24,"TATF")-COUNTIF(O24,"TCAE")-COUNTIF(O24,"TCHC")-COUNTIF(O24,"TCOR")-COUNTIF(O24,"TDBM")-COUNTIF(O24,"TDOC")-COUNTIF(O24,"TENT")-COUNTIF(O24,"TGST")-COUNTIF(O24,"TINS")-COUNTIF(O24,"TOFI")-COUNTIF(O24,"TPRO")-COUNTIF(O24,"TROP")-COUNTIF(O24,"TSMS")-COUNTIF(O24,"VACA")-COUNTIF(O24,"X")-COUNTIF(O24,"XATC")-COUNTIF(O24,"YATC")-COUNTIF(O24,"ZATC")</f>
        <v>#REF!</v>
      </c>
      <c r="P26">
        <f t="shared" si="0"/>
        <v>4</v>
      </c>
      <c r="Q26">
        <f t="shared" si="0"/>
        <v>4</v>
      </c>
      <c r="R26">
        <f>COUNTBLANK(O22)+COUNTIF(O22,"&lt;&gt;")-COUNTIF(O22,"ACHC")-COUNTIF(O22,"AENT")-COUNTIF(O22,"AINS")-COUNTIF(O22,"ATC")-COUNTIF(O22,"CAPA")-COUNTIF(O22,"CERT")-COUNTIF(O22,"CET")-COUNTIF(O22,"CMED")-COUNTIF(O22,"COME")-COUNTIF(O22,"COMS")-COUNTIF(O22,"COMT")-COUNTIF(O22,"DESC")-COUNTIF(O22,"KATC")-COUNTIF(O22,"LICR")-COUNTIF(O22,"MATF")-COUNTIF(O22,"MCAE")-COUNTIF(O22,"MCHC")-COUNTIF(O22,"MCOR")-COUNTIF(O22,"MDBM")-COUNTIF(O22,"MDOC")-COUNTIF(O22,"MENT")-COUNTIF(O22,"MGST")-COUNTIF(O22,"MINS")-COUNTIF(O22,"MOFI")-COUNTIF(O22,"MPRO")-COUNTIF(O22,"MSMS")-COUNTIF(O22,"NCHC")-COUNTIF(O22,"NENT")-COUNTIF(O22,"NINS")-COUNTIF(O22,"SIND")-COUNTIF(O22,"TATF")-COUNTIF(O22,"TCAE")-COUNTIF(O22,"TCHC")-COUNTIF(O22,"TCOR")-COUNTIF(O22,"TDBM")-COUNTIF(O22,"TDOC")-COUNTIF(O22,"TENT")-COUNTIF(O22,"TGST")-COUNTIF(O22,"TINS")-COUNTIF(O22,"TOFI")-COUNTIF(O22,"TPRO")-COUNTIF(O22,"TROP")-COUNTIF(O22,"TSMS")-COUNTIF(O22,"VACA")-COUNTIF(O22,"X")-COUNTIF(O22,"XATC")-COUNTIF(O22,"YATC")-COUNTIF(O22,"ZATC")+COUNTBLANK(R25)+COUNTIF(R25,"&lt;&gt;")-COUNTIF(R25,"ACHC")-COUNTIF(R25,"AENT")-COUNTIF(R25,"AINS")-COUNTIF(R25,"ATC")-COUNTIF(R25,"CAPA")-COUNTIF(R25,"CERT")-COUNTIF(R25,"CET")-COUNTIF(R25,"CMED")-COUNTIF(R25,"COME")-COUNTIF(R25,"COMS")-COUNTIF(R25,"COMT")-COUNTIF(R25,"DESC")-COUNTIF(R25,"KATC")-COUNTIF(R25,"LICR")-COUNTIF(R25,"MATF")-COUNTIF(R25,"MCAE")-COUNTIF(R25,"MCHC")-COUNTIF(R25,"MCOR")-COUNTIF(R25,"MDBM")-COUNTIF(R25,"MDOC")-COUNTIF(R25,"MENT")-COUNTIF(R25,"MGST")-COUNTIF(R25,"MINS")-COUNTIF(R25,"MOFI")-COUNTIF(R25,"MPRO")-COUNTIF(R25,"MSMS")-COUNTIF(R25,"NCHC")-COUNTIF(R25,"NENT")-COUNTIF(R25,"NINS")-COUNTIF(R25,"SIND")-COUNTIF(R25,"TATF")-COUNTIF(R25,"TCAE")-COUNTIF(R25,"TCHC")-COUNTIF(R25,"TCOR")-COUNTIF(R25,"TDBM")-COUNTIF(R25,"TDOC")-COUNTIF(R25,"TENT")-COUNTIF(R25,"TGST")-COUNTIF(R25,"TINS")-COUNTIF(R25,"TOFI")-COUNTIF(R25,"TPRO")-COUNTIF(R25,"TROP")-COUNTIF(R25,"TSMS")-COUNTIF(R25,"VACA")-COUNTIF(R25,"X")-COUNTIF(R25,"XATC")-COUNTIF(R25,"YATC")-COUNTIF(R25,"ZATC")+COUNTBLANK(R20)+COUNTIF(R20,"&lt;&gt;")-COUNTIF(R20,"ACHC")-COUNTIF(R20,"AENT")-COUNTIF(R20,"AINS")-COUNTIF(R20,"ATC")-COUNTIF(R20,"CAPA")-COUNTIF(R20,"CERT")-COUNTIF(R20,"CET")-COUNTIF(R20,"CMED")-COUNTIF(R20,"COME")-COUNTIF(R20,"COMS")-COUNTIF(R20,"COMT")-COUNTIF(R20,"DESC")-COUNTIF(R20,"KATC")-COUNTIF(R20,"LICR")-COUNTIF(R20,"MATF")-COUNTIF(R20,"MCAE")-COUNTIF(R20,"MCHC")-COUNTIF(R20,"MCOR")-COUNTIF(R20,"MDBM")-COUNTIF(R20,"MDOC")-COUNTIF(R20,"MENT")-COUNTIF(R20,"MGST")-COUNTIF(R20,"MINS")-COUNTIF(R20,"MOFI")-COUNTIF(R20,"MPRO")-COUNTIF(R20,"MSMS")-COUNTIF(R20,"NCHC")-COUNTIF(R20,"NENT")-COUNTIF(R20,"NINS")-COUNTIF(R20,"SIND")-COUNTIF(R20,"TATF")-COUNTIF(R20,"TCAE")-COUNTIF(R20,"TCHC")-COUNTIF(R20,"TCOR")-COUNTIF(R20,"TDBM")-COUNTIF(R20,"TDOC")-COUNTIF(R20,"TENT")-COUNTIF(R20,"TGST")-COUNTIF(R20,"TINS")-COUNTIF(R20,"TOFI")-COUNTIF(R20,"TPRO")-COUNTIF(R20,"TROP")-COUNTIF(R20,"TSMS")-COUNTIF(R20,"VACA")-COUNTIF(R20,"X")-COUNTIF(R20,"XATC")-COUNTIF(R20,"YATC")-COUNTIF(R20,"ZATC")+COUNTBLANK(R23)+COUNTIF(R23,"&lt;&gt;")-COUNTIF(R23,"ACHC")-COUNTIF(R23,"AENT")-COUNTIF(R23,"AINS")-COUNTIF(R23,"ATC")-COUNTIF(R23,"CAPA")-COUNTIF(R23,"CERT")-COUNTIF(R23,"CET")-COUNTIF(R23,"CMED")-COUNTIF(R23,"COME")-COUNTIF(R23,"COMS")-COUNTIF(R23,"COMT")-COUNTIF(R23,"DESC")-COUNTIF(R23,"KATC")-COUNTIF(R23,"LICR")-COUNTIF(R23,"MATF")-COUNTIF(R23,"MCAE")-COUNTIF(R23,"MCHC")-COUNTIF(R23,"MCOR")-COUNTIF(R23,"MDBM")-COUNTIF(R23,"MDOC")-COUNTIF(R23,"MENT")-COUNTIF(R23,"MGST")-COUNTIF(R23,"MINS")-COUNTIF(R23,"MOFI")-COUNTIF(R23,"MPRO")-COUNTIF(R23,"MSMS")-COUNTIF(R23,"NCHC")-COUNTIF(R23,"NENT")-COUNTIF(R23,"NINS")-COUNTIF(R23,"SIND")-COUNTIF(R23,"TATF")-COUNTIF(R23,"TCAE")-COUNTIF(R23,"TCHC")-COUNTIF(R23,"TCOR")-COUNTIF(R23,"TDBM")-COUNTIF(R23,"TDOC")-COUNTIF(R23,"TENT")-COUNTIF(R23,"TGST")-COUNTIF(R23,"TINS")-COUNTIF(R23,"TOFI")-COUNTIF(R23,"TPRO")-COUNTIF(R23,"TROP")-COUNTIF(R23,"TSMS")-COUNTIF(R23,"VACA")-COUNTIF(R23,"X")-COUNTIF(R23,"XATC")-COUNTIF(R23,"YATC")-COUNTIF(R23,"ZATC")+COUNTBLANK(R21)+COUNTIF(R21,"&lt;&gt;")-COUNTIF(R21,"ACHC")-COUNTIF(R21,"AENT")-COUNTIF(R21,"AINS")-COUNTIF(R21,"ATC")-COUNTIF(R21,"CAPA")-COUNTIF(R21,"CERT")-COUNTIF(R21,"CET")-COUNTIF(R21,"CMED")-COUNTIF(R21,"COME")-COUNTIF(R21,"COMS")-COUNTIF(R21,"COMT")-COUNTIF(R21,"DESC")-COUNTIF(R21,"KATC")-COUNTIF(R21,"LICR")-COUNTIF(R21,"MATF")-COUNTIF(R21,"MCAE")-COUNTIF(R21,"MCHC")-COUNTIF(R21,"MCOR")-COUNTIF(R21,"MDBM")-COUNTIF(R21,"MDOC")-COUNTIF(R21,"MENT")-COUNTIF(R21,"MGST")-COUNTIF(R21,"MINS")-COUNTIF(R21,"MOFI")-COUNTIF(R21,"MPRO")-COUNTIF(R21,"MSMS")-COUNTIF(R21,"NCHC")-COUNTIF(R21,"NENT")-COUNTIF(R21,"NINS")-COUNTIF(R21,"SIND")-COUNTIF(R21,"TATF")-COUNTIF(R21,"TCAE")-COUNTIF(R21,"TCHC")-COUNTIF(R21,"TCOR")-COUNTIF(R21,"TDBM")-COUNTIF(R21,"TDOC")-COUNTIF(R21,"TENT")-COUNTIF(R21,"TGST")-COUNTIF(R21,"TINS")-COUNTIF(R21,"TOFI")-COUNTIF(R21,"TPRO")-COUNTIF(R21,"TROP")-COUNTIF(R21,"TSMS")-COUNTIF(R21,"VACA")-COUNTIF(R21,"X")-COUNTIF(R21,"XATC")-COUNTIF(R21,"YATC")-COUNTIF(R21,"ZATC")+COUNTBLANK(R24)+COUNTIF(R24,"&lt;&gt;")-COUNTIF(R24,"ACHC")-COUNTIF(R24,"AENT")-COUNTIF(R24,"AINS")-COUNTIF(R24,"ATC")-COUNTIF(R24,"CAPA")-COUNTIF(R24,"CERT")-COUNTIF(R24,"CET")-COUNTIF(R24,"CMED")-COUNTIF(R24,"COME")-COUNTIF(R24,"COMS")-COUNTIF(R24,"COMT")-COUNTIF(R24,"DESC")-COUNTIF(R24,"KATC")-COUNTIF(R24,"LICR")-COUNTIF(R24,"MATF")-COUNTIF(R24,"MCAE")-COUNTIF(R24,"MCHC")-COUNTIF(R24,"MCOR")-COUNTIF(R24,"MDBM")-COUNTIF(R24,"MDOC")-COUNTIF(R24,"MENT")-COUNTIF(R24,"MGST")-COUNTIF(R24,"MINS")-COUNTIF(R24,"MOFI")-COUNTIF(R24,"MPRO")-COUNTIF(R24,"MSMS")-COUNTIF(R24,"NCHC")-COUNTIF(R24,"NENT")-COUNTIF(R24,"NINS")-COUNTIF(R24,"SIND")-COUNTIF(R24,"TATF")-COUNTIF(R24,"TCAE")-COUNTIF(R24,"TCHC")-COUNTIF(R24,"TCOR")-COUNTIF(R24,"TDBM")-COUNTIF(R24,"TDOC")-COUNTIF(R24,"TENT")-COUNTIF(R24,"TGST")-COUNTIF(R24,"TINS")-COUNTIF(R24,"TOFI")-COUNTIF(R24,"TPRO")-COUNTIF(R24,"TROP")-COUNTIF(R24,"TSMS")-COUNTIF(R24,"VACA")-COUNTIF(R24,"X")-COUNTIF(R24,"XATC")-COUNTIF(R24,"YATC")-COUNTIF(R24,"ZATC")</f>
        <v>3</v>
      </c>
      <c r="S26">
        <f t="shared" si="0"/>
        <v>4</v>
      </c>
      <c r="T26">
        <f t="shared" si="0"/>
        <v>6</v>
      </c>
      <c r="U26">
        <f t="shared" si="0"/>
        <v>4</v>
      </c>
      <c r="V26">
        <f t="shared" si="0"/>
        <v>4</v>
      </c>
      <c r="W26">
        <f t="shared" si="0"/>
        <v>4</v>
      </c>
      <c r="X26">
        <f t="shared" si="0"/>
        <v>4</v>
      </c>
      <c r="Y26">
        <f t="shared" si="0"/>
        <v>3</v>
      </c>
      <c r="Z26">
        <f t="shared" si="0"/>
        <v>3</v>
      </c>
      <c r="AA26">
        <f t="shared" si="0"/>
        <v>5</v>
      </c>
      <c r="AB26">
        <f t="shared" si="0"/>
        <v>3</v>
      </c>
      <c r="AC26">
        <f t="shared" si="0"/>
        <v>2</v>
      </c>
      <c r="AD26">
        <f t="shared" si="0"/>
        <v>3</v>
      </c>
      <c r="AE26">
        <f t="shared" si="0"/>
        <v>4</v>
      </c>
      <c r="AF26">
        <f t="shared" si="0"/>
        <v>4</v>
      </c>
    </row>
    <row r="27" spans="1:32" x14ac:dyDescent="0.35">
      <c r="A27" t="s">
        <v>80</v>
      </c>
      <c r="B27">
        <f t="shared" ref="B27:AF27" si="1">COUNTBLANK(B2:B25)+COUNTIF(B2:B25,"&lt;&gt;")-COUNTIF(B2:B25,"ACHC")-COUNTIF(B2:B25,"AENT")-COUNTIF(B2:B25,"AINS")-COUNTIF(B2:B25,"ATC")-COUNTIF(B2:B25,"CAPA")-COUNTIF(B2:B25,"CERT")-COUNTIF(B2:B25,"CET")-COUNTIF(B2:B25,"CMED")-COUNTIF(B2:B25,"COME")-COUNTIF(B2:B25,"COMS")-COUNTIF(B2:B25,"COMT")-COUNTIF(B2:B25,"DESC")-COUNTIF(B2:B25,"KATC")-COUNTIF(B2:B25,"LICR")-COUNTIF(B2:B25,"MATF")-COUNTIF(B2:B25,"MCAE")-COUNTIF(B2:B25,"MCHC")-COUNTIF(B2:B25,"MCOR")-COUNTIF(B2:B25,"MDBM")-COUNTIF(B2:B25,"MDOC")-COUNTIF(B2:B25,"MENT")-COUNTIF(B2:B25,"MGST")-COUNTIF(B2:B25,"MINS")-COUNTIF(B2:B25,"MOFI")-COUNTIF(B2:B25,"MPRO")-COUNTIF(B2:B25,"MSMS")-COUNTIF(B2:B25,"NCHC")-COUNTIF(B2:B25,"NENT")-COUNTIF(B2:B25,"NINS")-COUNTIF(B2:B25,"SIND")-COUNTIF(B2:B25,"TATF")-COUNTIF(B2:B25,"TCAE")-COUNTIF(B2:B25,"TCHC")-COUNTIF(B2:B25,"TCOR")-COUNTIF(B2:B25,"TDBM")-COUNTIF(B2:B25,"TDOC")-COUNTIF(B2:B25,"TENT")-COUNTIF(B2:B25,"TGST")-COUNTIF(B2:B25,"TINS")-COUNTIF(B2:B25,"TOFI")-COUNTIF(B2:B25,"TPRO")-COUNTIF(B2:B25,"TROP")-COUNTIF(B2:B25,"TSMS")-COUNTIF(B2:B25,"VACA")-COUNTIF(B2:B25,"X")-COUNTIF(B2:B25,"XATC")-COUNTIF(B2:B25,"YATC")-COUNTIF(B2:B25,"ZATC")</f>
        <v>9</v>
      </c>
      <c r="C27">
        <f t="shared" si="1"/>
        <v>9</v>
      </c>
      <c r="D27">
        <f t="shared" si="1"/>
        <v>9</v>
      </c>
      <c r="E27">
        <f t="shared" si="1"/>
        <v>10</v>
      </c>
      <c r="F27">
        <f t="shared" si="1"/>
        <v>16</v>
      </c>
      <c r="G27">
        <f t="shared" si="1"/>
        <v>11</v>
      </c>
      <c r="H27">
        <f t="shared" si="1"/>
        <v>11</v>
      </c>
      <c r="I27">
        <f t="shared" si="1"/>
        <v>11</v>
      </c>
      <c r="J27">
        <f t="shared" si="1"/>
        <v>11</v>
      </c>
      <c r="K27">
        <f t="shared" si="1"/>
        <v>11</v>
      </c>
      <c r="L27">
        <f t="shared" si="1"/>
        <v>11</v>
      </c>
      <c r="M27">
        <f t="shared" si="1"/>
        <v>18</v>
      </c>
      <c r="N27">
        <f t="shared" si="1"/>
        <v>17</v>
      </c>
      <c r="O27">
        <f t="shared" si="1"/>
        <v>9</v>
      </c>
      <c r="P27">
        <f t="shared" si="1"/>
        <v>10</v>
      </c>
      <c r="Q27">
        <f t="shared" si="1"/>
        <v>10</v>
      </c>
      <c r="R27">
        <f t="shared" si="1"/>
        <v>10</v>
      </c>
      <c r="S27">
        <f t="shared" si="1"/>
        <v>10</v>
      </c>
      <c r="T27">
        <f t="shared" si="1"/>
        <v>19</v>
      </c>
      <c r="U27">
        <f t="shared" si="1"/>
        <v>11</v>
      </c>
      <c r="V27">
        <f t="shared" si="1"/>
        <v>10</v>
      </c>
      <c r="W27">
        <f t="shared" si="1"/>
        <v>11</v>
      </c>
      <c r="X27">
        <f t="shared" si="1"/>
        <v>11</v>
      </c>
      <c r="Y27">
        <f t="shared" si="1"/>
        <v>11</v>
      </c>
      <c r="Z27">
        <f t="shared" si="1"/>
        <v>11</v>
      </c>
      <c r="AA27">
        <f t="shared" si="1"/>
        <v>18</v>
      </c>
      <c r="AB27">
        <f t="shared" si="1"/>
        <v>11</v>
      </c>
      <c r="AC27">
        <f t="shared" si="1"/>
        <v>11</v>
      </c>
      <c r="AD27">
        <f t="shared" si="1"/>
        <v>10</v>
      </c>
      <c r="AE27">
        <f t="shared" si="1"/>
        <v>11</v>
      </c>
      <c r="AF27">
        <f t="shared" si="1"/>
        <v>11</v>
      </c>
    </row>
    <row r="28" spans="1:32" x14ac:dyDescent="0.35">
      <c r="A28" t="s">
        <v>81</v>
      </c>
      <c r="B28" s="5">
        <v>9</v>
      </c>
      <c r="C28" s="5">
        <v>9</v>
      </c>
      <c r="D28" s="5">
        <v>9</v>
      </c>
      <c r="E28" s="4">
        <v>10</v>
      </c>
      <c r="F28">
        <v>16</v>
      </c>
      <c r="G28" s="4">
        <v>11</v>
      </c>
      <c r="H28" s="4">
        <v>11</v>
      </c>
      <c r="I28" s="4">
        <v>11</v>
      </c>
      <c r="J28" s="6">
        <v>11</v>
      </c>
      <c r="K28" s="6">
        <v>11</v>
      </c>
      <c r="L28">
        <v>11</v>
      </c>
      <c r="M28">
        <v>18</v>
      </c>
      <c r="N28">
        <v>17</v>
      </c>
      <c r="O28" s="5">
        <v>9</v>
      </c>
      <c r="P28" s="4">
        <v>10</v>
      </c>
      <c r="Q28" s="4">
        <v>10</v>
      </c>
      <c r="R28" s="4">
        <v>10</v>
      </c>
      <c r="S28" s="4">
        <v>10</v>
      </c>
      <c r="T28">
        <v>19</v>
      </c>
      <c r="U28" s="6">
        <v>11</v>
      </c>
      <c r="V28" s="4">
        <v>10</v>
      </c>
      <c r="W28" s="6">
        <v>11</v>
      </c>
      <c r="X28" s="6">
        <v>11</v>
      </c>
      <c r="Y28" s="6">
        <v>11</v>
      </c>
      <c r="Z28" s="6">
        <v>11</v>
      </c>
      <c r="AA28">
        <v>17</v>
      </c>
      <c r="AB28" s="6">
        <v>11</v>
      </c>
      <c r="AC28" s="6">
        <v>11</v>
      </c>
      <c r="AD28" s="4">
        <v>10</v>
      </c>
      <c r="AE28" s="6">
        <v>11</v>
      </c>
      <c r="AF28" s="6">
        <v>11</v>
      </c>
    </row>
    <row r="29" spans="1:32" x14ac:dyDescent="0.35">
      <c r="A29" t="s">
        <v>82</v>
      </c>
      <c r="B29">
        <v>3</v>
      </c>
      <c r="C29">
        <v>2</v>
      </c>
      <c r="D29">
        <v>3</v>
      </c>
      <c r="E29">
        <v>2</v>
      </c>
      <c r="F29" s="5">
        <v>5</v>
      </c>
      <c r="G29">
        <v>4</v>
      </c>
      <c r="H29">
        <v>3</v>
      </c>
      <c r="I29">
        <v>4</v>
      </c>
      <c r="J29">
        <v>3</v>
      </c>
      <c r="K29">
        <v>3</v>
      </c>
      <c r="L29">
        <v>4</v>
      </c>
      <c r="M29" s="5">
        <v>6</v>
      </c>
      <c r="N29" s="5">
        <v>6</v>
      </c>
      <c r="O29">
        <v>3</v>
      </c>
      <c r="P29">
        <v>4</v>
      </c>
      <c r="Q29">
        <v>4</v>
      </c>
      <c r="R29">
        <v>3</v>
      </c>
      <c r="S29">
        <v>4</v>
      </c>
      <c r="T29" s="5">
        <v>6</v>
      </c>
      <c r="U29">
        <v>4</v>
      </c>
      <c r="V29">
        <v>4</v>
      </c>
      <c r="W29">
        <v>4</v>
      </c>
      <c r="X29">
        <v>4</v>
      </c>
      <c r="Y29">
        <v>3</v>
      </c>
      <c r="Z29">
        <v>3</v>
      </c>
      <c r="AA29" s="5">
        <v>5</v>
      </c>
      <c r="AB29">
        <v>3</v>
      </c>
      <c r="AC29">
        <v>2</v>
      </c>
      <c r="AD29">
        <v>3</v>
      </c>
      <c r="AE29">
        <v>4</v>
      </c>
      <c r="AF29">
        <v>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C23" sqref="C23"/>
    </sheetView>
  </sheetViews>
  <sheetFormatPr baseColWidth="10" defaultColWidth="8.7265625" defaultRowHeight="14.5" x14ac:dyDescent="0.35"/>
  <cols>
    <col min="1" max="1" width="10" customWidth="1"/>
    <col min="2" max="7" width="8" customWidth="1"/>
  </cols>
  <sheetData>
    <row r="1" spans="1:7" x14ac:dyDescent="0.35">
      <c r="A1" s="10" t="s">
        <v>83</v>
      </c>
      <c r="B1" s="10" t="s">
        <v>37</v>
      </c>
      <c r="C1" s="10" t="s">
        <v>67</v>
      </c>
      <c r="D1" s="10" t="s">
        <v>69</v>
      </c>
      <c r="E1" s="10" t="s">
        <v>84</v>
      </c>
      <c r="F1" s="10" t="s">
        <v>52</v>
      </c>
      <c r="G1" s="10" t="s">
        <v>85</v>
      </c>
    </row>
    <row r="2" spans="1:7" x14ac:dyDescent="0.35">
      <c r="A2" t="s">
        <v>32</v>
      </c>
      <c r="B2">
        <f>COUNTIF(HorarioUnificado!B2:AE2,"DESC")+COUNTIF(HorarioUnificado!B2:AE2,"TROP")</f>
        <v>0</v>
      </c>
      <c r="C2">
        <f>COUNTIF(HorarioUnificado!B2:AE2,"1T")+COUNTIF(HorarioUnificado!B2:AE2,"7")</f>
        <v>0</v>
      </c>
      <c r="D2">
        <f>COUNTIF(HorarioUnificado!B2:AE2,"7")</f>
        <v>0</v>
      </c>
      <c r="E2">
        <f>COUNTIF(HorarioUnificado!B2:AE2,"BANTD")+COUNTIF(HorarioUnificado!B2:AE2,"BLPTD")</f>
        <v>0</v>
      </c>
      <c r="F2">
        <f>COUNTIF(HorarioUnificado!B2:AE2,"3")+COUNTIF(HorarioUnificado!B2:AE2,"3D")</f>
        <v>0</v>
      </c>
      <c r="G2">
        <f>COUNTIF(HorarioUnificado!B2:AE2,"NLPTD")+COUNTIF(HorarioUnificado!B2:AE2,"NLPRD")+COUNTIF(HorarioUnificado!B2:AE2,"NANTD")+COUNTIF(HorarioUnificado!B2:AE2,"NANRD")</f>
        <v>0</v>
      </c>
    </row>
    <row r="3" spans="1:7" x14ac:dyDescent="0.35">
      <c r="A3" t="s">
        <v>34</v>
      </c>
      <c r="B3">
        <f>COUNTIF(HorarioUnificado!B3:AE3,"DESC")+COUNTIF(HorarioUnificado!B3:AE3,"TROP")</f>
        <v>3</v>
      </c>
      <c r="C3">
        <f>COUNTIF(HorarioUnificado!B3:AE3,"1T")+COUNTIF(HorarioUnificado!B3:AE3,"7")</f>
        <v>0</v>
      </c>
      <c r="D3">
        <f>COUNTIF(HorarioUnificado!B3:AE3,"7")</f>
        <v>0</v>
      </c>
      <c r="E3">
        <f>COUNTIF(HorarioUnificado!B3:AE3,"BANTD")+COUNTIF(HorarioUnificado!B3:AE3,"BLPTD")</f>
        <v>0</v>
      </c>
      <c r="F3">
        <f>COUNTIF(HorarioUnificado!B3:AE3,"3")+COUNTIF(HorarioUnificado!B3:AE3,"3D")</f>
        <v>1</v>
      </c>
      <c r="G3">
        <f>COUNTIF(HorarioUnificado!B3:AE3,"NLPTD")+COUNTIF(HorarioUnificado!B3:AE3,"NLPRD")+COUNTIF(HorarioUnificado!B3:AE3,"NANTD")+COUNTIF(HorarioUnificado!B3:AE3,"NANRD")</f>
        <v>0</v>
      </c>
    </row>
    <row r="4" spans="1:7" x14ac:dyDescent="0.35">
      <c r="A4" t="s">
        <v>40</v>
      </c>
      <c r="B4">
        <f>COUNTIF(HorarioUnificado!B4:AE4,"DESC")+COUNTIF(HorarioUnificado!B4:AE4,"TROP")</f>
        <v>0</v>
      </c>
      <c r="C4">
        <f>COUNTIF(HorarioUnificado!B4:AE4,"1T")+COUNTIF(HorarioUnificado!B4:AE4,"7")</f>
        <v>0</v>
      </c>
      <c r="D4">
        <f>COUNTIF(HorarioUnificado!B4:AE4,"7")</f>
        <v>0</v>
      </c>
      <c r="E4">
        <f>COUNTIF(HorarioUnificado!B4:AE4,"BANTD")+COUNTIF(HorarioUnificado!B4:AE4,"BLPTD")</f>
        <v>0</v>
      </c>
      <c r="F4">
        <f>COUNTIF(HorarioUnificado!B4:AE4,"3")+COUNTIF(HorarioUnificado!B4:AE4,"3D")</f>
        <v>0</v>
      </c>
      <c r="G4">
        <f>COUNTIF(HorarioUnificado!B4:AE4,"NLPTD")+COUNTIF(HorarioUnificado!B4:AE4,"NLPRD")+COUNTIF(HorarioUnificado!B4:AE4,"NANTD")+COUNTIF(HorarioUnificado!B4:AE4,"NANRD")</f>
        <v>0</v>
      </c>
    </row>
    <row r="5" spans="1:7" x14ac:dyDescent="0.35">
      <c r="A5" t="s">
        <v>41</v>
      </c>
      <c r="B5">
        <f>COUNTIF(HorarioUnificado!B5:AE5,"DESC")+COUNTIF(HorarioUnificado!B5:AE5,"TROP")</f>
        <v>0</v>
      </c>
      <c r="C5">
        <f>COUNTIF(HorarioUnificado!B5:AE5,"1T")+COUNTIF(HorarioUnificado!B5:AE5,"7")</f>
        <v>0</v>
      </c>
      <c r="D5">
        <f>COUNTIF(HorarioUnificado!B5:AE5,"7")</f>
        <v>0</v>
      </c>
      <c r="E5">
        <f>COUNTIF(HorarioUnificado!B5:AE5,"BANTD")+COUNTIF(HorarioUnificado!B5:AE5,"BLPTD")</f>
        <v>0</v>
      </c>
      <c r="F5">
        <f>COUNTIF(HorarioUnificado!B5:AE5,"3")+COUNTIF(HorarioUnificado!B5:AE5,"3D")</f>
        <v>0</v>
      </c>
      <c r="G5">
        <f>COUNTIF(HorarioUnificado!B5:AE5,"NLPTD")+COUNTIF(HorarioUnificado!B5:AE5,"NLPRD")+COUNTIF(HorarioUnificado!B5:AE5,"NANTD")+COUNTIF(HorarioUnificado!B5:AE5,"NANRD")</f>
        <v>0</v>
      </c>
    </row>
    <row r="6" spans="1:7" x14ac:dyDescent="0.35">
      <c r="A6" t="s">
        <v>42</v>
      </c>
      <c r="B6">
        <f>COUNTIF(HorarioUnificado!B6:AE6,"DESC")+COUNTIF(HorarioUnificado!B6:AE6,"TROP")</f>
        <v>0</v>
      </c>
      <c r="C6">
        <f>COUNTIF(HorarioUnificado!B6:AE6,"1T")+COUNTIF(HorarioUnificado!B6:AE6,"7")</f>
        <v>0</v>
      </c>
      <c r="D6">
        <f>COUNTIF(HorarioUnificado!B6:AE6,"7")</f>
        <v>0</v>
      </c>
      <c r="E6">
        <f>COUNTIF(HorarioUnificado!B6:AE6,"BANTD")+COUNTIF(HorarioUnificado!B6:AE6,"BLPTD")</f>
        <v>0</v>
      </c>
      <c r="F6">
        <f>COUNTIF(HorarioUnificado!B6:AE6,"3")+COUNTIF(HorarioUnificado!B6:AE6,"3D")</f>
        <v>0</v>
      </c>
      <c r="G6">
        <f>COUNTIF(HorarioUnificado!B6:AE6,"NLPTD")+COUNTIF(HorarioUnificado!B6:AE6,"NLPRD")+COUNTIF(HorarioUnificado!B6:AE6,"NANTD")+COUNTIF(HorarioUnificado!B6:AE6,"NANRD")</f>
        <v>0</v>
      </c>
    </row>
    <row r="7" spans="1:7" x14ac:dyDescent="0.35">
      <c r="A7" t="s">
        <v>43</v>
      </c>
      <c r="B7">
        <f>COUNTIF(HorarioUnificado!B7:AE7,"DESC")+COUNTIF(HorarioUnificado!B7:AE7,"TROP")</f>
        <v>5</v>
      </c>
      <c r="C7">
        <f>COUNTIF(HorarioUnificado!B7:AE7,"1T")+COUNTIF(HorarioUnificado!B7:AE7,"7")</f>
        <v>0</v>
      </c>
      <c r="D7">
        <f>COUNTIF(HorarioUnificado!B7:AE7,"7")</f>
        <v>0</v>
      </c>
      <c r="E7">
        <f>COUNTIF(HorarioUnificado!B7:AE7,"BANTD")+COUNTIF(HorarioUnificado!B7:AE7,"BLPTD")</f>
        <v>0</v>
      </c>
      <c r="F7">
        <f>COUNTIF(HorarioUnificado!B7:AE7,"3")+COUNTIF(HorarioUnificado!B7:AE7,"3D")</f>
        <v>0</v>
      </c>
      <c r="G7">
        <f>COUNTIF(HorarioUnificado!B7:AE7,"NLPTD")+COUNTIF(HorarioUnificado!B7:AE7,"NLPRD")+COUNTIF(HorarioUnificado!B7:AE7,"NANTD")+COUNTIF(HorarioUnificado!B7:AE7,"NANRD")</f>
        <v>0</v>
      </c>
    </row>
    <row r="8" spans="1:7" x14ac:dyDescent="0.35">
      <c r="A8" t="s">
        <v>45</v>
      </c>
      <c r="B8">
        <f>COUNTIF(HorarioUnificado!B8:AE8,"DESC")+COUNTIF(HorarioUnificado!B8:AE8,"TROP")</f>
        <v>0</v>
      </c>
      <c r="C8">
        <f>COUNTIF(HorarioUnificado!B8:AE8,"1T")+COUNTIF(HorarioUnificado!B8:AE8,"7")</f>
        <v>0</v>
      </c>
      <c r="D8">
        <f>COUNTIF(HorarioUnificado!B8:AE8,"7")</f>
        <v>0</v>
      </c>
      <c r="E8">
        <f>COUNTIF(HorarioUnificado!B8:AE8,"BANTD")+COUNTIF(HorarioUnificado!B8:AE8,"BLPTD")</f>
        <v>0</v>
      </c>
      <c r="F8">
        <f>COUNTIF(HorarioUnificado!B8:AE8,"3")+COUNTIF(HorarioUnificado!B8:AE8,"3D")</f>
        <v>0</v>
      </c>
      <c r="G8">
        <f>COUNTIF(HorarioUnificado!B8:AE8,"NLPTD")+COUNTIF(HorarioUnificado!B8:AE8,"NLPRD")+COUNTIF(HorarioUnificado!B8:AE8,"NANTD")+COUNTIF(HorarioUnificado!B8:AE8,"NANRD")</f>
        <v>0</v>
      </c>
    </row>
    <row r="9" spans="1:7" x14ac:dyDescent="0.35">
      <c r="A9" t="s">
        <v>46</v>
      </c>
      <c r="B9">
        <f>COUNTIF(HorarioUnificado!B9:AE9,"DESC")+COUNTIF(HorarioUnificado!B9:AE9,"TROP")</f>
        <v>7</v>
      </c>
      <c r="C9">
        <f>COUNTIF(HorarioUnificado!B9:AE9,"1T")+COUNTIF(HorarioUnificado!B9:AE9,"7")</f>
        <v>0</v>
      </c>
      <c r="D9">
        <f>COUNTIF(HorarioUnificado!B9:AE9,"7")</f>
        <v>0</v>
      </c>
      <c r="E9">
        <f>COUNTIF(HorarioUnificado!B9:AE9,"BANTD")+COUNTIF(HorarioUnificado!B9:AE9,"BLPTD")</f>
        <v>0</v>
      </c>
      <c r="F9">
        <f>COUNTIF(HorarioUnificado!B9:AE9,"3")+COUNTIF(HorarioUnificado!B9:AE9,"3D")</f>
        <v>1</v>
      </c>
      <c r="G9">
        <f>COUNTIF(HorarioUnificado!B9:AE9,"NLPTD")+COUNTIF(HorarioUnificado!B9:AE9,"NLPRD")+COUNTIF(HorarioUnificado!B9:AE9,"NANTD")+COUNTIF(HorarioUnificado!B9:AE9,"NANRD")</f>
        <v>2</v>
      </c>
    </row>
    <row r="10" spans="1:7" x14ac:dyDescent="0.35">
      <c r="A10" t="s">
        <v>50</v>
      </c>
      <c r="B10">
        <f>COUNTIF(HorarioUnificado!B10:AE10,"DESC")+COUNTIF(HorarioUnificado!B10:AE10,"TROP")</f>
        <v>8</v>
      </c>
      <c r="C10">
        <f>COUNTIF(HorarioUnificado!B10:AE10,"1T")+COUNTIF(HorarioUnificado!B10:AE10,"7")</f>
        <v>0</v>
      </c>
      <c r="D10">
        <f>COUNTIF(HorarioUnificado!B10:AE10,"7")</f>
        <v>0</v>
      </c>
      <c r="E10">
        <f>COUNTIF(HorarioUnificado!B10:AE10,"BANTD")+COUNTIF(HorarioUnificado!B10:AE10,"BLPTD")</f>
        <v>0</v>
      </c>
      <c r="F10">
        <f>COUNTIF(HorarioUnificado!B10:AE10,"3")+COUNTIF(HorarioUnificado!B10:AE10,"3D")</f>
        <v>1</v>
      </c>
      <c r="G10">
        <f>COUNTIF(HorarioUnificado!B10:AE10,"NLPTD")+COUNTIF(HorarioUnificado!B10:AE10,"NLPRD")+COUNTIF(HorarioUnificado!B10:AE10,"NANTD")+COUNTIF(HorarioUnificado!B10:AE10,"NANRD")</f>
        <v>1</v>
      </c>
    </row>
    <row r="11" spans="1:7" x14ac:dyDescent="0.35">
      <c r="A11" t="s">
        <v>54</v>
      </c>
      <c r="B11">
        <f>COUNTIF(HorarioUnificado!B11:AE11,"DESC")+COUNTIF(HorarioUnificado!B11:AE11,"TROP")</f>
        <v>8</v>
      </c>
      <c r="C11">
        <f>COUNTIF(HorarioUnificado!B11:AE11,"1T")+COUNTIF(HorarioUnificado!B11:AE11,"7")</f>
        <v>1</v>
      </c>
      <c r="D11">
        <f>COUNTIF(HorarioUnificado!B11:AE11,"7")</f>
        <v>0</v>
      </c>
      <c r="E11">
        <f>COUNTIF(HorarioUnificado!B11:AE11,"BANTD")+COUNTIF(HorarioUnificado!B11:AE11,"BLPTD")</f>
        <v>1</v>
      </c>
      <c r="F11">
        <f>COUNTIF(HorarioUnificado!B11:AE11,"3")+COUNTIF(HorarioUnificado!B11:AE11,"3D")</f>
        <v>0</v>
      </c>
      <c r="G11">
        <f>COUNTIF(HorarioUnificado!B11:AE11,"NLPTD")+COUNTIF(HorarioUnificado!B11:AE11,"NLPRD")+COUNTIF(HorarioUnificado!B11:AE11,"NANTD")+COUNTIF(HorarioUnificado!B11:AE11,"NANRD")</f>
        <v>1</v>
      </c>
    </row>
    <row r="12" spans="1:7" x14ac:dyDescent="0.35">
      <c r="A12" t="s">
        <v>57</v>
      </c>
      <c r="B12">
        <f>COUNTIF(HorarioUnificado!B12:AE12,"DESC")+COUNTIF(HorarioUnificado!B12:AE12,"TROP")</f>
        <v>9</v>
      </c>
      <c r="C12">
        <f>COUNTIF(HorarioUnificado!B12:AE12,"1T")+COUNTIF(HorarioUnificado!B12:AE12,"7")</f>
        <v>0</v>
      </c>
      <c r="D12">
        <f>COUNTIF(HorarioUnificado!B12:AE12,"7")</f>
        <v>0</v>
      </c>
      <c r="E12">
        <f>COUNTIF(HorarioUnificado!B12:AE12,"BANTD")+COUNTIF(HorarioUnificado!B12:AE12,"BLPTD")</f>
        <v>0</v>
      </c>
      <c r="F12">
        <f>COUNTIF(HorarioUnificado!B12:AE12,"3")+COUNTIF(HorarioUnificado!B12:AE12,"3D")</f>
        <v>2</v>
      </c>
      <c r="G12">
        <f>COUNTIF(HorarioUnificado!B12:AE12,"NLPTD")+COUNTIF(HorarioUnificado!B12:AE12,"NLPRD")+COUNTIF(HorarioUnificado!B12:AE12,"NANTD")+COUNTIF(HorarioUnificado!B12:AE12,"NANRD")</f>
        <v>0</v>
      </c>
    </row>
    <row r="13" spans="1:7" x14ac:dyDescent="0.35">
      <c r="A13" t="s">
        <v>58</v>
      </c>
      <c r="B13">
        <f>COUNTIF(HorarioUnificado!B13:AE13,"DESC")+COUNTIF(HorarioUnificado!B13:AE13,"TROP")</f>
        <v>5</v>
      </c>
      <c r="C13">
        <f>COUNTIF(HorarioUnificado!B13:AE13,"1T")+COUNTIF(HorarioUnificado!B13:AE13,"7")</f>
        <v>1</v>
      </c>
      <c r="D13">
        <f>COUNTIF(HorarioUnificado!B13:AE13,"7")</f>
        <v>1</v>
      </c>
      <c r="E13">
        <f>COUNTIF(HorarioUnificado!B13:AE13,"BANTD")+COUNTIF(HorarioUnificado!B13:AE13,"BLPTD")</f>
        <v>0</v>
      </c>
      <c r="F13">
        <f>COUNTIF(HorarioUnificado!B13:AE13,"3")+COUNTIF(HorarioUnificado!B13:AE13,"3D")</f>
        <v>1</v>
      </c>
      <c r="G13">
        <f>COUNTIF(HorarioUnificado!B13:AE13,"NLPTD")+COUNTIF(HorarioUnificado!B13:AE13,"NLPRD")+COUNTIF(HorarioUnificado!B13:AE13,"NANTD")+COUNTIF(HorarioUnificado!B13:AE13,"NANRD")</f>
        <v>1</v>
      </c>
    </row>
    <row r="14" spans="1:7" x14ac:dyDescent="0.35">
      <c r="A14" t="s">
        <v>60</v>
      </c>
      <c r="B14">
        <f>COUNTIF(HorarioUnificado!B14:AE14,"DESC")+COUNTIF(HorarioUnificado!B14:AE14,"TROP")</f>
        <v>7</v>
      </c>
      <c r="C14">
        <f>COUNTIF(HorarioUnificado!B14:AE14,"1T")+COUNTIF(HorarioUnificado!B14:AE14,"7")</f>
        <v>0</v>
      </c>
      <c r="D14">
        <f>COUNTIF(HorarioUnificado!B14:AE14,"7")</f>
        <v>0</v>
      </c>
      <c r="E14">
        <f>COUNTIF(HorarioUnificado!B14:AE14,"BANTD")+COUNTIF(HorarioUnificado!B14:AE14,"BLPTD")</f>
        <v>0</v>
      </c>
      <c r="F14">
        <f>COUNTIF(HorarioUnificado!B14:AE14,"3")+COUNTIF(HorarioUnificado!B14:AE14,"3D")</f>
        <v>1</v>
      </c>
      <c r="G14">
        <f>COUNTIF(HorarioUnificado!B14:AE14,"NLPTD")+COUNTIF(HorarioUnificado!B14:AE14,"NLPRD")+COUNTIF(HorarioUnificado!B14:AE14,"NANTD")+COUNTIF(HorarioUnificado!B14:AE14,"NANRD")</f>
        <v>2</v>
      </c>
    </row>
    <row r="15" spans="1:7" x14ac:dyDescent="0.35">
      <c r="A15" t="s">
        <v>61</v>
      </c>
      <c r="B15">
        <f>COUNTIF(HorarioUnificado!B15:AE15,"DESC")+COUNTIF(HorarioUnificado!B15:AE15,"TROP")</f>
        <v>9</v>
      </c>
      <c r="C15">
        <f>COUNTIF(HorarioUnificado!B15:AE15,"1T")+COUNTIF(HorarioUnificado!B15:AE15,"7")</f>
        <v>0</v>
      </c>
      <c r="D15">
        <f>COUNTIF(HorarioUnificado!B15:AE15,"7")</f>
        <v>0</v>
      </c>
      <c r="E15">
        <f>COUNTIF(HorarioUnificado!B15:AE15,"BANTD")+COUNTIF(HorarioUnificado!B15:AE15,"BLPTD")</f>
        <v>1</v>
      </c>
      <c r="F15">
        <f>COUNTIF(HorarioUnificado!B15:AE15,"3")+COUNTIF(HorarioUnificado!B15:AE15,"3D")</f>
        <v>2</v>
      </c>
      <c r="G15">
        <f>COUNTIF(HorarioUnificado!B15:AE15,"NLPTD")+COUNTIF(HorarioUnificado!B15:AE15,"NLPRD")+COUNTIF(HorarioUnificado!B15:AE15,"NANTD")+COUNTIF(HorarioUnificado!B15:AE15,"NANRD")</f>
        <v>0</v>
      </c>
    </row>
    <row r="16" spans="1:7" x14ac:dyDescent="0.35">
      <c r="A16" t="s">
        <v>62</v>
      </c>
      <c r="B16">
        <f>COUNTIF(HorarioUnificado!B16:AE16,"DESC")+COUNTIF(HorarioUnificado!B16:AE16,"TROP")</f>
        <v>9</v>
      </c>
      <c r="C16">
        <f>COUNTIF(HorarioUnificado!B16:AE16,"1T")+COUNTIF(HorarioUnificado!B16:AE16,"7")</f>
        <v>0</v>
      </c>
      <c r="D16">
        <f>COUNTIF(HorarioUnificado!B16:AE16,"7")</f>
        <v>0</v>
      </c>
      <c r="E16">
        <f>COUNTIF(HorarioUnificado!B16:AE16,"BANTD")+COUNTIF(HorarioUnificado!B16:AE16,"BLPTD")</f>
        <v>1</v>
      </c>
      <c r="F16">
        <f>COUNTIF(HorarioUnificado!B16:AE16,"3")+COUNTIF(HorarioUnificado!B16:AE16,"3D")</f>
        <v>0</v>
      </c>
      <c r="G16">
        <f>COUNTIF(HorarioUnificado!B16:AE16,"NLPTD")+COUNTIF(HorarioUnificado!B16:AE16,"NLPRD")+COUNTIF(HorarioUnificado!B16:AE16,"NANTD")+COUNTIF(HorarioUnificado!B16:AE16,"NANRD")</f>
        <v>1</v>
      </c>
    </row>
    <row r="17" spans="1:7" x14ac:dyDescent="0.35">
      <c r="A17" t="s">
        <v>63</v>
      </c>
      <c r="B17">
        <f>COUNTIF(HorarioUnificado!B17:AE17,"DESC")+COUNTIF(HorarioUnificado!B17:AE17,"TROP")</f>
        <v>8</v>
      </c>
      <c r="C17">
        <f>COUNTIF(HorarioUnificado!B17:AE17,"1T")+COUNTIF(HorarioUnificado!B17:AE17,"7")</f>
        <v>0</v>
      </c>
      <c r="D17">
        <f>COUNTIF(HorarioUnificado!B17:AE17,"7")</f>
        <v>0</v>
      </c>
      <c r="E17">
        <f>COUNTIF(HorarioUnificado!B17:AE17,"BANTD")+COUNTIF(HorarioUnificado!B17:AE17,"BLPTD")</f>
        <v>1</v>
      </c>
      <c r="F17">
        <f>COUNTIF(HorarioUnificado!B17:AE17,"3")+COUNTIF(HorarioUnificado!B17:AE17,"3D")</f>
        <v>0</v>
      </c>
      <c r="G17">
        <f>COUNTIF(HorarioUnificado!B17:AE17,"NLPTD")+COUNTIF(HorarioUnificado!B17:AE17,"NLPRD")+COUNTIF(HorarioUnificado!B17:AE17,"NANTD")+COUNTIF(HorarioUnificado!B17:AE17,"NANRD")</f>
        <v>1</v>
      </c>
    </row>
    <row r="18" spans="1:7" x14ac:dyDescent="0.35">
      <c r="A18" t="s">
        <v>64</v>
      </c>
      <c r="B18">
        <f>COUNTIF(HorarioUnificado!B18:AE18,"DESC")+COUNTIF(HorarioUnificado!B18:AE18,"TROP")</f>
        <v>9</v>
      </c>
      <c r="C18">
        <f>COUNTIF(HorarioUnificado!B18:AE18,"1T")+COUNTIF(HorarioUnificado!B18:AE18,"7")</f>
        <v>1</v>
      </c>
      <c r="D18">
        <f>COUNTIF(HorarioUnificado!B18:AE18,"7")</f>
        <v>0</v>
      </c>
      <c r="E18">
        <f>COUNTIF(HorarioUnificado!B18:AE18,"BANTD")+COUNTIF(HorarioUnificado!B18:AE18,"BLPTD")</f>
        <v>0</v>
      </c>
      <c r="F18">
        <f>COUNTIF(HorarioUnificado!B18:AE18,"3")+COUNTIF(HorarioUnificado!B18:AE18,"3D")</f>
        <v>0</v>
      </c>
      <c r="G18">
        <f>COUNTIF(HorarioUnificado!B18:AE18,"NLPTD")+COUNTIF(HorarioUnificado!B18:AE18,"NLPRD")+COUNTIF(HorarioUnificado!B18:AE18,"NANTD")+COUNTIF(HorarioUnificado!B18:AE18,"NANRD")</f>
        <v>0</v>
      </c>
    </row>
    <row r="19" spans="1:7" x14ac:dyDescent="0.35">
      <c r="A19" t="s">
        <v>65</v>
      </c>
      <c r="B19">
        <f>COUNTIF(HorarioUnificado!B19:AE19,"DESC")+COUNTIF(HorarioUnificado!B19:AE19,"TROP")</f>
        <v>8</v>
      </c>
      <c r="C19">
        <f>COUNTIF(HorarioUnificado!B19:AE19,"1T")+COUNTIF(HorarioUnificado!B19:AE19,"7")</f>
        <v>1</v>
      </c>
      <c r="D19">
        <f>COUNTIF(HorarioUnificado!B19:AE19,"7")</f>
        <v>1</v>
      </c>
      <c r="E19">
        <f>COUNTIF(HorarioUnificado!B19:AE19,"BANTD")+COUNTIF(HorarioUnificado!B19:AE19,"BLPTD")</f>
        <v>1</v>
      </c>
      <c r="F19">
        <f>COUNTIF(HorarioUnificado!B19:AE19,"3")+COUNTIF(HorarioUnificado!B19:AE19,"3D")</f>
        <v>0</v>
      </c>
      <c r="G19">
        <f>COUNTIF(HorarioUnificado!B19:AE19,"NLPTD")+COUNTIF(HorarioUnificado!B19:AE19,"NLPRD")+COUNTIF(HorarioUnificado!B19:AE19,"NANTD")+COUNTIF(HorarioUnificado!B19:AE19,"NANRD")</f>
        <v>1</v>
      </c>
    </row>
    <row r="20" spans="1:7" x14ac:dyDescent="0.35">
      <c r="A20" t="s">
        <v>68</v>
      </c>
      <c r="B20">
        <f>COUNTIF(HorarioUnificado!B20:AE20,"DESC")+COUNTIF(HorarioUnificado!B20:AE20,"TROP")</f>
        <v>9</v>
      </c>
      <c r="C20">
        <f>COUNTIF(HorarioUnificado!B20:AE20,"1T")+COUNTIF(HorarioUnificado!B20:AE20,"7")</f>
        <v>4</v>
      </c>
      <c r="D20">
        <f>COUNTIF(HorarioUnificado!B20:AE20,"7")</f>
        <v>1</v>
      </c>
      <c r="E20">
        <f>COUNTIF(HorarioUnificado!B20:AE20,"BANTD")+COUNTIF(HorarioUnificado!B20:AE20,"BLPTD")</f>
        <v>1</v>
      </c>
      <c r="F20">
        <f>COUNTIF(HorarioUnificado!B20:AE20,"3")+COUNTIF(HorarioUnificado!B20:AE20,"3D")</f>
        <v>0</v>
      </c>
      <c r="G20">
        <f>COUNTIF(HorarioUnificado!B20:AE20,"NLPTD")+COUNTIF(HorarioUnificado!B20:AE20,"NLPRD")+COUNTIF(HorarioUnificado!B20:AE20,"NANTD")+COUNTIF(HorarioUnificado!B20:AE20,"NANRD")</f>
        <v>1</v>
      </c>
    </row>
    <row r="21" spans="1:7" x14ac:dyDescent="0.35">
      <c r="A21" t="s">
        <v>72</v>
      </c>
      <c r="B21">
        <f>COUNTIF(HorarioUnificado!B21:AE21,"DESC")+COUNTIF(HorarioUnificado!B21:AE21,"TROP")</f>
        <v>8</v>
      </c>
      <c r="C21">
        <f>COUNTIF(HorarioUnificado!B21:AE21,"1T")+COUNTIF(HorarioUnificado!B21:AE21,"7")</f>
        <v>4</v>
      </c>
      <c r="D21">
        <f>COUNTIF(HorarioUnificado!B21:AE21,"7")</f>
        <v>1</v>
      </c>
      <c r="E21">
        <f>COUNTIF(HorarioUnificado!B21:AE21,"BANTD")+COUNTIF(HorarioUnificado!B21:AE21,"BLPTD")</f>
        <v>1</v>
      </c>
      <c r="F21">
        <f>COUNTIF(HorarioUnificado!B21:AE21,"3")+COUNTIF(HorarioUnificado!B21:AE21,"3D")</f>
        <v>0</v>
      </c>
      <c r="G21">
        <f>COUNTIF(HorarioUnificado!B21:AE21,"NLPTD")+COUNTIF(HorarioUnificado!B21:AE21,"NLPRD")+COUNTIF(HorarioUnificado!B21:AE21,"NANTD")+COUNTIF(HorarioUnificado!B21:AE21,"NANRD")</f>
        <v>2</v>
      </c>
    </row>
    <row r="22" spans="1:7" x14ac:dyDescent="0.35">
      <c r="A22" t="s">
        <v>75</v>
      </c>
      <c r="B22">
        <f>COUNTIF(HorarioUnificado!B22:AE22,"DESC")+COUNTIF(HorarioUnificado!B22:AE22,"TROP")</f>
        <v>3</v>
      </c>
      <c r="C22">
        <f>COUNTIF(HorarioUnificado!B22:AE22,"1T")+COUNTIF(HorarioUnificado!B22:AE22,"7")</f>
        <v>0</v>
      </c>
      <c r="D22">
        <f>COUNTIF(HorarioUnificado!B22:AE22,"7")</f>
        <v>0</v>
      </c>
      <c r="E22">
        <f>COUNTIF(HorarioUnificado!B22:AE22,"BANTD")+COUNTIF(HorarioUnificado!B22:AE22,"BLPTD")</f>
        <v>1</v>
      </c>
      <c r="F22">
        <f>COUNTIF(HorarioUnificado!B22:AE22,"3")+COUNTIF(HorarioUnificado!B22:AE22,"3D")</f>
        <v>0</v>
      </c>
      <c r="G22">
        <f>COUNTIF(HorarioUnificado!B22:AE22,"NLPTD")+COUNTIF(HorarioUnificado!B22:AE22,"NLPRD")+COUNTIF(HorarioUnificado!B22:AE22,"NANTD")+COUNTIF(HorarioUnificado!B22:AE22,"NANRD")</f>
        <v>2</v>
      </c>
    </row>
    <row r="23" spans="1:7" x14ac:dyDescent="0.35">
      <c r="A23" t="s">
        <v>76</v>
      </c>
      <c r="B23">
        <f>COUNTIF(HorarioUnificado!B23:AE23,"DESC")+COUNTIF(HorarioUnificado!B23:AE23,"TROP")</f>
        <v>10</v>
      </c>
      <c r="C23">
        <f>COUNTIF(HorarioUnificado!B23:AE23,"1T")+COUNTIF(HorarioUnificado!B23:AE23,"7")</f>
        <v>4</v>
      </c>
      <c r="D23">
        <f>COUNTIF(HorarioUnificado!B23:AE23,"7")</f>
        <v>0</v>
      </c>
      <c r="E23">
        <f>COUNTIF(HorarioUnificado!B23:AE23,"BANTD")+COUNTIF(HorarioUnificado!B23:AE23,"BLPTD")</f>
        <v>0</v>
      </c>
      <c r="F23">
        <f>COUNTIF(HorarioUnificado!B23:AE23,"3")+COUNTIF(HorarioUnificado!B23:AE23,"3D")</f>
        <v>0</v>
      </c>
      <c r="G23">
        <f>COUNTIF(HorarioUnificado!B23:AE23,"NLPTD")+COUNTIF(HorarioUnificado!B23:AE23,"NLPRD")+COUNTIF(HorarioUnificado!B23:AE23,"NANTD")+COUNTIF(HorarioUnificado!B23:AE23,"NANRD")</f>
        <v>2</v>
      </c>
    </row>
    <row r="24" spans="1:7" x14ac:dyDescent="0.35">
      <c r="A24" t="s">
        <v>77</v>
      </c>
      <c r="B24">
        <f>COUNTIF(HorarioUnificado!B24:AE24,"DESC")+COUNTIF(HorarioUnificado!B24:AE24,"TROP")</f>
        <v>9</v>
      </c>
      <c r="C24">
        <f>COUNTIF(HorarioUnificado!B24:AE24,"1T")+COUNTIF(HorarioUnificado!B24:AE24,"7")</f>
        <v>4</v>
      </c>
      <c r="D24">
        <f>COUNTIF(HorarioUnificado!B24:AE24,"7")</f>
        <v>0</v>
      </c>
      <c r="E24">
        <f>COUNTIF(HorarioUnificado!B24:AE24,"BANTD")+COUNTIF(HorarioUnificado!B24:AE24,"BLPTD")</f>
        <v>1</v>
      </c>
      <c r="F24">
        <f>COUNTIF(HorarioUnificado!B24:AE24,"3")+COUNTIF(HorarioUnificado!B24:AE24,"3D")</f>
        <v>0</v>
      </c>
      <c r="G24">
        <f>COUNTIF(HorarioUnificado!B24:AE24,"NLPTD")+COUNTIF(HorarioUnificado!B24:AE24,"NLPRD")+COUNTIF(HorarioUnificado!B24:AE24,"NANTD")+COUNTIF(HorarioUnificado!B24:AE24,"NANRD")</f>
        <v>2</v>
      </c>
    </row>
    <row r="25" spans="1:7" x14ac:dyDescent="0.35">
      <c r="A25" t="s">
        <v>78</v>
      </c>
      <c r="B25">
        <f>COUNTIF(HorarioUnificado!B25:AE25,"DESC")+COUNTIF(HorarioUnificado!B25:AE25,"TROP")</f>
        <v>9</v>
      </c>
      <c r="C25">
        <f>COUNTIF(HorarioUnificado!B25:AE25,"1T")+COUNTIF(HorarioUnificado!B25:AE25,"7")</f>
        <v>4</v>
      </c>
      <c r="D25">
        <f>COUNTIF(HorarioUnificado!B25:AE25,"7")</f>
        <v>0</v>
      </c>
      <c r="E25">
        <f>COUNTIF(HorarioUnificado!B25:AE25,"BANTD")+COUNTIF(HorarioUnificado!B25:AE25,"BLPTD")</f>
        <v>1</v>
      </c>
      <c r="F25">
        <f>COUNTIF(HorarioUnificado!B25:AE25,"3")+COUNTIF(HorarioUnificado!B25:AE25,"3D")</f>
        <v>0</v>
      </c>
      <c r="G25">
        <f>COUNTIF(HorarioUnificado!B25:AE25,"NLPTD")+COUNTIF(HorarioUnificado!B25:AE25,"NLPRD")+COUNTIF(HorarioUnificado!B25:AE25,"NANTD")+COUNTIF(HorarioUnificado!B25:AE25,"NANRD")</f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HorarioUnificado</vt:lpstr>
      <vt:lpstr>Estadísticas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Usuario1</cp:lastModifiedBy>
  <dcterms:created xsi:type="dcterms:W3CDTF">2015-06-05T18:19:34Z</dcterms:created>
  <dcterms:modified xsi:type="dcterms:W3CDTF">2025-09-14T04:11:36Z</dcterms:modified>
</cp:coreProperties>
</file>