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</bookViews>
  <sheets>
    <sheet name="HorarioUnificado" sheetId="1" r:id="rId1"/>
    <sheet name="Estadísticas" sheetId="2" r:id="rId2"/>
  </sheets>
  <calcPr calcId="162913"/>
</workbook>
</file>

<file path=xl/calcChain.xml><?xml version="1.0" encoding="utf-8"?>
<calcChain xmlns="http://schemas.openxmlformats.org/spreadsheetml/2006/main">
  <c r="I25" i="2" l="1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I2" i="2"/>
  <c r="H2" i="2"/>
  <c r="G2" i="2"/>
  <c r="F2" i="2"/>
  <c r="E2" i="2"/>
  <c r="D2" i="2"/>
  <c r="C2" i="2"/>
  <c r="B2" i="2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comments1.xml><?xml version="1.0" encoding="utf-8"?>
<comments xmlns="http://schemas.openxmlformats.org/spreadsheetml/2006/main">
  <authors>
    <author>Asignador</author>
  </authors>
  <commentList>
    <comment ref="G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(mañana: BANTD/BLPTD/1T/7)</t>
        </r>
      </text>
    </comment>
    <comment ref="Y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(ayer: BANTD/BLPTD/NLPRD/NANRD/1T/7)</t>
        </r>
      </text>
    </comment>
  </commentList>
</comments>
</file>

<file path=xl/sharedStrings.xml><?xml version="1.0" encoding="utf-8"?>
<sst xmlns="http://schemas.openxmlformats.org/spreadsheetml/2006/main" count="740" uniqueCount="97">
  <si>
    <t>SIGLA ATCO</t>
  </si>
  <si>
    <t>MON-01</t>
  </si>
  <si>
    <t>TUE-02</t>
  </si>
  <si>
    <t>WED-03</t>
  </si>
  <si>
    <t>THU-04</t>
  </si>
  <si>
    <t>FRI-05</t>
  </si>
  <si>
    <t>SAT-06</t>
  </si>
  <si>
    <t>SUN-07</t>
  </si>
  <si>
    <t>MON-08</t>
  </si>
  <si>
    <t>TUE-09</t>
  </si>
  <si>
    <t>WED-10</t>
  </si>
  <si>
    <t>THU-11</t>
  </si>
  <si>
    <t>FRI-12</t>
  </si>
  <si>
    <t>SAT-13</t>
  </si>
  <si>
    <t>SUN-14</t>
  </si>
  <si>
    <t>MON-15</t>
  </si>
  <si>
    <t>TUE-16</t>
  </si>
  <si>
    <t>WED-17</t>
  </si>
  <si>
    <t>THU-18</t>
  </si>
  <si>
    <t>FRI-19</t>
  </si>
  <si>
    <t>SAT-20</t>
  </si>
  <si>
    <t>SUN-21</t>
  </si>
  <si>
    <t>MON-22</t>
  </si>
  <si>
    <t>TUE-23</t>
  </si>
  <si>
    <t>WED-24</t>
  </si>
  <si>
    <t>THU-25</t>
  </si>
  <si>
    <t>FRI-26</t>
  </si>
  <si>
    <t>SAT-27</t>
  </si>
  <si>
    <t>SUN-28</t>
  </si>
  <si>
    <t>MON-29</t>
  </si>
  <si>
    <t>TUE-30</t>
  </si>
  <si>
    <t>PHD</t>
  </si>
  <si>
    <t>DESC</t>
  </si>
  <si>
    <t>X</t>
  </si>
  <si>
    <t>TROP</t>
  </si>
  <si>
    <t>HLG</t>
  </si>
  <si>
    <t>6R</t>
  </si>
  <si>
    <t>6T</t>
  </si>
  <si>
    <t>1</t>
  </si>
  <si>
    <t>NANTD</t>
  </si>
  <si>
    <t>VACA</t>
  </si>
  <si>
    <t>MEI</t>
  </si>
  <si>
    <t>VCM</t>
  </si>
  <si>
    <t>ROP</t>
  </si>
  <si>
    <t>ECE</t>
  </si>
  <si>
    <t>3</t>
  </si>
  <si>
    <t>6S</t>
  </si>
  <si>
    <t>6N</t>
  </si>
  <si>
    <t>WEH</t>
  </si>
  <si>
    <t>DFB</t>
  </si>
  <si>
    <t>3D</t>
  </si>
  <si>
    <t>BANTD</t>
  </si>
  <si>
    <t>MLS</t>
  </si>
  <si>
    <t>FCE</t>
  </si>
  <si>
    <t>COMS</t>
  </si>
  <si>
    <t>6RT</t>
  </si>
  <si>
    <t>6TT</t>
  </si>
  <si>
    <t>JBV</t>
  </si>
  <si>
    <t>1T</t>
  </si>
  <si>
    <t>GMT</t>
  </si>
  <si>
    <t>SIND</t>
  </si>
  <si>
    <t>CMED</t>
  </si>
  <si>
    <t>BRS</t>
  </si>
  <si>
    <t>HZG</t>
  </si>
  <si>
    <t>NANRD</t>
  </si>
  <si>
    <t>JIS</t>
  </si>
  <si>
    <t>CDT</t>
  </si>
  <si>
    <t>WGG</t>
  </si>
  <si>
    <t>GCE</t>
  </si>
  <si>
    <t>YIS</t>
  </si>
  <si>
    <t>NLPTD</t>
  </si>
  <si>
    <t>COME</t>
  </si>
  <si>
    <t>BLPTD</t>
  </si>
  <si>
    <t>NLPRD</t>
  </si>
  <si>
    <t>MAQ</t>
  </si>
  <si>
    <t>TLPR</t>
  </si>
  <si>
    <t>DJO</t>
  </si>
  <si>
    <t>AFG</t>
  </si>
  <si>
    <t>6MT</t>
  </si>
  <si>
    <t>JLF</t>
  </si>
  <si>
    <t>JMV</t>
  </si>
  <si>
    <t>TORRE (DIN)</t>
  </si>
  <si>
    <t>TURNOS OPERATIVOS (DIN)</t>
  </si>
  <si>
    <t>TURNOS OPERATIVOS</t>
  </si>
  <si>
    <t>Torre</t>
  </si>
  <si>
    <t>SIGLA</t>
  </si>
  <si>
    <t>DIURNA</t>
  </si>
  <si>
    <t>MCOR</t>
  </si>
  <si>
    <t>S</t>
  </si>
  <si>
    <t>LIBR</t>
  </si>
  <si>
    <t>MCORTS</t>
  </si>
  <si>
    <t>MN</t>
  </si>
  <si>
    <t>MS</t>
  </si>
  <si>
    <t>TN</t>
  </si>
  <si>
    <t>N</t>
  </si>
  <si>
    <t>TS</t>
  </si>
  <si>
    <t>6MTD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</si>
</sst>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FF6666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800080"/>
        <bgColor rgb="FF800080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90EE90"/>
        <bgColor rgb="FF90EE90"/>
      </patternFill>
    </fill>
    <fill>
      <patternFill patternType="solid">
        <fgColor rgb="FF008000"/>
        <bgColor rgb="FF008000"/>
      </patternFill>
    </fill>
    <fill>
      <patternFill patternType="solid">
        <fgColor rgb="FF99CCFF"/>
        <bgColor rgb="FF99CCFF"/>
      </patternFill>
    </fill>
    <fill>
      <patternFill patternType="solid">
        <fgColor rgb="FFFF6666"/>
        <bgColor rgb="FFFF6666"/>
      </patternFill>
    </fill>
    <fill>
      <patternFill patternType="solid">
        <fgColor rgb="FF8B0000"/>
        <bgColor rgb="FF8B0000"/>
      </patternFill>
    </fill>
    <fill>
      <patternFill patternType="solid">
        <fgColor rgb="FFDC143C"/>
        <bgColor rgb="FFDC143C"/>
      </patternFill>
    </fill>
    <fill>
      <patternFill patternType="solid">
        <fgColor rgb="FFE6E6E6"/>
        <bgColor rgb="FFE6E6E6"/>
      </patternFill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3" borderId="0" xfId="0" applyFon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0" xfId="0" applyFont="1"/>
    <xf numFmtId="0" fontId="0" fillId="10" borderId="0" xfId="0" applyFill="1"/>
    <xf numFmtId="0" fontId="0" fillId="15" borderId="0" xfId="0" applyFill="1"/>
    <xf numFmtId="0" fontId="0" fillId="16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3" fillId="17" borderId="0" xfId="0" applyFont="1" applyFill="1"/>
    <xf numFmtId="0" fontId="2" fillId="18" borderId="0" xfId="0" applyFont="1" applyFill="1"/>
    <xf numFmtId="0" fontId="2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F30"/>
  <sheetViews>
    <sheetView tabSelected="1" zoomScale="170" zoomScaleNormal="170" workbookViewId="0">
      <selection activeCell="C5" sqref="C5"/>
    </sheetView>
  </sheetViews>
  <sheetFormatPr baseColWidth="10" defaultColWidth="8.7265625" defaultRowHeight="14.5" x14ac:dyDescent="0.35"/>
  <cols>
    <col min="1" max="602" width="6.6328125" customWidth="1"/>
  </cols>
  <sheetData>
    <row r="1" spans="1:32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29</v>
      </c>
      <c r="AE1" s="1" t="s">
        <v>30</v>
      </c>
      <c r="AF1" t="s">
        <v>0</v>
      </c>
    </row>
    <row r="2" spans="1:32" x14ac:dyDescent="0.35">
      <c r="A2" t="s">
        <v>31</v>
      </c>
      <c r="B2" s="3" t="s">
        <v>32</v>
      </c>
      <c r="C2" s="3" t="s">
        <v>87</v>
      </c>
      <c r="D2" s="3" t="s">
        <v>87</v>
      </c>
      <c r="E2" s="3" t="s">
        <v>88</v>
      </c>
      <c r="F2" s="3" t="s">
        <v>87</v>
      </c>
      <c r="G2" s="3" t="s">
        <v>34</v>
      </c>
      <c r="H2" s="3" t="s">
        <v>89</v>
      </c>
      <c r="I2" s="3" t="s">
        <v>87</v>
      </c>
      <c r="J2" s="3" t="s">
        <v>32</v>
      </c>
      <c r="K2" s="3" t="s">
        <v>87</v>
      </c>
      <c r="L2" s="3" t="s">
        <v>87</v>
      </c>
      <c r="M2" s="3" t="s">
        <v>87</v>
      </c>
      <c r="N2" s="3" t="s">
        <v>34</v>
      </c>
      <c r="O2" s="3" t="s">
        <v>89</v>
      </c>
      <c r="P2" s="3" t="s">
        <v>32</v>
      </c>
      <c r="Q2" s="3" t="s">
        <v>87</v>
      </c>
      <c r="R2" s="3" t="s">
        <v>87</v>
      </c>
      <c r="S2" s="3" t="s">
        <v>88</v>
      </c>
      <c r="T2" s="3" t="s">
        <v>87</v>
      </c>
      <c r="U2" s="3" t="s">
        <v>34</v>
      </c>
      <c r="V2" s="3" t="s">
        <v>33</v>
      </c>
      <c r="W2" s="3" t="s">
        <v>87</v>
      </c>
      <c r="X2" s="3" t="s">
        <v>32</v>
      </c>
      <c r="Y2" s="3" t="s">
        <v>90</v>
      </c>
      <c r="Z2" s="3" t="s">
        <v>87</v>
      </c>
      <c r="AA2" s="3" t="s">
        <v>87</v>
      </c>
      <c r="AB2" s="3" t="s">
        <v>34</v>
      </c>
      <c r="AC2" s="20" t="s">
        <v>91</v>
      </c>
      <c r="AD2" s="3" t="s">
        <v>32</v>
      </c>
      <c r="AE2" s="3" t="s">
        <v>90</v>
      </c>
      <c r="AF2" t="s">
        <v>31</v>
      </c>
    </row>
    <row r="3" spans="1:32" x14ac:dyDescent="0.35">
      <c r="A3" t="s">
        <v>35</v>
      </c>
      <c r="B3" s="3" t="s">
        <v>32</v>
      </c>
      <c r="C3" s="9" t="s">
        <v>36</v>
      </c>
      <c r="E3" s="10" t="s">
        <v>37</v>
      </c>
      <c r="F3" s="3" t="s">
        <v>34</v>
      </c>
      <c r="G3" s="8" t="s">
        <v>38</v>
      </c>
      <c r="H3" t="s">
        <v>39</v>
      </c>
      <c r="I3" s="3" t="s">
        <v>32</v>
      </c>
      <c r="J3" s="10" t="s">
        <v>37</v>
      </c>
      <c r="K3" s="3" t="s">
        <v>34</v>
      </c>
      <c r="M3" s="9" t="s">
        <v>36</v>
      </c>
      <c r="N3" t="s">
        <v>37</v>
      </c>
      <c r="Q3" s="3" t="s">
        <v>40</v>
      </c>
      <c r="R3" s="3" t="s">
        <v>40</v>
      </c>
      <c r="S3" s="3" t="s">
        <v>40</v>
      </c>
      <c r="T3" s="3" t="s">
        <v>40</v>
      </c>
      <c r="U3" s="3" t="s">
        <v>40</v>
      </c>
      <c r="V3" s="3" t="s">
        <v>40</v>
      </c>
      <c r="W3" s="3" t="s">
        <v>40</v>
      </c>
      <c r="X3" s="3" t="s">
        <v>40</v>
      </c>
      <c r="Y3" s="3" t="s">
        <v>40</v>
      </c>
      <c r="Z3" s="3" t="s">
        <v>40</v>
      </c>
      <c r="AA3" s="3" t="s">
        <v>40</v>
      </c>
      <c r="AB3" s="3" t="s">
        <v>40</v>
      </c>
      <c r="AC3" s="3" t="s">
        <v>40</v>
      </c>
      <c r="AD3" s="3" t="s">
        <v>40</v>
      </c>
      <c r="AE3" s="3" t="s">
        <v>40</v>
      </c>
      <c r="AF3" t="s">
        <v>35</v>
      </c>
    </row>
    <row r="4" spans="1:32" x14ac:dyDescent="0.35">
      <c r="A4" t="s">
        <v>41</v>
      </c>
      <c r="B4" s="20" t="s">
        <v>92</v>
      </c>
      <c r="C4" s="3" t="s">
        <v>32</v>
      </c>
      <c r="D4" s="20" t="s">
        <v>91</v>
      </c>
      <c r="E4" s="3" t="s">
        <v>34</v>
      </c>
      <c r="F4" s="20" t="s">
        <v>88</v>
      </c>
      <c r="G4" s="20" t="s">
        <v>88</v>
      </c>
      <c r="H4" s="20" t="s">
        <v>93</v>
      </c>
      <c r="I4" s="20" t="s">
        <v>94</v>
      </c>
      <c r="J4" s="3" t="s">
        <v>32</v>
      </c>
      <c r="K4" s="20" t="s">
        <v>94</v>
      </c>
      <c r="L4" s="20" t="s">
        <v>93</v>
      </c>
      <c r="M4" s="3" t="s">
        <v>34</v>
      </c>
      <c r="N4" s="20" t="s">
        <v>93</v>
      </c>
      <c r="O4" s="20" t="s">
        <v>93</v>
      </c>
      <c r="P4" s="20" t="s">
        <v>95</v>
      </c>
      <c r="Q4" s="3" t="s">
        <v>32</v>
      </c>
      <c r="R4" s="3" t="s">
        <v>34</v>
      </c>
      <c r="S4" s="20" t="s">
        <v>95</v>
      </c>
      <c r="T4" s="20" t="s">
        <v>88</v>
      </c>
      <c r="U4" s="20" t="s">
        <v>91</v>
      </c>
      <c r="V4" s="20" t="s">
        <v>88</v>
      </c>
      <c r="W4" s="20" t="s">
        <v>94</v>
      </c>
      <c r="X4" s="3" t="s">
        <v>32</v>
      </c>
      <c r="Y4" s="20" t="s">
        <v>94</v>
      </c>
      <c r="Z4" s="20" t="s">
        <v>93</v>
      </c>
      <c r="AA4" s="20" t="s">
        <v>94</v>
      </c>
      <c r="AB4" s="3" t="s">
        <v>34</v>
      </c>
      <c r="AC4" s="20" t="s">
        <v>93</v>
      </c>
      <c r="AD4" s="20" t="s">
        <v>93</v>
      </c>
      <c r="AE4" s="3" t="s">
        <v>32</v>
      </c>
      <c r="AF4" t="s">
        <v>41</v>
      </c>
    </row>
    <row r="5" spans="1:32" x14ac:dyDescent="0.35">
      <c r="A5" t="s">
        <v>42</v>
      </c>
      <c r="B5" s="20" t="s">
        <v>93</v>
      </c>
      <c r="C5" s="20" t="s">
        <v>94</v>
      </c>
      <c r="D5" s="3" t="s">
        <v>32</v>
      </c>
      <c r="E5" s="20" t="s">
        <v>94</v>
      </c>
      <c r="F5" s="3" t="s">
        <v>34</v>
      </c>
      <c r="G5" s="20" t="s">
        <v>93</v>
      </c>
      <c r="H5" s="20" t="s">
        <v>91</v>
      </c>
      <c r="I5" s="3" t="s">
        <v>32</v>
      </c>
      <c r="J5" s="20" t="s">
        <v>93</v>
      </c>
      <c r="K5" s="20" t="s">
        <v>88</v>
      </c>
      <c r="L5" s="20" t="s">
        <v>91</v>
      </c>
      <c r="M5" s="20" t="s">
        <v>94</v>
      </c>
      <c r="N5" s="3" t="s">
        <v>34</v>
      </c>
      <c r="P5" s="20" t="s">
        <v>91</v>
      </c>
      <c r="Q5" s="20" t="s">
        <v>94</v>
      </c>
      <c r="R5" s="3" t="s">
        <v>32</v>
      </c>
      <c r="S5" s="20" t="s">
        <v>93</v>
      </c>
      <c r="T5" s="3" t="s">
        <v>34</v>
      </c>
      <c r="U5" s="20" t="s">
        <v>93</v>
      </c>
      <c r="V5" s="3" t="s">
        <v>89</v>
      </c>
      <c r="W5" s="3" t="s">
        <v>32</v>
      </c>
      <c r="X5" s="20" t="s">
        <v>91</v>
      </c>
      <c r="Y5" s="20" t="s">
        <v>92</v>
      </c>
      <c r="Z5" s="20" t="s">
        <v>91</v>
      </c>
      <c r="AA5" s="3" t="s">
        <v>34</v>
      </c>
      <c r="AB5" s="21" t="s">
        <v>93</v>
      </c>
      <c r="AC5" s="3" t="s">
        <v>89</v>
      </c>
      <c r="AD5" s="3" t="s">
        <v>32</v>
      </c>
      <c r="AE5" s="20" t="s">
        <v>92</v>
      </c>
      <c r="AF5" t="s">
        <v>42</v>
      </c>
    </row>
    <row r="6" spans="1:32" x14ac:dyDescent="0.35">
      <c r="A6" t="s">
        <v>43</v>
      </c>
      <c r="B6" s="20" t="s">
        <v>91</v>
      </c>
      <c r="C6" s="20" t="s">
        <v>88</v>
      </c>
      <c r="D6" s="20" t="s">
        <v>93</v>
      </c>
      <c r="E6" s="3" t="s">
        <v>32</v>
      </c>
      <c r="F6" s="20" t="s">
        <v>91</v>
      </c>
      <c r="G6" s="3" t="s">
        <v>34</v>
      </c>
      <c r="H6" s="20" t="s">
        <v>95</v>
      </c>
      <c r="I6" s="20" t="s">
        <v>88</v>
      </c>
      <c r="J6" s="20" t="s">
        <v>91</v>
      </c>
      <c r="K6" s="3" t="s">
        <v>32</v>
      </c>
      <c r="L6" s="20" t="s">
        <v>95</v>
      </c>
      <c r="M6" s="3" t="s">
        <v>34</v>
      </c>
      <c r="N6" s="20" t="s">
        <v>88</v>
      </c>
      <c r="O6" s="20" t="s">
        <v>91</v>
      </c>
      <c r="P6" s="20" t="s">
        <v>92</v>
      </c>
      <c r="Q6" s="20" t="s">
        <v>88</v>
      </c>
      <c r="R6" s="20" t="s">
        <v>88</v>
      </c>
      <c r="S6" s="3" t="s">
        <v>32</v>
      </c>
      <c r="T6" s="20" t="s">
        <v>93</v>
      </c>
      <c r="U6" s="3" t="s">
        <v>34</v>
      </c>
      <c r="V6" s="20" t="s">
        <v>91</v>
      </c>
      <c r="W6" s="20" t="s">
        <v>88</v>
      </c>
      <c r="X6" s="20" t="s">
        <v>93</v>
      </c>
      <c r="Y6" s="3" t="s">
        <v>32</v>
      </c>
      <c r="Z6" s="20" t="s">
        <v>92</v>
      </c>
      <c r="AA6" s="3" t="s">
        <v>34</v>
      </c>
      <c r="AB6" s="20" t="s">
        <v>88</v>
      </c>
      <c r="AC6" s="20" t="s">
        <v>95</v>
      </c>
      <c r="AD6" s="20" t="s">
        <v>88</v>
      </c>
      <c r="AE6" s="3" t="s">
        <v>32</v>
      </c>
      <c r="AF6" t="s">
        <v>43</v>
      </c>
    </row>
    <row r="7" spans="1:32" x14ac:dyDescent="0.35">
      <c r="A7" t="s">
        <v>44</v>
      </c>
      <c r="B7" s="3" t="s">
        <v>32</v>
      </c>
      <c r="C7" s="12" t="s">
        <v>45</v>
      </c>
      <c r="D7" s="3" t="s">
        <v>34</v>
      </c>
      <c r="E7" s="9" t="s">
        <v>36</v>
      </c>
      <c r="F7" s="13" t="s">
        <v>46</v>
      </c>
      <c r="I7" s="8" t="s">
        <v>38</v>
      </c>
      <c r="L7" s="3" t="s">
        <v>32</v>
      </c>
      <c r="M7" s="12" t="s">
        <v>45</v>
      </c>
      <c r="N7" s="3" t="s">
        <v>34</v>
      </c>
      <c r="Q7" s="3" t="s">
        <v>32</v>
      </c>
      <c r="S7" s="3" t="s">
        <v>34</v>
      </c>
      <c r="T7" s="10" t="s">
        <v>37</v>
      </c>
      <c r="W7" s="8" t="s">
        <v>38</v>
      </c>
      <c r="X7" s="3" t="s">
        <v>32</v>
      </c>
      <c r="Y7" s="9" t="s">
        <v>36</v>
      </c>
      <c r="Z7" s="3" t="s">
        <v>34</v>
      </c>
      <c r="AA7" s="13" t="s">
        <v>46</v>
      </c>
      <c r="AB7" s="8" t="s">
        <v>38</v>
      </c>
      <c r="AC7" t="s">
        <v>39</v>
      </c>
      <c r="AD7" s="10" t="s">
        <v>37</v>
      </c>
      <c r="AE7" s="14" t="s">
        <v>47</v>
      </c>
      <c r="AF7" t="s">
        <v>44</v>
      </c>
    </row>
    <row r="8" spans="1:32" x14ac:dyDescent="0.35">
      <c r="A8" t="s">
        <v>48</v>
      </c>
      <c r="B8" s="20" t="s">
        <v>95</v>
      </c>
      <c r="C8" s="3" t="s">
        <v>32</v>
      </c>
      <c r="D8" s="20" t="s">
        <v>88</v>
      </c>
      <c r="E8" s="3" t="s">
        <v>34</v>
      </c>
      <c r="F8" s="20" t="s">
        <v>93</v>
      </c>
      <c r="G8" s="20" t="s">
        <v>91</v>
      </c>
      <c r="H8" s="20" t="s">
        <v>92</v>
      </c>
      <c r="I8" s="3" t="s">
        <v>32</v>
      </c>
      <c r="J8" s="20" t="s">
        <v>88</v>
      </c>
      <c r="K8" s="3" t="s">
        <v>34</v>
      </c>
      <c r="L8" s="20" t="s">
        <v>92</v>
      </c>
      <c r="M8" s="20" t="s">
        <v>88</v>
      </c>
      <c r="N8" s="20" t="s">
        <v>91</v>
      </c>
      <c r="O8" s="20" t="s">
        <v>88</v>
      </c>
      <c r="P8" s="20" t="s">
        <v>93</v>
      </c>
      <c r="Q8" s="3" t="s">
        <v>32</v>
      </c>
      <c r="R8" s="20" t="s">
        <v>94</v>
      </c>
      <c r="S8" s="3" t="s">
        <v>34</v>
      </c>
      <c r="T8" s="20" t="s">
        <v>91</v>
      </c>
      <c r="U8" s="20" t="s">
        <v>88</v>
      </c>
      <c r="V8" s="20" t="s">
        <v>93</v>
      </c>
      <c r="W8" s="3" t="s">
        <v>32</v>
      </c>
      <c r="X8" s="20" t="s">
        <v>88</v>
      </c>
      <c r="Y8" s="3" t="s">
        <v>34</v>
      </c>
      <c r="Z8" s="20" t="s">
        <v>95</v>
      </c>
      <c r="AA8" s="20" t="s">
        <v>88</v>
      </c>
      <c r="AB8" s="20" t="s">
        <v>91</v>
      </c>
      <c r="AC8" s="20" t="s">
        <v>92</v>
      </c>
      <c r="AD8" s="20" t="s">
        <v>91</v>
      </c>
      <c r="AE8" s="20" t="s">
        <v>94</v>
      </c>
      <c r="AF8" t="s">
        <v>48</v>
      </c>
    </row>
    <row r="9" spans="1:32" x14ac:dyDescent="0.35">
      <c r="A9" t="s">
        <v>49</v>
      </c>
      <c r="C9" s="3" t="s">
        <v>32</v>
      </c>
      <c r="D9" s="8">
        <v>1</v>
      </c>
      <c r="E9" s="12" t="s">
        <v>45</v>
      </c>
      <c r="G9" s="3" t="s">
        <v>34</v>
      </c>
      <c r="H9" t="s">
        <v>50</v>
      </c>
      <c r="I9" s="9" t="s">
        <v>36</v>
      </c>
      <c r="J9" s="3" t="s">
        <v>32</v>
      </c>
      <c r="K9" s="10" t="s">
        <v>37</v>
      </c>
      <c r="M9" s="3" t="s">
        <v>34</v>
      </c>
      <c r="N9" s="13" t="s">
        <v>46</v>
      </c>
      <c r="O9" t="s">
        <v>51</v>
      </c>
      <c r="P9" s="13" t="s">
        <v>46</v>
      </c>
      <c r="R9" s="8" t="s">
        <v>38</v>
      </c>
      <c r="S9" s="3" t="s">
        <v>32</v>
      </c>
      <c r="U9" s="3" t="s">
        <v>34</v>
      </c>
      <c r="W9" s="9" t="s">
        <v>36</v>
      </c>
      <c r="X9" s="3" t="s">
        <v>32</v>
      </c>
      <c r="Y9" s="8" t="s">
        <v>38</v>
      </c>
      <c r="Z9" s="10" t="s">
        <v>37</v>
      </c>
      <c r="AA9" s="3" t="s">
        <v>34</v>
      </c>
      <c r="AB9" t="s">
        <v>36</v>
      </c>
      <c r="AD9" s="3" t="s">
        <v>32</v>
      </c>
      <c r="AE9" s="12" t="s">
        <v>45</v>
      </c>
      <c r="AF9" t="s">
        <v>49</v>
      </c>
    </row>
    <row r="10" spans="1:32" x14ac:dyDescent="0.35">
      <c r="A10" t="s">
        <v>52</v>
      </c>
      <c r="B10" s="3" t="s">
        <v>32</v>
      </c>
      <c r="D10" s="12" t="s">
        <v>45</v>
      </c>
      <c r="F10" s="3" t="s">
        <v>34</v>
      </c>
      <c r="G10" t="s">
        <v>45</v>
      </c>
      <c r="I10" s="3" t="s">
        <v>32</v>
      </c>
      <c r="J10" s="9" t="s">
        <v>36</v>
      </c>
      <c r="K10" s="3" t="s">
        <v>34</v>
      </c>
      <c r="M10" s="10" t="s">
        <v>37</v>
      </c>
      <c r="P10" s="8" t="s">
        <v>38</v>
      </c>
      <c r="Q10" s="9" t="s">
        <v>36</v>
      </c>
      <c r="R10" s="3" t="s">
        <v>32</v>
      </c>
      <c r="T10" s="12" t="s">
        <v>45</v>
      </c>
      <c r="U10" s="3" t="s">
        <v>34</v>
      </c>
      <c r="V10" t="s">
        <v>51</v>
      </c>
      <c r="W10" s="10" t="s">
        <v>37</v>
      </c>
      <c r="X10" s="3" t="s">
        <v>32</v>
      </c>
      <c r="Y10" s="14" t="s">
        <v>47</v>
      </c>
      <c r="Z10" s="13" t="s">
        <v>46</v>
      </c>
      <c r="AA10" s="3" t="s">
        <v>34</v>
      </c>
      <c r="AB10" s="13" t="s">
        <v>46</v>
      </c>
      <c r="AD10" s="3" t="s">
        <v>32</v>
      </c>
      <c r="AE10" s="8" t="s">
        <v>38</v>
      </c>
      <c r="AF10" t="s">
        <v>52</v>
      </c>
    </row>
    <row r="11" spans="1:32" x14ac:dyDescent="0.35">
      <c r="A11" t="s">
        <v>53</v>
      </c>
      <c r="B11" s="3" t="s">
        <v>54</v>
      </c>
      <c r="C11" s="3" t="s">
        <v>54</v>
      </c>
      <c r="D11" s="3" t="s">
        <v>54</v>
      </c>
      <c r="E11" s="3" t="s">
        <v>54</v>
      </c>
      <c r="F11" s="3" t="s">
        <v>54</v>
      </c>
      <c r="G11" s="3" t="s">
        <v>32</v>
      </c>
      <c r="I11" s="3" t="s">
        <v>32</v>
      </c>
      <c r="J11" s="8" t="s">
        <v>38</v>
      </c>
      <c r="K11" s="3" t="s">
        <v>34</v>
      </c>
      <c r="M11" s="6" t="s">
        <v>55</v>
      </c>
      <c r="P11" s="9" t="s">
        <v>36</v>
      </c>
      <c r="Q11" s="3" t="s">
        <v>32</v>
      </c>
      <c r="S11" s="12" t="s">
        <v>45</v>
      </c>
      <c r="T11" s="3" t="s">
        <v>34</v>
      </c>
      <c r="U11" t="s">
        <v>37</v>
      </c>
      <c r="W11" s="7" t="s">
        <v>56</v>
      </c>
      <c r="X11" s="13" t="s">
        <v>46</v>
      </c>
      <c r="Y11" s="12" t="s">
        <v>45</v>
      </c>
      <c r="Z11" s="3" t="s">
        <v>32</v>
      </c>
      <c r="AA11" s="8" t="s">
        <v>38</v>
      </c>
      <c r="AB11" s="3" t="s">
        <v>34</v>
      </c>
      <c r="AC11" t="s">
        <v>50</v>
      </c>
      <c r="AD11" s="14" t="s">
        <v>47</v>
      </c>
      <c r="AE11" s="3" t="s">
        <v>32</v>
      </c>
      <c r="AF11" t="s">
        <v>53</v>
      </c>
    </row>
    <row r="12" spans="1:32" x14ac:dyDescent="0.35">
      <c r="A12" t="s">
        <v>57</v>
      </c>
      <c r="C12" s="10" t="s">
        <v>37</v>
      </c>
      <c r="D12" s="9" t="s">
        <v>36</v>
      </c>
      <c r="E12" s="3" t="s">
        <v>32</v>
      </c>
      <c r="F12" s="9" t="s">
        <v>36</v>
      </c>
      <c r="G12" s="3" t="s">
        <v>34</v>
      </c>
      <c r="J12" s="3" t="s">
        <v>32</v>
      </c>
      <c r="K12" s="12" t="s">
        <v>45</v>
      </c>
      <c r="L12" s="3" t="s">
        <v>34</v>
      </c>
      <c r="P12" s="3" t="s">
        <v>32</v>
      </c>
      <c r="Q12" s="13" t="s">
        <v>46</v>
      </c>
      <c r="R12" s="10" t="s">
        <v>37</v>
      </c>
      <c r="T12" s="8" t="s">
        <v>38</v>
      </c>
      <c r="U12" s="3" t="s">
        <v>34</v>
      </c>
      <c r="V12" t="s">
        <v>39</v>
      </c>
      <c r="W12" s="12" t="s">
        <v>45</v>
      </c>
      <c r="X12" s="14" t="s">
        <v>47</v>
      </c>
      <c r="Y12" t="s">
        <v>58</v>
      </c>
      <c r="Z12" s="3" t="s">
        <v>32</v>
      </c>
      <c r="AA12" s="9" t="s">
        <v>36</v>
      </c>
      <c r="AB12" s="3" t="s">
        <v>34</v>
      </c>
      <c r="AC12" t="s">
        <v>51</v>
      </c>
      <c r="AD12" s="3" t="s">
        <v>32</v>
      </c>
      <c r="AE12" t="s">
        <v>58</v>
      </c>
      <c r="AF12" t="s">
        <v>57</v>
      </c>
    </row>
    <row r="13" spans="1:32" x14ac:dyDescent="0.35">
      <c r="A13" t="s">
        <v>59</v>
      </c>
      <c r="B13" s="10" t="s">
        <v>37</v>
      </c>
      <c r="C13" s="3" t="s">
        <v>32</v>
      </c>
      <c r="D13" s="3" t="s">
        <v>60</v>
      </c>
      <c r="E13" s="8" t="s">
        <v>38</v>
      </c>
      <c r="F13" s="3" t="s">
        <v>34</v>
      </c>
      <c r="H13" t="s">
        <v>51</v>
      </c>
      <c r="I13" s="10" t="s">
        <v>37</v>
      </c>
      <c r="J13" s="6" t="s">
        <v>55</v>
      </c>
      <c r="K13" s="3" t="s">
        <v>60</v>
      </c>
      <c r="L13" s="9" t="s">
        <v>36</v>
      </c>
      <c r="M13" s="3" t="s">
        <v>32</v>
      </c>
      <c r="N13" s="3" t="s">
        <v>34</v>
      </c>
      <c r="P13" s="3" t="s">
        <v>32</v>
      </c>
      <c r="Q13" s="12" t="s">
        <v>45</v>
      </c>
      <c r="R13" s="3" t="s">
        <v>60</v>
      </c>
      <c r="S13" s="8" t="s">
        <v>38</v>
      </c>
      <c r="T13" s="3" t="s">
        <v>61</v>
      </c>
      <c r="U13" s="3" t="s">
        <v>34</v>
      </c>
      <c r="W13" s="3" t="s">
        <v>40</v>
      </c>
      <c r="X13" s="3" t="s">
        <v>40</v>
      </c>
      <c r="Y13" s="3" t="s">
        <v>40</v>
      </c>
      <c r="Z13" s="3" t="s">
        <v>40</v>
      </c>
      <c r="AA13" s="3" t="s">
        <v>40</v>
      </c>
      <c r="AB13" s="3" t="s">
        <v>40</v>
      </c>
      <c r="AC13" s="3" t="s">
        <v>40</v>
      </c>
      <c r="AD13" s="3" t="s">
        <v>40</v>
      </c>
      <c r="AE13" s="3" t="s">
        <v>40</v>
      </c>
      <c r="AF13" t="s">
        <v>59</v>
      </c>
    </row>
    <row r="14" spans="1:32" x14ac:dyDescent="0.35">
      <c r="A14" t="s">
        <v>62</v>
      </c>
      <c r="B14" s="9" t="s">
        <v>36</v>
      </c>
      <c r="E14" s="3" t="s">
        <v>32</v>
      </c>
      <c r="F14" s="8" t="s">
        <v>38</v>
      </c>
      <c r="G14" s="3" t="s">
        <v>34</v>
      </c>
      <c r="I14" s="12" t="s">
        <v>45</v>
      </c>
      <c r="J14" s="3" t="s">
        <v>32</v>
      </c>
      <c r="L14" s="3" t="s">
        <v>34</v>
      </c>
      <c r="M14" s="8" t="s">
        <v>38</v>
      </c>
      <c r="N14" t="s">
        <v>36</v>
      </c>
      <c r="P14" s="3" t="s">
        <v>32</v>
      </c>
      <c r="Q14" s="10" t="s">
        <v>37</v>
      </c>
      <c r="S14" s="3" t="s">
        <v>34</v>
      </c>
      <c r="T14" s="13" t="s">
        <v>46</v>
      </c>
      <c r="U14" t="s">
        <v>45</v>
      </c>
      <c r="W14" s="14" t="s">
        <v>47</v>
      </c>
      <c r="X14" s="9" t="s">
        <v>36</v>
      </c>
      <c r="Y14" s="3" t="s">
        <v>32</v>
      </c>
      <c r="Z14" s="8" t="s">
        <v>38</v>
      </c>
      <c r="AA14" s="12" t="s">
        <v>45</v>
      </c>
      <c r="AB14" s="3" t="s">
        <v>34</v>
      </c>
      <c r="AD14" s="3" t="s">
        <v>32</v>
      </c>
      <c r="AE14" s="10" t="s">
        <v>37</v>
      </c>
      <c r="AF14" t="s">
        <v>62</v>
      </c>
    </row>
    <row r="15" spans="1:32" x14ac:dyDescent="0.35">
      <c r="A15" t="s">
        <v>63</v>
      </c>
      <c r="B15" s="3" t="s">
        <v>32</v>
      </c>
      <c r="C15" s="8" t="s">
        <v>38</v>
      </c>
      <c r="E15" s="3" t="s">
        <v>33</v>
      </c>
      <c r="F15" s="3" t="s">
        <v>34</v>
      </c>
      <c r="H15" s="3" t="s">
        <v>89</v>
      </c>
      <c r="I15" s="3" t="s">
        <v>32</v>
      </c>
      <c r="K15" s="13" t="s">
        <v>46</v>
      </c>
      <c r="L15" s="3" t="s">
        <v>34</v>
      </c>
      <c r="N15" s="8" t="s">
        <v>38</v>
      </c>
      <c r="O15" t="s">
        <v>39</v>
      </c>
      <c r="R15" s="9" t="s">
        <v>36</v>
      </c>
      <c r="S15" s="3" t="s">
        <v>32</v>
      </c>
      <c r="T15" s="9" t="s">
        <v>36</v>
      </c>
      <c r="U15" s="3" t="s">
        <v>34</v>
      </c>
      <c r="V15" t="s">
        <v>64</v>
      </c>
      <c r="W15" s="3" t="s">
        <v>32</v>
      </c>
      <c r="X15" s="12" t="s">
        <v>45</v>
      </c>
      <c r="Y15" s="7" t="s">
        <v>56</v>
      </c>
      <c r="Z15" s="12" t="s">
        <v>45</v>
      </c>
      <c r="AA15" s="3" t="s">
        <v>34</v>
      </c>
      <c r="AB15" t="s">
        <v>37</v>
      </c>
      <c r="AD15" s="13" t="s">
        <v>46</v>
      </c>
      <c r="AE15" s="7" t="s">
        <v>56</v>
      </c>
      <c r="AF15" t="s">
        <v>63</v>
      </c>
    </row>
    <row r="16" spans="1:32" x14ac:dyDescent="0.35">
      <c r="A16" t="s">
        <v>65</v>
      </c>
      <c r="B16" s="3" t="s">
        <v>32</v>
      </c>
      <c r="D16" s="10" t="s">
        <v>37</v>
      </c>
      <c r="E16" s="3" t="s">
        <v>34</v>
      </c>
      <c r="F16" s="12" t="s">
        <v>45</v>
      </c>
      <c r="G16" t="s">
        <v>36</v>
      </c>
      <c r="J16" s="3" t="s">
        <v>32</v>
      </c>
      <c r="K16" s="8" t="s">
        <v>38</v>
      </c>
      <c r="L16" s="12" t="s">
        <v>45</v>
      </c>
      <c r="M16" s="3" t="s">
        <v>34</v>
      </c>
      <c r="N16" t="s">
        <v>58</v>
      </c>
      <c r="O16" t="s">
        <v>50</v>
      </c>
      <c r="P16" s="3" t="s">
        <v>61</v>
      </c>
      <c r="Q16" s="3" t="s">
        <v>32</v>
      </c>
      <c r="S16" s="9" t="s">
        <v>36</v>
      </c>
      <c r="T16" s="3" t="s">
        <v>34</v>
      </c>
      <c r="V16" s="3" t="s">
        <v>89</v>
      </c>
      <c r="W16" s="3" t="s">
        <v>32</v>
      </c>
      <c r="X16" s="10" t="s">
        <v>37</v>
      </c>
      <c r="Y16" s="13" t="s">
        <v>46</v>
      </c>
      <c r="Z16" s="14" t="s">
        <v>47</v>
      </c>
      <c r="AA16" s="3" t="s">
        <v>34</v>
      </c>
      <c r="AB16" t="s">
        <v>45</v>
      </c>
      <c r="AC16" t="s">
        <v>64</v>
      </c>
      <c r="AD16" s="3" t="s">
        <v>32</v>
      </c>
      <c r="AE16" s="13" t="s">
        <v>46</v>
      </c>
      <c r="AF16" t="s">
        <v>65</v>
      </c>
    </row>
    <row r="17" spans="1:32" x14ac:dyDescent="0.35">
      <c r="A17" t="s">
        <v>66</v>
      </c>
      <c r="B17" s="8" t="s">
        <v>38</v>
      </c>
      <c r="C17" s="3" t="s">
        <v>32</v>
      </c>
      <c r="E17" s="3" t="s">
        <v>34</v>
      </c>
      <c r="H17" s="3" t="s">
        <v>89</v>
      </c>
      <c r="K17" s="9" t="s">
        <v>36</v>
      </c>
      <c r="L17" s="3" t="s">
        <v>32</v>
      </c>
      <c r="N17" s="3" t="s">
        <v>34</v>
      </c>
      <c r="O17" t="s">
        <v>64</v>
      </c>
      <c r="P17" s="3" t="s">
        <v>32</v>
      </c>
      <c r="Q17" s="8" t="s">
        <v>38</v>
      </c>
      <c r="R17" s="12" t="s">
        <v>45</v>
      </c>
      <c r="S17" s="10" t="s">
        <v>37</v>
      </c>
      <c r="T17" s="3" t="s">
        <v>34</v>
      </c>
      <c r="U17" s="13" t="s">
        <v>46</v>
      </c>
      <c r="W17" s="3" t="s">
        <v>32</v>
      </c>
      <c r="X17" s="8" t="s">
        <v>38</v>
      </c>
      <c r="Y17" s="10" t="s">
        <v>37</v>
      </c>
      <c r="Z17" s="9" t="s">
        <v>36</v>
      </c>
      <c r="AA17" s="3" t="s">
        <v>34</v>
      </c>
      <c r="AB17" s="14" t="s">
        <v>47</v>
      </c>
      <c r="AD17" s="12" t="s">
        <v>45</v>
      </c>
      <c r="AE17" s="9" t="s">
        <v>36</v>
      </c>
      <c r="AF17" t="s">
        <v>66</v>
      </c>
    </row>
    <row r="18" spans="1:32" x14ac:dyDescent="0.35">
      <c r="A18" t="s">
        <v>67</v>
      </c>
      <c r="B18" s="13" t="s">
        <v>46</v>
      </c>
      <c r="D18" s="3" t="s">
        <v>32</v>
      </c>
      <c r="F18" s="10" t="s">
        <v>37</v>
      </c>
      <c r="G18" s="3" t="s">
        <v>34</v>
      </c>
      <c r="H18" t="s">
        <v>64</v>
      </c>
      <c r="I18" s="3" t="s">
        <v>32</v>
      </c>
      <c r="K18" s="3" t="s">
        <v>34</v>
      </c>
      <c r="L18" s="8" t="s">
        <v>38</v>
      </c>
      <c r="N18" t="s">
        <v>45</v>
      </c>
      <c r="O18" s="3" t="s">
        <v>89</v>
      </c>
      <c r="P18" s="12" t="s">
        <v>45</v>
      </c>
      <c r="Q18" s="3" t="s">
        <v>32</v>
      </c>
      <c r="R18" s="3" t="s">
        <v>34</v>
      </c>
      <c r="U18" t="s">
        <v>36</v>
      </c>
      <c r="V18" t="s">
        <v>50</v>
      </c>
      <c r="W18" s="13" t="s">
        <v>46</v>
      </c>
      <c r="X18" t="s">
        <v>58</v>
      </c>
      <c r="Y18" s="6" t="s">
        <v>55</v>
      </c>
      <c r="Z18" s="3" t="s">
        <v>32</v>
      </c>
      <c r="AA18" s="10" t="s">
        <v>37</v>
      </c>
      <c r="AB18" s="3" t="s">
        <v>34</v>
      </c>
      <c r="AD18" s="9" t="s">
        <v>36</v>
      </c>
      <c r="AE18" s="3" t="s">
        <v>32</v>
      </c>
      <c r="AF18" t="s">
        <v>67</v>
      </c>
    </row>
    <row r="19" spans="1:32" x14ac:dyDescent="0.35">
      <c r="A19" t="s">
        <v>68</v>
      </c>
      <c r="B19" s="12" t="s">
        <v>45</v>
      </c>
      <c r="C19" s="3" t="s">
        <v>32</v>
      </c>
      <c r="D19" s="3" t="s">
        <v>60</v>
      </c>
      <c r="E19" s="13" t="s">
        <v>46</v>
      </c>
      <c r="F19" s="3" t="s">
        <v>34</v>
      </c>
      <c r="G19" t="s">
        <v>37</v>
      </c>
      <c r="J19" s="12" t="s">
        <v>45</v>
      </c>
      <c r="K19" s="3" t="s">
        <v>60</v>
      </c>
      <c r="L19" s="10" t="s">
        <v>37</v>
      </c>
      <c r="M19" s="3" t="s">
        <v>32</v>
      </c>
      <c r="N19" s="3" t="s">
        <v>34</v>
      </c>
      <c r="O19" s="3" t="s">
        <v>89</v>
      </c>
      <c r="P19" s="10" t="s">
        <v>37</v>
      </c>
      <c r="Q19" s="3" t="s">
        <v>32</v>
      </c>
      <c r="R19" s="3" t="s">
        <v>60</v>
      </c>
      <c r="T19" s="3" t="s">
        <v>34</v>
      </c>
      <c r="U19" s="8" t="s">
        <v>38</v>
      </c>
      <c r="W19" s="6" t="s">
        <v>55</v>
      </c>
      <c r="X19" s="3" t="s">
        <v>32</v>
      </c>
      <c r="Y19" s="3" t="s">
        <v>60</v>
      </c>
      <c r="Z19" s="3" t="s">
        <v>34</v>
      </c>
      <c r="AA19" s="14" t="s">
        <v>47</v>
      </c>
      <c r="AB19">
        <v>7</v>
      </c>
      <c r="AD19" s="8" t="s">
        <v>38</v>
      </c>
      <c r="AE19" s="3" t="s">
        <v>32</v>
      </c>
      <c r="AF19" t="s">
        <v>68</v>
      </c>
    </row>
    <row r="20" spans="1:32" x14ac:dyDescent="0.35">
      <c r="A20" t="s">
        <v>69</v>
      </c>
      <c r="B20" s="7" t="s">
        <v>56</v>
      </c>
      <c r="C20" s="7" t="s">
        <v>56</v>
      </c>
      <c r="D20" s="6" t="s">
        <v>55</v>
      </c>
      <c r="E20" s="3" t="s">
        <v>32</v>
      </c>
      <c r="F20" t="s">
        <v>58</v>
      </c>
      <c r="G20" s="3" t="s">
        <v>34</v>
      </c>
      <c r="H20" t="s">
        <v>70</v>
      </c>
      <c r="I20" s="3" t="s">
        <v>71</v>
      </c>
      <c r="J20" s="3" t="s">
        <v>71</v>
      </c>
      <c r="K20" s="3" t="s">
        <v>71</v>
      </c>
      <c r="L20" s="3" t="s">
        <v>71</v>
      </c>
      <c r="M20" s="3" t="s">
        <v>71</v>
      </c>
      <c r="N20" s="3" t="s">
        <v>32</v>
      </c>
      <c r="O20" t="s">
        <v>72</v>
      </c>
      <c r="P20" s="3" t="s">
        <v>32</v>
      </c>
      <c r="Q20" s="7" t="s">
        <v>56</v>
      </c>
      <c r="R20" s="3" t="s">
        <v>34</v>
      </c>
      <c r="S20" t="s">
        <v>58</v>
      </c>
      <c r="U20" s="6" t="s">
        <v>55</v>
      </c>
      <c r="V20" s="3" t="s">
        <v>89</v>
      </c>
      <c r="W20" t="s">
        <v>58</v>
      </c>
      <c r="X20" s="6" t="s">
        <v>55</v>
      </c>
      <c r="Y20" s="3" t="s">
        <v>32</v>
      </c>
      <c r="Z20" t="s">
        <v>58</v>
      </c>
      <c r="AA20" s="7" t="s">
        <v>56</v>
      </c>
      <c r="AB20" s="3" t="s">
        <v>34</v>
      </c>
      <c r="AC20" t="s">
        <v>73</v>
      </c>
      <c r="AD20" s="6" t="s">
        <v>55</v>
      </c>
      <c r="AE20" s="3" t="s">
        <v>32</v>
      </c>
      <c r="AF20" t="s">
        <v>69</v>
      </c>
    </row>
    <row r="21" spans="1:32" x14ac:dyDescent="0.35">
      <c r="A21" t="s">
        <v>74</v>
      </c>
      <c r="B21" s="3" t="s">
        <v>32</v>
      </c>
      <c r="C21" t="s">
        <v>58</v>
      </c>
      <c r="D21" s="3" t="s">
        <v>34</v>
      </c>
      <c r="E21" s="6" t="s">
        <v>55</v>
      </c>
      <c r="F21" s="11" t="s">
        <v>75</v>
      </c>
      <c r="G21" s="7" t="s">
        <v>56</v>
      </c>
      <c r="H21" t="s">
        <v>72</v>
      </c>
      <c r="I21" s="6" t="s">
        <v>55</v>
      </c>
      <c r="J21" s="3" t="s">
        <v>32</v>
      </c>
      <c r="K21" t="s">
        <v>58</v>
      </c>
      <c r="L21" s="6" t="s">
        <v>55</v>
      </c>
      <c r="M21" s="3" t="s">
        <v>34</v>
      </c>
      <c r="N21" s="6" t="s">
        <v>55</v>
      </c>
      <c r="O21" t="s">
        <v>73</v>
      </c>
      <c r="P21" s="7" t="s">
        <v>56</v>
      </c>
      <c r="R21" s="3" t="s">
        <v>32</v>
      </c>
      <c r="S21" s="7" t="s">
        <v>56</v>
      </c>
      <c r="T21" t="s">
        <v>58</v>
      </c>
      <c r="U21" s="3" t="s">
        <v>34</v>
      </c>
      <c r="V21" t="s">
        <v>70</v>
      </c>
      <c r="W21" s="3" t="s">
        <v>32</v>
      </c>
      <c r="X21" s="7" t="s">
        <v>56</v>
      </c>
      <c r="Y21" s="11" t="s">
        <v>75</v>
      </c>
      <c r="AA21" t="s">
        <v>58</v>
      </c>
      <c r="AB21" s="3" t="s">
        <v>34</v>
      </c>
      <c r="AC21" t="s">
        <v>72</v>
      </c>
      <c r="AE21" s="3" t="s">
        <v>32</v>
      </c>
      <c r="AF21" t="s">
        <v>74</v>
      </c>
    </row>
    <row r="22" spans="1:32" x14ac:dyDescent="0.35">
      <c r="A22" t="s">
        <v>76</v>
      </c>
      <c r="B22" s="3" t="s">
        <v>32</v>
      </c>
      <c r="C22" s="6" t="s">
        <v>55</v>
      </c>
      <c r="D22" s="7" t="s">
        <v>56</v>
      </c>
      <c r="E22" t="s">
        <v>58</v>
      </c>
      <c r="F22" s="6" t="s">
        <v>55</v>
      </c>
      <c r="G22" s="3" t="s">
        <v>34</v>
      </c>
      <c r="H22" t="s">
        <v>73</v>
      </c>
      <c r="I22" s="3" t="s">
        <v>32</v>
      </c>
      <c r="J22" t="s">
        <v>58</v>
      </c>
      <c r="K22" s="7" t="s">
        <v>56</v>
      </c>
      <c r="L22" t="s">
        <v>58</v>
      </c>
      <c r="M22" s="3" t="s">
        <v>34</v>
      </c>
      <c r="N22" t="s">
        <v>56</v>
      </c>
      <c r="O22" s="3" t="s">
        <v>89</v>
      </c>
      <c r="P22" t="s">
        <v>58</v>
      </c>
      <c r="Q22" s="6" t="s">
        <v>55</v>
      </c>
      <c r="R22" s="6" t="s">
        <v>55</v>
      </c>
      <c r="S22" s="3" t="s">
        <v>32</v>
      </c>
      <c r="T22" s="6" t="s">
        <v>55</v>
      </c>
      <c r="U22" s="3" t="s">
        <v>34</v>
      </c>
      <c r="W22" s="3" t="s">
        <v>40</v>
      </c>
      <c r="X22" s="3" t="s">
        <v>40</v>
      </c>
      <c r="Y22" s="3" t="s">
        <v>40</v>
      </c>
      <c r="Z22" s="3" t="s">
        <v>40</v>
      </c>
      <c r="AA22" s="3" t="s">
        <v>40</v>
      </c>
      <c r="AB22" s="3" t="s">
        <v>40</v>
      </c>
      <c r="AC22" s="3" t="s">
        <v>40</v>
      </c>
      <c r="AD22" s="3" t="s">
        <v>40</v>
      </c>
      <c r="AE22" s="3" t="s">
        <v>40</v>
      </c>
      <c r="AF22" t="s">
        <v>76</v>
      </c>
    </row>
    <row r="23" spans="1:32" x14ac:dyDescent="0.35">
      <c r="A23" t="s">
        <v>77</v>
      </c>
      <c r="B23" t="s">
        <v>58</v>
      </c>
      <c r="C23" s="11" t="s">
        <v>75</v>
      </c>
      <c r="D23" s="3" t="s">
        <v>32</v>
      </c>
      <c r="E23" s="3" t="s">
        <v>34</v>
      </c>
      <c r="F23" s="7" t="s">
        <v>56</v>
      </c>
      <c r="G23" t="s">
        <v>58</v>
      </c>
      <c r="H23" s="3" t="s">
        <v>89</v>
      </c>
      <c r="I23" s="7" t="s">
        <v>56</v>
      </c>
      <c r="J23" s="11" t="s">
        <v>75</v>
      </c>
      <c r="K23" s="3" t="s">
        <v>32</v>
      </c>
      <c r="L23" s="7" t="s">
        <v>56</v>
      </c>
      <c r="M23" s="7" t="s">
        <v>56</v>
      </c>
      <c r="N23" s="3" t="s">
        <v>34</v>
      </c>
      <c r="O23" t="s">
        <v>70</v>
      </c>
      <c r="P23" s="6" t="s">
        <v>55</v>
      </c>
      <c r="Q23" s="3" t="s">
        <v>32</v>
      </c>
      <c r="R23" t="s">
        <v>58</v>
      </c>
      <c r="S23" s="3" t="s">
        <v>34</v>
      </c>
      <c r="T23" s="7" t="s">
        <v>56</v>
      </c>
      <c r="U23" t="s">
        <v>58</v>
      </c>
      <c r="V23" t="s">
        <v>73</v>
      </c>
      <c r="W23" s="3" t="s">
        <v>32</v>
      </c>
      <c r="Y23" s="3" t="s">
        <v>34</v>
      </c>
      <c r="Z23" s="6" t="s">
        <v>55</v>
      </c>
      <c r="AB23" s="11" t="s">
        <v>78</v>
      </c>
      <c r="AC23" s="11" t="s">
        <v>96</v>
      </c>
      <c r="AD23" t="s">
        <v>58</v>
      </c>
      <c r="AF23" t="s">
        <v>77</v>
      </c>
    </row>
    <row r="24" spans="1:32" x14ac:dyDescent="0.35">
      <c r="A24" t="s">
        <v>79</v>
      </c>
      <c r="B24" s="11" t="s">
        <v>75</v>
      </c>
      <c r="C24" s="3" t="s">
        <v>32</v>
      </c>
      <c r="D24" s="11" t="s">
        <v>75</v>
      </c>
      <c r="E24" s="11" t="s">
        <v>75</v>
      </c>
      <c r="F24" s="3" t="s">
        <v>34</v>
      </c>
      <c r="G24" s="11" t="s">
        <v>75</v>
      </c>
      <c r="H24" s="11"/>
      <c r="I24" s="11" t="s">
        <v>75</v>
      </c>
      <c r="J24" s="3" t="s">
        <v>32</v>
      </c>
      <c r="K24" s="11" t="s">
        <v>75</v>
      </c>
      <c r="L24" s="11" t="s">
        <v>75</v>
      </c>
      <c r="M24" s="11" t="s">
        <v>75</v>
      </c>
      <c r="N24" s="3" t="s">
        <v>34</v>
      </c>
      <c r="P24" s="11" t="s">
        <v>75</v>
      </c>
      <c r="Q24" s="3" t="s">
        <v>32</v>
      </c>
      <c r="R24" s="11" t="s">
        <v>75</v>
      </c>
      <c r="S24" s="11" t="s">
        <v>75</v>
      </c>
      <c r="T24" s="3" t="s">
        <v>34</v>
      </c>
      <c r="U24" s="11" t="s">
        <v>75</v>
      </c>
      <c r="V24" s="3" t="s">
        <v>33</v>
      </c>
      <c r="W24" s="11" t="s">
        <v>75</v>
      </c>
      <c r="X24" s="3" t="s">
        <v>32</v>
      </c>
      <c r="Y24" s="3" t="s">
        <v>34</v>
      </c>
      <c r="Z24" s="7" t="s">
        <v>56</v>
      </c>
      <c r="AA24" s="6" t="s">
        <v>55</v>
      </c>
      <c r="AB24" s="7" t="s">
        <v>56</v>
      </c>
      <c r="AC24" t="s">
        <v>70</v>
      </c>
      <c r="AD24" s="7" t="s">
        <v>56</v>
      </c>
      <c r="AE24" s="6" t="s">
        <v>55</v>
      </c>
      <c r="AF24" t="s">
        <v>79</v>
      </c>
    </row>
    <row r="25" spans="1:32" x14ac:dyDescent="0.35">
      <c r="A25" t="s">
        <v>80</v>
      </c>
      <c r="B25" s="6" t="s">
        <v>55</v>
      </c>
      <c r="C25" s="3" t="s">
        <v>32</v>
      </c>
      <c r="D25" t="s">
        <v>58</v>
      </c>
      <c r="E25" s="7" t="s">
        <v>56</v>
      </c>
      <c r="F25" s="3" t="s">
        <v>34</v>
      </c>
      <c r="G25" s="6" t="s">
        <v>55</v>
      </c>
      <c r="I25" t="s">
        <v>58</v>
      </c>
      <c r="J25" s="7" t="s">
        <v>56</v>
      </c>
      <c r="K25" s="6" t="s">
        <v>55</v>
      </c>
      <c r="L25" s="3" t="s">
        <v>32</v>
      </c>
      <c r="M25" t="s">
        <v>58</v>
      </c>
      <c r="N25" s="3" t="s">
        <v>34</v>
      </c>
      <c r="P25" s="3" t="s">
        <v>32</v>
      </c>
      <c r="Q25" t="s">
        <v>58</v>
      </c>
      <c r="R25" s="7" t="s">
        <v>56</v>
      </c>
      <c r="S25" s="6" t="s">
        <v>55</v>
      </c>
      <c r="T25" s="3" t="s">
        <v>34</v>
      </c>
      <c r="U25" s="5" t="s">
        <v>56</v>
      </c>
      <c r="V25" t="s">
        <v>72</v>
      </c>
      <c r="W25" s="3" t="s">
        <v>71</v>
      </c>
      <c r="X25" s="3" t="s">
        <v>71</v>
      </c>
      <c r="Y25" s="3" t="s">
        <v>71</v>
      </c>
      <c r="Z25" s="3" t="s">
        <v>71</v>
      </c>
      <c r="AA25" s="3" t="s">
        <v>71</v>
      </c>
      <c r="AB25" s="3" t="s">
        <v>71</v>
      </c>
      <c r="AC25" s="3" t="s">
        <v>71</v>
      </c>
      <c r="AD25" s="3" t="s">
        <v>71</v>
      </c>
      <c r="AE25" s="3" t="s">
        <v>71</v>
      </c>
      <c r="AF25" t="s">
        <v>80</v>
      </c>
    </row>
    <row r="26" spans="1:32" x14ac:dyDescent="0.35">
      <c r="A26" t="s">
        <v>81</v>
      </c>
      <c r="B26">
        <f>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</f>
        <v>4</v>
      </c>
      <c r="C26" t="e">
        <f>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C22)+COUNTIF(C22,"&lt;&gt;")-COUNTIF(C22,"ACHC")-COUNTIF(C22,"AENT")-COUNTIF(C22,"AINS")-COUNTIF(C22,"ATC")-COUNTIF(C22,"CAPA")-COUNTIF(C22,"CERT")-COUNTIF(C22,"CET")-COUNTIF(C22,"CMED")-COUNTIF(C22,"COME")-COUNTIF(C22,"COMS")-COUNTIF(C22,"COMT")-COUNTIF(C22,"DESC")-COUNTIF(C22,"KATC")-COUNTIF(C22,"MATF")-COUNTIF(C22,"MCAE")-COUNTIF(C22,"MCHC")-COUNTIF(C22,"MCOR")-COUNTIF(C22,"MDBM")-COUNTIF(C22,"MDOC")-COUNTIF(C22,"MENT")-COUNTIF(C22,"MGST")-COUNTIF(C22,"MINS")-COUNTIF(C22,"MOFI")-COUNTIF(C22,"MPRO")-COUNTIF(C22,"MSMS")-COUNTIF(C22,"NCHC")-COUNTIF(C22,"NENT")-COUNTIF(C22,"NINS")-COUNTIF(C22,"SIND")-COUNTIF(C22,"TATF")-COUNTIF(C22,"TCAE")-COUNTIF(C22,"TCHC")-COUNTIF(C22,"TCOR")-COUNTIF(C22,"TDBM")-COUNTIF(C22,"TDOC")-COUNTIF(C22,"TENT")-COUNTIF(C22,"TGST")-COUNTIF(C22,"TINS")-COUNTIF(C22,"TOFI")-COUNTIF(C22,"TPRO")-COUNTIF(C22,"TROP")-COUNTIF(C22,"TSMS")-COUNTIF(C22,"VACA")-COUNTIF(C22,"X")-COUNTIF(C22,"XATC")-COUNTIF(C22,"YATC")-COUNTIF(C22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</f>
        <v>#REF!</v>
      </c>
      <c r="D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</f>
        <v>#REF!</v>
      </c>
      <c r="E26" t="e">
        <f>COUNTBLANK(E25)+COUNTIF(E25,"&lt;&gt;")-COUNTIF(E25,"ACHC")-COUNTIF(E25,"AENT")-COUNTIF(E25,"AINS")-COUNTIF(E25,"ATC")-COUNTIF(E25,"CAPA")-COUNTIF(E25,"CERT")-COUNTIF(E25,"CET")-COUNTIF(E25,"CMED")-COUNTIF(E25,"COME")-COUNTIF(E25,"COMS")-COUNTIF(E25,"COMT")-COUNTIF(E25,"DESC")-COUNTIF(E25,"KATC")-COUNTIF(E25,"MATF")-COUNTIF(E25,"MCAE")-COUNTIF(E25,"MCHC")-COUNTIF(E25,"MCOR")-COUNTIF(E25,"MDBM")-COUNTIF(E25,"MDOC")-COUNTIF(E25,"MENT")-COUNTIF(E25,"MGST")-COUNTIF(E25,"MINS")-COUNTIF(E25,"MOFI")-COUNTIF(E25,"MPRO")-COUNTIF(E25,"MSMS")-COUNTIF(E25,"NCHC")-COUNTIF(E25,"NENT")-COUNTIF(E25,"NINS")-COUNTIF(E25,"SIND")-COUNTIF(E25,"TATF")-COUNTIF(E25,"TCAE")-COUNTIF(E25,"TCHC")-COUNTIF(E25,"TCOR")-COUNTIF(E25,"TDBM")-COUNTIF(E25,"TDOC")-COUNTIF(E25,"TENT")-COUNTIF(E25,"TGST")-COUNTIF(E25,"TINS")-COUNTIF(E25,"TOFI")-COUNTIF(E25,"TPRO")-COUNTIF(E25,"TROP")-COUNTIF(E25,"TSMS")-COUNTIF(E25,"VACA")-COUNTIF(E25,"X")-COUNTIF(E25,"XATC")-COUNTIF(E25,"YATC")-COUNTIF(E25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</f>
        <v>#REF!</v>
      </c>
      <c r="F26" t="e">
        <f>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G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+COUNTBLANK(G20)+COUNTIF(G20,"&lt;&gt;")-COUNTIF(G20,"ACHC")-COUNTIF(G20,"AENT")-COUNTIF(G20,"AINS")-COUNTIF(G20,"ATC")-COUNTIF(G20,"CAPA")-COUNTIF(G20,"CERT")-COUNTIF(G20,"CET")-COUNTIF(G20,"CMED")-COUNTIF(G20,"COME")-COUNTIF(G20,"COMS")-COUNTIF(G20,"COMT")-COUNTIF(G20,"DESC")-COUNTIF(G20,"KATC")-COUNTIF(G20,"MATF")-COUNTIF(G20,"MCAE")-COUNTIF(G20,"MCHC")-COUNTIF(G20,"MCOR")-COUNTIF(G20,"MDBM")-COUNTIF(G20,"MDOC")-COUNTIF(G20,"MENT")-COUNTIF(G20,"MGST")-COUNTIF(G20,"MINS")-COUNTIF(G20,"MOFI")-COUNTIF(G20,"MPRO")-COUNTIF(G20,"MSMS")-COUNTIF(G20,"NCHC")-COUNTIF(G20,"NENT")-COUNTIF(G20,"NINS")-COUNTIF(G20,"SIND")-COUNTIF(G20,"TATF")-COUNTIF(G20,"TCAE")-COUNTIF(G20,"TCHC")-COUNTIF(G20,"TCOR")-COUNTIF(G20,"TDBM")-COUNTIF(G20,"TDOC")-COUNTIF(G20,"TENT")-COUNTIF(G20,"TGST")-COUNTIF(G20,"TINS")-COUNTIF(G20,"TOFI")-COUNTIF(G20,"TPRO")-COUNTIF(G20,"TROP")-COUNTIF(G20,"TSMS")-COUNTIF(G20,"VACA")-COUNTIF(G20,"X")-COUNTIF(G20,"XATC")-COUNTIF(G20,"YATC")-COUNTIF(G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</f>
        <v>#REF!</v>
      </c>
      <c r="H26" t="e">
        <f>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21)+COUNTIF(H21,"&lt;&gt;")-COUNTIF(H21,"ACHC")-COUNTIF(H21,"AENT")-COUNTIF(H21,"AINS")-COUNTIF(H21,"ATC")-COUNTIF(H21,"CAPA")-COUNTIF(H21,"CERT")-COUNTIF(H21,"CET")-COUNTIF(H21,"CMED")-COUNTIF(H21,"COME")-COUNTIF(H21,"COMS")-COUNTIF(H21,"COMT")-COUNTIF(H21,"DESC")-COUNTIF(H21,"KATC")-COUNTIF(H21,"MATF")-COUNTIF(H21,"MCAE")-COUNTIF(H21,"MCHC")-COUNTIF(H21,"MCOR")-COUNTIF(H21,"MDBM")-COUNTIF(H21,"MDOC")-COUNTIF(H21,"MENT")-COUNTIF(H21,"MGST")-COUNTIF(H21,"MINS")-COUNTIF(H21,"MOFI")-COUNTIF(H21,"MPRO")-COUNTIF(H21,"MSMS")-COUNTIF(H21,"NCHC")-COUNTIF(H21,"NENT")-COUNTIF(H21,"NINS")-COUNTIF(H21,"SIND")-COUNTIF(H21,"TATF")-COUNTIF(H21,"TCAE")-COUNTIF(H21,"TCHC")-COUNTIF(H21,"TCOR")-COUNTIF(H21,"TDBM")-COUNTIF(H21,"TDOC")-COUNTIF(H21,"TENT")-COUNTIF(H21,"TGST")-COUNTIF(H21,"TINS")-COUNTIF(H21,"TOFI")-COUNTIF(H21,"TPRO")-COUNTIF(H21,"TROP")-COUNTIF(H21,"TSMS")-COUNTIF(H21,"VACA")-COUNTIF(H21,"X")-COUNTIF(H21,"XATC")-COUNTIF(H21,"YATC")-COUNTIF(H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</f>
        <v>#REF!</v>
      </c>
      <c r="I26" t="e">
        <f>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J26">
        <f>COUNTBLANK(J21)+COUNTIF(J21,"&lt;&gt;")-COUNTIF(J21,"ACHC")-COUNTIF(J21,"AENT")-COUNTIF(J21,"AINS")-COUNTIF(J21,"ATC")-COUNTIF(J21,"CAPA")-COUNTIF(J21,"CERT")-COUNTIF(J21,"CET")-COUNTIF(J21,"CMED")-COUNTIF(J21,"COME")-COUNTIF(J21,"COMS")-COUNTIF(J21,"COMT")-COUNTIF(J21,"DESC")-COUNTIF(J21,"KATC")-COUNTIF(J21,"MATF")-COUNTIF(J21,"MCAE")-COUNTIF(J21,"MCHC")-COUNTIF(J21,"MCOR")-COUNTIF(J21,"MDBM")-COUNTIF(J21,"MDOC")-COUNTIF(J21,"MENT")-COUNTIF(J21,"MGST")-COUNTIF(J21,"MINS")-COUNTIF(J21,"MOFI")-COUNTIF(J21,"MPRO")-COUNTIF(J21,"MSMS")-COUNTIF(J21,"NCHC")-COUNTIF(J21,"NENT")-COUNTIF(J21,"NINS")-COUNTIF(J21,"SIND")-COUNTIF(J21,"TATF")-COUNTIF(J21,"TCAE")-COUNTIF(J21,"TCHC")-COUNTIF(J21,"TCOR")-COUNTIF(J21,"TDBM")-COUNTIF(J21,"TDOC")-COUNTIF(J21,"TENT")-COUNTIF(J21,"TGST")-COUNTIF(J21,"TINS")-COUNTIF(J21,"TOFI")-COUNTIF(J21,"TPRO")-COUNTIF(J21,"TROP")-COUNTIF(J21,"TSMS")-COUNTIF(J21,"VACA")-COUNTIF(J21,"X")-COUNTIF(J21,"XATC")-COUNTIF(J21,"YATC")-COUNTIF(J21,"ZATC")+COUNTBLANK(J22)+COUNTIF(J22,"&lt;&gt;")-COUNTIF(J22,"ACHC")-COUNTIF(J22,"AENT")-COUNTIF(J22,"AINS")-COUNTIF(J22,"ATC")-COUNTIF(J22,"CAPA")-COUNTIF(J22,"CERT")-COUNTIF(J22,"CET")-COUNTIF(J22,"CMED")-COUNTIF(J22,"COME")-COUNTIF(J22,"COMS")-COUNTIF(J22,"COMT")-COUNTIF(J22,"DESC")-COUNTIF(J22,"KATC")-COUNTIF(J22,"MATF")-COUNTIF(J22,"MCAE")-COUNTIF(J22,"MCHC")-COUNTIF(J22,"MCOR")-COUNTIF(J22,"MDBM")-COUNTIF(J22,"MDOC")-COUNTIF(J22,"MENT")-COUNTIF(J22,"MGST")-COUNTIF(J22,"MINS")-COUNTIF(J22,"MOFI")-COUNTIF(J22,"MPRO")-COUNTIF(J22,"MSMS")-COUNTIF(J22,"NCHC")-COUNTIF(J22,"NENT")-COUNTIF(J22,"NINS")-COUNTIF(J22,"SIND")-COUNTIF(J22,"TATF")-COUNTIF(J22,"TCAE")-COUNTIF(J22,"TCHC")-COUNTIF(J22,"TCOR")-COUNTIF(J22,"TDBM")-COUNTIF(J22,"TDOC")-COUNTIF(J22,"TENT")-COUNTIF(J22,"TGST")-COUNTIF(J22,"TINS")-COUNTIF(J22,"TOFI")-COUNTIF(J22,"TPRO")-COUNTIF(J22,"TROP")-COUNTIF(J22,"TSMS")-COUNTIF(J22,"VACA")-COUNTIF(J22,"X")-COUNTIF(J22,"XATC")-COUNTIF(J22,"YATC")-COUNTIF(J22,"ZATC")+COUNTBLANK(J24)+COUNTIF(J24,"&lt;&gt;")-COUNTIF(J24,"ACHC")-COUNTIF(J24,"AENT")-COUNTIF(J24,"AINS")-COUNTIF(J24,"ATC")-COUNTIF(J24,"CAPA")-COUNTIF(J24,"CERT")-COUNTIF(J24,"CET")-COUNTIF(J24,"CMED")-COUNTIF(J24,"COME")-COUNTIF(J24,"COMS")-COUNTIF(J24,"COMT")-COUNTIF(J24,"DESC")-COUNTIF(J24,"KATC")-COUNTIF(J24,"MATF")-COUNTIF(J24,"MCAE")-COUNTIF(J24,"MCHC")-COUNTIF(J24,"MCOR")-COUNTIF(J24,"MDBM")-COUNTIF(J24,"MDOC")-COUNTIF(J24,"MENT")-COUNTIF(J24,"MGST")-COUNTIF(J24,"MINS")-COUNTIF(J24,"MOFI")-COUNTIF(J24,"MPRO")-COUNTIF(J24,"MSMS")-COUNTIF(J24,"NCHC")-COUNTIF(J24,"NENT")-COUNTIF(J24,"NINS")-COUNTIF(J24,"SIND")-COUNTIF(J24,"TATF")-COUNTIF(J24,"TCAE")-COUNTIF(J24,"TCHC")-COUNTIF(J24,"TCOR")-COUNTIF(J24,"TDBM")-COUNTIF(J24,"TDOC")-COUNTIF(J24,"TENT")-COUNTIF(J24,"TGST")-COUNTIF(J24,"TINS")-COUNTIF(J24,"TOFI")-COUNTIF(J24,"TPRO")-COUNTIF(J24,"TROP")-COUNTIF(J24,"TSMS")-COUNTIF(J24,"VACA")-COUNTIF(J24,"X")-COUNTIF(J24,"XATC")-COUNTIF(J24,"YATC")-COUNTIF(J24,"ZATC")+COUNTBLANK(J20)+COUNTIF(J20,"&lt;&gt;")-COUNTIF(J20,"ACHC")-COUNTIF(J20,"AENT")-COUNTIF(J20,"AINS")-COUNTIF(J20,"ATC")-COUNTIF(J20,"CAPA")-COUNTIF(J20,"CERT")-COUNTIF(J20,"CET")-COUNTIF(J20,"CMED")-COUNTIF(J20,"COME")-COUNTIF(J20,"COMS")-COUNTIF(J20,"COMT")-COUNTIF(J20,"DESC")-COUNTIF(J20,"KATC")-COUNTIF(J20,"MATF")-COUNTIF(J20,"MCAE")-COUNTIF(J20,"MCHC")-COUNTIF(J20,"MCOR")-COUNTIF(J20,"MDBM")-COUNTIF(J20,"MDOC")-COUNTIF(J20,"MENT")-COUNTIF(J20,"MGST")-COUNTIF(J20,"MINS")-COUNTIF(J20,"MOFI")-COUNTIF(J20,"MPRO")-COUNTIF(J20,"MSMS")-COUNTIF(J20,"NCHC")-COUNTIF(J20,"NENT")-COUNTIF(J20,"NINS")-COUNTIF(J20,"SIND")-COUNTIF(J20,"TATF")-COUNTIF(J20,"TCAE")-COUNTIF(J20,"TCHC")-COUNTIF(J20,"TCOR")-COUNTIF(J20,"TDBM")-COUNTIF(J20,"TDOC")-COUNTIF(J20,"TENT")-COUNTIF(J20,"TGST")-COUNTIF(J20,"TINS")-COUNTIF(J20,"TOFI")-COUNTIF(J20,"TPRO")-COUNTIF(J20,"TROP")-COUNTIF(J20,"TSMS")-COUNTIF(J20,"VACA")-COUNTIF(J20,"X")-COUNTIF(J20,"XATC")-COUNTIF(J20,"YATC")-COUNTIF(J20,"ZATC")+COUNTBLANK(J13)+COUNTIF(J13,"&lt;&gt;")-COUNTIF(J13,"ACHC")-COUNTIF(J13,"AENT")-COUNTIF(J13,"AINS")-COUNTIF(J13,"ATC")-COUNTIF(J13,"CAPA")-COUNTIF(J13,"CERT")-COUNTIF(J13,"CET")-COUNTIF(J13,"CMED")-COUNTIF(J13,"COME")-COUNTIF(J13,"COMS")-COUNTIF(J13,"COMT")-COUNTIF(J13,"DESC")-COUNTIF(J13,"KATC")-COUNTIF(J13,"MATF")-COUNTIF(J13,"MCAE")-COUNTIF(J13,"MCHC")-COUNTIF(J13,"MCOR")-COUNTIF(J13,"MDBM")-COUNTIF(J13,"MDOC")-COUNTIF(J13,"MENT")-COUNTIF(J13,"MGST")-COUNTIF(J13,"MINS")-COUNTIF(J13,"MOFI")-COUNTIF(J13,"MPRO")-COUNTIF(J13,"MSMS")-COUNTIF(J13,"NCHC")-COUNTIF(J13,"NENT")-COUNTIF(J13,"NINS")-COUNTIF(J13,"SIND")-COUNTIF(J13,"TATF")-COUNTIF(J13,"TCAE")-COUNTIF(J13,"TCHC")-COUNTIF(J13,"TCOR")-COUNTIF(J13,"TDBM")-COUNTIF(J13,"TDOC")-COUNTIF(J13,"TENT")-COUNTIF(J13,"TGST")-COUNTIF(J13,"TINS")-COUNTIF(J13,"TOFI")-COUNTIF(J13,"TPRO")-COUNTIF(J13,"TROP")-COUNTIF(J13,"TSMS")-COUNTIF(J13,"VACA")-COUNTIF(J13,"X")-COUNTIF(J13,"XATC")-COUNTIF(J13,"YATC")-COUNTIF(J13,"ZATC")+COUNTBLANK(J25)+COUNTIF(J25,"&lt;&gt;")-COUNTIF(J25,"ACHC")-COUNTIF(J25,"AENT")-COUNTIF(J25,"AINS")-COUNTIF(J25,"ATC")-COUNTIF(J25,"CAPA")-COUNTIF(J25,"CERT")-COUNTIF(J25,"CET")-COUNTIF(J25,"CMED")-COUNTIF(J25,"COME")-COUNTIF(J25,"COMS")-COUNTIF(J25,"COMT")-COUNTIF(J25,"DESC")-COUNTIF(J25,"KATC")-COUNTIF(J25,"MATF")-COUNTIF(J25,"MCAE")-COUNTIF(J25,"MCHC")-COUNTIF(J25,"MCOR")-COUNTIF(J25,"MDBM")-COUNTIF(J25,"MDOC")-COUNTIF(J25,"MENT")-COUNTIF(J25,"MGST")-COUNTIF(J25,"MINS")-COUNTIF(J25,"MOFI")-COUNTIF(J25,"MPRO")-COUNTIF(J25,"MSMS")-COUNTIF(J25,"NCHC")-COUNTIF(J25,"NENT")-COUNTIF(J25,"NINS")-COUNTIF(J25,"SIND")-COUNTIF(J25,"TATF")-COUNTIF(J25,"TCAE")-COUNTIF(J25,"TCHC")-COUNTIF(J25,"TCOR")-COUNTIF(J25,"TDBM")-COUNTIF(J25,"TDOC")-COUNTIF(J25,"TENT")-COUNTIF(J25,"TGST")-COUNTIF(J25,"TINS")-COUNTIF(J25,"TOFI")-COUNTIF(J25,"TPRO")-COUNTIF(J25,"TROP")-COUNTIF(J25,"TSMS")-COUNTIF(J25,"VACA")-COUNTIF(J25,"X")-COUNTIF(J25,"XATC")-COUNTIF(J25,"YATC")-COUNTIF(J25,"ZATC")</f>
        <v>3</v>
      </c>
      <c r="K26">
        <f>COUNTBLANK(L22)+COUNTIF(L22,"&lt;&gt;")-COUNTIF(L22,"ACHC")-COUNTIF(L22,"AENT")-COUNTIF(L22,"AINS")-COUNTIF(L22,"ATC")-COUNTIF(L22,"CAPA")-COUNTIF(L22,"CERT")-COUNTIF(L22,"CET")-COUNTIF(L22,"CMED")-COUNTIF(L22,"COME")-COUNTIF(L22,"COMS")-COUNTIF(L22,"COMT")-COUNTIF(L22,"DESC")-COUNTIF(L22,"KATC")-COUNTIF(L22,"MATF")-COUNTIF(L22,"MCAE")-COUNTIF(L22,"MCHC")-COUNTIF(L22,"MCOR")-COUNTIF(L22,"MDBM")-COUNTIF(L22,"MDOC")-COUNTIF(L22,"MENT")-COUNTIF(L22,"MGST")-COUNTIF(L22,"MINS")-COUNTIF(L22,"MOFI")-COUNTIF(L22,"MPRO")-COUNTIF(L22,"MSMS")-COUNTIF(L22,"NCHC")-COUNTIF(L22,"NENT")-COUNTIF(L22,"NINS")-COUNTIF(L22,"SIND")-COUNTIF(L22,"TATF")-COUNTIF(L22,"TCAE")-COUNTIF(L22,"TCHC")-COUNTIF(L22,"TCOR")-COUNTIF(L22,"TDBM")-COUNTIF(L22,"TDOC")-COUNTIF(L22,"TENT")-COUNTIF(L22,"TGST")-COUNTIF(L22,"TINS")-COUNTIF(L22,"TOFI")-COUNTIF(L22,"TPRO")-COUNTIF(L22,"TROP")-COUNTIF(L22,"TSMS")-COUNTIF(L22,"VACA")-COUNTIF(L22,"X")-COUNTIF(L22,"XATC")-COUNTIF(L22,"YATC")-COUNTIF(L22,"ZATC")+COUNTBLANK(K22)+COUNTIF(K22,"&lt;&gt;")-COUNTIF(K22,"ACHC")-COUNTIF(K22,"AENT")-COUNTIF(K22,"AINS")-COUNTIF(K22,"ATC")-COUNTIF(K22,"CAPA")-COUNTIF(K22,"CERT")-COUNTIF(K22,"CET")-COUNTIF(K22,"CMED")-COUNTIF(K22,"COME")-COUNTIF(K22,"COMS")-COUNTIF(K22,"COMT")-COUNTIF(K22,"DESC")-COUNTIF(K22,"KATC")-COUNTIF(K22,"MATF")-COUNTIF(K22,"MCAE")-COUNTIF(K22,"MCHC")-COUNTIF(K22,"MCOR")-COUNTIF(K22,"MDBM")-COUNTIF(K22,"MDOC")-COUNTIF(K22,"MENT")-COUNTIF(K22,"MGST")-COUNTIF(K22,"MINS")-COUNTIF(K22,"MOFI")-COUNTIF(K22,"MPRO")-COUNTIF(K22,"MSMS")-COUNTIF(K22,"NCHC")-COUNTIF(K22,"NENT")-COUNTIF(K22,"NINS")-COUNTIF(K22,"SIND")-COUNTIF(K22,"TATF")-COUNTIF(K22,"TCAE")-COUNTIF(K22,"TCHC")-COUNTIF(K22,"TCOR")-COUNTIF(K22,"TDBM")-COUNTIF(K22,"TDOC")-COUNTIF(K22,"TENT")-COUNTIF(K22,"TGST")-COUNTIF(K22,"TINS")-COUNTIF(K22,"TOFI")-COUNTIF(K22,"TPRO")-COUNTIF(K22,"TROP")-COUNTIF(K22,"TSMS")-COUNTIF(K22,"VACA")-COUNTIF(K22,"X")-COUNTIF(K22,"XATC")-COUNTIF(K22,"YATC")-COUNTIF(K22,"ZATC")+COUNTBLANK(K24)+COUNTIF(K24,"&lt;&gt;")-COUNTIF(K24,"ACHC")-COUNTIF(K24,"AENT")-COUNTIF(K24,"AINS")-COUNTIF(K24,"ATC")-COUNTIF(K24,"CAPA")-COUNTIF(K24,"CERT")-COUNTIF(K24,"CET")-COUNTIF(K24,"CMED")-COUNTIF(K24,"COME")-COUNTIF(K24,"COMS")-COUNTIF(K24,"COMT")-COUNTIF(K24,"DESC")-COUNTIF(K24,"KATC")-COUNTIF(K24,"MATF")-COUNTIF(K24,"MCAE")-COUNTIF(K24,"MCHC")-COUNTIF(K24,"MCOR")-COUNTIF(K24,"MDBM")-COUNTIF(K24,"MDOC")-COUNTIF(K24,"MENT")-COUNTIF(K24,"MGST")-COUNTIF(K24,"MINS")-COUNTIF(K24,"MOFI")-COUNTIF(K24,"MPRO")-COUNTIF(K24,"MSMS")-COUNTIF(K24,"NCHC")-COUNTIF(K24,"NENT")-COUNTIF(K24,"NINS")-COUNTIF(K24,"SIND")-COUNTIF(K24,"TATF")-COUNTIF(K24,"TCAE")-COUNTIF(K24,"TCHC")-COUNTIF(K24,"TCOR")-COUNTIF(K24,"TDBM")-COUNTIF(K24,"TDOC")-COUNTIF(K24,"TENT")-COUNTIF(K24,"TGST")-COUNTIF(K24,"TINS")-COUNTIF(K24,"TOFI")-COUNTIF(K24,"TPRO")-COUNTIF(K24,"TROP")-COUNTIF(K24,"TSMS")-COUNTIF(K24,"VACA")-COUNTIF(K24,"X")-COUNTIF(K24,"XATC")-COUNTIF(K24,"YATC")-COUNTIF(K24,"ZATC")+COUNTBLANK(K20)+COUNTIF(K20,"&lt;&gt;")-COUNTIF(K20,"ACHC")-COUNTIF(K20,"AENT")-COUNTIF(K20,"AINS")-COUNTIF(K20,"ATC")-COUNTIF(K20,"CAPA")-COUNTIF(K20,"CERT")-COUNTIF(K20,"CET")-COUNTIF(K20,"CMED")-COUNTIF(K20,"COME")-COUNTIF(K20,"COMS")-COUNTIF(K20,"COMT")-COUNTIF(K20,"DESC")-COUNTIF(K20,"KATC")-COUNTIF(K20,"MATF")-COUNTIF(K20,"MCAE")-COUNTIF(K20,"MCHC")-COUNTIF(K20,"MCOR")-COUNTIF(K20,"MDBM")-COUNTIF(K20,"MDOC")-COUNTIF(K20,"MENT")-COUNTIF(K20,"MGST")-COUNTIF(K20,"MINS")-COUNTIF(K20,"MOFI")-COUNTIF(K20,"MPRO")-COUNTIF(K20,"MSMS")-COUNTIF(K20,"NCHC")-COUNTIF(K20,"NENT")-COUNTIF(K20,"NINS")-COUNTIF(K20,"SIND")-COUNTIF(K20,"TATF")-COUNTIF(K20,"TCAE")-COUNTIF(K20,"TCHC")-COUNTIF(K20,"TCOR")-COUNTIF(K20,"TDBM")-COUNTIF(K20,"TDOC")-COUNTIF(K20,"TENT")-COUNTIF(K20,"TGST")-COUNTIF(K20,"TINS")-COUNTIF(K20,"TOFI")-COUNTIF(K20,"TPRO")-COUNTIF(K20,"TROP")-COUNTIF(K20,"TSMS")-COUNTIF(K20,"VACA")-COUNTIF(K20,"X")-COUNTIF(K20,"XATC")-COUNTIF(K20,"YATC")-COUNTIF(K20,"ZATC")+COUNTBLANK(K23)+COUNTIF(K23,"&lt;&gt;")-COUNTIF(K23,"ACHC")-COUNTIF(K23,"AENT")-COUNTIF(K23,"AINS")-COUNTIF(K23,"ATC")-COUNTIF(K23,"CAPA")-COUNTIF(K23,"CERT")-COUNTIF(K23,"CET")-COUNTIF(K23,"CMED")-COUNTIF(K23,"COME")-COUNTIF(K23,"COMS")-COUNTIF(K23,"COMT")-COUNTIF(K23,"DESC")-COUNTIF(K23,"KATC")-COUNTIF(K23,"MATF")-COUNTIF(K23,"MCAE")-COUNTIF(K23,"MCHC")-COUNTIF(K23,"MCOR")-COUNTIF(K23,"MDBM")-COUNTIF(K23,"MDOC")-COUNTIF(K23,"MENT")-COUNTIF(K23,"MGST")-COUNTIF(K23,"MINS")-COUNTIF(K23,"MOFI")-COUNTIF(K23,"MPRO")-COUNTIF(K23,"MSMS")-COUNTIF(K23,"NCHC")-COUNTIF(K23,"NENT")-COUNTIF(K23,"NINS")-COUNTIF(K23,"SIND")-COUNTIF(K23,"TATF")-COUNTIF(K23,"TCAE")-COUNTIF(K23,"TCHC")-COUNTIF(K23,"TCOR")-COUNTIF(K23,"TDBM")-COUNTIF(K23,"TDOC")-COUNTIF(K23,"TENT")-COUNTIF(K23,"TGST")-COUNTIF(K23,"TINS")-COUNTIF(K23,"TOFI")-COUNTIF(K23,"TPRO")-COUNTIF(K23,"TROP")-COUNTIF(K23,"TSMS")-COUNTIF(K23,"VACA")-COUNTIF(K23,"X")-COUNTIF(K23,"XATC")-COUNTIF(K23,"YATC")-COUNTIF(K23,"ZATC")+COUNTBLANK(K25)+COUNTIF(K25,"&lt;&gt;")-COUNTIF(K25,"ACHC")-COUNTIF(K25,"AENT")-COUNTIF(K25,"AINS")-COUNTIF(K25,"ATC")-COUNTIF(K25,"CAPA")-COUNTIF(K25,"CERT")-COUNTIF(K25,"CET")-COUNTIF(K25,"CMED")-COUNTIF(K25,"COME")-COUNTIF(K25,"COMS")-COUNTIF(K25,"COMT")-COUNTIF(K25,"DESC")-COUNTIF(K25,"KATC")-COUNTIF(K25,"MATF")-COUNTIF(K25,"MCAE")-COUNTIF(K25,"MCHC")-COUNTIF(K25,"MCOR")-COUNTIF(K25,"MDBM")-COUNTIF(K25,"MDOC")-COUNTIF(K25,"MENT")-COUNTIF(K25,"MGST")-COUNTIF(K25,"MINS")-COUNTIF(K25,"MOFI")-COUNTIF(K25,"MPRO")-COUNTIF(K25,"MSMS")-COUNTIF(K25,"NCHC")-COUNTIF(K25,"NENT")-COUNTIF(K25,"NINS")-COUNTIF(K25,"SIND")-COUNTIF(K25,"TATF")-COUNTIF(K25,"TCAE")-COUNTIF(K25,"TCHC")-COUNTIF(K25,"TCOR")-COUNTIF(K25,"TDBM")-COUNTIF(K25,"TDOC")-COUNTIF(K25,"TENT")-COUNTIF(K25,"TGST")-COUNTIF(K25,"TINS")-COUNTIF(K25,"TOFI")-COUNTIF(K25,"TPRO")-COUNTIF(K25,"TROP")-COUNTIF(K25,"TSMS")-COUNTIF(K25,"VACA")-COUNTIF(K25,"X")-COUNTIF(K25,"XATC")-COUNTIF(K25,"YATC")-COUNTIF(K25,"ZATC")</f>
        <v>4</v>
      </c>
      <c r="L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L21)+COUNTIF(L21,"&lt;&gt;")-COUNTIF(L21,"ACHC")-COUNTIF(L21,"AENT")-COUNTIF(L21,"AINS")-COUNTIF(L21,"ATC")-COUNTIF(L21,"CAPA")-COUNTIF(L21,"CERT")-COUNTIF(L21,"CET")-COUNTIF(L21,"CMED")-COUNTIF(L21,"COME")-COUNTIF(L21,"COMS")-COUNTIF(L21,"COMT")-COUNTIF(L21,"DESC")-COUNTIF(L21,"KATC")-COUNTIF(L21,"MATF")-COUNTIF(L21,"MCAE")-COUNTIF(L21,"MCHC")-COUNTIF(L21,"MCOR")-COUNTIF(L21,"MDBM")-COUNTIF(L21,"MDOC")-COUNTIF(L21,"MENT")-COUNTIF(L21,"MGST")-COUNTIF(L21,"MINS")-COUNTIF(L21,"MOFI")-COUNTIF(L21,"MPRO")-COUNTIF(L21,"MSMS")-COUNTIF(L21,"NCHC")-COUNTIF(L21,"NENT")-COUNTIF(L21,"NINS")-COUNTIF(L21,"SIND")-COUNTIF(L21,"TATF")-COUNTIF(L21,"TCAE")-COUNTIF(L21,"TCHC")-COUNTIF(L21,"TCOR")-COUNTIF(L21,"TDBM")-COUNTIF(L21,"TDOC")-COUNTIF(L21,"TENT")-COUNTIF(L21,"TGST")-COUNTIF(L21,"TINS")-COUNTIF(L21,"TOFI")-COUNTIF(L21,"TPRO")-COUNTIF(L21,"TROP")-COUNTIF(L21,"TSMS")-COUNTIF(L21,"VACA")-COUNTIF(L21,"X")-COUNTIF(L21,"XATC")-COUNTIF(L21,"YATC")-COUNTIF(L21,"ZATC")+COUNTBLANK(L24)+COUNTIF(L24,"&lt;&gt;")-COUNTIF(L24,"ACHC")-COUNTIF(L24,"AENT")-COUNTIF(L24,"AINS")-COUNTIF(L24,"ATC")-COUNTIF(L24,"CAPA")-COUNTIF(L24,"CERT")-COUNTIF(L24,"CET")-COUNTIF(L24,"CMED")-COUNTIF(L24,"COME")-COUNTIF(L24,"COMS")-COUNTIF(L24,"COMT")-COUNTIF(L24,"DESC")-COUNTIF(L24,"KATC")-COUNTIF(L24,"MATF")-COUNTIF(L24,"MCAE")-COUNTIF(L24,"MCHC")-COUNTIF(L24,"MCOR")-COUNTIF(L24,"MDBM")-COUNTIF(L24,"MDOC")-COUNTIF(L24,"MENT")-COUNTIF(L24,"MGST")-COUNTIF(L24,"MINS")-COUNTIF(L24,"MOFI")-COUNTIF(L24,"MPRO")-COUNTIF(L24,"MSMS")-COUNTIF(L24,"NCHC")-COUNTIF(L24,"NENT")-COUNTIF(L24,"NINS")-COUNTIF(L24,"SIND")-COUNTIF(L24,"TATF")-COUNTIF(L24,"TCAE")-COUNTIF(L24,"TCHC")-COUNTIF(L24,"TCOR")-COUNTIF(L24,"TDBM")-COUNTIF(L24,"TDOC")-COUNTIF(L24,"TENT")-COUNTIF(L24,"TGST")-COUNTIF(L24,"TINS")-COUNTIF(L24,"TOFI")-COUNTIF(L24,"TPRO")-COUNTIF(L24,"TROP")-COUNTIF(L24,"TSMS")-COUNTIF(L24,"VACA")-COUNTIF(L24,"X")-COUNTIF(L24,"XATC")-COUNTIF(L24,"YATC")-COUNTIF(L24,"ZATC")+COUNTBLANK(L20)+COUNTIF(L20,"&lt;&gt;")-COUNTIF(L20,"ACHC")-COUNTIF(L20,"AENT")-COUNTIF(L20,"AINS")-COUNTIF(L20,"ATC")-COUNTIF(L20,"CAPA")-COUNTIF(L20,"CERT")-COUNTIF(L20,"CET")-COUNTIF(L20,"CMED")-COUNTIF(L20,"COME")-COUNTIF(L20,"COMS")-COUNTIF(L20,"COMT")-COUNTIF(L20,"DESC")-COUNTIF(L20,"KATC")-COUNTIF(L20,"MATF")-COUNTIF(L20,"MCAE")-COUNTIF(L20,"MCHC")-COUNTIF(L20,"MCOR")-COUNTIF(L20,"MDBM")-COUNTIF(L20,"MDOC")-COUNTIF(L20,"MENT")-COUNTIF(L20,"MGST")-COUNTIF(L20,"MINS")-COUNTIF(L20,"MOFI")-COUNTIF(L20,"MPRO")-COUNTIF(L20,"MSMS")-COUNTIF(L20,"NCHC")-COUNTIF(L20,"NENT")-COUNTIF(L20,"NINS")-COUNTIF(L20,"SIND")-COUNTIF(L20,"TATF")-COUNTIF(L20,"TCAE")-COUNTIF(L20,"TCHC")-COUNTIF(L20,"TCOR")-COUNTIF(L20,"TDBM")-COUNTIF(L20,"TDOC")-COUNTIF(L20,"TENT")-COUNTIF(L20,"TGST")-COUNTIF(L20,"TINS")-COUNTIF(L20,"TOFI")-COUNTIF(L20,"TPRO")-COUNTIF(L20,"TROP")-COUNTIF(L20,"TSMS")-COUNTIF(L20,"VACA")-COUNTIF(L20,"X")-COUNTIF(L20,"XATC")-COUNTIF(L20,"YATC")-COUNTIF(L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L25)+COUNTIF(L25,"&lt;&gt;")-COUNTIF(L25,"ACHC")-COUNTIF(L25,"AENT")-COUNTIF(L25,"AINS")-COUNTIF(L25,"ATC")-COUNTIF(L25,"CAPA")-COUNTIF(L25,"CERT")-COUNTIF(L25,"CET")-COUNTIF(L25,"CMED")-COUNTIF(L25,"COME")-COUNTIF(L25,"COMS")-COUNTIF(L25,"COMT")-COUNTIF(L25,"DESC")-COUNTIF(L25,"KATC")-COUNTIF(L25,"MATF")-COUNTIF(L25,"MCAE")-COUNTIF(L25,"MCHC")-COUNTIF(L25,"MCOR")-COUNTIF(L25,"MDBM")-COUNTIF(L25,"MDOC")-COUNTIF(L25,"MENT")-COUNTIF(L25,"MGST")-COUNTIF(L25,"MINS")-COUNTIF(L25,"MOFI")-COUNTIF(L25,"MPRO")-COUNTIF(L25,"MSMS")-COUNTIF(L25,"NCHC")-COUNTIF(L25,"NENT")-COUNTIF(L25,"NINS")-COUNTIF(L25,"SIND")-COUNTIF(L25,"TATF")-COUNTIF(L25,"TCAE")-COUNTIF(L25,"TCHC")-COUNTIF(L25,"TCOR")-COUNTIF(L25,"TDBM")-COUNTIF(L25,"TDOC")-COUNTIF(L25,"TENT")-COUNTIF(L25,"TGST")-COUNTIF(L25,"TINS")-COUNTIF(L25,"TOFI")-COUNTIF(L25,"TPRO")-COUNTIF(L25,"TROP")-COUNTIF(L25,"TSMS")-COUNTIF(L25,"VACA")-COUNTIF(L25,"X")-COUNTIF(L25,"XATC")-COUNTIF(L25,"YATC")-COUNTIF(L25,"ZATC")</f>
        <v>#REF!</v>
      </c>
      <c r="M26">
        <f>COUNTBLANK(M21)+COUNTIF(M21,"&lt;&gt;")-COUNTIF(M21,"ACHC")-COUNTIF(M21,"AENT")-COUNTIF(M21,"AINS")-COUNTIF(M21,"ATC")-COUNTIF(M21,"CAPA")-COUNTIF(M21,"CERT")-COUNTIF(M21,"CET")-COUNTIF(M21,"CMED")-COUNTIF(M21,"COME")-COUNTIF(M21,"COMS")-COUNTIF(M21,"COMT")-COUNTIF(M21,"DESC")-COUNTIF(M21,"KATC")-COUNTIF(M21,"MATF")-COUNTIF(M21,"MCAE")-COUNTIF(M21,"MCHC")-COUNTIF(M21,"MCOR")-COUNTIF(M21,"MDBM")-COUNTIF(M21,"MDOC")-COUNTIF(M21,"MENT")-COUNTIF(M21,"MGST")-COUNTIF(M21,"MINS")-COUNTIF(M21,"MOFI")-COUNTIF(M21,"MPRO")-COUNTIF(M21,"MSMS")-COUNTIF(M21,"NCHC")-COUNTIF(M21,"NENT")-COUNTIF(M21,"NINS")-COUNTIF(M21,"SIND")-COUNTIF(M21,"TATF")-COUNTIF(M21,"TCAE")-COUNTIF(M21,"TCHC")-COUNTIF(M21,"TCOR")-COUNTIF(M21,"TDBM")-COUNTIF(M21,"TDOC")-COUNTIF(M21,"TENT")-COUNTIF(M21,"TGST")-COUNTIF(M21,"TINS")-COUNTIF(M21,"TOFI")-COUNTIF(M21,"TPRO")-COUNTIF(M21,"TROP")-COUNTIF(M21,"TSMS")-COUNTIF(M21,"VACA")-COUNTIF(M21,"X")-COUNTIF(M21,"XATC")-COUNTIF(M21,"YATC")-COUNTIF(M21,"ZATC")+COUNTBLANK(M22)+COUNTIF(M22,"&lt;&gt;")-COUNTIF(M22,"ACHC")-COUNTIF(M22,"AENT")-COUNTIF(M22,"AINS")-COUNTIF(M22,"ATC")-COUNTIF(M22,"CAPA")-COUNTIF(M22,"CERT")-COUNTIF(M22,"CET")-COUNTIF(M22,"CMED")-COUNTIF(M22,"COME")-COUNTIF(M22,"COMS")-COUNTIF(M22,"COMT")-COUNTIF(M22,"DESC")-COUNTIF(M22,"KATC")-COUNTIF(M22,"MATF")-COUNTIF(M22,"MCAE")-COUNTIF(M22,"MCHC")-COUNTIF(M22,"MCOR")-COUNTIF(M22,"MDBM")-COUNTIF(M22,"MDOC")-COUNTIF(M22,"MENT")-COUNTIF(M22,"MGST")-COUNTIF(M22,"MINS")-COUNTIF(M22,"MOFI")-COUNTIF(M22,"MPRO")-COUNTIF(M22,"MSMS")-COUNTIF(M22,"NCHC")-COUNTIF(M22,"NENT")-COUNTIF(M22,"NINS")-COUNTIF(M22,"SIND")-COUNTIF(M22,"TATF")-COUNTIF(M22,"TCAE")-COUNTIF(M22,"TCHC")-COUNTIF(M22,"TCOR")-COUNTIF(M22,"TDBM")-COUNTIF(M22,"TDOC")-COUNTIF(M22,"TENT")-COUNTIF(M22,"TGST")-COUNTIF(M22,"TINS")-COUNTIF(M22,"TOFI")-COUNTIF(M22,"TPRO")-COUNTIF(M22,"TROP")-COUNTIF(M22,"TSMS")-COUNTIF(M22,"VACA")-COUNTIF(M22,"X")-COUNTIF(M22,"XATC")-COUNTIF(M22,"YATC")-COUNTIF(M22,"ZATC")+COUNTBLANK(M24)+COUNTIF(M24,"&lt;&gt;")-COUNTIF(M24,"ACHC")-COUNTIF(M24,"AENT")-COUNTIF(M24,"AINS")-COUNTIF(M24,"ATC")-COUNTIF(M24,"CAPA")-COUNTIF(M24,"CERT")-COUNTIF(M24,"CET")-COUNTIF(M24,"CMED")-COUNTIF(M24,"COME")-COUNTIF(M24,"COMS")-COUNTIF(M24,"COMT")-COUNTIF(M24,"DESC")-COUNTIF(M24,"KATC")-COUNTIF(M24,"MATF")-COUNTIF(M24,"MCAE")-COUNTIF(M24,"MCHC")-COUNTIF(M24,"MCOR")-COUNTIF(M24,"MDBM")-COUNTIF(M24,"MDOC")-COUNTIF(M24,"MENT")-COUNTIF(M24,"MGST")-COUNTIF(M24,"MINS")-COUNTIF(M24,"MOFI")-COUNTIF(M24,"MPRO")-COUNTIF(M24,"MSMS")-COUNTIF(M24,"NCHC")-COUNTIF(M24,"NENT")-COUNTIF(M24,"NINS")-COUNTIF(M24,"SIND")-COUNTIF(M24,"TATF")-COUNTIF(M24,"TCAE")-COUNTIF(M24,"TCHC")-COUNTIF(M24,"TCOR")-COUNTIF(M24,"TDBM")-COUNTIF(M24,"TDOC")-COUNTIF(M24,"TENT")-COUNTIF(M24,"TGST")-COUNTIF(M24,"TINS")-COUNTIF(M24,"TOFI")-COUNTIF(M24,"TPRO")-COUNTIF(M24,"TROP")-COUNTIF(M24,"TSMS")-COUNTIF(M24,"VACA")-COUNTIF(M24,"X")-COUNTIF(M24,"XATC")-COUNTIF(M24,"YATC")-COUNTIF(M24,"ZATC")+COUNTBLANK(M20)+COUNTIF(M20,"&lt;&gt;")-COUNTIF(M20,"ACHC")-COUNTIF(M20,"AENT")-COUNTIF(M20,"AINS")-COUNTIF(M20,"ATC")-COUNTIF(M20,"CAPA")-COUNTIF(M20,"CERT")-COUNTIF(M20,"CET")-COUNTIF(M20,"CMED")-COUNTIF(M20,"COME")-COUNTIF(M20,"COMS")-COUNTIF(M20,"COMT")-COUNTIF(M20,"DESC")-COUNTIF(M20,"KATC")-COUNTIF(M20,"MATF")-COUNTIF(M20,"MCAE")-COUNTIF(M20,"MCHC")-COUNTIF(M20,"MCOR")-COUNTIF(M20,"MDBM")-COUNTIF(M20,"MDOC")-COUNTIF(M20,"MENT")-COUNTIF(M20,"MGST")-COUNTIF(M20,"MINS")-COUNTIF(M20,"MOFI")-COUNTIF(M20,"MPRO")-COUNTIF(M20,"MSMS")-COUNTIF(M20,"NCHC")-COUNTIF(M20,"NENT")-COUNTIF(M20,"NINS")-COUNTIF(M20,"SIND")-COUNTIF(M20,"TATF")-COUNTIF(M20,"TCAE")-COUNTIF(M20,"TCHC")-COUNTIF(M20,"TCOR")-COUNTIF(M20,"TDBM")-COUNTIF(M20,"TDOC")-COUNTIF(M20,"TENT")-COUNTIF(M20,"TGST")-COUNTIF(M20,"TINS")-COUNTIF(M20,"TOFI")-COUNTIF(M20,"TPRO")-COUNTIF(M20,"TROP")-COUNTIF(M20,"TSMS")-COUNTIF(M20,"VACA")-COUNTIF(M20,"X")-COUNTIF(M20,"XATC")-COUNTIF(M20,"YATC")-COUNTIF(M20,"ZATC")+COUNTBLANK(M11)+COUNTIF(M11,"&lt;&gt;")-COUNTIF(M11,"ACHC")-COUNTIF(M11,"AENT")-COUNTIF(M11,"AINS")-COUNTIF(M11,"ATC")-COUNTIF(M11,"CAPA")-COUNTIF(M11,"CERT")-COUNTIF(M11,"CET")-COUNTIF(M11,"CMED")-COUNTIF(M11,"COME")-COUNTIF(M11,"COMS")-COUNTIF(M11,"COMT")-COUNTIF(M11,"DESC")-COUNTIF(M11,"KATC")-COUNTIF(M11,"MATF")-COUNTIF(M11,"MCAE")-COUNTIF(M11,"MCHC")-COUNTIF(M11,"MCOR")-COUNTIF(M11,"MDBM")-COUNTIF(M11,"MDOC")-COUNTIF(M11,"MENT")-COUNTIF(M11,"MGST")-COUNTIF(M11,"MINS")-COUNTIF(M11,"MOFI")-COUNTIF(M11,"MPRO")-COUNTIF(M11,"MSMS")-COUNTIF(M11,"NCHC")-COUNTIF(M11,"NENT")-COUNTIF(M11,"NINS")-COUNTIF(M11,"SIND")-COUNTIF(M11,"TATF")-COUNTIF(M11,"TCAE")-COUNTIF(M11,"TCHC")-COUNTIF(M11,"TCOR")-COUNTIF(M11,"TDBM")-COUNTIF(M11,"TDOC")-COUNTIF(M11,"TENT")-COUNTIF(M11,"TGST")-COUNTIF(M11,"TINS")-COUNTIF(M11,"TOFI")-COUNTIF(M11,"TPRO")-COUNTIF(M11,"TROP")-COUNTIF(M11,"TSMS")-COUNTIF(M11,"VACA")-COUNTIF(M11,"X")-COUNTIF(M11,"XATC")-COUNTIF(M11,"YATC")-COUNTIF(M11,"ZATC")+COUNTBLANK(M25)+COUNTIF(M25,"&lt;&gt;")-COUNTIF(M25,"ACHC")-COUNTIF(M25,"AENT")-COUNTIF(M25,"AINS")-COUNTIF(M25,"ATC")-COUNTIF(M25,"CAPA")-COUNTIF(M25,"CERT")-COUNTIF(M25,"CET")-COUNTIF(M25,"CMED")-COUNTIF(M25,"COME")-COUNTIF(M25,"COMS")-COUNTIF(M25,"COMT")-COUNTIF(M25,"DESC")-COUNTIF(M25,"KATC")-COUNTIF(M25,"MATF")-COUNTIF(M25,"MCAE")-COUNTIF(M25,"MCHC")-COUNTIF(M25,"MCOR")-COUNTIF(M25,"MDBM")-COUNTIF(M25,"MDOC")-COUNTIF(M25,"MENT")-COUNTIF(M25,"MGST")-COUNTIF(M25,"MINS")-COUNTIF(M25,"MOFI")-COUNTIF(M25,"MPRO")-COUNTIF(M25,"MSMS")-COUNTIF(M25,"NCHC")-COUNTIF(M25,"NENT")-COUNTIF(M25,"NINS")-COUNTIF(M25,"SIND")-COUNTIF(M25,"TATF")-COUNTIF(M25,"TCAE")-COUNTIF(M25,"TCHC")-COUNTIF(M25,"TCOR")-COUNTIF(M25,"TDBM")-COUNTIF(M25,"TDOC")-COUNTIF(M25,"TENT")-COUNTIF(M25,"TGST")-COUNTIF(M25,"TINS")-COUNTIF(M25,"TOFI")-COUNTIF(M25,"TPRO")-COUNTIF(M25,"TROP")-COUNTIF(M25,"TSMS")-COUNTIF(M25,"VACA")-COUNTIF(M25,"X")-COUNTIF(M25,"XATC")-COUNTIF(M25,"YATC")-COUNTIF(M25,"ZATC")</f>
        <v>3</v>
      </c>
      <c r="N26">
        <f>COUNTBLANK(N21)+COUNTIF(N21,"&lt;&gt;")-COUNTIF(N21,"ACHC")-COUNTIF(N21,"AENT")-COUNTIF(N21,"AINS")-COUNTIF(N21,"ATC")-COUNTIF(N21,"CAPA")-COUNTIF(N21,"CERT")-COUNTIF(N21,"CET")-COUNTIF(N21,"CMED")-COUNTIF(N21,"COME")-COUNTIF(N21,"COMS")-COUNTIF(N21,"COMT")-COUNTIF(N21,"DESC")-COUNTIF(N21,"KATC")-COUNTIF(N21,"MATF")-COUNTIF(N21,"MCAE")-COUNTIF(N21,"MCHC")-COUNTIF(N21,"MCOR")-COUNTIF(N21,"MDBM")-COUNTIF(N21,"MDOC")-COUNTIF(N21,"MENT")-COUNTIF(N21,"MGST")-COUNTIF(N21,"MINS")-COUNTIF(N21,"MOFI")-COUNTIF(N21,"MPRO")-COUNTIF(N21,"MSMS")-COUNTIF(N21,"NCHC")-COUNTIF(N21,"NENT")-COUNTIF(N21,"NINS")-COUNTIF(N21,"SIND")-COUNTIF(N21,"TATF")-COUNTIF(N21,"TCAE")-COUNTIF(N21,"TCHC")-COUNTIF(N21,"TCOR")-COUNTIF(N21,"TDBM")-COUNTIF(N21,"TDOC")-COUNTIF(N21,"TENT")-COUNTIF(N21,"TGST")-COUNTIF(N21,"TINS")-COUNTIF(N21,"TOFI")-COUNTIF(N21,"TPRO")-COUNTIF(N21,"TROP")-COUNTIF(N21,"TSMS")-COUNTIF(N21,"VACA")-COUNTIF(N21,"X")-COUNTIF(N21,"XATC")-COUNTIF(N21,"YATC")-COUNTIF(N21,"ZATC")+COUNTBLANK(N22)+COUNTIF(N22,"&lt;&gt;")-COUNTIF(N22,"ACHC")-COUNTIF(N22,"AENT")-COUNTIF(N22,"AINS")-COUNTIF(N22,"ATC")-COUNTIF(N22,"CAPA")-COUNTIF(N22,"CERT")-COUNTIF(N22,"CET")-COUNTIF(N22,"CMED")-COUNTIF(N22,"COME")-COUNTIF(N22,"COMS")-COUNTIF(N22,"COMT")-COUNTIF(N22,"DESC")-COUNTIF(N22,"KATC")-COUNTIF(N22,"MATF")-COUNTIF(N22,"MCAE")-COUNTIF(N22,"MCHC")-COUNTIF(N22,"MCOR")-COUNTIF(N22,"MDBM")-COUNTIF(N22,"MDOC")-COUNTIF(N22,"MENT")-COUNTIF(N22,"MGST")-COUNTIF(N22,"MINS")-COUNTIF(N22,"MOFI")-COUNTIF(N22,"MPRO")-COUNTIF(N22,"MSMS")-COUNTIF(N22,"NCHC")-COUNTIF(N22,"NENT")-COUNTIF(N22,"NINS")-COUNTIF(N22,"SIND")-COUNTIF(N22,"TATF")-COUNTIF(N22,"TCAE")-COUNTIF(N22,"TCHC")-COUNTIF(N22,"TCOR")-COUNTIF(N22,"TDBM")-COUNTIF(N22,"TDOC")-COUNTIF(N22,"TENT")-COUNTIF(N22,"TGST")-COUNTIF(N22,"TINS")-COUNTIF(N22,"TOFI")-COUNTIF(N22,"TPRO")-COUNTIF(N22,"TROP")-COUNTIF(N22,"TSMS")-COUNTIF(N22,"VACA")-COUNTIF(N22,"X")-COUNTIF(N22,"XATC")-COUNTIF(N22,"YATC")-COUNTIF(N22,"ZATC")+COUNTBLANK(N24)+COUNTIF(N24,"&lt;&gt;")-COUNTIF(N24,"ACHC")-COUNTIF(N24,"AENT")-COUNTIF(N24,"AINS")-COUNTIF(N24,"ATC")-COUNTIF(N24,"CAPA")-COUNTIF(N24,"CERT")-COUNTIF(N24,"CET")-COUNTIF(N24,"CMED")-COUNTIF(N24,"COME")-COUNTIF(N24,"COMS")-COUNTIF(N24,"COMT")-COUNTIF(N24,"DESC")-COUNTIF(N24,"KATC")-COUNTIF(N24,"MATF")-COUNTIF(N24,"MCAE")-COUNTIF(N24,"MCHC")-COUNTIF(N24,"MCOR")-COUNTIF(N24,"MDBM")-COUNTIF(N24,"MDOC")-COUNTIF(N24,"MENT")-COUNTIF(N24,"MGST")-COUNTIF(N24,"MINS")-COUNTIF(N24,"MOFI")-COUNTIF(N24,"MPRO")-COUNTIF(N24,"MSMS")-COUNTIF(N24,"NCHC")-COUNTIF(N24,"NENT")-COUNTIF(N24,"NINS")-COUNTIF(N24,"SIND")-COUNTIF(N24,"TATF")-COUNTIF(N24,"TCAE")-COUNTIF(N24,"TCHC")-COUNTIF(N24,"TCOR")-COUNTIF(N24,"TDBM")-COUNTIF(N24,"TDOC")-COUNTIF(N24,"TENT")-COUNTIF(N24,"TGST")-COUNTIF(N24,"TINS")-COUNTIF(N24,"TOFI")-COUNTIF(N24,"TPRO")-COUNTIF(N24,"TROP")-COUNTIF(N24,"TSMS")-COUNTIF(N24,"VACA")-COUNTIF(N24,"X")-COUNTIF(N24,"XATC")-COUNTIF(N24,"YATC")-COUNTIF(N24,"ZATC")+COUNTBLANK(N20)+COUNTIF(N20,"&lt;&gt;")-COUNTIF(N20,"ACHC")-COUNTIF(N20,"AENT")-COUNTIF(N20,"AINS")-COUNTIF(N20,"ATC")-COUNTIF(N20,"CAPA")-COUNTIF(N20,"CERT")-COUNTIF(N20,"CET")-COUNTIF(N20,"CMED")-COUNTIF(N20,"COME")-COUNTIF(N20,"COMS")-COUNTIF(N20,"COMT")-COUNTIF(N20,"DESC")-COUNTIF(N20,"KATC")-COUNTIF(N20,"MATF")-COUNTIF(N20,"MCAE")-COUNTIF(N20,"MCHC")-COUNTIF(N20,"MCOR")-COUNTIF(N20,"MDBM")-COUNTIF(N20,"MDOC")-COUNTIF(N20,"MENT")-COUNTIF(N20,"MGST")-COUNTIF(N20,"MINS")-COUNTIF(N20,"MOFI")-COUNTIF(N20,"MPRO")-COUNTIF(N20,"MSMS")-COUNTIF(N20,"NCHC")-COUNTIF(N20,"NENT")-COUNTIF(N20,"NINS")-COUNTIF(N20,"SIND")-COUNTIF(N20,"TATF")-COUNTIF(N20,"TCAE")-COUNTIF(N20,"TCHC")-COUNTIF(N20,"TCOR")-COUNTIF(N20,"TDBM")-COUNTIF(N20,"TDOC")-COUNTIF(N20,"TENT")-COUNTIF(N20,"TGST")-COUNTIF(N20,"TINS")-COUNTIF(N20,"TOFI")-COUNTIF(N20,"TPRO")-COUNTIF(N20,"TROP")-COUNTIF(N20,"TSMS")-COUNTIF(N20,"VACA")-COUNTIF(N20,"X")-COUNTIF(N20,"XATC")-COUNTIF(N20,"YATC")-COUNTIF(N20,"ZATC")+COUNTBLANK(N23)+COUNTIF(N23,"&lt;&gt;")-COUNTIF(N23,"ACHC")-COUNTIF(N23,"AENT")-COUNTIF(N23,"AINS")-COUNTIF(N23,"ATC")-COUNTIF(N23,"CAPA")-COUNTIF(N23,"CERT")-COUNTIF(N23,"CET")-COUNTIF(N23,"CMED")-COUNTIF(N23,"COME")-COUNTIF(N23,"COMS")-COUNTIF(N23,"COMT")-COUNTIF(N23,"DESC")-COUNTIF(N23,"KATC")-COUNTIF(N23,"MATF")-COUNTIF(N23,"MCAE")-COUNTIF(N23,"MCHC")-COUNTIF(N23,"MCOR")-COUNTIF(N23,"MDBM")-COUNTIF(N23,"MDOC")-COUNTIF(N23,"MENT")-COUNTIF(N23,"MGST")-COUNTIF(N23,"MINS")-COUNTIF(N23,"MOFI")-COUNTIF(N23,"MPRO")-COUNTIF(N23,"MSMS")-COUNTIF(N23,"NCHC")-COUNTIF(N23,"NENT")-COUNTIF(N23,"NINS")-COUNTIF(N23,"SIND")-COUNTIF(N23,"TATF")-COUNTIF(N23,"TCAE")-COUNTIF(N23,"TCHC")-COUNTIF(N23,"TCOR")-COUNTIF(N23,"TDBM")-COUNTIF(N23,"TDOC")-COUNTIF(N23,"TENT")-COUNTIF(N23,"TGST")-COUNTIF(N23,"TINS")-COUNTIF(N23,"TOFI")-COUNTIF(N23,"TPRO")-COUNTIF(N23,"TROP")-COUNTIF(N23,"TSMS")-COUNTIF(N23,"VACA")-COUNTIF(N23,"X")-COUNTIF(N23,"XATC")-COUNTIF(N23,"YATC")-COUNTIF(N23,"ZATC")+COUNTBLANK(N25)+COUNTIF(N25,"&lt;&gt;")-COUNTIF(N25,"ACHC")-COUNTIF(N25,"AENT")-COUNTIF(N25,"AINS")-COUNTIF(N25,"ATC")-COUNTIF(N25,"CAPA")-COUNTIF(N25,"CERT")-COUNTIF(N25,"CET")-COUNTIF(N25,"CMED")-COUNTIF(N25,"COME")-COUNTIF(N25,"COMS")-COUNTIF(N25,"COMT")-COUNTIF(N25,"DESC")-COUNTIF(N25,"KATC")-COUNTIF(N25,"MATF")-COUNTIF(N25,"MCAE")-COUNTIF(N25,"MCHC")-COUNTIF(N25,"MCOR")-COUNTIF(N25,"MDBM")-COUNTIF(N25,"MDOC")-COUNTIF(N25,"MENT")-COUNTIF(N25,"MGST")-COUNTIF(N25,"MINS")-COUNTIF(N25,"MOFI")-COUNTIF(N25,"MPRO")-COUNTIF(N25,"MSMS")-COUNTIF(N25,"NCHC")-COUNTIF(N25,"NENT")-COUNTIF(N25,"NINS")-COUNTIF(N25,"SIND")-COUNTIF(N25,"TATF")-COUNTIF(N25,"TCAE")-COUNTIF(N25,"TCHC")-COUNTIF(N25,"TCOR")-COUNTIF(N25,"TDBM")-COUNTIF(N25,"TDOC")-COUNTIF(N25,"TENT")-COUNTIF(N25,"TGST")-COUNTIF(N25,"TINS")-COUNTIF(N25,"TOFI")-COUNTIF(N25,"TPRO")-COUNTIF(N25,"TROP")-COUNTIF(N25,"TSMS")-COUNTIF(N25,"VACA")-COUNTIF(N25,"X")-COUNTIF(N25,"XATC")-COUNTIF(N25,"YATC")-COUNTIF(N25,"ZATC")</f>
        <v>2</v>
      </c>
      <c r="O26">
        <f>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22)+COUNTIF(O22,"&lt;&gt;")-COUNTIF(O22,"ACHC")-COUNTIF(O22,"AENT")-COUNTIF(O22,"AINS")-COUNTIF(O22,"ATC")-COUNTIF(O22,"CAPA")-COUNTIF(O22,"CERT")-COUNTIF(O22,"CET")-COUNTIF(O22,"CMED")-COUNTIF(O22,"COME")-COUNTIF(O22,"COMS")-COUNTIF(O22,"COMT")-COUNTIF(O22,"DESC")-COUNTIF(O22,"KATC")-COUNTIF(O22,"MATF")-COUNTIF(O22,"MCAE")-COUNTIF(O22,"MCHC")-COUNTIF(O22,"MCOR")-COUNTIF(O22,"MDBM")-COUNTIF(O22,"MDOC")-COUNTIF(O22,"MENT")-COUNTIF(O22,"MGST")-COUNTIF(O22,"MINS")-COUNTIF(O22,"MOFI")-COUNTIF(O22,"MPRO")-COUNTIF(O22,"MSMS")-COUNTIF(O22,"NCHC")-COUNTIF(O22,"NENT")-COUNTIF(O22,"NINS")-COUNTIF(O22,"SIND")-COUNTIF(O22,"TATF")-COUNTIF(O22,"TCAE")-COUNTIF(O22,"TCHC")-COUNTIF(O22,"TCOR")-COUNTIF(O22,"TDBM")-COUNTIF(O22,"TDOC")-COUNTIF(O22,"TENT")-COUNTIF(O22,"TGST")-COUNTIF(O22,"TINS")-COUNTIF(O22,"TOFI")-COUNTIF(O22,"TPRO")-COUNTIF(O22,"TROP")-COUNTIF(O22,"TSMS")-COUNTIF(O22,"VACA")-COUNTIF(O22,"X")-COUNTIF(O22,"XATC")-COUNTIF(O22,"YATC")-COUNTIF(O22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</f>
        <v>6</v>
      </c>
      <c r="P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</f>
        <v>#REF!</v>
      </c>
      <c r="Q26" t="e">
        <f>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R26">
        <f>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22)+COUNTIF(R22,"&lt;&gt;")-COUNTIF(R22,"ACHC")-COUNTIF(R22,"AENT")-COUNTIF(R22,"AINS")-COUNTIF(R22,"ATC")-COUNTIF(R22,"CAPA")-COUNTIF(R22,"CERT")-COUNTIF(R22,"CET")-COUNTIF(R22,"CMED")-COUNTIF(R22,"COME")-COUNTIF(R22,"COMS")-COUNTIF(R22,"COMT")-COUNTIF(R22,"DESC")-COUNTIF(R22,"KATC")-COUNTIF(R22,"MATF")-COUNTIF(R22,"MCAE")-COUNTIF(R22,"MCHC")-COUNTIF(R22,"MCOR")-COUNTIF(R22,"MDBM")-COUNTIF(R22,"MDOC")-COUNTIF(R22,"MENT")-COUNTIF(R22,"MGST")-COUNTIF(R22,"MINS")-COUNTIF(R22,"MOFI")-COUNTIF(R22,"MPRO")-COUNTIF(R22,"MSMS")-COUNTIF(R22,"NCHC")-COUNTIF(R22,"NENT")-COUNTIF(R22,"NINS")-COUNTIF(R22,"SIND")-COUNTIF(R22,"TATF")-COUNTIF(R22,"TCAE")-COUNTIF(R22,"TCHC")-COUNTIF(R22,"TCOR")-COUNTIF(R22,"TDBM")-COUNTIF(R22,"TDOC")-COUNTIF(R22,"TENT")-COUNTIF(R22,"TGST")-COUNTIF(R22,"TINS")-COUNTIF(R22,"TOFI")-COUNTIF(R22,"TPRO")-COUNTIF(R22,"TROP")-COUNTIF(R22,"TSMS")-COUNTIF(R22,"VACA")-COUNTIF(R22,"X")-COUNTIF(R22,"XATC")-COUNTIF(R22,"YATC")-COUNTIF(R22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+COUNTBLANK(R20)+COUNTIF(R20,"&lt;&gt;")-COUNTIF(R20,"ACHC")-COUNTIF(R20,"AENT")-COUNTIF(R20,"AINS")-COUNTIF(R20,"ATC")-COUNTIF(R20,"CAPA")-COUNTIF(R20,"CERT")-COUNTIF(R20,"CET")-COUNTIF(R20,"CMED")-COUNTIF(R20,"COME")-COUNTIF(R20,"COMS")-COUNTIF(R20,"COMT")-COUNTIF(R20,"DESC")-COUNTIF(R20,"KATC")-COUNTIF(R20,"MATF")-COUNTIF(R20,"MCAE")-COUNTIF(R20,"MCHC")-COUNTIF(R20,"MCOR")-COUNTIF(R20,"MDBM")-COUNTIF(R20,"MDOC")-COUNTIF(R20,"MENT")-COUNTIF(R20,"MGST")-COUNTIF(R20,"MINS")-COUNTIF(R20,"MOFI")-COUNTIF(R20,"MPRO")-COUNTIF(R20,"MSMS")-COUNTIF(R20,"NCHC")-COUNTIF(R20,"NENT")-COUNTIF(R20,"NINS")-COUNTIF(R20,"SIND")-COUNTIF(R20,"TATF")-COUNTIF(R20,"TCAE")-COUNTIF(R20,"TCHC")-COUNTIF(R20,"TCOR")-COUNTIF(R20,"TDBM")-COUNTIF(R20,"TDOC")-COUNTIF(R20,"TENT")-COUNTIF(R20,"TGST")-COUNTIF(R20,"TINS")-COUNTIF(R20,"TOFI")-COUNTIF(R20,"TPRO")-COUNTIF(R20,"TROP")-COUNTIF(R20,"TSMS")-COUNTIF(R20,"VACA")-COUNTIF(R20,"X")-COUNTIF(R20,"XATC")-COUNTIF(R20,"YATC")-COUNTIF(R20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</f>
        <v>4</v>
      </c>
      <c r="S26" t="e">
        <f>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T24)+COUNTIF(T24,"&lt;&gt;")-COUNTIF(T24,"ACHC")-COUNTIF(T24,"AENT")-COUNTIF(T24,"AINS")-COUNTIF(T24,"ATC")-COUNTIF(T24,"CAPA")-COUNTIF(T24,"CERT")-COUNTIF(T24,"CET")-COUNTIF(T24,"CMED")-COUNTIF(T24,"COME")-COUNTIF(T24,"COMS")-COUNTIF(T24,"COMT")-COUNTIF(T24,"DESC")-COUNTIF(T24,"KATC")-COUNTIF(T24,"MATF")-COUNTIF(T24,"MCAE")-COUNTIF(T24,"MCHC")-COUNTIF(T24,"MCOR")-COUNTIF(T24,"MDBM")-COUNTIF(T24,"MDOC")-COUNTIF(T24,"MENT")-COUNTIF(T24,"MGST")-COUNTIF(T24,"MINS")-COUNTIF(T24,"MOFI")-COUNTIF(T24,"MPRO")-COUNTIF(T24,"MSMS")-COUNTIF(T24,"NCHC")-COUNTIF(T24,"NENT")-COUNTIF(T24,"NINS")-COUNTIF(T24,"SIND")-COUNTIF(T24,"TATF")-COUNTIF(T24,"TCAE")-COUNTIF(T24,"TCHC")-COUNTIF(T24,"TCOR")-COUNTIF(T24,"TDBM")-COUNTIF(T24,"TDOC")-COUNTIF(T24,"TENT")-COUNTIF(T24,"TGST")-COUNTIF(T24,"TINS")-COUNTIF(T24,"TOFI")-COUNTIF(T24,"TPRO")-COUNTIF(T24,"TROP")-COUNTIF(T24,"TSMS")-COUNTIF(T24,"VACA")-COUNTIF(T24,"X")-COUNTIF(T24,"XATC")-COUNTIF(T24,"YATC")-COUNTIF(T24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</f>
        <v>#REF!</v>
      </c>
      <c r="T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T20)+COUNTIF(T20,"&lt;&gt;")-COUNTIF(T20,"ACHC")-COUNTIF(T20,"AENT")-COUNTIF(T20,"AINS")-COUNTIF(T20,"ATC")-COUNTIF(T20,"CAPA")-COUNTIF(T20,"CERT")-COUNTIF(T20,"CET")-COUNTIF(T20,"CMED")-COUNTIF(T20,"COME")-COUNTIF(T20,"COMS")-COUNTIF(T20,"COMT")-COUNTIF(T20,"DESC")-COUNTIF(T20,"KATC")-COUNTIF(T20,"MATF")-COUNTIF(T20,"MCAE")-COUNTIF(T20,"MCHC")-COUNTIF(T20,"MCOR")-COUNTIF(T20,"MDBM")-COUNTIF(T20,"MDOC")-COUNTIF(T20,"MENT")-COUNTIF(T20,"MGST")-COUNTIF(T20,"MINS")-COUNTIF(T20,"MOFI")-COUNTIF(T20,"MPRO")-COUNTIF(T20,"MSMS")-COUNTIF(T20,"NCHC")-COUNTIF(T20,"NENT")-COUNTIF(T20,"NINS")-COUNTIF(T20,"SIND")-COUNTIF(T20,"TATF")-COUNTIF(T20,"TCAE")-COUNTIF(T20,"TCHC")-COUNTIF(T20,"TCOR")-COUNTIF(T20,"TDBM")-COUNTIF(T20,"TDOC")-COUNTIF(T20,"TENT")-COUNTIF(T20,"TGST")-COUNTIF(T20,"TINS")-COUNTIF(T20,"TOFI")-COUNTIF(T20,"TPRO")-COUNTIF(T20,"TROP")-COUNTIF(T20,"TSMS")-COUNTIF(T20,"VACA")-COUNTIF(T20,"X")-COUNTIF(T20,"XATC")-COUNTIF(T20,"YATC")-COUNTIF(T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T25)+COUNTIF(T25,"&lt;&gt;")-COUNTIF(T25,"ACHC")-COUNTIF(T25,"AENT")-COUNTIF(T25,"AINS")-COUNTIF(T25,"ATC")-COUNTIF(T25,"CAPA")-COUNTIF(T25,"CERT")-COUNTIF(T25,"CET")-COUNTIF(T25,"CMED")-COUNTIF(T25,"COME")-COUNTIF(T25,"COMS")-COUNTIF(T25,"COMT")-COUNTIF(T25,"DESC")-COUNTIF(T25,"KATC")-COUNTIF(T25,"MATF")-COUNTIF(T25,"MCAE")-COUNTIF(T25,"MCHC")-COUNTIF(T25,"MCOR")-COUNTIF(T25,"MDBM")-COUNTIF(T25,"MDOC")-COUNTIF(T25,"MENT")-COUNTIF(T25,"MGST")-COUNTIF(T25,"MINS")-COUNTIF(T25,"MOFI")-COUNTIF(T25,"MPRO")-COUNTIF(T25,"MSMS")-COUNTIF(T25,"NCHC")-COUNTIF(T25,"NENT")-COUNTIF(T25,"NINS")-COUNTIF(T25,"SIND")-COUNTIF(T25,"TATF")-COUNTIF(T25,"TCAE")-COUNTIF(T25,"TCHC")-COUNTIF(T25,"TCOR")-COUNTIF(T25,"TDBM")-COUNTIF(T25,"TDOC")-COUNTIF(T25,"TENT")-COUNTIF(T25,"TGST")-COUNTIF(T25,"TINS")-COUNTIF(T25,"TOFI")-COUNTIF(T25,"TPRO")-COUNTIF(T25,"TROP")-COUNTIF(T25,"TSMS")-COUNTIF(T25,"VACA")-COUNTIF(T25,"X")-COUNTIF(T25,"XATC")-COUNTIF(T25,"YATC")-COUNTIF(T25,"ZATC")</f>
        <v>#REF!</v>
      </c>
      <c r="U26" t="e">
        <f>COUNTBLANK(U21)+COUNTIF(U21,"&lt;&gt;")-COUNTIF(U21,"ACHC")-COUNTIF(U21,"AENT")-COUNTIF(U21,"AINS")-COUNTIF(U21,"ATC")-COUNTIF(U21,"CAPA")-COUNTIF(U21,"CERT")-COUNTIF(U21,"CET")-COUNTIF(U21,"CMED")-COUNTIF(U21,"COME")-COUNTIF(U21,"COMS")-COUNTIF(U21,"COMT")-COUNTIF(U21,"DESC")-COUNTIF(U21,"KATC")-COUNTIF(U21,"MATF")-COUNTIF(U21,"MCAE")-COUNTIF(U21,"MCHC")-COUNTIF(U21,"MCOR")-COUNTIF(U21,"MDBM")-COUNTIF(U21,"MDOC")-COUNTIF(U21,"MENT")-COUNTIF(U21,"MGST")-COUNTIF(U21,"MINS")-COUNTIF(U21,"MOFI")-COUNTIF(U21,"MPRO")-COUNTIF(U21,"MSMS")-COUNTIF(U21,"NCHC")-COUNTIF(U21,"NENT")-COUNTIF(U21,"NINS")-COUNTIF(U21,"SIND")-COUNTIF(U21,"TATF")-COUNTIF(U21,"TCAE")-COUNTIF(U21,"TCHC")-COUNTIF(U21,"TCOR")-COUNTIF(U21,"TDBM")-COUNTIF(U21,"TDOC")-COUNTIF(U21,"TENT")-COUNTIF(U21,"TGST")-COUNTIF(U21,"TINS")-COUNTIF(U21,"TOFI")-COUNTIF(U21,"TPRO")-COUNTIF(U21,"TROP")-COUNTIF(U21,"TSMS")-COUNTIF(U21,"VACA")-COUNTIF(U21,"X")-COUNTIF(U21,"XATC")-COUNTIF(U21,"YATC")-COUNTIF(U21,"ZATC")+COUNTBLANK(U22)+COUNTIF(U22,"&lt;&gt;")-COUNTIF(U22,"ACHC")-COUNTIF(U22,"AENT")-COUNTIF(U22,"AINS")-COUNTIF(U22,"ATC")-COUNTIF(U22,"CAPA")-COUNTIF(U22,"CERT")-COUNTIF(U22,"CET")-COUNTIF(U22,"CMED")-COUNTIF(U22,"COME")-COUNTIF(U22,"COMS")-COUNTIF(U22,"COMT")-COUNTIF(U22,"DESC")-COUNTIF(U22,"KATC")-COUNTIF(U22,"MATF")-COUNTIF(U22,"MCAE")-COUNTIF(U22,"MCHC")-COUNTIF(U22,"MCOR")-COUNTIF(U22,"MDBM")-COUNTIF(U22,"MDOC")-COUNTIF(U22,"MENT")-COUNTIF(U22,"MGST")-COUNTIF(U22,"MINS")-COUNTIF(U22,"MOFI")-COUNTIF(U22,"MPRO")-COUNTIF(U22,"MSMS")-COUNTIF(U22,"NCHC")-COUNTIF(U22,"NENT")-COUNTIF(U22,"NINS")-COUNTIF(U22,"SIND")-COUNTIF(U22,"TATF")-COUNTIF(U22,"TCAE")-COUNTIF(U22,"TCHC")-COUNTIF(U22,"TCOR")-COUNTIF(U22,"TDBM")-COUNTIF(U22,"TDOC")-COUNTIF(U22,"TENT")-COUNTIF(U22,"TGST")-COUNTIF(U22,"TINS")-COUNTIF(U22,"TOFI")-COUNTIF(U22,"TPRO")-COUNTIF(U22,"TROP")-COUNTIF(U22,"TSMS")-COUNTIF(U22,"VACA")-COUNTIF(U22,"X")-COUNTIF(U22,"XATC")-COUNTIF(U22,"YATC")-COUNTIF(U22,"ZATC")+COUNTBLANK(U24)+COUNTIF(U24,"&lt;&gt;")-COUNTIF(U24,"ACHC")-COUNTIF(U24,"AENT")-COUNTIF(U24,"AINS")-COUNTIF(U24,"ATC")-COUNTIF(U24,"CAPA")-COUNTIF(U24,"CERT")-COUNTIF(U24,"CET")-COUNTIF(U24,"CMED")-COUNTIF(U24,"COME")-COUNTIF(U24,"COMS")-COUNTIF(U24,"COMT")-COUNTIF(U24,"DESC")-COUNTIF(U24,"KATC")-COUNTIF(U24,"MATF")-COUNTIF(U24,"MCAE")-COUNTIF(U24,"MCHC")-COUNTIF(U24,"MCOR")-COUNTIF(U24,"MDBM")-COUNTIF(U24,"MDOC")-COUNTIF(U24,"MENT")-COUNTIF(U24,"MGST")-COUNTIF(U24,"MINS")-COUNTIF(U24,"MOFI")-COUNTIF(U24,"MPRO")-COUNTIF(U24,"MSMS")-COUNTIF(U24,"NCHC")-COUNTIF(U24,"NENT")-COUNTIF(U24,"NINS")-COUNTIF(U24,"SIND")-COUNTIF(U24,"TATF")-COUNTIF(U24,"TCAE")-COUNTIF(U24,"TCHC")-COUNTIF(U24,"TCOR")-COUNTIF(U24,"TDBM")-COUNTIF(U24,"TDOC")-COUNTIF(U24,"TENT")-COUNTIF(U24,"TGST")-COUNTIF(U24,"TINS")-COUNTIF(U24,"TOFI")-COUNTIF(U24,"TPRO")-COUNTIF(U24,"TROP")-COUNTIF(U24,"TSMS")-COUNTIF(U24,"VACA")-COUNTIF(U24,"X")-COUNTIF(U24,"XATC")-COUNTIF(U24,"YATC")-COUNTIF(U24,"ZATC")+COUNTBLANK(U25)+COUNTIF(U25,"&lt;&gt;")-COUNTIF(U25,"ACHC")-COUNTIF(U25,"AENT")-COUNTIF(U25,"AINS")-COUNTIF(U25,"ATC")-COUNTIF(U25,"CAPA")-COUNTIF(U25,"CERT")-COUNTIF(U25,"CET")-COUNTIF(U25,"CMED")-COUNTIF(U25,"COME")-COUNTIF(U25,"COMS")-COUNTIF(U25,"COMT")-COUNTIF(U25,"DESC")-COUNTIF(U25,"KATC")-COUNTIF(U25,"MATF")-COUNTIF(U25,"MCAE")-COUNTIF(U25,"MCHC")-COUNTIF(U25,"MCOR")-COUNTIF(U25,"MDBM")-COUNTIF(U25,"MDOC")-COUNTIF(U25,"MENT")-COUNTIF(U25,"MGST")-COUNTIF(U25,"MINS")-COUNTIF(U25,"MOFI")-COUNTIF(U25,"MPRO")-COUNTIF(U25,"MSMS")-COUNTIF(U25,"NCHC")-COUNTIF(U25,"NENT")-COUNTIF(U25,"NINS")-COUNTIF(U25,"SIND")-COUNTIF(U25,"TATF")-COUNTIF(U25,"TCAE")-COUNTIF(U25,"TCHC")-COUNTIF(U25,"TCOR")-COUNTIF(U25,"TDBM")-COUNTIF(U25,"TDOC")-COUNTIF(U25,"TENT")-COUNTIF(U25,"TGST")-COUNTIF(U25,"TINS")-COUNTIF(U25,"TOFI")-COUNTIF(U25,"TPRO")-COUNTIF(U25,"TROP")-COUNTIF(U25,"TSMS")-COUNTIF(U25,"VACA")-COUNTIF(U25,"X")-COUNTIF(U25,"XATC")-COUNTIF(U25,"YATC")-COUNTIF(U25,"ZATC")+COUNTBLANK(U20)+COUNTIF(U20,"&lt;&gt;")-COUNTIF(U20,"ACHC")-COUNTIF(U20,"AENT")-COUNTIF(U20,"AINS")-COUNTIF(U20,"ATC")-COUNTIF(U20,"CAPA")-COUNTIF(U20,"CERT")-COUNTIF(U20,"CET")-COUNTIF(U20,"CMED")-COUNTIF(U20,"COME")-COUNTIF(U20,"COMS")-COUNTIF(U20,"COMT")-COUNTIF(U20,"DESC")-COUNTIF(U20,"KATC")-COUNTIF(U20,"MATF")-COUNTIF(U20,"MCAE")-COUNTIF(U20,"MCHC")-COUNTIF(U20,"MCOR")-COUNTIF(U20,"MDBM")-COUNTIF(U20,"MDOC")-COUNTIF(U20,"MENT")-COUNTIF(U20,"MGST")-COUNTIF(U20,"MINS")-COUNTIF(U20,"MOFI")-COUNTIF(U20,"MPRO")-COUNTIF(U20,"MSMS")-COUNTIF(U20,"NCHC")-COUNTIF(U20,"NENT")-COUNTIF(U20,"NINS")-COUNTIF(U20,"SIND")-COUNTIF(U20,"TATF")-COUNTIF(U20,"TCAE")-COUNTIF(U20,"TCHC")-COUNTIF(U20,"TCOR")-COUNTIF(U20,"TDBM")-COUNTIF(U20,"TDOC")-COUNTIF(U20,"TENT")-COUNTIF(U20,"TGST")-COUNTIF(U20,"TINS")-COUNTIF(U20,"TOFI")-COUNTIF(U20,"TPRO")-COUNTIF(U20,"TROP")-COUNTIF(U20,"TSMS")-COUNTIF(U20,"VACA")-COUNTIF(U20,"X")-COUNTIF(U20,"XATC")-COUNTIF(U20,"YATC")-COUNTIF(U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V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V22)+COUNTIF(V22,"&lt;&gt;")-COUNTIF(V22,"ACHC")-COUNTIF(V22,"AENT")-COUNTIF(V22,"AINS")-COUNTIF(V22,"ATC")-COUNTIF(V22,"CAPA")-COUNTIF(V22,"CERT")-COUNTIF(V22,"CET")-COUNTIF(V22,"CMED")-COUNTIF(V22,"COME")-COUNTIF(V22,"COMS")-COUNTIF(V22,"COMT")-COUNTIF(V22,"DESC")-COUNTIF(V22,"KATC")-COUNTIF(V22,"MATF")-COUNTIF(V22,"MCAE")-COUNTIF(V22,"MCHC")-COUNTIF(V22,"MCOR")-COUNTIF(V22,"MDBM")-COUNTIF(V22,"MDOC")-COUNTIF(V22,"MENT")-COUNTIF(V22,"MGST")-COUNTIF(V22,"MINS")-COUNTIF(V22,"MOFI")-COUNTIF(V22,"MPRO")-COUNTIF(V22,"MSMS")-COUNTIF(V22,"NCHC")-COUNTIF(V22,"NENT")-COUNTIF(V22,"NINS")-COUNTIF(V22,"SIND")-COUNTIF(V22,"TATF")-COUNTIF(V22,"TCAE")-COUNTIF(V22,"TCHC")-COUNTIF(V22,"TCOR")-COUNTIF(V22,"TDBM")-COUNTIF(V22,"TDOC")-COUNTIF(V22,"TENT")-COUNTIF(V22,"TGST")-COUNTIF(V22,"TINS")-COUNTIF(V22,"TOFI")-COUNTIF(V22,"TPRO")-COUNTIF(V22,"TROP")-COUNTIF(V22,"TSMS")-COUNTIF(V22,"VACA")-COUNTIF(V22,"X")-COUNTIF(V22,"XATC")-COUNTIF(V22,"YATC")-COUNTIF(V22,"ZATC")+COUNTBLANK(V24)+COUNTIF(V24,"&lt;&gt;")-COUNTIF(V24,"ACHC")-COUNTIF(V24,"AENT")-COUNTIF(V24,"AINS")-COUNTIF(V24,"ATC")-COUNTIF(V24,"CAPA")-COUNTIF(V24,"CERT")-COUNTIF(V24,"CET")-COUNTIF(V24,"CMED")-COUNTIF(V24,"COME")-COUNTIF(V24,"COMS")-COUNTIF(V24,"COMT")-COUNTIF(V24,"DESC")-COUNTIF(V24,"KATC")-COUNTIF(V24,"MATF")-COUNTIF(V24,"MCAE")-COUNTIF(V24,"MCHC")-COUNTIF(V24,"MCOR")-COUNTIF(V24,"MDBM")-COUNTIF(V24,"MDOC")-COUNTIF(V24,"MENT")-COUNTIF(V24,"MGST")-COUNTIF(V24,"MINS")-COUNTIF(V24,"MOFI")-COUNTIF(V24,"MPRO")-COUNTIF(V24,"MSMS")-COUNTIF(V24,"NCHC")-COUNTIF(V24,"NENT")-COUNTIF(V24,"NINS")-COUNTIF(V24,"SIND")-COUNTIF(V24,"TATF")-COUNTIF(V24,"TCAE")-COUNTIF(V24,"TCHC")-COUNTIF(V24,"TCOR")-COUNTIF(V24,"TDBM")-COUNTIF(V24,"TDOC")-COUNTIF(V24,"TENT")-COUNTIF(V24,"TGST")-COUNTIF(V24,"TINS")-COUNTIF(V24,"TOFI")-COUNTIF(V24,"TPRO")-COUNTIF(V24,"TROP")-COUNTIF(V24,"TSMS")-COUNTIF(V24,"VACA")-COUNTIF(V24,"X")-COUNTIF(V24,"XATC")-COUNTIF(V24,"YATC")-COUNTIF(V24,"ZATC")+COUNTBLANK(V21)+COUNTIF(V21,"&lt;&gt;")-COUNTIF(V21,"ACHC")-COUNTIF(V21,"AENT")-COUNTIF(V21,"AINS")-COUNTIF(V21,"ATC")-COUNTIF(V21,"CAPA")-COUNTIF(V21,"CERT")-COUNTIF(V21,"CET")-COUNTIF(V21,"CMED")-COUNTIF(V21,"COME")-COUNTIF(V21,"COMS")-COUNTIF(V21,"COMT")-COUNTIF(V21,"DESC")-COUNTIF(V21,"KATC")-COUNTIF(V21,"MATF")-COUNTIF(V21,"MCAE")-COUNTIF(V21,"MCHC")-COUNTIF(V21,"MCOR")-COUNTIF(V21,"MDBM")-COUNTIF(V21,"MDOC")-COUNTIF(V21,"MENT")-COUNTIF(V21,"MGST")-COUNTIF(V21,"MINS")-COUNTIF(V21,"MOFI")-COUNTIF(V21,"MPRO")-COUNTIF(V21,"MSMS")-COUNTIF(V21,"NCHC")-COUNTIF(V21,"NENT")-COUNTIF(V21,"NINS")-COUNTIF(V21,"SIND")-COUNTIF(V21,"TATF")-COUNTIF(V21,"TCAE")-COUNTIF(V21,"TCHC")-COUNTIF(V21,"TCOR")-COUNTIF(V21,"TDBM")-COUNTIF(V21,"TDOC")-COUNTIF(V21,"TENT")-COUNTIF(V21,"TGST")-COUNTIF(V21,"TINS")-COUNTIF(V21,"TOFI")-COUNTIF(V21,"TPRO")-COUNTIF(V21,"TROP")-COUNTIF(V21,"TSMS")-COUNTIF(V21,"VACA")-COUNTIF(V21,"X")-COUNTIF(V21,"XATC")-COUNTIF(V21,"YATC")-COUNTIF(V21,"ZATC")+COUNTBLANK(V23)+COUNTIF(V23,"&lt;&gt;")-COUNTIF(V23,"ACHC")-COUNTIF(V23,"AENT")-COUNTIF(V23,"AINS")-COUNTIF(V23,"ATC")-COUNTIF(V23,"CAPA")-COUNTIF(V23,"CERT")-COUNTIF(V23,"CET")-COUNTIF(V23,"CMED")-COUNTIF(V23,"COME")-COUNTIF(V23,"COMS")-COUNTIF(V23,"COMT")-COUNTIF(V23,"DESC")-COUNTIF(V23,"KATC")-COUNTIF(V23,"MATF")-COUNTIF(V23,"MCAE")-COUNTIF(V23,"MCHC")-COUNTIF(V23,"MCOR")-COUNTIF(V23,"MDBM")-COUNTIF(V23,"MDOC")-COUNTIF(V23,"MENT")-COUNTIF(V23,"MGST")-COUNTIF(V23,"MINS")-COUNTIF(V23,"MOFI")-COUNTIF(V23,"MPRO")-COUNTIF(V23,"MSMS")-COUNTIF(V23,"NCHC")-COUNTIF(V23,"NENT")-COUNTIF(V23,"NINS")-COUNTIF(V23,"SIND")-COUNTIF(V23,"TATF")-COUNTIF(V23,"TCAE")-COUNTIF(V23,"TCHC")-COUNTIF(V23,"TCOR")-COUNTIF(V23,"TDBM")-COUNTIF(V23,"TDOC")-COUNTIF(V23,"TENT")-COUNTIF(V23,"TGST")-COUNTIF(V23,"TINS")-COUNTIF(V23,"TOFI")-COUNTIF(V23,"TPRO")-COUNTIF(V23,"TROP")-COUNTIF(V23,"TSMS")-COUNTIF(V23,"VACA")-COUNTIF(V23,"X")-COUNTIF(V23,"XATC")-COUNTIF(V23,"YATC")-COUNTIF(V23,"ZATC")+COUNTBLANK(V25)+COUNTIF(V25,"&lt;&gt;")-COUNTIF(V25,"ACHC")-COUNTIF(V25,"AENT")-COUNTIF(V25,"AINS")-COUNTIF(V25,"ATC")-COUNTIF(V25,"CAPA")-COUNTIF(V25,"CERT")-COUNTIF(V25,"CET")-COUNTIF(V25,"CMED")-COUNTIF(V25,"COME")-COUNTIF(V25,"COMS")-COUNTIF(V25,"COMT")-COUNTIF(V25,"DESC")-COUNTIF(V25,"KATC")-COUNTIF(V25,"MATF")-COUNTIF(V25,"MCAE")-COUNTIF(V25,"MCHC")-COUNTIF(V25,"MCOR")-COUNTIF(V25,"MDBM")-COUNTIF(V25,"MDOC")-COUNTIF(V25,"MENT")-COUNTIF(V25,"MGST")-COUNTIF(V25,"MINS")-COUNTIF(V25,"MOFI")-COUNTIF(V25,"MPRO")-COUNTIF(V25,"MSMS")-COUNTIF(V25,"NCHC")-COUNTIF(V25,"NENT")-COUNTIF(V25,"NINS")-COUNTIF(V25,"SIND")-COUNTIF(V25,"TATF")-COUNTIF(V25,"TCAE")-COUNTIF(V25,"TCHC")-COUNTIF(V25,"TCOR")-COUNTIF(V25,"TDBM")-COUNTIF(V25,"TDOC")-COUNTIF(V25,"TENT")-COUNTIF(V25,"TGST")-COUNTIF(V25,"TINS")-COUNTIF(V25,"TOFI")-COUNTIF(V25,"TPRO")-COUNTIF(V25,"TROP")-COUNTIF(V25,"TSMS")-COUNTIF(V25,"VACA")-COUNTIF(V25,"X")-COUNTIF(V25,"XATC")-COUNTIF(V25,"YATC")-COUNTIF(V25,"ZATC")</f>
        <v>#REF!</v>
      </c>
      <c r="W26" t="e">
        <f>COUNTBLANK(W21)+COUNTIF(W21,"&lt;&gt;")-COUNTIF(W21,"ACHC")-COUNTIF(W21,"AENT")-COUNTIF(W21,"AINS")-COUNTIF(W21,"ATC")-COUNTIF(W21,"CAPA")-COUNTIF(W21,"CERT")-COUNTIF(W21,"CET")-COUNTIF(W21,"CMED")-COUNTIF(W21,"COME")-COUNTIF(W21,"COMS")-COUNTIF(W21,"COMT")-COUNTIF(W21,"DESC")-COUNTIF(W21,"KATC")-COUNTIF(W21,"MATF")-COUNTIF(W21,"MCAE")-COUNTIF(W21,"MCHC")-COUNTIF(W21,"MCOR")-COUNTIF(W21,"MDBM")-COUNTIF(W21,"MDOC")-COUNTIF(W21,"MENT")-COUNTIF(W21,"MGST")-COUNTIF(W21,"MINS")-COUNTIF(W21,"MOFI")-COUNTIF(W21,"MPRO")-COUNTIF(W21,"MSMS")-COUNTIF(W21,"NCHC")-COUNTIF(W21,"NENT")-COUNTIF(W21,"NINS")-COUNTIF(W21,"SIND")-COUNTIF(W21,"TATF")-COUNTIF(W21,"TCAE")-COUNTIF(W21,"TCHC")-COUNTIF(W21,"TCOR")-COUNTIF(W21,"TDBM")-COUNTIF(W21,"TDOC")-COUNTIF(W21,"TENT")-COUNTIF(W21,"TGST")-COUNTIF(W21,"TINS")-COUNTIF(W21,"TOFI")-COUNTIF(W21,"TPRO")-COUNTIF(W21,"TROP")-COUNTIF(W21,"TSMS")-COUNTIF(W21,"VACA")-COUNTIF(W21,"X")-COUNTIF(W21,"XATC")-COUNTIF(W21,"YATC")-COUNTIF(W21,"ZATC")+COUNTBLANK(W22)+COUNTIF(W22,"&lt;&gt;")-COUNTIF(W22,"ACHC")-COUNTIF(W22,"AENT")-COUNTIF(W22,"AINS")-COUNTIF(W22,"ATC")-COUNTIF(W22,"CAPA")-COUNTIF(W22,"CERT")-COUNTIF(W22,"CET")-COUNTIF(W22,"CMED")-COUNTIF(W22,"COME")-COUNTIF(W22,"COMS")-COUNTIF(W22,"COMT")-COUNTIF(W22,"DESC")-COUNTIF(W22,"KATC")-COUNTIF(W22,"MATF")-COUNTIF(W22,"MCAE")-COUNTIF(W22,"MCHC")-COUNTIF(W22,"MCOR")-COUNTIF(W22,"MDBM")-COUNTIF(W22,"MDOC")-COUNTIF(W22,"MENT")-COUNTIF(W22,"MGST")-COUNTIF(W22,"MINS")-COUNTIF(W22,"MOFI")-COUNTIF(W22,"MPRO")-COUNTIF(W22,"MSMS")-COUNTIF(W22,"NCHC")-COUNTIF(W22,"NENT")-COUNTIF(W22,"NINS")-COUNTIF(W22,"SIND")-COUNTIF(W22,"TATF")-COUNTIF(W22,"TCAE")-COUNTIF(W22,"TCHC")-COUNTIF(W22,"TCOR")-COUNTIF(W22,"TDBM")-COUNTIF(W22,"TDOC")-COUNTIF(W22,"TENT")-COUNTIF(W22,"TGST")-COUNTIF(W22,"TINS")-COUNTIF(W22,"TOFI")-COUNTIF(W22,"TPRO")-COUNTIF(W22,"TROP")-COUNTIF(W22,"TSMS")-COUNTIF(W22,"VACA")-COUNTIF(W22,"X")-COUNTIF(W22,"XATC")-COUNTIF(W22,"YATC")-COUNTIF(W22,"ZATC")+COUNTBLANK(W24)+COUNTIF(W24,"&lt;&gt;")-COUNTIF(W24,"ACHC")-COUNTIF(W24,"AENT")-COUNTIF(W24,"AINS")-COUNTIF(W24,"ATC")-COUNTIF(W24,"CAPA")-COUNTIF(W24,"CERT")-COUNTIF(W24,"CET")-COUNTIF(W24,"CMED")-COUNTIF(W24,"COME")-COUNTIF(W24,"COMS")-COUNTIF(W24,"COMT")-COUNTIF(W24,"DESC")-COUNTIF(W24,"KATC")-COUNTIF(W24,"MATF")-COUNTIF(W24,"MCAE")-COUNTIF(W24,"MCHC")-COUNTIF(W24,"MCOR")-COUNTIF(W24,"MDBM")-COUNTIF(W24,"MDOC")-COUNTIF(W24,"MENT")-COUNTIF(W24,"MGST")-COUNTIF(W24,"MINS")-COUNTIF(W24,"MOFI")-COUNTIF(W24,"MPRO")-COUNTIF(W24,"MSMS")-COUNTIF(W24,"NCHC")-COUNTIF(W24,"NENT")-COUNTIF(W24,"NINS")-COUNTIF(W24,"SIND")-COUNTIF(W24,"TATF")-COUNTIF(W24,"TCAE")-COUNTIF(W24,"TCHC")-COUNTIF(W24,"TCOR")-COUNTIF(W24,"TDBM")-COUNTIF(W24,"TDOC")-COUNTIF(W24,"TENT")-COUNTIF(W24,"TGST")-COUNTIF(W24,"TINS")-COUNTIF(W24,"TOFI")-COUNTIF(W24,"TPRO")-COUNTIF(W24,"TROP")-COUNTIF(W24,"TSMS")-COUNTIF(W24,"VACA")-COUNTIF(W24,"X")-COUNTIF(W24,"XATC")-COUNTIF(W24,"YATC")-COUNTIF(W24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W23)+COUNTIF(W23,"&lt;&gt;")-COUNTIF(W23,"ACHC")-COUNTIF(W23,"AENT")-COUNTIF(W23,"AINS")-COUNTIF(W23,"ATC")-COUNTIF(W23,"CAPA")-COUNTIF(W23,"CERT")-COUNTIF(W23,"CET")-COUNTIF(W23,"CMED")-COUNTIF(W23,"COME")-COUNTIF(W23,"COMS")-COUNTIF(W23,"COMT")-COUNTIF(W23,"DESC")-COUNTIF(W23,"KATC")-COUNTIF(W23,"MATF")-COUNTIF(W23,"MCAE")-COUNTIF(W23,"MCHC")-COUNTIF(W23,"MCOR")-COUNTIF(W23,"MDBM")-COUNTIF(W23,"MDOC")-COUNTIF(W23,"MENT")-COUNTIF(W23,"MGST")-COUNTIF(W23,"MINS")-COUNTIF(W23,"MOFI")-COUNTIF(W23,"MPRO")-COUNTIF(W23,"MSMS")-COUNTIF(W23,"NCHC")-COUNTIF(W23,"NENT")-COUNTIF(W23,"NINS")-COUNTIF(W23,"SIND")-COUNTIF(W23,"TATF")-COUNTIF(W23,"TCAE")-COUNTIF(W23,"TCHC")-COUNTIF(W23,"TCOR")-COUNTIF(W23,"TDBM")-COUNTIF(W23,"TDOC")-COUNTIF(W23,"TENT")-COUNTIF(W23,"TGST")-COUNTIF(W23,"TINS")-COUNTIF(W23,"TOFI")-COUNTIF(W23,"TPRO")-COUNTIF(W23,"TROP")-COUNTIF(W23,"TSMS")-COUNTIF(W23,"VACA")-COUNTIF(W23,"X")-COUNTIF(W23,"XATC")-COUNTIF(W23,"YATC")-COUNTIF(W23,"ZATC")+COUNTBLANK(W25)+COUNTIF(W25,"&lt;&gt;")-COUNTIF(W25,"ACHC")-COUNTIF(W25,"AENT")-COUNTIF(W25,"AINS")-COUNTIF(W25,"ATC")-COUNTIF(W25,"CAPA")-COUNTIF(W25,"CERT")-COUNTIF(W25,"CET")-COUNTIF(W25,"CMED")-COUNTIF(W25,"COME")-COUNTIF(W25,"COMS")-COUNTIF(W25,"COMT")-COUNTIF(W25,"DESC")-COUNTIF(W25,"KATC")-COUNTIF(W25,"MATF")-COUNTIF(W25,"MCAE")-COUNTIF(W25,"MCHC")-COUNTIF(W25,"MCOR")-COUNTIF(W25,"MDBM")-COUNTIF(W25,"MDOC")-COUNTIF(W25,"MENT")-COUNTIF(W25,"MGST")-COUNTIF(W25,"MINS")-COUNTIF(W25,"MOFI")-COUNTIF(W25,"MPRO")-COUNTIF(W25,"MSMS")-COUNTIF(W25,"NCHC")-COUNTIF(W25,"NENT")-COUNTIF(W25,"NINS")-COUNTIF(W25,"SIND")-COUNTIF(W25,"TATF")-COUNTIF(W25,"TCAE")-COUNTIF(W25,"TCHC")-COUNTIF(W25,"TCOR")-COUNTIF(W25,"TDBM")-COUNTIF(W25,"TDOC")-COUNTIF(W25,"TENT")-COUNTIF(W25,"TGST")-COUNTIF(W25,"TINS")-COUNTIF(W25,"TOFI")-COUNTIF(W25,"TPRO")-COUNTIF(W25,"TROP")-COUNTIF(W25,"TSMS")-COUNTIF(W25,"VACA")-COUNTIF(W25,"X")-COUNTIF(W25,"XATC")-COUNTIF(W25,"YATC")-COUNTIF(W25,"ZATC")</f>
        <v>#REF!</v>
      </c>
      <c r="X26" t="e">
        <f>COUNTBLANK(X18)+COUNTIF(X18,"&lt;&gt;")-COUNTIF(X18,"ACHC")-COUNTIF(X18,"AENT")-COUNTIF(X18,"AINS")-COUNTIF(X18,"ATC")-COUNTIF(X18,"CAPA")-COUNTIF(X18,"CERT")-COUNTIF(X18,"CET")-COUNTIF(X18,"CMED")-COUNTIF(X18,"COME")-COUNTIF(X18,"COMS")-COUNTIF(X18,"COMT")-COUNTIF(X18,"DESC")-COUNTIF(X18,"KATC")-COUNTIF(X18,"MATF")-COUNTIF(X18,"MCAE")-COUNTIF(X18,"MCHC")-COUNTIF(X18,"MCOR")-COUNTIF(X18,"MDBM")-COUNTIF(X18,"MDOC")-COUNTIF(X18,"MENT")-COUNTIF(X18,"MGST")-COUNTIF(X18,"MINS")-COUNTIF(X18,"MOFI")-COUNTIF(X18,"MPRO")-COUNTIF(X18,"MSMS")-COUNTIF(X18,"NCHC")-COUNTIF(X18,"NENT")-COUNTIF(X18,"NINS")-COUNTIF(X18,"SIND")-COUNTIF(X18,"TATF")-COUNTIF(X18,"TCAE")-COUNTIF(X18,"TCHC")-COUNTIF(X18,"TCOR")-COUNTIF(X18,"TDBM")-COUNTIF(X18,"TDOC")-COUNTIF(X18,"TENT")-COUNTIF(X18,"TGST")-COUNTIF(X18,"TINS")-COUNTIF(X18,"TOFI")-COUNTIF(X18,"TPRO")-COUNTIF(X18,"TROP")-COUNTIF(X18,"TSMS")-COUNTIF(X18,"VACA")-COUNTIF(X18,"X")-COUNTIF(X18,"XATC")-COUNTIF(X18,"YATC")-COUNTIF(X18,"ZATC")+COUNTBLANK(X22)+COUNTIF(X22,"&lt;&gt;")-COUNTIF(X22,"ACHC")-COUNTIF(X22,"AENT")-COUNTIF(X22,"AINS")-COUNTIF(X22,"ATC")-COUNTIF(X22,"CAPA")-COUNTIF(X22,"CERT")-COUNTIF(X22,"CET")-COUNTIF(X22,"CMED")-COUNTIF(X22,"COME")-COUNTIF(X22,"COMS")-COUNTIF(X22,"COMT")-COUNTIF(X22,"DESC")-COUNTIF(X22,"KATC")-COUNTIF(X22,"MATF")-COUNTIF(X22,"MCAE")-COUNTIF(X22,"MCHC")-COUNTIF(X22,"MCOR")-COUNTIF(X22,"MDBM")-COUNTIF(X22,"MDOC")-COUNTIF(X22,"MENT")-COUNTIF(X22,"MGST")-COUNTIF(X22,"MINS")-COUNTIF(X22,"MOFI")-COUNTIF(X22,"MPRO")-COUNTIF(X22,"MSMS")-COUNTIF(X22,"NCHC")-COUNTIF(X22,"NENT")-COUNTIF(X22,"NINS")-COUNTIF(X22,"SIND")-COUNTIF(X22,"TATF")-COUNTIF(X22,"TCAE")-COUNTIF(X22,"TCHC")-COUNTIF(X22,"TCOR")-COUNTIF(X22,"TDBM")-COUNTIF(X22,"TDOC")-COUNTIF(X22,"TENT")-COUNTIF(X22,"TGST")-COUNTIF(X22,"TINS")-COUNTIF(X22,"TOFI")-COUNTIF(X22,"TPRO")-COUNTIF(X22,"TROP")-COUNTIF(X22,"TSMS")-COUNTIF(X22,"VACA")-COUNTIF(X22,"X")-COUNTIF(X22,"XATC")-COUNTIF(X22,"YATC")-COUNTIF(X22,"ZATC")+COUNTBLANK(X24)+COUNTIF(X24,"&lt;&gt;")-COUNTIF(X24,"ACHC")-COUNTIF(X24,"AENT")-COUNTIF(X24,"AINS")-COUNTIF(X24,"ATC")-COUNTIF(X24,"CAPA")-COUNTIF(X24,"CERT")-COUNTIF(X24,"CET")-COUNTIF(X24,"CMED")-COUNTIF(X24,"COME")-COUNTIF(X24,"COMS")-COUNTIF(X24,"COMT")-COUNTIF(X24,"DESC")-COUNTIF(X24,"KATC")-COUNTIF(X24,"MATF")-COUNTIF(X24,"MCAE")-COUNTIF(X24,"MCHC")-COUNTIF(X24,"MCOR")-COUNTIF(X24,"MDBM")-COUNTIF(X24,"MDOC")-COUNTIF(X24,"MENT")-COUNTIF(X24,"MGST")-COUNTIF(X24,"MINS")-COUNTIF(X24,"MOFI")-COUNTIF(X24,"MPRO")-COUNTIF(X24,"MSMS")-COUNTIF(X24,"NCHC")-COUNTIF(X24,"NENT")-COUNTIF(X24,"NINS")-COUNTIF(X24,"SIND")-COUNTIF(X24,"TATF")-COUNTIF(X24,"TCAE")-COUNTIF(X24,"TCHC")-COUNTIF(X24,"TCOR")-COUNTIF(X24,"TDBM")-COUNTIF(X24,"TDOC")-COUNTIF(X24,"TENT")-COUNTIF(X24,"TGST")-COUNTIF(X24,"TINS")-COUNTIF(X24,"TOFI")-COUNTIF(X24,"TPRO")-COUNTIF(X24,"TROP")-COUNTIF(X24,"TSMS")-COUNTIF(X24,"VACA")-COUNTIF(X24,"X")-COUNTIF(X24,"XATC")-COUNTIF(X24,"YATC")-COUNTIF(X24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X25)+COUNTIF(X25,"&lt;&gt;")-COUNTIF(X25,"ACHC")-COUNTIF(X25,"AENT")-COUNTIF(X25,"AINS")-COUNTIF(X25,"ATC")-COUNTIF(X25,"CAPA")-COUNTIF(X25,"CERT")-COUNTIF(X25,"CET")-COUNTIF(X25,"CMED")-COUNTIF(X25,"COME")-COUNTIF(X25,"COMS")-COUNTIF(X25,"COMT")-COUNTIF(X25,"DESC")-COUNTIF(X25,"KATC")-COUNTIF(X25,"MATF")-COUNTIF(X25,"MCAE")-COUNTIF(X25,"MCHC")-COUNTIF(X25,"MCOR")-COUNTIF(X25,"MDBM")-COUNTIF(X25,"MDOC")-COUNTIF(X25,"MENT")-COUNTIF(X25,"MGST")-COUNTIF(X25,"MINS")-COUNTIF(X25,"MOFI")-COUNTIF(X25,"MPRO")-COUNTIF(X25,"MSMS")-COUNTIF(X25,"NCHC")-COUNTIF(X25,"NENT")-COUNTIF(X25,"NINS")-COUNTIF(X25,"SIND")-COUNTIF(X25,"TATF")-COUNTIF(X25,"TCAE")-COUNTIF(X25,"TCHC")-COUNTIF(X25,"TCOR")-COUNTIF(X25,"TDBM")-COUNTIF(X25,"TDOC")-COUNTIF(X25,"TENT")-COUNTIF(X25,"TGST")-COUNTIF(X25,"TINS")-COUNTIF(X25,"TOFI")-COUNTIF(X25,"TPRO")-COUNTIF(X25,"TROP")-COUNTIF(X25,"TSMS")-COUNTIF(X25,"VACA")-COUNTIF(X25,"X")-COUNTIF(X25,"XATC")-COUNTIF(X25,"YATC")-COUNTIF(X25,"ZATC")</f>
        <v>#REF!</v>
      </c>
      <c r="Y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Y22)+COUNTIF(Y22,"&lt;&gt;")-COUNTIF(Y22,"ACHC")-COUNTIF(Y22,"AENT")-COUNTIF(Y22,"AINS")-COUNTIF(Y22,"ATC")-COUNTIF(Y22,"CAPA")-COUNTIF(Y22,"CERT")-COUNTIF(Y22,"CET")-COUNTIF(Y22,"CMED")-COUNTIF(Y22,"COME")-COUNTIF(Y22,"COMS")-COUNTIF(Y22,"COMT")-COUNTIF(Y22,"DESC")-COUNTIF(Y22,"KATC")-COUNTIF(Y22,"MATF")-COUNTIF(Y22,"MCAE")-COUNTIF(Y22,"MCHC")-COUNTIF(Y22,"MCOR")-COUNTIF(Y22,"MDBM")-COUNTIF(Y22,"MDOC")-COUNTIF(Y22,"MENT")-COUNTIF(Y22,"MGST")-COUNTIF(Y22,"MINS")-COUNTIF(Y22,"MOFI")-COUNTIF(Y22,"MPRO")-COUNTIF(Y22,"MSMS")-COUNTIF(Y22,"NCHC")-COUNTIF(Y22,"NENT")-COUNTIF(Y22,"NINS")-COUNTIF(Y22,"SIND")-COUNTIF(Y22,"TATF")-COUNTIF(Y22,"TCAE")-COUNTIF(Y22,"TCHC")-COUNTIF(Y22,"TCOR")-COUNTIF(Y22,"TDBM")-COUNTIF(Y22,"TDOC")-COUNTIF(Y22,"TENT")-COUNTIF(Y22,"TGST")-COUNTIF(Y22,"TINS")-COUNTIF(Y22,"TOFI")-COUNTIF(Y22,"TPRO")-COUNTIF(Y22,"TROP")-COUNTIF(Y22,"TSMS")-COUNTIF(Y22,"VACA")-COUNTIF(Y22,"X")-COUNTIF(Y22,"XATC")-COUNTIF(Y22,"YATC")-COUNTIF(Y22,"ZATC")+COUNTBLANK(Y24)+COUNTIF(Y24,"&lt;&gt;")-COUNTIF(Y24,"ACHC")-COUNTIF(Y24,"AENT")-COUNTIF(Y24,"AINS")-COUNTIF(Y24,"ATC")-COUNTIF(Y24,"CAPA")-COUNTIF(Y24,"CERT")-COUNTIF(Y24,"CET")-COUNTIF(Y24,"CMED")-COUNTIF(Y24,"COME")-COUNTIF(Y24,"COMS")-COUNTIF(Y24,"COMT")-COUNTIF(Y24,"DESC")-COUNTIF(Y24,"KATC")-COUNTIF(Y24,"MATF")-COUNTIF(Y24,"MCAE")-COUNTIF(Y24,"MCHC")-COUNTIF(Y24,"MCOR")-COUNTIF(Y24,"MDBM")-COUNTIF(Y24,"MDOC")-COUNTIF(Y24,"MENT")-COUNTIF(Y24,"MGST")-COUNTIF(Y24,"MINS")-COUNTIF(Y24,"MOFI")-COUNTIF(Y24,"MPRO")-COUNTIF(Y24,"MSMS")-COUNTIF(Y24,"NCHC")-COUNTIF(Y24,"NENT")-COUNTIF(Y24,"NINS")-COUNTIF(Y24,"SIND")-COUNTIF(Y24,"TATF")-COUNTIF(Y24,"TCAE")-COUNTIF(Y24,"TCHC")-COUNTIF(Y24,"TCOR")-COUNTIF(Y24,"TDBM")-COUNTIF(Y24,"TDOC")-COUNTIF(Y24,"TENT")-COUNTIF(Y24,"TGST")-COUNTIF(Y24,"TINS")-COUNTIF(Y24,"TOFI")-COUNTIF(Y24,"TPRO")-COUNTIF(Y24,"TROP")-COUNTIF(Y24,"TSMS")-COUNTIF(Y24,"VACA")-COUNTIF(Y24,"X")-COUNTIF(Y24,"XATC")-COUNTIF(Y24,"YATC")-COUNTIF(Y24,"ZATC")+COUNTBLANK(Y20)+COUNTIF(Y20,"&lt;&gt;")-COUNTIF(Y20,"ACHC")-COUNTIF(Y20,"AENT")-COUNTIF(Y20,"AINS")-COUNTIF(Y20,"ATC")-COUNTIF(Y20,"CAPA")-COUNTIF(Y20,"CERT")-COUNTIF(Y20,"CET")-COUNTIF(Y20,"CMED")-COUNTIF(Y20,"COME")-COUNTIF(Y20,"COMS")-COUNTIF(Y20,"COMT")-COUNTIF(Y20,"DESC")-COUNTIF(Y20,"KATC")-COUNTIF(Y20,"MATF")-COUNTIF(Y20,"MCAE")-COUNTIF(Y20,"MCHC")-COUNTIF(Y20,"MCOR")-COUNTIF(Y20,"MDBM")-COUNTIF(Y20,"MDOC")-COUNTIF(Y20,"MENT")-COUNTIF(Y20,"MGST")-COUNTIF(Y20,"MINS")-COUNTIF(Y20,"MOFI")-COUNTIF(Y20,"MPRO")-COUNTIF(Y20,"MSMS")-COUNTIF(Y20,"NCHC")-COUNTIF(Y20,"NENT")-COUNTIF(Y20,"NINS")-COUNTIF(Y20,"SIND")-COUNTIF(Y20,"TATF")-COUNTIF(Y20,"TCAE")-COUNTIF(Y20,"TCHC")-COUNTIF(Y20,"TCOR")-COUNTIF(Y20,"TDBM")-COUNTIF(Y20,"TDOC")-COUNTIF(Y20,"TENT")-COUNTIF(Y20,"TGST")-COUNTIF(Y20,"TINS")-COUNTIF(Y20,"TOFI")-COUNTIF(Y20,"TPRO")-COUNTIF(Y20,"TROP")-COUNTIF(Y20,"TSMS")-COUNTIF(Y20,"VACA")-COUNTIF(Y20,"X")-COUNTIF(Y20,"XATC")-COUNTIF(Y20,"YATC")-COUNTIF(Y20,"ZATC")+COUNTBLANK(Y23)+COUNTIF(Y23,"&lt;&gt;")-COUNTIF(Y23,"ACHC")-COUNTIF(Y23,"AENT")-COUNTIF(Y23,"AINS")-COUNTIF(Y23,"ATC")-COUNTIF(Y23,"CAPA")-COUNTIF(Y23,"CERT")-COUNTIF(Y23,"CET")-COUNTIF(Y23,"CMED")-COUNTIF(Y23,"COME")-COUNTIF(Y23,"COMS")-COUNTIF(Y23,"COMT")-COUNTIF(Y23,"DESC")-COUNTIF(Y23,"KATC")-COUNTIF(Y23,"MATF")-COUNTIF(Y23,"MCAE")-COUNTIF(Y23,"MCHC")-COUNTIF(Y23,"MCOR")-COUNTIF(Y23,"MDBM")-COUNTIF(Y23,"MDOC")-COUNTIF(Y23,"MENT")-COUNTIF(Y23,"MGST")-COUNTIF(Y23,"MINS")-COUNTIF(Y23,"MOFI")-COUNTIF(Y23,"MPRO")-COUNTIF(Y23,"MSMS")-COUNTIF(Y23,"NCHC")-COUNTIF(Y23,"NENT")-COUNTIF(Y23,"NINS")-COUNTIF(Y23,"SIND")-COUNTIF(Y23,"TATF")-COUNTIF(Y23,"TCAE")-COUNTIF(Y23,"TCHC")-COUNTIF(Y23,"TCOR")-COUNTIF(Y23,"TDBM")-COUNTIF(Y23,"TDOC")-COUNTIF(Y23,"TENT")-COUNTIF(Y23,"TGST")-COUNTIF(Y23,"TINS")-COUNTIF(Y23,"TOFI")-COUNTIF(Y23,"TPRO")-COUNTIF(Y23,"TROP")-COUNTIF(Y23,"TSMS")-COUNTIF(Y23,"VACA")-COUNTIF(Y23,"X")-COUNTIF(Y23,"XATC")-COUNTIF(Y23,"YATC")-COUNTIF(Y23,"ZATC")+COUNTBLANK(Y25)+COUNTIF(Y25,"&lt;&gt;")-COUNTIF(Y25,"ACHC")-COUNTIF(Y25,"AENT")-COUNTIF(Y25,"AINS")-COUNTIF(Y25,"ATC")-COUNTIF(Y25,"CAPA")-COUNTIF(Y25,"CERT")-COUNTIF(Y25,"CET")-COUNTIF(Y25,"CMED")-COUNTIF(Y25,"COME")-COUNTIF(Y25,"COMS")-COUNTIF(Y25,"COMT")-COUNTIF(Y25,"DESC")-COUNTIF(Y25,"KATC")-COUNTIF(Y25,"MATF")-COUNTIF(Y25,"MCAE")-COUNTIF(Y25,"MCHC")-COUNTIF(Y25,"MCOR")-COUNTIF(Y25,"MDBM")-COUNTIF(Y25,"MDOC")-COUNTIF(Y25,"MENT")-COUNTIF(Y25,"MGST")-COUNTIF(Y25,"MINS")-COUNTIF(Y25,"MOFI")-COUNTIF(Y25,"MPRO")-COUNTIF(Y25,"MSMS")-COUNTIF(Y25,"NCHC")-COUNTIF(Y25,"NENT")-COUNTIF(Y25,"NINS")-COUNTIF(Y25,"SIND")-COUNTIF(Y25,"TATF")-COUNTIF(Y25,"TCAE")-COUNTIF(Y25,"TCHC")-COUNTIF(Y25,"TCOR")-COUNTIF(Y25,"TDBM")-COUNTIF(Y25,"TDOC")-COUNTIF(Y25,"TENT")-COUNTIF(Y25,"TGST")-COUNTIF(Y25,"TINS")-COUNTIF(Y25,"TOFI")-COUNTIF(Y25,"TPRO")-COUNTIF(Y25,"TROP")-COUNTIF(Y25,"TSMS")-COUNTIF(Y25,"VACA")-COUNTIF(Y25,"X")-COUNTIF(Y25,"XATC")-COUNTIF(Y25,"YATC")-COUNTIF(Y25,"ZATC")</f>
        <v>#REF!</v>
      </c>
      <c r="Z26">
        <f>COUNTBLANK(Z21)+COUNTIF(Z21,"&lt;&gt;")-COUNTIF(Z21,"ACHC")-COUNTIF(Z21,"AENT")-COUNTIF(Z21,"AINS")-COUNTIF(Z21,"ATC")-COUNTIF(Z21,"CAPA")-COUNTIF(Z21,"CERT")-COUNTIF(Z21,"CET")-COUNTIF(Z21,"CMED")-COUNTIF(Z21,"COME")-COUNTIF(Z21,"COMS")-COUNTIF(Z21,"COMT")-COUNTIF(Z21,"DESC")-COUNTIF(Z21,"KATC")-COUNTIF(Z21,"MATF")-COUNTIF(Z21,"MCAE")-COUNTIF(Z21,"MCHC")-COUNTIF(Z21,"MCOR")-COUNTIF(Z21,"MDBM")-COUNTIF(Z21,"MDOC")-COUNTIF(Z21,"MENT")-COUNTIF(Z21,"MGST")-COUNTIF(Z21,"MINS")-COUNTIF(Z21,"MOFI")-COUNTIF(Z21,"MPRO")-COUNTIF(Z21,"MSMS")-COUNTIF(Z21,"NCHC")-COUNTIF(Z21,"NENT")-COUNTIF(Z21,"NINS")-COUNTIF(Z21,"SIND")-COUNTIF(Z21,"TATF")-COUNTIF(Z21,"TCAE")-COUNTIF(Z21,"TCHC")-COUNTIF(Z21,"TCOR")-COUNTIF(Z21,"TDBM")-COUNTIF(Z21,"TDOC")-COUNTIF(Z21,"TENT")-COUNTIF(Z21,"TGST")-COUNTIF(Z21,"TINS")-COUNTIF(Z21,"TOFI")-COUNTIF(Z21,"TPRO")-COUNTIF(Z21,"TROP")-COUNTIF(Z21,"TSMS")-COUNTIF(Z21,"VACA")-COUNTIF(Z21,"X")-COUNTIF(Z21,"XATC")-COUNTIF(Z21,"YATC")-COUNTIF(Z21,"ZATC")+COUNTBLANK(Z22)+COUNTIF(Z22,"&lt;&gt;")-COUNTIF(Z22,"ACHC")-COUNTIF(Z22,"AENT")-COUNTIF(Z22,"AINS")-COUNTIF(Z22,"ATC")-COUNTIF(Z22,"CAPA")-COUNTIF(Z22,"CERT")-COUNTIF(Z22,"CET")-COUNTIF(Z22,"CMED")-COUNTIF(Z22,"COME")-COUNTIF(Z22,"COMS")-COUNTIF(Z22,"COMT")-COUNTIF(Z22,"DESC")-COUNTIF(Z22,"KATC")-COUNTIF(Z22,"MATF")-COUNTIF(Z22,"MCAE")-COUNTIF(Z22,"MCHC")-COUNTIF(Z22,"MCOR")-COUNTIF(Z22,"MDBM")-COUNTIF(Z22,"MDOC")-COUNTIF(Z22,"MENT")-COUNTIF(Z22,"MGST")-COUNTIF(Z22,"MINS")-COUNTIF(Z22,"MOFI")-COUNTIF(Z22,"MPRO")-COUNTIF(Z22,"MSMS")-COUNTIF(Z22,"NCHC")-COUNTIF(Z22,"NENT")-COUNTIF(Z22,"NINS")-COUNTIF(Z22,"SIND")-COUNTIF(Z22,"TATF")-COUNTIF(Z22,"TCAE")-COUNTIF(Z22,"TCHC")-COUNTIF(Z22,"TCOR")-COUNTIF(Z22,"TDBM")-COUNTIF(Z22,"TDOC")-COUNTIF(Z22,"TENT")-COUNTIF(Z22,"TGST")-COUNTIF(Z22,"TINS")-COUNTIF(Z22,"TOFI")-COUNTIF(Z22,"TPRO")-COUNTIF(Z22,"TROP")-COUNTIF(Z22,"TSMS")-COUNTIF(Z22,"VACA")-COUNTIF(Z22,"X")-COUNTIF(Z22,"XATC")-COUNTIF(Z22,"YATC")-COUNTIF(Z22,"ZATC")+COUNTBLANK(Z24)+COUNTIF(Z24,"&lt;&gt;")-COUNTIF(Z24,"ACHC")-COUNTIF(Z24,"AENT")-COUNTIF(Z24,"AINS")-COUNTIF(Z24,"ATC")-COUNTIF(Z24,"CAPA")-COUNTIF(Z24,"CERT")-COUNTIF(Z24,"CET")-COUNTIF(Z24,"CMED")-COUNTIF(Z24,"COME")-COUNTIF(Z24,"COMS")-COUNTIF(Z24,"COMT")-COUNTIF(Z24,"DESC")-COUNTIF(Z24,"KATC")-COUNTIF(Z24,"MATF")-COUNTIF(Z24,"MCAE")-COUNTIF(Z24,"MCHC")-COUNTIF(Z24,"MCOR")-COUNTIF(Z24,"MDBM")-COUNTIF(Z24,"MDOC")-COUNTIF(Z24,"MENT")-COUNTIF(Z24,"MGST")-COUNTIF(Z24,"MINS")-COUNTIF(Z24,"MOFI")-COUNTIF(Z24,"MPRO")-COUNTIF(Z24,"MSMS")-COUNTIF(Z24,"NCHC")-COUNTIF(Z24,"NENT")-COUNTIF(Z24,"NINS")-COUNTIF(Z24,"SIND")-COUNTIF(Z24,"TATF")-COUNTIF(Z24,"TCAE")-COUNTIF(Z24,"TCHC")-COUNTIF(Z24,"TCOR")-COUNTIF(Z24,"TDBM")-COUNTIF(Z24,"TDOC")-COUNTIF(Z24,"TENT")-COUNTIF(Z24,"TGST")-COUNTIF(Z24,"TINS")-COUNTIF(Z24,"TOFI")-COUNTIF(Z24,"TPRO")-COUNTIF(Z24,"TROP")-COUNTIF(Z24,"TSMS")-COUNTIF(Z24,"VACA")-COUNTIF(Z24,"X")-COUNTIF(Z24,"XATC")-COUNTIF(Z24,"YATC")-COUNTIF(Z24,"ZATC")+COUNTBLANK(Z20)+COUNTIF(Z20,"&lt;&gt;")-COUNTIF(Z20,"ACHC")-COUNTIF(Z20,"AENT")-COUNTIF(Z20,"AINS")-COUNTIF(Z20,"ATC")-COUNTIF(Z20,"CAPA")-COUNTIF(Z20,"CERT")-COUNTIF(Z20,"CET")-COUNTIF(Z20,"CMED")-COUNTIF(Z20,"COME")-COUNTIF(Z20,"COMS")-COUNTIF(Z20,"COMT")-COUNTIF(Z20,"DESC")-COUNTIF(Z20,"KATC")-COUNTIF(Z20,"MATF")-COUNTIF(Z20,"MCAE")-COUNTIF(Z20,"MCHC")-COUNTIF(Z20,"MCOR")-COUNTIF(Z20,"MDBM")-COUNTIF(Z20,"MDOC")-COUNTIF(Z20,"MENT")-COUNTIF(Z20,"MGST")-COUNTIF(Z20,"MINS")-COUNTIF(Z20,"MOFI")-COUNTIF(Z20,"MPRO")-COUNTIF(Z20,"MSMS")-COUNTIF(Z20,"NCHC")-COUNTIF(Z20,"NENT")-COUNTIF(Z20,"NINS")-COUNTIF(Z20,"SIND")-COUNTIF(Z20,"TATF")-COUNTIF(Z20,"TCAE")-COUNTIF(Z20,"TCHC")-COUNTIF(Z20,"TCOR")-COUNTIF(Z20,"TDBM")-COUNTIF(Z20,"TDOC")-COUNTIF(Z20,"TENT")-COUNTIF(Z20,"TGST")-COUNTIF(Z20,"TINS")-COUNTIF(Z20,"TOFI")-COUNTIF(Z20,"TPRO")-COUNTIF(Z20,"TROP")-COUNTIF(Z20,"TSMS")-COUNTIF(Z20,"VACA")-COUNTIF(Z20,"X")-COUNTIF(Z20,"XATC")-COUNTIF(Z20,"YATC")-COUNTIF(Z20,"ZATC")+COUNTBLANK(Z23)+COUNTIF(Z23,"&lt;&gt;")-COUNTIF(Z23,"ACHC")-COUNTIF(Z23,"AENT")-COUNTIF(Z23,"AINS")-COUNTIF(Z23,"ATC")-COUNTIF(Z23,"CAPA")-COUNTIF(Z23,"CERT")-COUNTIF(Z23,"CET")-COUNTIF(Z23,"CMED")-COUNTIF(Z23,"COME")-COUNTIF(Z23,"COMS")-COUNTIF(Z23,"COMT")-COUNTIF(Z23,"DESC")-COUNTIF(Z23,"KATC")-COUNTIF(Z23,"MATF")-COUNTIF(Z23,"MCAE")-COUNTIF(Z23,"MCHC")-COUNTIF(Z23,"MCOR")-COUNTIF(Z23,"MDBM")-COUNTIF(Z23,"MDOC")-COUNTIF(Z23,"MENT")-COUNTIF(Z23,"MGST")-COUNTIF(Z23,"MINS")-COUNTIF(Z23,"MOFI")-COUNTIF(Z23,"MPRO")-COUNTIF(Z23,"MSMS")-COUNTIF(Z23,"NCHC")-COUNTIF(Z23,"NENT")-COUNTIF(Z23,"NINS")-COUNTIF(Z23,"SIND")-COUNTIF(Z23,"TATF")-COUNTIF(Z23,"TCAE")-COUNTIF(Z23,"TCHC")-COUNTIF(Z23,"TCOR")-COUNTIF(Z23,"TDBM")-COUNTIF(Z23,"TDOC")-COUNTIF(Z23,"TENT")-COUNTIF(Z23,"TGST")-COUNTIF(Z23,"TINS")-COUNTIF(Z23,"TOFI")-COUNTIF(Z23,"TPRO")-COUNTIF(Z23,"TROP")-COUNTIF(Z23,"TSMS")-COUNTIF(Z23,"VACA")-COUNTIF(Z23,"X")-COUNTIF(Z23,"XATC")-COUNTIF(Z23,"YATC")-COUNTIF(Z23,"ZATC")+COUNTBLANK(Z25)+COUNTIF(Z25,"&lt;&gt;")-COUNTIF(Z25,"ACHC")-COUNTIF(Z25,"AENT")-COUNTIF(Z25,"AINS")-COUNTIF(Z25,"ATC")-COUNTIF(Z25,"CAPA")-COUNTIF(Z25,"CERT")-COUNTIF(Z25,"CET")-COUNTIF(Z25,"CMED")-COUNTIF(Z25,"COME")-COUNTIF(Z25,"COMS")-COUNTIF(Z25,"COMT")-COUNTIF(Z25,"DESC")-COUNTIF(Z25,"KATC")-COUNTIF(Z25,"MATF")-COUNTIF(Z25,"MCAE")-COUNTIF(Z25,"MCHC")-COUNTIF(Z25,"MCOR")-COUNTIF(Z25,"MDBM")-COUNTIF(Z25,"MDOC")-COUNTIF(Z25,"MENT")-COUNTIF(Z25,"MGST")-COUNTIF(Z25,"MINS")-COUNTIF(Z25,"MOFI")-COUNTIF(Z25,"MPRO")-COUNTIF(Z25,"MSMS")-COUNTIF(Z25,"NCHC")-COUNTIF(Z25,"NENT")-COUNTIF(Z25,"NINS")-COUNTIF(Z25,"SIND")-COUNTIF(Z25,"TATF")-COUNTIF(Z25,"TCAE")-COUNTIF(Z25,"TCHC")-COUNTIF(Z25,"TCOR")-COUNTIF(Z25,"TDBM")-COUNTIF(Z25,"TDOC")-COUNTIF(Z25,"TENT")-COUNTIF(Z25,"TGST")-COUNTIF(Z25,"TINS")-COUNTIF(Z25,"TOFI")-COUNTIF(Z25,"TPRO")-COUNTIF(Z25,"TROP")-COUNTIF(Z25,"TSMS")-COUNTIF(Z25,"VACA")-COUNTIF(Z25,"X")-COUNTIF(Z25,"XATC")-COUNTIF(Z25,"YATC")-COUNTIF(Z25,"ZATC")</f>
        <v>4</v>
      </c>
      <c r="AA26" t="e">
        <f>COUNTBLANK(AA21)+COUNTIF(AA21,"&lt;&gt;")-COUNTIF(AA21,"ACHC")-COUNTIF(AA21,"AENT")-COUNTIF(AA21,"AINS")-COUNTIF(AA21,"ATC")-COUNTIF(AA21,"CAPA")-COUNTIF(AA21,"CERT")-COUNTIF(AA21,"CET")-COUNTIF(AA21,"CMED")-COUNTIF(AA21,"COME")-COUNTIF(AA21,"COMS")-COUNTIF(AA21,"COMT")-COUNTIF(AA21,"DESC")-COUNTIF(AA21,"KATC")-COUNTIF(AA21,"MATF")-COUNTIF(AA21,"MCAE")-COUNTIF(AA21,"MCHC")-COUNTIF(AA21,"MCOR")-COUNTIF(AA21,"MDBM")-COUNTIF(AA21,"MDOC")-COUNTIF(AA21,"MENT")-COUNTIF(AA21,"MGST")-COUNTIF(AA21,"MINS")-COUNTIF(AA21,"MOFI")-COUNTIF(AA21,"MPRO")-COUNTIF(AA21,"MSMS")-COUNTIF(AA21,"NCHC")-COUNTIF(AA21,"NENT")-COUNTIF(AA21,"NINS")-COUNTIF(AA21,"SIND")-COUNTIF(AA21,"TATF")-COUNTIF(AA21,"TCAE")-COUNTIF(AA21,"TCHC")-COUNTIF(AA21,"TCOR")-COUNTIF(AA21,"TDBM")-COUNTIF(AA21,"TDOC")-COUNTIF(AA21,"TENT")-COUNTIF(AA21,"TGST")-COUNTIF(AA21,"TINS")-COUNTIF(AA21,"TOFI")-COUNTIF(AA21,"TPRO")-COUNTIF(AA21,"TROP")-COUNTIF(AA21,"TSMS")-COUNTIF(AA21,"VACA")-COUNTIF(AA21,"X")-COUNTIF(AA21,"XATC")-COUNTIF(AA21,"YATC")-COUNTIF(AA21,"ZATC")+COUNTBLANK(AA22)+COUNTIF(AA22,"&lt;&gt;")-COUNTIF(AA22,"ACHC")-COUNTIF(AA22,"AENT")-COUNTIF(AA22,"AINS")-COUNTIF(AA22,"ATC")-COUNTIF(AA22,"CAPA")-COUNTIF(AA22,"CERT")-COUNTIF(AA22,"CET")-COUNTIF(AA22,"CMED")-COUNTIF(AA22,"COME")-COUNTIF(AA22,"COMS")-COUNTIF(AA22,"COMT")-COUNTIF(AA22,"DESC")-COUNTIF(AA22,"KATC")-COUNTIF(AA22,"MATF")-COUNTIF(AA22,"MCAE")-COUNTIF(AA22,"MCHC")-COUNTIF(AA22,"MCOR")-COUNTIF(AA22,"MDBM")-COUNTIF(AA22,"MDOC")-COUNTIF(AA22,"MENT")-COUNTIF(AA22,"MGST")-COUNTIF(AA22,"MINS")-COUNTIF(AA22,"MOFI")-COUNTIF(AA22,"MPRO")-COUNTIF(AA22,"MSMS")-COUNTIF(AA22,"NCHC")-COUNTIF(AA22,"NENT")-COUNTIF(AA22,"NINS")-COUNTIF(AA22,"SIND")-COUNTIF(AA22,"TATF")-COUNTIF(AA22,"TCAE")-COUNTIF(AA22,"TCHC")-COUNTIF(AA22,"TCOR")-COUNTIF(AA22,"TDBM")-COUNTIF(AA22,"TDOC")-COUNTIF(AA22,"TENT")-COUNTIF(AA22,"TGST")-COUNTIF(AA22,"TINS")-COUNTIF(AA22,"TOFI")-COUNTIF(AA22,"TPRO")-COUNTIF(AA22,"TROP")-COUNTIF(AA22,"TSMS")-COUNTIF(AA22,"VACA")-COUNTIF(AA22,"X")-COUNTIF(AA22,"XATC")-COUNTIF(AA22,"YATC")-COUNTIF(AA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A20)+COUNTIF(AA20,"&lt;&gt;")-COUNTIF(AA20,"ACHC")-COUNTIF(AA20,"AENT")-COUNTIF(AA20,"AINS")-COUNTIF(AA20,"ATC")-COUNTIF(AA20,"CAPA")-COUNTIF(AA20,"CERT")-COUNTIF(AA20,"CET")-COUNTIF(AA20,"CMED")-COUNTIF(AA20,"COME")-COUNTIF(AA20,"COMS")-COUNTIF(AA20,"COMT")-COUNTIF(AA20,"DESC")-COUNTIF(AA20,"KATC")-COUNTIF(AA20,"MATF")-COUNTIF(AA20,"MCAE")-COUNTIF(AA20,"MCHC")-COUNTIF(AA20,"MCOR")-COUNTIF(AA20,"MDBM")-COUNTIF(AA20,"MDOC")-COUNTIF(AA20,"MENT")-COUNTIF(AA20,"MGST")-COUNTIF(AA20,"MINS")-COUNTIF(AA20,"MOFI")-COUNTIF(AA20,"MPRO")-COUNTIF(AA20,"MSMS")-COUNTIF(AA20,"NCHC")-COUNTIF(AA20,"NENT")-COUNTIF(AA20,"NINS")-COUNTIF(AA20,"SIND")-COUNTIF(AA20,"TATF")-COUNTIF(AA20,"TCAE")-COUNTIF(AA20,"TCHC")-COUNTIF(AA20,"TCOR")-COUNTIF(AA20,"TDBM")-COUNTIF(AA20,"TDOC")-COUNTIF(AA20,"TENT")-COUNTIF(AA20,"TGST")-COUNTIF(AA20,"TINS")-COUNTIF(AA20,"TOFI")-COUNTIF(AA20,"TPRO")-COUNTIF(AA20,"TROP")-COUNTIF(AA20,"TSMS")-COUNTIF(AA20,"VACA")-COUNTIF(AA20,"X")-COUNTIF(AA20,"XATC")-COUNTIF(AA20,"YATC")-COUNTIF(AA20,"ZATC")+COUNTBLANK(AA24)+COUNTIF(AA24,"&lt;&gt;")-COUNTIF(AA24,"ACHC")-COUNTIF(AA24,"AENT")-COUNTIF(AA24,"AINS")-COUNTIF(AA24,"ATC")-COUNTIF(AA24,"CAPA")-COUNTIF(AA24,"CERT")-COUNTIF(AA24,"CET")-COUNTIF(AA24,"CMED")-COUNTIF(AA24,"COME")-COUNTIF(AA24,"COMS")-COUNTIF(AA24,"COMT")-COUNTIF(AA24,"DESC")-COUNTIF(AA24,"KATC")-COUNTIF(AA24,"MATF")-COUNTIF(AA24,"MCAE")-COUNTIF(AA24,"MCHC")-COUNTIF(AA24,"MCOR")-COUNTIF(AA24,"MDBM")-COUNTIF(AA24,"MDOC")-COUNTIF(AA24,"MENT")-COUNTIF(AA24,"MGST")-COUNTIF(AA24,"MINS")-COUNTIF(AA24,"MOFI")-COUNTIF(AA24,"MPRO")-COUNTIF(AA24,"MSMS")-COUNTIF(AA24,"NCHC")-COUNTIF(AA24,"NENT")-COUNTIF(AA24,"NINS")-COUNTIF(AA24,"SIND")-COUNTIF(AA24,"TATF")-COUNTIF(AA24,"TCAE")-COUNTIF(AA24,"TCHC")-COUNTIF(AA24,"TCOR")-COUNTIF(AA24,"TDBM")-COUNTIF(AA24,"TDOC")-COUNTIF(AA24,"TENT")-COUNTIF(AA24,"TGST")-COUNTIF(AA24,"TINS")-COUNTIF(AA24,"TOFI")-COUNTIF(AA24,"TPRO")-COUNTIF(AA24,"TROP")-COUNTIF(AA24,"TSMS")-COUNTIF(AA24,"VACA")-COUNTIF(AA24,"X")-COUNTIF(AA24,"XATC")-COUNTIF(AA24,"YATC")-COUNTIF(AA24,"ZATC")+COUNTBLANK(AA25)+COUNTIF(AA25,"&lt;&gt;")-COUNTIF(AA25,"ACHC")-COUNTIF(AA25,"AENT")-COUNTIF(AA25,"AINS")-COUNTIF(AA25,"ATC")-COUNTIF(AA25,"CAPA")-COUNTIF(AA25,"CERT")-COUNTIF(AA25,"CET")-COUNTIF(AA25,"CMED")-COUNTIF(AA25,"COME")-COUNTIF(AA25,"COMS")-COUNTIF(AA25,"COMT")-COUNTIF(AA25,"DESC")-COUNTIF(AA25,"KATC")-COUNTIF(AA25,"MATF")-COUNTIF(AA25,"MCAE")-COUNTIF(AA25,"MCHC")-COUNTIF(AA25,"MCOR")-COUNTIF(AA25,"MDBM")-COUNTIF(AA25,"MDOC")-COUNTIF(AA25,"MENT")-COUNTIF(AA25,"MGST")-COUNTIF(AA25,"MINS")-COUNTIF(AA25,"MOFI")-COUNTIF(AA25,"MPRO")-COUNTIF(AA25,"MSMS")-COUNTIF(AA25,"NCHC")-COUNTIF(AA25,"NENT")-COUNTIF(AA25,"NINS")-COUNTIF(AA25,"SIND")-COUNTIF(AA25,"TATF")-COUNTIF(AA25,"TCAE")-COUNTIF(AA25,"TCHC")-COUNTIF(AA25,"TCOR")-COUNTIF(AA25,"TDBM")-COUNTIF(AA25,"TDOC")-COUNTIF(AA25,"TENT")-COUNTIF(AA25,"TGST")-COUNTIF(AA25,"TINS")-COUNTIF(AA25,"TOFI")-COUNTIF(AA25,"TPRO")-COUNTIF(AA25,"TROP")-COUNTIF(AA25,"TSMS")-COUNTIF(AA25,"VACA")-COUNTIF(AA25,"X")-COUNTIF(AA25,"XATC")-COUNTIF(AA25,"YATC")-COUNTIF(AA25,"ZATC")</f>
        <v>#REF!</v>
      </c>
      <c r="AB26" t="e">
        <f>COUNTBLANK(AB21)+COUNTIF(AB21,"&lt;&gt;")-COUNTIF(AB21,"ACHC")-COUNTIF(AB21,"AENT")-COUNTIF(AB21,"AINS")-COUNTIF(AB21,"ATC")-COUNTIF(AB21,"CAPA")-COUNTIF(AB21,"CERT")-COUNTIF(AB21,"CET")-COUNTIF(AB21,"CMED")-COUNTIF(AB21,"COME")-COUNTIF(AB21,"COMS")-COUNTIF(AB21,"COMT")-COUNTIF(AB21,"DESC")-COUNTIF(AB21,"KATC")-COUNTIF(AB21,"MATF")-COUNTIF(AB21,"MCAE")-COUNTIF(AB21,"MCHC")-COUNTIF(AB21,"MCOR")-COUNTIF(AB21,"MDBM")-COUNTIF(AB21,"MDOC")-COUNTIF(AB21,"MENT")-COUNTIF(AB21,"MGST")-COUNTIF(AB21,"MINS")-COUNTIF(AB21,"MOFI")-COUNTIF(AB21,"MPRO")-COUNTIF(AB21,"MSMS")-COUNTIF(AB21,"NCHC")-COUNTIF(AB21,"NENT")-COUNTIF(AB21,"NINS")-COUNTIF(AB21,"SIND")-COUNTIF(AB21,"TATF")-COUNTIF(AB21,"TCAE")-COUNTIF(AB21,"TCHC")-COUNTIF(AB21,"TCOR")-COUNTIF(AB21,"TDBM")-COUNTIF(AB21,"TDOC")-COUNTIF(AB21,"TENT")-COUNTIF(AB21,"TGST")-COUNTIF(AB21,"TINS")-COUNTIF(AB21,"TOFI")-COUNTIF(AB21,"TPRO")-COUNTIF(AB21,"TROP")-COUNTIF(AB21,"TSMS")-COUNTIF(AB21,"VACA")-COUNTIF(AB21,"X")-COUNTIF(AB21,"XATC")-COUNTIF(AB21,"YATC")-COUNTIF(AB21,"ZATC")+COUNTBLANK(AB22)+COUNTIF(AB22,"&lt;&gt;")-COUNTIF(AB22,"ACHC")-COUNTIF(AB22,"AENT")-COUNTIF(AB22,"AINS")-COUNTIF(AB22,"ATC")-COUNTIF(AB22,"CAPA")-COUNTIF(AB22,"CERT")-COUNTIF(AB22,"CET")-COUNTIF(AB22,"CMED")-COUNTIF(AB22,"COME")-COUNTIF(AB22,"COMS")-COUNTIF(AB22,"COMT")-COUNTIF(AB22,"DESC")-COUNTIF(AB22,"KATC")-COUNTIF(AB22,"MATF")-COUNTIF(AB22,"MCAE")-COUNTIF(AB22,"MCHC")-COUNTIF(AB22,"MCOR")-COUNTIF(AB22,"MDBM")-COUNTIF(AB22,"MDOC")-COUNTIF(AB22,"MENT")-COUNTIF(AB22,"MGST")-COUNTIF(AB22,"MINS")-COUNTIF(AB22,"MOFI")-COUNTIF(AB22,"MPRO")-COUNTIF(AB22,"MSMS")-COUNTIF(AB22,"NCHC")-COUNTIF(AB22,"NENT")-COUNTIF(AB22,"NINS")-COUNTIF(AB22,"SIND")-COUNTIF(AB22,"TATF")-COUNTIF(AB22,"TCAE")-COUNTIF(AB22,"TCHC")-COUNTIF(AB22,"TCOR")-COUNTIF(AB22,"TDBM")-COUNTIF(AB22,"TDOC")-COUNTIF(AB22,"TENT")-COUNTIF(AB22,"TGST")-COUNTIF(AB22,"TINS")-COUNTIF(AB22,"TOFI")-COUNTIF(AB22,"TPRO")-COUNTIF(AB22,"TROP")-COUNTIF(AB22,"TSMS")-COUNTIF(AB22,"VACA")-COUNTIF(AB22,"X")-COUNTIF(AB22,"XATC")-COUNTIF(AB22,"YATC")-COUNTIF(AB22,"ZATC")+COUNTBLANK(AB24)+COUNTIF(AB24,"&lt;&gt;")-COUNTIF(AB24,"ACHC")-COUNTIF(AB24,"AENT")-COUNTIF(AB24,"AINS")-COUNTIF(AB24,"ATC")-COUNTIF(AB24,"CAPA")-COUNTIF(AB24,"CERT")-COUNTIF(AB24,"CET")-COUNTIF(AB24,"CMED")-COUNTIF(AB24,"COME")-COUNTIF(AB24,"COMS")-COUNTIF(AB24,"COMT")-COUNTIF(AB24,"DESC")-COUNTIF(AB24,"KATC")-COUNTIF(AB24,"MATF")-COUNTIF(AB24,"MCAE")-COUNTIF(AB24,"MCHC")-COUNTIF(AB24,"MCOR")-COUNTIF(AB24,"MDBM")-COUNTIF(AB24,"MDOC")-COUNTIF(AB24,"MENT")-COUNTIF(AB24,"MGST")-COUNTIF(AB24,"MINS")-COUNTIF(AB24,"MOFI")-COUNTIF(AB24,"MPRO")-COUNTIF(AB24,"MSMS")-COUNTIF(AB24,"NCHC")-COUNTIF(AB24,"NENT")-COUNTIF(AB24,"NINS")-COUNTIF(AB24,"SIND")-COUNTIF(AB24,"TATF")-COUNTIF(AB24,"TCAE")-COUNTIF(AB24,"TCHC")-COUNTIF(AB24,"TCOR")-COUNTIF(AB24,"TDBM")-COUNTIF(AB24,"TDOC")-COUNTIF(AB24,"TENT")-COUNTIF(AB24,"TGST")-COUNTIF(AB24,"TINS")-COUNTIF(AB24,"TOFI")-COUNTIF(AB24,"TPRO")-COUNTIF(AB24,"TROP")-COUNTIF(AB24,"TSMS")-COUNTIF(AB24,"VACA")-COUNTIF(AB24,"X")-COUNTIF(AB24,"XATC")-COUNTIF(AB24,"YATC")-COUNTIF(AB24,"ZATC")+COUNTBLANK(AB20)+COUNTIF(AB20,"&lt;&gt;")-COUNTIF(AB20,"ACHC")-COUNTIF(AB20,"AENT")-COUNTIF(AB20,"AINS")-COUNTIF(AB20,"ATC")-COUNTIF(AB20,"CAPA")-COUNTIF(AB20,"CERT")-COUNTIF(AB20,"CET")-COUNTIF(AB20,"CMED")-COUNTIF(AB20,"COME")-COUNTIF(AB20,"COMS")-COUNTIF(AB20,"COMT")-COUNTIF(AB20,"DESC")-COUNTIF(AB20,"KATC")-COUNTIF(AB20,"MATF")-COUNTIF(AB20,"MCAE")-COUNTIF(AB20,"MCHC")-COUNTIF(AB20,"MCOR")-COUNTIF(AB20,"MDBM")-COUNTIF(AB20,"MDOC")-COUNTIF(AB20,"MENT")-COUNTIF(AB20,"MGST")-COUNTIF(AB20,"MINS")-COUNTIF(AB20,"MOFI")-COUNTIF(AB20,"MPRO")-COUNTIF(AB20,"MSMS")-COUNTIF(AB20,"NCHC")-COUNTIF(AB20,"NENT")-COUNTIF(AB20,"NINS")-COUNTIF(AB20,"SIND")-COUNTIF(AB20,"TATF")-COUNTIF(AB20,"TCAE")-COUNTIF(AB20,"TCHC")-COUNTIF(AB20,"TCOR")-COUNTIF(AB20,"TDBM")-COUNTIF(AB20,"TDOC")-COUNTIF(AB20,"TENT")-COUNTIF(AB20,"TGST")-COUNTIF(AB20,"TINS")-COUNTIF(AB20,"TOFI")-COUNTIF(AB20,"TPRO")-COUNTIF(AB20,"TROP")-COUNTIF(AB20,"TSMS")-COUNTIF(AB20,"VACA")-COUNTIF(AB20,"X")-COUNTIF(AB20,"XATC")-COUNTIF(AB20,"YATC")-COUNTIF(AB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B25)+COUNTIF(AB25,"&lt;&gt;")-COUNTIF(AB25,"ACHC")-COUNTIF(AB25,"AENT")-COUNTIF(AB25,"AINS")-COUNTIF(AB25,"ATC")-COUNTIF(AB25,"CAPA")-COUNTIF(AB25,"CERT")-COUNTIF(AB25,"CET")-COUNTIF(AB25,"CMED")-COUNTIF(AB25,"COME")-COUNTIF(AB25,"COMS")-COUNTIF(AB25,"COMT")-COUNTIF(AB25,"DESC")-COUNTIF(AB25,"KATC")-COUNTIF(AB25,"MATF")-COUNTIF(AB25,"MCAE")-COUNTIF(AB25,"MCHC")-COUNTIF(AB25,"MCOR")-COUNTIF(AB25,"MDBM")-COUNTIF(AB25,"MDOC")-COUNTIF(AB25,"MENT")-COUNTIF(AB25,"MGST")-COUNTIF(AB25,"MINS")-COUNTIF(AB25,"MOFI")-COUNTIF(AB25,"MPRO")-COUNTIF(AB25,"MSMS")-COUNTIF(AB25,"NCHC")-COUNTIF(AB25,"NENT")-COUNTIF(AB25,"NINS")-COUNTIF(AB25,"SIND")-COUNTIF(AB25,"TATF")-COUNTIF(AB25,"TCAE")-COUNTIF(AB25,"TCHC")-COUNTIF(AB25,"TCOR")-COUNTIF(AB25,"TDBM")-COUNTIF(AB25,"TDOC")-COUNTIF(AB25,"TENT")-COUNTIF(AB25,"TGST")-COUNTIF(AB25,"TINS")-COUNTIF(AB25,"TOFI")-COUNTIF(AB25,"TPRO")-COUNTIF(AB25,"TROP")-COUNTIF(AB25,"TSMS")-COUNTIF(AB25,"VACA")-COUNTIF(AB25,"X")-COUNTIF(AB25,"XATC")-COUNTIF(AB25,"YATC")-COUNTIF(AB25,"ZATC")</f>
        <v>#REF!</v>
      </c>
      <c r="AC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C22)+COUNTIF(AC22,"&lt;&gt;")-COUNTIF(AC22,"ACHC")-COUNTIF(AC22,"AENT")-COUNTIF(AC22,"AINS")-COUNTIF(AC22,"ATC")-COUNTIF(AC22,"CAPA")-COUNTIF(AC22,"CERT")-COUNTIF(AC22,"CET")-COUNTIF(AC22,"CMED")-COUNTIF(AC22,"COME")-COUNTIF(AC22,"COMS")-COUNTIF(AC22,"COMT")-COUNTIF(AC22,"DESC")-COUNTIF(AC22,"KATC")-COUNTIF(AC22,"MATF")-COUNTIF(AC22,"MCAE")-COUNTIF(AC22,"MCHC")-COUNTIF(AC22,"MCOR")-COUNTIF(AC22,"MDBM")-COUNTIF(AC22,"MDOC")-COUNTIF(AC22,"MENT")-COUNTIF(AC22,"MGST")-COUNTIF(AC22,"MINS")-COUNTIF(AC22,"MOFI")-COUNTIF(AC22,"MPRO")-COUNTIF(AC22,"MSMS")-COUNTIF(AC22,"NCHC")-COUNTIF(AC22,"NENT")-COUNTIF(AC22,"NINS")-COUNTIF(AC22,"SIND")-COUNTIF(AC22,"TATF")-COUNTIF(AC22,"TCAE")-COUNTIF(AC22,"TCHC")-COUNTIF(AC22,"TCOR")-COUNTIF(AC22,"TDBM")-COUNTIF(AC22,"TDOC")-COUNTIF(AC22,"TENT")-COUNTIF(AC22,"TGST")-COUNTIF(AC22,"TINS")-COUNTIF(AC22,"TOFI")-COUNTIF(AC22,"TPRO")-COUNTIF(AC22,"TROP")-COUNTIF(AC22,"TSMS")-COUNTIF(AC22,"VACA")-COUNTIF(AC22,"X")-COUNTIF(AC22,"XATC")-COUNTIF(AC22,"YATC")-COUNTIF(AC22,"ZATC")+COUNTBLANK(AC24)+COUNTIF(AC24,"&lt;&gt;")-COUNTIF(AC24,"ACHC")-COUNTIF(AC24,"AENT")-COUNTIF(AC24,"AINS")-COUNTIF(AC24,"ATC")-COUNTIF(AC24,"CAPA")-COUNTIF(AC24,"CERT")-COUNTIF(AC24,"CET")-COUNTIF(AC24,"CMED")-COUNTIF(AC24,"COME")-COUNTIF(AC24,"COMS")-COUNTIF(AC24,"COMT")-COUNTIF(AC24,"DESC")-COUNTIF(AC24,"KATC")-COUNTIF(AC24,"MATF")-COUNTIF(AC24,"MCAE")-COUNTIF(AC24,"MCHC")-COUNTIF(AC24,"MCOR")-COUNTIF(AC24,"MDBM")-COUNTIF(AC24,"MDOC")-COUNTIF(AC24,"MENT")-COUNTIF(AC24,"MGST")-COUNTIF(AC24,"MINS")-COUNTIF(AC24,"MOFI")-COUNTIF(AC24,"MPRO")-COUNTIF(AC24,"MSMS")-COUNTIF(AC24,"NCHC")-COUNTIF(AC24,"NENT")-COUNTIF(AC24,"NINS")-COUNTIF(AC24,"SIND")-COUNTIF(AC24,"TATF")-COUNTIF(AC24,"TCAE")-COUNTIF(AC24,"TCHC")-COUNTIF(AC24,"TCOR")-COUNTIF(AC24,"TDBM")-COUNTIF(AC24,"TDOC")-COUNTIF(AC24,"TENT")-COUNTIF(AC24,"TGST")-COUNTIF(AC24,"TINS")-COUNTIF(AC24,"TOFI")-COUNTIF(AC24,"TPRO")-COUNTIF(AC24,"TROP")-COUNTIF(AC24,"TSMS")-COUNTIF(AC24,"VACA")-COUNTIF(AC24,"X")-COUNTIF(AC24,"XATC")-COUNTIF(AC24,"YATC")-COUNTIF(AC24,"ZATC")+COUNTBLANK(AC20)+COUNTIF(AC20,"&lt;&gt;")-COUNTIF(AC20,"ACHC")-COUNTIF(AC20,"AENT")-COUNTIF(AC20,"AINS")-COUNTIF(AC20,"ATC")-COUNTIF(AC20,"CAPA")-COUNTIF(AC20,"CERT")-COUNTIF(AC20,"CET")-COUNTIF(AC20,"CMED")-COUNTIF(AC20,"COME")-COUNTIF(AC20,"COMS")-COUNTIF(AC20,"COMT")-COUNTIF(AC20,"DESC")-COUNTIF(AC20,"KATC")-COUNTIF(AC20,"MATF")-COUNTIF(AC20,"MCAE")-COUNTIF(AC20,"MCHC")-COUNTIF(AC20,"MCOR")-COUNTIF(AC20,"MDBM")-COUNTIF(AC20,"MDOC")-COUNTIF(AC20,"MENT")-COUNTIF(AC20,"MGST")-COUNTIF(AC20,"MINS")-COUNTIF(AC20,"MOFI")-COUNTIF(AC20,"MPRO")-COUNTIF(AC20,"MSMS")-COUNTIF(AC20,"NCHC")-COUNTIF(AC20,"NENT")-COUNTIF(AC20,"NINS")-COUNTIF(AC20,"SIND")-COUNTIF(AC20,"TATF")-COUNTIF(AC20,"TCAE")-COUNTIF(AC20,"TCHC")-COUNTIF(AC20,"TCOR")-COUNTIF(AC20,"TDBM")-COUNTIF(AC20,"TDOC")-COUNTIF(AC20,"TENT")-COUNTIF(AC20,"TGST")-COUNTIF(AC20,"TINS")-COUNTIF(AC20,"TOFI")-COUNTIF(AC20,"TPRO")-COUNTIF(AC20,"TROP")-COUNTIF(AC20,"TSMS")-COUNTIF(AC20,"VACA")-COUNTIF(AC20,"X")-COUNTIF(AC20,"XATC")-COUNTIF(AC20,"YATC")-COUNTIF(AC20,"ZATC")+COUNTBLANK(AC23)+COUNTIF(AC23,"&lt;&gt;")-COUNTIF(AC23,"ACHC")-COUNTIF(AC23,"AENT")-COUNTIF(AC23,"AINS")-COUNTIF(AC23,"ATC")-COUNTIF(AC23,"CAPA")-COUNTIF(AC23,"CERT")-COUNTIF(AC23,"CET")-COUNTIF(AC23,"CMED")-COUNTIF(AC23,"COME")-COUNTIF(AC23,"COMS")-COUNTIF(AC23,"COMT")-COUNTIF(AC23,"DESC")-COUNTIF(AC23,"KATC")-COUNTIF(AC23,"MATF")-COUNTIF(AC23,"MCAE")-COUNTIF(AC23,"MCHC")-COUNTIF(AC23,"MCOR")-COUNTIF(AC23,"MDBM")-COUNTIF(AC23,"MDOC")-COUNTIF(AC23,"MENT")-COUNTIF(AC23,"MGST")-COUNTIF(AC23,"MINS")-COUNTIF(AC23,"MOFI")-COUNTIF(AC23,"MPRO")-COUNTIF(AC23,"MSMS")-COUNTIF(AC23,"NCHC")-COUNTIF(AC23,"NENT")-COUNTIF(AC23,"NINS")-COUNTIF(AC23,"SIND")-COUNTIF(AC23,"TATF")-COUNTIF(AC23,"TCAE")-COUNTIF(AC23,"TCHC")-COUNTIF(AC23,"TCOR")-COUNTIF(AC23,"TDBM")-COUNTIF(AC23,"TDOC")-COUNTIF(AC23,"TENT")-COUNTIF(AC23,"TGST")-COUNTIF(AC23,"TINS")-COUNTIF(AC23,"TOFI")-COUNTIF(AC23,"TPRO")-COUNTIF(AC23,"TROP")-COUNTIF(AC23,"TSMS")-COUNTIF(AC23,"VACA")-COUNTIF(AC23,"X")-COUNTIF(AC23,"XATC")-COUNTIF(AC23,"YATC")-COUNTIF(AC23,"ZATC")+COUNTBLANK(AC25)+COUNTIF(AC25,"&lt;&gt;")-COUNTIF(AC25,"ACHC")-COUNTIF(AC25,"AENT")-COUNTIF(AC25,"AINS")-COUNTIF(AC25,"ATC")-COUNTIF(AC25,"CAPA")-COUNTIF(AC25,"CERT")-COUNTIF(AC25,"CET")-COUNTIF(AC25,"CMED")-COUNTIF(AC25,"COME")-COUNTIF(AC25,"COMS")-COUNTIF(AC25,"COMT")-COUNTIF(AC25,"DESC")-COUNTIF(AC25,"KATC")-COUNTIF(AC25,"MATF")-COUNTIF(AC25,"MCAE")-COUNTIF(AC25,"MCHC")-COUNTIF(AC25,"MCOR")-COUNTIF(AC25,"MDBM")-COUNTIF(AC25,"MDOC")-COUNTIF(AC25,"MENT")-COUNTIF(AC25,"MGST")-COUNTIF(AC25,"MINS")-COUNTIF(AC25,"MOFI")-COUNTIF(AC25,"MPRO")-COUNTIF(AC25,"MSMS")-COUNTIF(AC25,"NCHC")-COUNTIF(AC25,"NENT")-COUNTIF(AC25,"NINS")-COUNTIF(AC25,"SIND")-COUNTIF(AC25,"TATF")-COUNTIF(AC25,"TCAE")-COUNTIF(AC25,"TCHC")-COUNTIF(AC25,"TCOR")-COUNTIF(AC25,"TDBM")-COUNTIF(AC25,"TDOC")-COUNTIF(AC25,"TENT")-COUNTIF(AC25,"TGST")-COUNTIF(AC25,"TINS")-COUNTIF(AC25,"TOFI")-COUNTIF(AC25,"TPRO")-COUNTIF(AC25,"TROP")-COUNTIF(AC25,"TSMS")-COUNTIF(AC25,"VACA")-COUNTIF(AC25,"X")-COUNTIF(AC25,"XATC")-COUNTIF(AC25,"YATC")-COUNTIF(AC25,"ZATC")</f>
        <v>#REF!</v>
      </c>
      <c r="AD26" t="e">
        <f>COUNTBLANK(AD23)+COUNTIF(AD23,"&lt;&gt;")-COUNTIF(AD23,"ACHC")-COUNTIF(AD23,"AENT")-COUNTIF(AD23,"AINS")-COUNTIF(AD23,"ATC")-COUNTIF(AD23,"CAPA")-COUNTIF(AD23,"CERT")-COUNTIF(AD23,"CET")-COUNTIF(AD23,"CMED")-COUNTIF(AD23,"COME")-COUNTIF(AD23,"COMS")-COUNTIF(AD23,"COMT")-COUNTIF(AD23,"DESC")-COUNTIF(AD23,"KATC")-COUNTIF(AD23,"MATF")-COUNTIF(AD23,"MCAE")-COUNTIF(AD23,"MCHC")-COUNTIF(AD23,"MCOR")-COUNTIF(AD23,"MDBM")-COUNTIF(AD23,"MDOC")-COUNTIF(AD23,"MENT")-COUNTIF(AD23,"MGST")-COUNTIF(AD23,"MINS")-COUNTIF(AD23,"MOFI")-COUNTIF(AD23,"MPRO")-COUNTIF(AD23,"MSMS")-COUNTIF(AD23,"NCHC")-COUNTIF(AD23,"NENT")-COUNTIF(AD23,"NINS")-COUNTIF(AD23,"SIND")-COUNTIF(AD23,"TATF")-COUNTIF(AD23,"TCAE")-COUNTIF(AD23,"TCHC")-COUNTIF(AD23,"TCOR")-COUNTIF(AD23,"TDBM")-COUNTIF(AD23,"TDOC")-COUNTIF(AD23,"TENT")-COUNTIF(AD23,"TGST")-COUNTIF(AD23,"TINS")-COUNTIF(AD23,"TOFI")-COUNTIF(AD23,"TPRO")-COUNTIF(AD23,"TROP")-COUNTIF(AD23,"TSMS")-COUNTIF(AD23,"VACA")-COUNTIF(AD23,"X")-COUNTIF(AD23,"XATC")-COUNTIF(AD23,"YATC")-COUNTIF(AD23,"ZATC")+COUNTBLANK(AD22)+COUNTIF(AD22,"&lt;&gt;")-COUNTIF(AD22,"ACHC")-COUNTIF(AD22,"AENT")-COUNTIF(AD22,"AINS")-COUNTIF(AD22,"ATC")-COUNTIF(AD22,"CAPA")-COUNTIF(AD22,"CERT")-COUNTIF(AD22,"CET")-COUNTIF(AD22,"CMED")-COUNTIF(AD22,"COME")-COUNTIF(AD22,"COMS")-COUNTIF(AD22,"COMT")-COUNTIF(AD22,"DESC")-COUNTIF(AD22,"KATC")-COUNTIF(AD22,"MATF")-COUNTIF(AD22,"MCAE")-COUNTIF(AD22,"MCHC")-COUNTIF(AD22,"MCOR")-COUNTIF(AD22,"MDBM")-COUNTIF(AD22,"MDOC")-COUNTIF(AD22,"MENT")-COUNTIF(AD22,"MGST")-COUNTIF(AD22,"MINS")-COUNTIF(AD22,"MOFI")-COUNTIF(AD22,"MPRO")-COUNTIF(AD22,"MSMS")-COUNTIF(AD22,"NCHC")-COUNTIF(AD22,"NENT")-COUNTIF(AD22,"NINS")-COUNTIF(AD22,"SIND")-COUNTIF(AD22,"TATF")-COUNTIF(AD22,"TCAE")-COUNTIF(AD22,"TCHC")-COUNTIF(AD22,"TCOR")-COUNTIF(AD22,"TDBM")-COUNTIF(AD22,"TDOC")-COUNTIF(AD22,"TENT")-COUNTIF(AD22,"TGST")-COUNTIF(AD22,"TINS")-COUNTIF(AD22,"TOFI")-COUNTIF(AD22,"TPRO")-COUNTIF(AD22,"TROP")-COUNTIF(AD22,"TSMS")-COUNTIF(AD22,"VACA")-COUNTIF(AD22,"X")-COUNTIF(AD22,"XATC")-COUNTIF(AD22,"YATC")-COUNTIF(AD22,"ZATC")+COUNTBLANK(AD24)+COUNTIF(AD24,"&lt;&gt;")-COUNTIF(AD24,"ACHC")-COUNTIF(AD24,"AENT")-COUNTIF(AD24,"AINS")-COUNTIF(AD24,"ATC")-COUNTIF(AD24,"CAPA")-COUNTIF(AD24,"CERT")-COUNTIF(AD24,"CET")-COUNTIF(AD24,"CMED")-COUNTIF(AD24,"COME")-COUNTIF(AD24,"COMS")-COUNTIF(AD24,"COMT")-COUNTIF(AD24,"DESC")-COUNTIF(AD24,"KATC")-COUNTIF(AD24,"MATF")-COUNTIF(AD24,"MCAE")-COUNTIF(AD24,"MCHC")-COUNTIF(AD24,"MCOR")-COUNTIF(AD24,"MDBM")-COUNTIF(AD24,"MDOC")-COUNTIF(AD24,"MENT")-COUNTIF(AD24,"MGST")-COUNTIF(AD24,"MINS")-COUNTIF(AD24,"MOFI")-COUNTIF(AD24,"MPRO")-COUNTIF(AD24,"MSMS")-COUNTIF(AD24,"NCHC")-COUNTIF(AD24,"NENT")-COUNTIF(AD24,"NINS")-COUNTIF(AD24,"SIND")-COUNTIF(AD24,"TATF")-COUNTIF(AD24,"TCAE")-COUNTIF(AD24,"TCHC")-COUNTIF(AD24,"TCOR")-COUNTIF(AD24,"TDBM")-COUNTIF(AD24,"TDOC")-COUNTIF(AD24,"TENT")-COUNTIF(AD24,"TGST")-COUNTIF(AD24,"TINS")-COUNTIF(AD24,"TOFI")-COUNTIF(AD24,"TPRO")-COUNTIF(AD24,"TROP")-COUNTIF(AD24,"TSMS")-COUNTIF(AD24,"VACA")-COUNTIF(AD24,"X")-COUNTIF(AD24,"XATC")-COUNTIF(AD24,"YATC")-COUNTIF(AD24,"ZATC")+COUNTBLANK(AD20)+COUNTIF(AD20,"&lt;&gt;")-COUNTIF(AD20,"ACHC")-COUNTIF(AD20,"AENT")-COUNTIF(AD20,"AINS")-COUNTIF(AD20,"ATC")-COUNTIF(AD20,"CAPA")-COUNTIF(AD20,"CERT")-COUNTIF(AD20,"CET")-COUNTIF(AD20,"CMED")-COUNTIF(AD20,"COME")-COUNTIF(AD20,"COMS")-COUNTIF(AD20,"COMT")-COUNTIF(AD20,"DESC")-COUNTIF(AD20,"KATC")-COUNTIF(AD20,"MATF")-COUNTIF(AD20,"MCAE")-COUNTIF(AD20,"MCHC")-COUNTIF(AD20,"MCOR")-COUNTIF(AD20,"MDBM")-COUNTIF(AD20,"MDOC")-COUNTIF(AD20,"MENT")-COUNTIF(AD20,"MGST")-COUNTIF(AD20,"MINS")-COUNTIF(AD20,"MOFI")-COUNTIF(AD20,"MPRO")-COUNTIF(AD20,"MSMS")-COUNTIF(AD20,"NCHC")-COUNTIF(AD20,"NENT")-COUNTIF(AD20,"NINS")-COUNTIF(AD20,"SIND")-COUNTIF(AD20,"TATF")-COUNTIF(AD20,"TCAE")-COUNTIF(AD20,"TCHC")-COUNTIF(AD20,"TCOR")-COUNTIF(AD20,"TDBM")-COUNTIF(AD20,"TDOC")-COUNTIF(AD20,"TENT")-COUNTIF(AD20,"TGST")-COUNTIF(AD20,"TINS")-COUNTIF(AD20,"TOFI")-COUNTIF(AD20,"TPRO")-COUNTIF(AD20,"TROP")-COUNTIF(AD20,"TSMS")-COUNTIF(AD20,"VACA")-COUNTIF(AD20,"X")-COUNTIF(AD20,"XATC")-COUNTIF(AD20,"YATC")-COUNTIF(AD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D25)+COUNTIF(AD25,"&lt;&gt;")-COUNTIF(AD25,"ACHC")-COUNTIF(AD25,"AENT")-COUNTIF(AD25,"AINS")-COUNTIF(AD25,"ATC")-COUNTIF(AD25,"CAPA")-COUNTIF(AD25,"CERT")-COUNTIF(AD25,"CET")-COUNTIF(AD25,"CMED")-COUNTIF(AD25,"COME")-COUNTIF(AD25,"COMS")-COUNTIF(AD25,"COMT")-COUNTIF(AD25,"DESC")-COUNTIF(AD25,"KATC")-COUNTIF(AD25,"MATF")-COUNTIF(AD25,"MCAE")-COUNTIF(AD25,"MCHC")-COUNTIF(AD25,"MCOR")-COUNTIF(AD25,"MDBM")-COUNTIF(AD25,"MDOC")-COUNTIF(AD25,"MENT")-COUNTIF(AD25,"MGST")-COUNTIF(AD25,"MINS")-COUNTIF(AD25,"MOFI")-COUNTIF(AD25,"MPRO")-COUNTIF(AD25,"MSMS")-COUNTIF(AD25,"NCHC")-COUNTIF(AD25,"NENT")-COUNTIF(AD25,"NINS")-COUNTIF(AD25,"SIND")-COUNTIF(AD25,"TATF")-COUNTIF(AD25,"TCAE")-COUNTIF(AD25,"TCHC")-COUNTIF(AD25,"TCOR")-COUNTIF(AD25,"TDBM")-COUNTIF(AD25,"TDOC")-COUNTIF(AD25,"TENT")-COUNTIF(AD25,"TGST")-COUNTIF(AD25,"TINS")-COUNTIF(AD25,"TOFI")-COUNTIF(AD25,"TPRO")-COUNTIF(AD25,"TROP")-COUNTIF(AD25,"TSMS")-COUNTIF(AD25,"VACA")-COUNTIF(AD25,"X")-COUNTIF(AD25,"XATC")-COUNTIF(AD25,"YATC")-COUNTIF(AD25,"ZATC")</f>
        <v>#REF!</v>
      </c>
      <c r="AE26">
        <f>COUNTBLANK(AE21)+COUNTIF(AE21,"&lt;&gt;")-COUNTIF(AE21,"ACHC")-COUNTIF(AE21,"AENT")-COUNTIF(AE21,"AINS")-COUNTIF(AE21,"ATC")-COUNTIF(AE21,"CAPA")-COUNTIF(AE21,"CERT")-COUNTIF(AE21,"CET")-COUNTIF(AE21,"CMED")-COUNTIF(AE21,"COME")-COUNTIF(AE21,"COMS")-COUNTIF(AE21,"COMT")-COUNTIF(AE21,"DESC")-COUNTIF(AE21,"KATC")-COUNTIF(AE21,"MATF")-COUNTIF(AE21,"MCAE")-COUNTIF(AE21,"MCHC")-COUNTIF(AE21,"MCOR")-COUNTIF(AE21,"MDBM")-COUNTIF(AE21,"MDOC")-COUNTIF(AE21,"MENT")-COUNTIF(AE21,"MGST")-COUNTIF(AE21,"MINS")-COUNTIF(AE21,"MOFI")-COUNTIF(AE21,"MPRO")-COUNTIF(AE21,"MSMS")-COUNTIF(AE21,"NCHC")-COUNTIF(AE21,"NENT")-COUNTIF(AE21,"NINS")-COUNTIF(AE21,"SIND")-COUNTIF(AE21,"TATF")-COUNTIF(AE21,"TCAE")-COUNTIF(AE21,"TCHC")-COUNTIF(AE21,"TCOR")-COUNTIF(AE21,"TDBM")-COUNTIF(AE21,"TDOC")-COUNTIF(AE21,"TENT")-COUNTIF(AE21,"TGST")-COUNTIF(AE21,"TINS")-COUNTIF(AE21,"TOFI")-COUNTIF(AE21,"TPRO")-COUNTIF(AE21,"TROP")-COUNTIF(AE21,"TSMS")-COUNTIF(AE21,"VACA")-COUNTIF(AE21,"X")-COUNTIF(AE21,"XATC")-COUNTIF(AE21,"YATC")-COUNTIF(AE21,"ZATC")+COUNTBLANK(AE22)+COUNTIF(AE22,"&lt;&gt;")-COUNTIF(AE22,"ACHC")-COUNTIF(AE22,"AENT")-COUNTIF(AE22,"AINS")-COUNTIF(AE22,"ATC")-COUNTIF(AE22,"CAPA")-COUNTIF(AE22,"CERT")-COUNTIF(AE22,"CET")-COUNTIF(AE22,"CMED")-COUNTIF(AE22,"COME")-COUNTIF(AE22,"COMS")-COUNTIF(AE22,"COMT")-COUNTIF(AE22,"DESC")-COUNTIF(AE22,"KATC")-COUNTIF(AE22,"MATF")-COUNTIF(AE22,"MCAE")-COUNTIF(AE22,"MCHC")-COUNTIF(AE22,"MCOR")-COUNTIF(AE22,"MDBM")-COUNTIF(AE22,"MDOC")-COUNTIF(AE22,"MENT")-COUNTIF(AE22,"MGST")-COUNTIF(AE22,"MINS")-COUNTIF(AE22,"MOFI")-COUNTIF(AE22,"MPRO")-COUNTIF(AE22,"MSMS")-COUNTIF(AE22,"NCHC")-COUNTIF(AE22,"NENT")-COUNTIF(AE22,"NINS")-COUNTIF(AE22,"SIND")-COUNTIF(AE22,"TATF")-COUNTIF(AE22,"TCAE")-COUNTIF(AE22,"TCHC")-COUNTIF(AE22,"TCOR")-COUNTIF(AE22,"TDBM")-COUNTIF(AE22,"TDOC")-COUNTIF(AE22,"TENT")-COUNTIF(AE22,"TGST")-COUNTIF(AE22,"TINS")-COUNTIF(AE22,"TOFI")-COUNTIF(AE22,"TPRO")-COUNTIF(AE22,"TROP")-COUNTIF(AE22,"TSMS")-COUNTIF(AE22,"VACA")-COUNTIF(AE22,"X")-COUNTIF(AE22,"XATC")-COUNTIF(AE22,"YATC")-COUNTIF(AE22,"ZATC")+COUNTBLANK(AE19)+COUNTIF(AE19,"&lt;&gt;")-COUNTIF(AE19,"ACHC")-COUNTIF(AE19,"AENT")-COUNTIF(AE19,"AINS")-COUNTIF(AE19,"ATC")-COUNTIF(AE19,"CAPA")-COUNTIF(AE19,"CERT")-COUNTIF(AE19,"CET")-COUNTIF(AE19,"CMED")-COUNTIF(AE19,"COME")-COUNTIF(AE19,"COMS")-COUNTIF(AE19,"COMT")-COUNTIF(AE19,"DESC")-COUNTIF(AE19,"KATC")-COUNTIF(AE19,"MATF")-COUNTIF(AE19,"MCAE")-COUNTIF(AE19,"MCHC")-COUNTIF(AE19,"MCOR")-COUNTIF(AE19,"MDBM")-COUNTIF(AE19,"MDOC")-COUNTIF(AE19,"MENT")-COUNTIF(AE19,"MGST")-COUNTIF(AE19,"MINS")-COUNTIF(AE19,"MOFI")-COUNTIF(AE19,"MPRO")-COUNTIF(AE19,"MSMS")-COUNTIF(AE19,"NCHC")-COUNTIF(AE19,"NENT")-COUNTIF(AE19,"NINS")-COUNTIF(AE19,"SIND")-COUNTIF(AE19,"TATF")-COUNTIF(AE19,"TCAE")-COUNTIF(AE19,"TCHC")-COUNTIF(AE19,"TCOR")-COUNTIF(AE19,"TDBM")-COUNTIF(AE19,"TDOC")-COUNTIF(AE19,"TENT")-COUNTIF(AE19,"TGST")-COUNTIF(AE19,"TINS")-COUNTIF(AE19,"TOFI")-COUNTIF(AE19,"TPRO")-COUNTIF(AE19,"TROP")-COUNTIF(AE19,"TSMS")-COUNTIF(AE19,"VACA")-COUNTIF(AE19,"X")-COUNTIF(AE19,"XATC")-COUNTIF(AE19,"YATC")-COUNTIF(AE19,"ZATC")+COUNTBLANK(AE20)+COUNTIF(AE20,"&lt;&gt;")-COUNTIF(AE20,"ACHC")-COUNTIF(AE20,"AENT")-COUNTIF(AE20,"AINS")-COUNTIF(AE20,"ATC")-COUNTIF(AE20,"CAPA")-COUNTIF(AE20,"CERT")-COUNTIF(AE20,"CET")-COUNTIF(AE20,"CMED")-COUNTIF(AE20,"COME")-COUNTIF(AE20,"COMS")-COUNTIF(AE20,"COMT")-COUNTIF(AE20,"DESC")-COUNTIF(AE20,"KATC")-COUNTIF(AE20,"MATF")-COUNTIF(AE20,"MCAE")-COUNTIF(AE20,"MCHC")-COUNTIF(AE20,"MCOR")-COUNTIF(AE20,"MDBM")-COUNTIF(AE20,"MDOC")-COUNTIF(AE20,"MENT")-COUNTIF(AE20,"MGST")-COUNTIF(AE20,"MINS")-COUNTIF(AE20,"MOFI")-COUNTIF(AE20,"MPRO")-COUNTIF(AE20,"MSMS")-COUNTIF(AE20,"NCHC")-COUNTIF(AE20,"NENT")-COUNTIF(AE20,"NINS")-COUNTIF(AE20,"SIND")-COUNTIF(AE20,"TATF")-COUNTIF(AE20,"TCAE")-COUNTIF(AE20,"TCHC")-COUNTIF(AE20,"TCOR")-COUNTIF(AE20,"TDBM")-COUNTIF(AE20,"TDOC")-COUNTIF(AE20,"TENT")-COUNTIF(AE20,"TGST")-COUNTIF(AE20,"TINS")-COUNTIF(AE20,"TOFI")-COUNTIF(AE20,"TPRO")-COUNTIF(AE20,"TROP")-COUNTIF(AE20,"TSMS")-COUNTIF(AE20,"VACA")-COUNTIF(AE20,"X")-COUNTIF(AE20,"XATC")-COUNTIF(AE20,"YATC")-COUNTIF(AE20,"ZATC")+COUNTBLANK(AE24)+COUNTIF(AE24,"&lt;&gt;")-COUNTIF(AE24,"ACHC")-COUNTIF(AE24,"AENT")-COUNTIF(AE24,"AINS")-COUNTIF(AE24,"ATC")-COUNTIF(AE24,"CAPA")-COUNTIF(AE24,"CERT")-COUNTIF(AE24,"CET")-COUNTIF(AE24,"CMED")-COUNTIF(AE24,"COME")-COUNTIF(AE24,"COMS")-COUNTIF(AE24,"COMT")-COUNTIF(AE24,"DESC")-COUNTIF(AE24,"KATC")-COUNTIF(AE24,"MATF")-COUNTIF(AE24,"MCAE")-COUNTIF(AE24,"MCHC")-COUNTIF(AE24,"MCOR")-COUNTIF(AE24,"MDBM")-COUNTIF(AE24,"MDOC")-COUNTIF(AE24,"MENT")-COUNTIF(AE24,"MGST")-COUNTIF(AE24,"MINS")-COUNTIF(AE24,"MOFI")-COUNTIF(AE24,"MPRO")-COUNTIF(AE24,"MSMS")-COUNTIF(AE24,"NCHC")-COUNTIF(AE24,"NENT")-COUNTIF(AE24,"NINS")-COUNTIF(AE24,"SIND")-COUNTIF(AE24,"TATF")-COUNTIF(AE24,"TCAE")-COUNTIF(AE24,"TCHC")-COUNTIF(AE24,"TCOR")-COUNTIF(AE24,"TDBM")-COUNTIF(AE24,"TDOC")-COUNTIF(AE24,"TENT")-COUNTIF(AE24,"TGST")-COUNTIF(AE24,"TINS")-COUNTIF(AE24,"TOFI")-COUNTIF(AE24,"TPRO")-COUNTIF(AE24,"TROP")-COUNTIF(AE24,"TSMS")-COUNTIF(AE24,"VACA")-COUNTIF(AE24,"X")-COUNTIF(AE24,"XATC")-COUNTIF(AE24,"YATC")-COUNTIF(AE24,"ZATC")+COUNTBLANK(AE25)+COUNTIF(AE25,"&lt;&gt;")-COUNTIF(AE25,"ACHC")-COUNTIF(AE25,"AENT")-COUNTIF(AE25,"AINS")-COUNTIF(AE25,"ATC")-COUNTIF(AE25,"CAPA")-COUNTIF(AE25,"CERT")-COUNTIF(AE25,"CET")-COUNTIF(AE25,"CMED")-COUNTIF(AE25,"COME")-COUNTIF(AE25,"COMS")-COUNTIF(AE25,"COMT")-COUNTIF(AE25,"DESC")-COUNTIF(AE25,"KATC")-COUNTIF(AE25,"MATF")-COUNTIF(AE25,"MCAE")-COUNTIF(AE25,"MCHC")-COUNTIF(AE25,"MCOR")-COUNTIF(AE25,"MDBM")-COUNTIF(AE25,"MDOC")-COUNTIF(AE25,"MENT")-COUNTIF(AE25,"MGST")-COUNTIF(AE25,"MINS")-COUNTIF(AE25,"MOFI")-COUNTIF(AE25,"MPRO")-COUNTIF(AE25,"MSMS")-COUNTIF(AE25,"NCHC")-COUNTIF(AE25,"NENT")-COUNTIF(AE25,"NINS")-COUNTIF(AE25,"SIND")-COUNTIF(AE25,"TATF")-COUNTIF(AE25,"TCAE")-COUNTIF(AE25,"TCHC")-COUNTIF(AE25,"TCOR")-COUNTIF(AE25,"TDBM")-COUNTIF(AE25,"TDOC")-COUNTIF(AE25,"TENT")-COUNTIF(AE25,"TGST")-COUNTIF(AE25,"TINS")-COUNTIF(AE25,"TOFI")-COUNTIF(AE25,"TPRO")-COUNTIF(AE25,"TROP")-COUNTIF(AE25,"TSMS")-COUNTIF(AE25,"VACA")-COUNTIF(AE25,"X")-COUNTIF(AE25,"XATC")-COUNTIF(AE25,"YATC")-COUNTIF(AE25,"ZATC")</f>
        <v>1</v>
      </c>
      <c r="AF26" t="s">
        <v>81</v>
      </c>
    </row>
    <row r="27" spans="1:32" x14ac:dyDescent="0.35">
      <c r="A27" t="s">
        <v>82</v>
      </c>
      <c r="B27">
        <f t="shared" ref="B27:AE27" si="0"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>15</v>
      </c>
      <c r="C27">
        <f t="shared" si="0"/>
        <v>14</v>
      </c>
      <c r="D27">
        <f t="shared" si="0"/>
        <v>15</v>
      </c>
      <c r="E27">
        <f t="shared" si="0"/>
        <v>13</v>
      </c>
      <c r="F27">
        <f t="shared" si="0"/>
        <v>14</v>
      </c>
      <c r="G27">
        <f t="shared" si="0"/>
        <v>15</v>
      </c>
      <c r="H27">
        <f t="shared" si="0"/>
        <v>24</v>
      </c>
      <c r="I27">
        <f t="shared" si="0"/>
        <v>14</v>
      </c>
      <c r="J27">
        <f t="shared" si="0"/>
        <v>15</v>
      </c>
      <c r="K27">
        <f t="shared" si="0"/>
        <v>13</v>
      </c>
      <c r="L27">
        <f t="shared" si="0"/>
        <v>16</v>
      </c>
      <c r="M27">
        <f t="shared" si="0"/>
        <v>14</v>
      </c>
      <c r="N27">
        <f t="shared" si="0"/>
        <v>14</v>
      </c>
      <c r="O27">
        <f t="shared" si="0"/>
        <v>24</v>
      </c>
      <c r="P27">
        <f t="shared" si="0"/>
        <v>16</v>
      </c>
      <c r="Q27">
        <f t="shared" si="0"/>
        <v>13</v>
      </c>
      <c r="R27">
        <f t="shared" si="0"/>
        <v>14</v>
      </c>
      <c r="S27">
        <f t="shared" si="0"/>
        <v>15</v>
      </c>
      <c r="T27">
        <f t="shared" si="0"/>
        <v>14</v>
      </c>
      <c r="U27">
        <f t="shared" si="0"/>
        <v>14</v>
      </c>
      <c r="V27">
        <f t="shared" si="0"/>
        <v>21</v>
      </c>
      <c r="W27">
        <f t="shared" si="0"/>
        <v>12</v>
      </c>
      <c r="X27">
        <f t="shared" si="0"/>
        <v>13</v>
      </c>
      <c r="Y27">
        <f t="shared" si="0"/>
        <v>13</v>
      </c>
      <c r="Z27">
        <f t="shared" si="0"/>
        <v>14</v>
      </c>
      <c r="AA27">
        <f t="shared" si="0"/>
        <v>12</v>
      </c>
      <c r="AB27">
        <f t="shared" si="0"/>
        <v>12</v>
      </c>
      <c r="AC27">
        <f t="shared" si="0"/>
        <v>20</v>
      </c>
      <c r="AD27">
        <f t="shared" si="0"/>
        <v>13</v>
      </c>
      <c r="AE27">
        <f t="shared" si="0"/>
        <v>13</v>
      </c>
      <c r="AF27" t="s">
        <v>82</v>
      </c>
    </row>
    <row r="28" spans="1:32" x14ac:dyDescent="0.35">
      <c r="A28" t="s">
        <v>83</v>
      </c>
      <c r="B28" s="15">
        <v>11</v>
      </c>
      <c r="C28" s="16">
        <v>12</v>
      </c>
      <c r="D28" s="16">
        <v>12</v>
      </c>
      <c r="E28" s="15">
        <v>11</v>
      </c>
      <c r="F28" s="15">
        <v>11</v>
      </c>
      <c r="G28" s="16">
        <v>12</v>
      </c>
      <c r="H28">
        <v>19</v>
      </c>
      <c r="I28" s="16">
        <v>12</v>
      </c>
      <c r="J28" s="16">
        <v>12</v>
      </c>
      <c r="K28" s="15">
        <v>11</v>
      </c>
      <c r="L28" s="16">
        <v>12</v>
      </c>
      <c r="M28" s="16">
        <v>12</v>
      </c>
      <c r="N28" s="15">
        <v>11</v>
      </c>
      <c r="O28">
        <v>19</v>
      </c>
      <c r="P28" s="15">
        <v>11</v>
      </c>
      <c r="Q28" s="15">
        <v>11</v>
      </c>
      <c r="R28" s="16">
        <v>12</v>
      </c>
      <c r="S28" s="16">
        <v>12</v>
      </c>
      <c r="T28" s="15">
        <v>11</v>
      </c>
      <c r="U28" s="15">
        <v>11</v>
      </c>
      <c r="V28">
        <v>17</v>
      </c>
      <c r="W28" s="17">
        <v>10</v>
      </c>
      <c r="X28" s="17">
        <v>10</v>
      </c>
      <c r="Y28" s="17">
        <v>10</v>
      </c>
      <c r="Z28" s="17">
        <v>10</v>
      </c>
      <c r="AA28" s="17">
        <v>10</v>
      </c>
      <c r="AB28" s="18">
        <v>9</v>
      </c>
      <c r="AC28">
        <v>15</v>
      </c>
      <c r="AD28" s="17">
        <v>10</v>
      </c>
      <c r="AE28" s="17">
        <v>10</v>
      </c>
      <c r="AF28">
        <v>24</v>
      </c>
    </row>
    <row r="29" spans="1:32" x14ac:dyDescent="0.35">
      <c r="A29" t="s">
        <v>84</v>
      </c>
      <c r="B29">
        <v>4</v>
      </c>
      <c r="C29">
        <v>4</v>
      </c>
      <c r="D29" s="4">
        <v>4</v>
      </c>
      <c r="E29">
        <v>4</v>
      </c>
      <c r="F29" s="4">
        <v>4</v>
      </c>
      <c r="G29">
        <v>4</v>
      </c>
      <c r="H29" s="4">
        <v>6</v>
      </c>
      <c r="I29">
        <v>4</v>
      </c>
      <c r="J29">
        <v>3</v>
      </c>
      <c r="K29">
        <v>4</v>
      </c>
      <c r="L29">
        <v>4</v>
      </c>
      <c r="M29">
        <v>3</v>
      </c>
      <c r="N29">
        <v>2</v>
      </c>
      <c r="O29" s="4">
        <v>6</v>
      </c>
      <c r="P29">
        <v>4</v>
      </c>
      <c r="Q29">
        <v>4</v>
      </c>
      <c r="R29">
        <v>4</v>
      </c>
      <c r="S29">
        <v>4</v>
      </c>
      <c r="T29" s="4">
        <v>4</v>
      </c>
      <c r="U29">
        <v>4</v>
      </c>
      <c r="V29" s="4">
        <v>6</v>
      </c>
      <c r="W29">
        <v>2</v>
      </c>
      <c r="X29">
        <v>3</v>
      </c>
      <c r="Y29">
        <v>2</v>
      </c>
      <c r="Z29">
        <v>3</v>
      </c>
      <c r="AA29">
        <v>4</v>
      </c>
      <c r="AB29">
        <v>2</v>
      </c>
      <c r="AC29">
        <v>4</v>
      </c>
      <c r="AD29">
        <v>4</v>
      </c>
      <c r="AE29">
        <v>1</v>
      </c>
      <c r="AF29">
        <v>6</v>
      </c>
    </row>
    <row r="30" spans="1:32" x14ac:dyDescent="0.35">
      <c r="B30">
        <f t="shared" ref="B30:AE30" si="1">COUNTBLANK(B20:B25)+COUNTIF(B20:B25,"&lt;&gt;")-COUNTIF(B20:B25,"ACHC")-COUNTIF(B20:B25,"AENT")-COUNTIF(B20:B25,"AINS")-COUNTIF(B20:B25,"ATC")-COUNTIF(B20:B25,"CAPA")-COUNTIF(B20:B25,"CERT")-COUNTIF(B20:B25,"CET")-COUNTIF(B20:B25,"CMED")-COUNTIF(B20:B25,"COME")-COUNTIF(B20:B25,"COMS")-COUNTIF(B20:B25,"COMT")-COUNTIF(B20:B25,"DESC")-COUNTIF(B20:B25,"KATC")-COUNTIF(B20:B25,"MATF")-COUNTIF(B20:B25,"MCAE")-COUNTIF(B20:B25,"MCHC")-COUNTIF(B20:B25,"MCOR")-COUNTIF(B20:B25,"MDBM")-COUNTIF(B20:B25,"MDOC")-COUNTIF(B20:B25,"MENT")-COUNTIF(B20:B25,"MGST")-COUNTIF(B20:B25,"MINS")-COUNTIF(B20:B25,"MOFI")-COUNTIF(B20:B25,"MPRO")-COUNTIF(B20:B25,"MSMS")-COUNTIF(B20:B25,"NCHC")-COUNTIF(B20:B25,"NENT")-COUNTIF(B20:B25,"NINS")-COUNTIF(B20:B25,"SIND")-COUNTIF(B20:B25,"TATF")-COUNTIF(B20:B25,"TCAE")-COUNTIF(B20:B25,"TCHC")-COUNTIF(B20:B25,"TCOR")-COUNTIF(B20:B25,"TDBM")-COUNTIF(B20:B25,"TDOC")-COUNTIF(B20:B25,"TENT")-COUNTIF(B20:B25,"TGST")-COUNTIF(B20:B25,"TINS")-COUNTIF(B20:B25,"TOFI")-COUNTIF(B20:B25,"TPRO")-COUNTIF(B20:B25,"TROP")-COUNTIF(B20:B25,"TSMS")-COUNTIF(B20:B25,"VACA")-COUNTIF(B20:B25,"X")-COUNTIF(B20:B25,"XATC")-COUNTIF(B20:B25,"YATC")-COUNTIF(B20:B25,"ZATC")</f>
        <v>4</v>
      </c>
      <c r="C30">
        <f t="shared" si="1"/>
        <v>4</v>
      </c>
      <c r="D30">
        <f t="shared" si="1"/>
        <v>4</v>
      </c>
      <c r="E30">
        <f t="shared" si="1"/>
        <v>4</v>
      </c>
      <c r="F30">
        <f t="shared" si="1"/>
        <v>4</v>
      </c>
      <c r="G30">
        <f t="shared" si="1"/>
        <v>4</v>
      </c>
      <c r="H30">
        <f t="shared" si="1"/>
        <v>6</v>
      </c>
      <c r="I30">
        <f t="shared" si="1"/>
        <v>4</v>
      </c>
      <c r="J30">
        <f t="shared" si="1"/>
        <v>3</v>
      </c>
      <c r="K30">
        <f t="shared" si="1"/>
        <v>4</v>
      </c>
      <c r="L30">
        <f t="shared" si="1"/>
        <v>4</v>
      </c>
      <c r="M30">
        <f t="shared" si="1"/>
        <v>3</v>
      </c>
      <c r="N30">
        <f t="shared" si="1"/>
        <v>2</v>
      </c>
      <c r="O30">
        <f t="shared" si="1"/>
        <v>6</v>
      </c>
      <c r="P30">
        <f t="shared" si="1"/>
        <v>4</v>
      </c>
      <c r="Q30">
        <f t="shared" si="1"/>
        <v>4</v>
      </c>
      <c r="R30">
        <f t="shared" si="1"/>
        <v>4</v>
      </c>
      <c r="S30">
        <f t="shared" si="1"/>
        <v>4</v>
      </c>
      <c r="T30">
        <f t="shared" si="1"/>
        <v>4</v>
      </c>
      <c r="U30">
        <f t="shared" si="1"/>
        <v>4</v>
      </c>
      <c r="V30">
        <f t="shared" si="1"/>
        <v>5</v>
      </c>
      <c r="W30">
        <f t="shared" si="1"/>
        <v>2</v>
      </c>
      <c r="X30">
        <f t="shared" si="1"/>
        <v>3</v>
      </c>
      <c r="Y30">
        <f t="shared" si="1"/>
        <v>1</v>
      </c>
      <c r="Z30">
        <f t="shared" si="1"/>
        <v>4</v>
      </c>
      <c r="AA30">
        <f t="shared" si="1"/>
        <v>4</v>
      </c>
      <c r="AB30">
        <f t="shared" si="1"/>
        <v>2</v>
      </c>
      <c r="AC30">
        <f t="shared" si="1"/>
        <v>4</v>
      </c>
      <c r="AD30">
        <f t="shared" si="1"/>
        <v>4</v>
      </c>
      <c r="AE30">
        <f t="shared" si="1"/>
        <v>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13" sqref="F13"/>
    </sheetView>
  </sheetViews>
  <sheetFormatPr baseColWidth="10" defaultColWidth="8.7265625" defaultRowHeight="14.5" x14ac:dyDescent="0.35"/>
  <cols>
    <col min="1" max="1" width="10" customWidth="1"/>
    <col min="2" max="8" width="8" customWidth="1"/>
    <col min="9" max="9" width="10" customWidth="1"/>
  </cols>
  <sheetData>
    <row r="1" spans="1:9" x14ac:dyDescent="0.35">
      <c r="A1" s="19" t="s">
        <v>85</v>
      </c>
      <c r="B1" s="19" t="s">
        <v>32</v>
      </c>
      <c r="C1" s="19" t="s">
        <v>58</v>
      </c>
      <c r="D1" s="19" t="s">
        <v>55</v>
      </c>
      <c r="E1" s="19" t="s">
        <v>37</v>
      </c>
      <c r="F1" s="19" t="s">
        <v>45</v>
      </c>
      <c r="G1" s="19" t="s">
        <v>46</v>
      </c>
      <c r="H1" s="19" t="s">
        <v>47</v>
      </c>
      <c r="I1" s="19" t="s">
        <v>86</v>
      </c>
    </row>
    <row r="2" spans="1:9" x14ac:dyDescent="0.35">
      <c r="A2" t="s">
        <v>31</v>
      </c>
      <c r="B2">
        <f>COUNTIF(HorarioUnificado!B2:AE2,"DESC")+COUNTIF(HorarioUnificado!B2:AE2,"TROP")</f>
        <v>9</v>
      </c>
      <c r="C2">
        <f>COUNTIF(HorarioUnificado!B2:AE2,"1T")+COUNTIF(HorarioUnificado!B2:AE2,"7")+COUNTIF(HorarioUnificado!B2:AE2,"1")</f>
        <v>0</v>
      </c>
      <c r="D2">
        <f>COUNTIF(HorarioUnificado!B2:AE2,"6RT")+COUNTIF(HorarioUnificado!B2:AE2,"7")+COUNTIF(HorarioUnificado!B2:AE2,"6R")</f>
        <v>0</v>
      </c>
      <c r="E2">
        <f>COUNTIF(HorarioUnificado!B2:AE2,"6TT")+COUNTIF(HorarioUnificado!B2:AE2,"6T")</f>
        <v>0</v>
      </c>
      <c r="F2">
        <f>COUNTIF(HorarioUnificado!B2:AE2,"3")</f>
        <v>0</v>
      </c>
      <c r="G2">
        <f>COUNTIF(HorarioUnificado!B2:AE2,"6S")</f>
        <v>0</v>
      </c>
      <c r="H2">
        <f>COUNTIF(HorarioUnificado!B2:AE2,"6N")</f>
        <v>0</v>
      </c>
      <c r="I2">
        <f>COUNTIF(HorarioUnificado!B2:AE2,"6S")+COUNTIF(HorarioUnificado!B2:AE2,"6N")</f>
        <v>0</v>
      </c>
    </row>
    <row r="3" spans="1:9" x14ac:dyDescent="0.35">
      <c r="A3" t="s">
        <v>35</v>
      </c>
      <c r="B3">
        <f>COUNTIF(HorarioUnificado!B3:AE3,"DESC")+COUNTIF(HorarioUnificado!B3:AE3,"TROP")</f>
        <v>4</v>
      </c>
      <c r="C3">
        <f>COUNTIF(HorarioUnificado!B3:AE3,"1T")+COUNTIF(HorarioUnificado!B3:AE3,"7")+COUNTIF(HorarioUnificado!B3:AE3,"1")</f>
        <v>1</v>
      </c>
      <c r="D3">
        <f>COUNTIF(HorarioUnificado!B3:AE3,"6RT")+COUNTIF(HorarioUnificado!B3:AE3,"7")+COUNTIF(HorarioUnificado!B3:AE3,"6R")</f>
        <v>2</v>
      </c>
      <c r="E3">
        <f>COUNTIF(HorarioUnificado!B3:AE3,"6TT")+COUNTIF(HorarioUnificado!B3:AE3,"6T")</f>
        <v>3</v>
      </c>
      <c r="F3">
        <f>COUNTIF(HorarioUnificado!B3:AE3,"3")</f>
        <v>0</v>
      </c>
      <c r="G3">
        <f>COUNTIF(HorarioUnificado!B3:AE3,"6S")</f>
        <v>0</v>
      </c>
      <c r="H3">
        <f>COUNTIF(HorarioUnificado!B3:AE3,"6N")</f>
        <v>0</v>
      </c>
      <c r="I3">
        <f>COUNTIF(HorarioUnificado!B3:AE3,"6S")+COUNTIF(HorarioUnificado!B3:AE3,"6N")</f>
        <v>0</v>
      </c>
    </row>
    <row r="4" spans="1:9" x14ac:dyDescent="0.35">
      <c r="A4" t="s">
        <v>41</v>
      </c>
      <c r="B4">
        <f>COUNTIF(HorarioUnificado!B4:AE4,"DESC")+COUNTIF(HorarioUnificado!B4:AE4,"TROP")</f>
        <v>9</v>
      </c>
      <c r="C4">
        <f>COUNTIF(HorarioUnificado!B4:AE4,"1T")+COUNTIF(HorarioUnificado!B4:AE4,"7")+COUNTIF(HorarioUnificado!B4:AE4,"1")</f>
        <v>0</v>
      </c>
      <c r="D4">
        <f>COUNTIF(HorarioUnificado!B4:AE4,"6RT")+COUNTIF(HorarioUnificado!B4:AE4,"7")+COUNTIF(HorarioUnificado!B4:AE4,"6R")</f>
        <v>0</v>
      </c>
      <c r="E4">
        <f>COUNTIF(HorarioUnificado!B4:AE4,"6TT")+COUNTIF(HorarioUnificado!B4:AE4,"6T")</f>
        <v>0</v>
      </c>
      <c r="F4">
        <f>COUNTIF(HorarioUnificado!B4:AE4,"3")</f>
        <v>0</v>
      </c>
      <c r="G4">
        <f>COUNTIF(HorarioUnificado!B4:AE4,"6S")</f>
        <v>0</v>
      </c>
      <c r="H4">
        <f>COUNTIF(HorarioUnificado!B4:AE4,"6N")</f>
        <v>0</v>
      </c>
      <c r="I4">
        <f>COUNTIF(HorarioUnificado!B4:AE4,"6S")+COUNTIF(HorarioUnificado!B4:AE4,"6N")</f>
        <v>0</v>
      </c>
    </row>
    <row r="5" spans="1:9" x14ac:dyDescent="0.35">
      <c r="A5" t="s">
        <v>42</v>
      </c>
      <c r="B5">
        <f>COUNTIF(HorarioUnificado!B5:AE5,"DESC")+COUNTIF(HorarioUnificado!B5:AE5,"TROP")</f>
        <v>9</v>
      </c>
      <c r="C5">
        <f>COUNTIF(HorarioUnificado!B5:AE5,"1T")+COUNTIF(HorarioUnificado!B5:AE5,"7")+COUNTIF(HorarioUnificado!B5:AE5,"1")</f>
        <v>0</v>
      </c>
      <c r="D5">
        <f>COUNTIF(HorarioUnificado!B5:AE5,"6RT")+COUNTIF(HorarioUnificado!B5:AE5,"7")+COUNTIF(HorarioUnificado!B5:AE5,"6R")</f>
        <v>0</v>
      </c>
      <c r="E5">
        <f>COUNTIF(HorarioUnificado!B5:AE5,"6TT")+COUNTIF(HorarioUnificado!B5:AE5,"6T")</f>
        <v>0</v>
      </c>
      <c r="F5">
        <f>COUNTIF(HorarioUnificado!B5:AE5,"3")</f>
        <v>0</v>
      </c>
      <c r="G5">
        <f>COUNTIF(HorarioUnificado!B5:AE5,"6S")</f>
        <v>0</v>
      </c>
      <c r="H5">
        <f>COUNTIF(HorarioUnificado!B5:AE5,"6N")</f>
        <v>0</v>
      </c>
      <c r="I5">
        <f>COUNTIF(HorarioUnificado!B5:AE5,"6S")+COUNTIF(HorarioUnificado!B5:AE5,"6N")</f>
        <v>0</v>
      </c>
    </row>
    <row r="6" spans="1:9" x14ac:dyDescent="0.35">
      <c r="A6" t="s">
        <v>43</v>
      </c>
      <c r="B6">
        <f>COUNTIF(HorarioUnificado!B6:AE6,"DESC")+COUNTIF(HorarioUnificado!B6:AE6,"TROP")</f>
        <v>9</v>
      </c>
      <c r="C6">
        <f>COUNTIF(HorarioUnificado!B6:AE6,"1T")+COUNTIF(HorarioUnificado!B6:AE6,"7")+COUNTIF(HorarioUnificado!B6:AE6,"1")</f>
        <v>0</v>
      </c>
      <c r="D6">
        <f>COUNTIF(HorarioUnificado!B6:AE6,"6RT")+COUNTIF(HorarioUnificado!B6:AE6,"7")+COUNTIF(HorarioUnificado!B6:AE6,"6R")</f>
        <v>0</v>
      </c>
      <c r="E6">
        <f>COUNTIF(HorarioUnificado!B6:AE6,"6TT")+COUNTIF(HorarioUnificado!B6:AE6,"6T")</f>
        <v>0</v>
      </c>
      <c r="F6">
        <f>COUNTIF(HorarioUnificado!B6:AE6,"3")</f>
        <v>0</v>
      </c>
      <c r="G6">
        <f>COUNTIF(HorarioUnificado!B6:AE6,"6S")</f>
        <v>0</v>
      </c>
      <c r="H6">
        <f>COUNTIF(HorarioUnificado!B6:AE6,"6N")</f>
        <v>0</v>
      </c>
      <c r="I6">
        <f>COUNTIF(HorarioUnificado!B6:AE6,"6S")+COUNTIF(HorarioUnificado!B6:AE6,"6N")</f>
        <v>0</v>
      </c>
    </row>
    <row r="7" spans="1:9" x14ac:dyDescent="0.35">
      <c r="A7" t="s">
        <v>44</v>
      </c>
      <c r="B7">
        <f>COUNTIF(HorarioUnificado!B7:AE7,"DESC")+COUNTIF(HorarioUnificado!B7:AE7,"TROP")</f>
        <v>8</v>
      </c>
      <c r="C7">
        <f>COUNTIF(HorarioUnificado!B7:AE7,"1T")+COUNTIF(HorarioUnificado!B7:AE7,"7")+COUNTIF(HorarioUnificado!B7:AE7,"1")</f>
        <v>3</v>
      </c>
      <c r="D7">
        <f>COUNTIF(HorarioUnificado!B7:AE7,"6RT")+COUNTIF(HorarioUnificado!B7:AE7,"7")+COUNTIF(HorarioUnificado!B7:AE7,"6R")</f>
        <v>2</v>
      </c>
      <c r="E7">
        <f>COUNTIF(HorarioUnificado!B7:AE7,"6TT")+COUNTIF(HorarioUnificado!B7:AE7,"6T")</f>
        <v>2</v>
      </c>
      <c r="F7">
        <f>COUNTIF(HorarioUnificado!B7:AE7,"3")</f>
        <v>2</v>
      </c>
      <c r="G7">
        <f>COUNTIF(HorarioUnificado!B7:AE7,"6S")</f>
        <v>2</v>
      </c>
      <c r="H7">
        <f>COUNTIF(HorarioUnificado!B7:AE7,"6N")</f>
        <v>1</v>
      </c>
      <c r="I7">
        <f>COUNTIF(HorarioUnificado!B7:AE7,"6S")+COUNTIF(HorarioUnificado!B7:AE7,"6N")</f>
        <v>3</v>
      </c>
    </row>
    <row r="8" spans="1:9" x14ac:dyDescent="0.35">
      <c r="A8" t="s">
        <v>48</v>
      </c>
      <c r="B8">
        <f>COUNTIF(HorarioUnificado!B8:AE8,"DESC")+COUNTIF(HorarioUnificado!B8:AE8,"TROP")</f>
        <v>8</v>
      </c>
      <c r="C8">
        <f>COUNTIF(HorarioUnificado!B8:AE8,"1T")+COUNTIF(HorarioUnificado!B8:AE8,"7")+COUNTIF(HorarioUnificado!B8:AE8,"1")</f>
        <v>0</v>
      </c>
      <c r="D8">
        <f>COUNTIF(HorarioUnificado!B8:AE8,"6RT")+COUNTIF(HorarioUnificado!B8:AE8,"7")+COUNTIF(HorarioUnificado!B8:AE8,"6R")</f>
        <v>0</v>
      </c>
      <c r="E8">
        <f>COUNTIF(HorarioUnificado!B8:AE8,"6TT")+COUNTIF(HorarioUnificado!B8:AE8,"6T")</f>
        <v>0</v>
      </c>
      <c r="F8">
        <f>COUNTIF(HorarioUnificado!B8:AE8,"3")</f>
        <v>0</v>
      </c>
      <c r="G8">
        <f>COUNTIF(HorarioUnificado!B8:AE8,"6S")</f>
        <v>0</v>
      </c>
      <c r="H8">
        <f>COUNTIF(HorarioUnificado!B8:AE8,"6N")</f>
        <v>0</v>
      </c>
      <c r="I8">
        <f>COUNTIF(HorarioUnificado!B8:AE8,"6S")+COUNTIF(HorarioUnificado!B8:AE8,"6N")</f>
        <v>0</v>
      </c>
    </row>
    <row r="9" spans="1:9" x14ac:dyDescent="0.35">
      <c r="A9" t="s">
        <v>49</v>
      </c>
      <c r="B9">
        <f>COUNTIF(HorarioUnificado!B9:AE9,"DESC")+COUNTIF(HorarioUnificado!B9:AE9,"TROP")</f>
        <v>9</v>
      </c>
      <c r="C9">
        <f>COUNTIF(HorarioUnificado!B9:AE9,"1T")+COUNTIF(HorarioUnificado!B9:AE9,"7")+COUNTIF(HorarioUnificado!B9:AE9,"1")</f>
        <v>3</v>
      </c>
      <c r="D9">
        <f>COUNTIF(HorarioUnificado!B9:AE9,"6RT")+COUNTIF(HorarioUnificado!B9:AE9,"7")+COUNTIF(HorarioUnificado!B9:AE9,"6R")</f>
        <v>3</v>
      </c>
      <c r="E9">
        <f>COUNTIF(HorarioUnificado!B9:AE9,"6TT")+COUNTIF(HorarioUnificado!B9:AE9,"6T")</f>
        <v>2</v>
      </c>
      <c r="F9">
        <f>COUNTIF(HorarioUnificado!B9:AE9,"3")</f>
        <v>2</v>
      </c>
      <c r="G9">
        <f>COUNTIF(HorarioUnificado!B9:AE9,"6S")</f>
        <v>2</v>
      </c>
      <c r="H9">
        <f>COUNTIF(HorarioUnificado!B9:AE9,"6N")</f>
        <v>0</v>
      </c>
      <c r="I9">
        <f>COUNTIF(HorarioUnificado!B9:AE9,"6S")+COUNTIF(HorarioUnificado!B9:AE9,"6N")</f>
        <v>2</v>
      </c>
    </row>
    <row r="10" spans="1:9" x14ac:dyDescent="0.35">
      <c r="A10" t="s">
        <v>52</v>
      </c>
      <c r="B10">
        <f>COUNTIF(HorarioUnificado!B10:AE10,"DESC")+COUNTIF(HorarioUnificado!B10:AE10,"TROP")</f>
        <v>9</v>
      </c>
      <c r="C10">
        <f>COUNTIF(HorarioUnificado!B10:AE10,"1T")+COUNTIF(HorarioUnificado!B10:AE10,"7")+COUNTIF(HorarioUnificado!B10:AE10,"1")</f>
        <v>2</v>
      </c>
      <c r="D10">
        <f>COUNTIF(HorarioUnificado!B10:AE10,"6RT")+COUNTIF(HorarioUnificado!B10:AE10,"7")+COUNTIF(HorarioUnificado!B10:AE10,"6R")</f>
        <v>2</v>
      </c>
      <c r="E10">
        <f>COUNTIF(HorarioUnificado!B10:AE10,"6TT")+COUNTIF(HorarioUnificado!B10:AE10,"6T")</f>
        <v>2</v>
      </c>
      <c r="F10">
        <f>COUNTIF(HorarioUnificado!B10:AE10,"3")</f>
        <v>3</v>
      </c>
      <c r="G10">
        <f>COUNTIF(HorarioUnificado!B10:AE10,"6S")</f>
        <v>2</v>
      </c>
      <c r="H10">
        <f>COUNTIF(HorarioUnificado!B10:AE10,"6N")</f>
        <v>1</v>
      </c>
      <c r="I10">
        <f>COUNTIF(HorarioUnificado!B10:AE10,"6S")+COUNTIF(HorarioUnificado!B10:AE10,"6N")</f>
        <v>3</v>
      </c>
    </row>
    <row r="11" spans="1:9" x14ac:dyDescent="0.35">
      <c r="A11" t="s">
        <v>53</v>
      </c>
      <c r="B11">
        <f>COUNTIF(HorarioUnificado!B11:AE11,"DESC")+COUNTIF(HorarioUnificado!B11:AE11,"TROP")</f>
        <v>8</v>
      </c>
      <c r="C11">
        <f>COUNTIF(HorarioUnificado!B11:AE11,"1T")+COUNTIF(HorarioUnificado!B11:AE11,"7")+COUNTIF(HorarioUnificado!B11:AE11,"1")</f>
        <v>2</v>
      </c>
      <c r="D11">
        <f>COUNTIF(HorarioUnificado!B11:AE11,"6RT")+COUNTIF(HorarioUnificado!B11:AE11,"7")+COUNTIF(HorarioUnificado!B11:AE11,"6R")</f>
        <v>2</v>
      </c>
      <c r="E11">
        <f>COUNTIF(HorarioUnificado!B11:AE11,"6TT")+COUNTIF(HorarioUnificado!B11:AE11,"6T")</f>
        <v>2</v>
      </c>
      <c r="F11">
        <f>COUNTIF(HorarioUnificado!B11:AE11,"3")</f>
        <v>2</v>
      </c>
      <c r="G11">
        <f>COUNTIF(HorarioUnificado!B11:AE11,"6S")</f>
        <v>1</v>
      </c>
      <c r="H11">
        <f>COUNTIF(HorarioUnificado!B11:AE11,"6N")</f>
        <v>1</v>
      </c>
      <c r="I11">
        <f>COUNTIF(HorarioUnificado!B11:AE11,"6S")+COUNTIF(HorarioUnificado!B11:AE11,"6N")</f>
        <v>2</v>
      </c>
    </row>
    <row r="12" spans="1:9" x14ac:dyDescent="0.35">
      <c r="A12" t="s">
        <v>57</v>
      </c>
      <c r="B12">
        <f>COUNTIF(HorarioUnificado!B12:AE12,"DESC")+COUNTIF(HorarioUnificado!B12:AE12,"TROP")</f>
        <v>9</v>
      </c>
      <c r="C12">
        <f>COUNTIF(HorarioUnificado!B12:AE12,"1T")+COUNTIF(HorarioUnificado!B12:AE12,"7")+COUNTIF(HorarioUnificado!B12:AE12,"1")</f>
        <v>3</v>
      </c>
      <c r="D12">
        <f>COUNTIF(HorarioUnificado!B12:AE12,"6RT")+COUNTIF(HorarioUnificado!B12:AE12,"7")+COUNTIF(HorarioUnificado!B12:AE12,"6R")</f>
        <v>3</v>
      </c>
      <c r="E12">
        <f>COUNTIF(HorarioUnificado!B12:AE12,"6TT")+COUNTIF(HorarioUnificado!B12:AE12,"6T")</f>
        <v>2</v>
      </c>
      <c r="F12">
        <f>COUNTIF(HorarioUnificado!B12:AE12,"3")</f>
        <v>2</v>
      </c>
      <c r="G12">
        <f>COUNTIF(HorarioUnificado!B12:AE12,"6S")</f>
        <v>1</v>
      </c>
      <c r="H12">
        <f>COUNTIF(HorarioUnificado!B12:AE12,"6N")</f>
        <v>1</v>
      </c>
      <c r="I12">
        <f>COUNTIF(HorarioUnificado!B12:AE12,"6S")+COUNTIF(HorarioUnificado!B12:AE12,"6N")</f>
        <v>2</v>
      </c>
    </row>
    <row r="13" spans="1:9" x14ac:dyDescent="0.35">
      <c r="A13" t="s">
        <v>59</v>
      </c>
      <c r="B13">
        <f>COUNTIF(HorarioUnificado!B13:AE13,"DESC")+COUNTIF(HorarioUnificado!B13:AE13,"TROP")</f>
        <v>6</v>
      </c>
      <c r="C13">
        <f>COUNTIF(HorarioUnificado!B13:AE13,"1T")+COUNTIF(HorarioUnificado!B13:AE13,"7")+COUNTIF(HorarioUnificado!B13:AE13,"1")</f>
        <v>2</v>
      </c>
      <c r="D13">
        <f>COUNTIF(HorarioUnificado!B13:AE13,"6RT")+COUNTIF(HorarioUnificado!B13:AE13,"7")+COUNTIF(HorarioUnificado!B13:AE13,"6R")</f>
        <v>2</v>
      </c>
      <c r="E13">
        <f>COUNTIF(HorarioUnificado!B13:AE13,"6TT")+COUNTIF(HorarioUnificado!B13:AE13,"6T")</f>
        <v>2</v>
      </c>
      <c r="F13">
        <f>COUNTIF(HorarioUnificado!B13:AE13,"3")</f>
        <v>1</v>
      </c>
      <c r="G13">
        <f>COUNTIF(HorarioUnificado!B13:AE13,"6S")</f>
        <v>0</v>
      </c>
      <c r="H13">
        <f>COUNTIF(HorarioUnificado!B13:AE13,"6N")</f>
        <v>0</v>
      </c>
      <c r="I13">
        <f>COUNTIF(HorarioUnificado!B13:AE13,"6S")+COUNTIF(HorarioUnificado!B13:AE13,"6N")</f>
        <v>0</v>
      </c>
    </row>
    <row r="14" spans="1:9" x14ac:dyDescent="0.35">
      <c r="A14" t="s">
        <v>62</v>
      </c>
      <c r="B14">
        <f>COUNTIF(HorarioUnificado!B14:AE14,"DESC")+COUNTIF(HorarioUnificado!B14:AE14,"TROP")</f>
        <v>9</v>
      </c>
      <c r="C14">
        <f>COUNTIF(HorarioUnificado!B14:AE14,"1T")+COUNTIF(HorarioUnificado!B14:AE14,"7")+COUNTIF(HorarioUnificado!B14:AE14,"1")</f>
        <v>3</v>
      </c>
      <c r="D14">
        <f>COUNTIF(HorarioUnificado!B14:AE14,"6RT")+COUNTIF(HorarioUnificado!B14:AE14,"7")+COUNTIF(HorarioUnificado!B14:AE14,"6R")</f>
        <v>3</v>
      </c>
      <c r="E14">
        <f>COUNTIF(HorarioUnificado!B14:AE14,"6TT")+COUNTIF(HorarioUnificado!B14:AE14,"6T")</f>
        <v>2</v>
      </c>
      <c r="F14">
        <f>COUNTIF(HorarioUnificado!B14:AE14,"3")</f>
        <v>3</v>
      </c>
      <c r="G14">
        <f>COUNTIF(HorarioUnificado!B14:AE14,"6S")</f>
        <v>1</v>
      </c>
      <c r="H14">
        <f>COUNTIF(HorarioUnificado!B14:AE14,"6N")</f>
        <v>1</v>
      </c>
      <c r="I14">
        <f>COUNTIF(HorarioUnificado!B14:AE14,"6S")+COUNTIF(HorarioUnificado!B14:AE14,"6N")</f>
        <v>2</v>
      </c>
    </row>
    <row r="15" spans="1:9" x14ac:dyDescent="0.35">
      <c r="A15" t="s">
        <v>63</v>
      </c>
      <c r="B15">
        <f>COUNTIF(HorarioUnificado!B15:AE15,"DESC")+COUNTIF(HorarioUnificado!B15:AE15,"TROP")</f>
        <v>8</v>
      </c>
      <c r="C15">
        <f>COUNTIF(HorarioUnificado!B15:AE15,"1T")+COUNTIF(HorarioUnificado!B15:AE15,"7")+COUNTIF(HorarioUnificado!B15:AE15,"1")</f>
        <v>2</v>
      </c>
      <c r="D15">
        <f>COUNTIF(HorarioUnificado!B15:AE15,"6RT")+COUNTIF(HorarioUnificado!B15:AE15,"7")+COUNTIF(HorarioUnificado!B15:AE15,"6R")</f>
        <v>2</v>
      </c>
      <c r="E15">
        <f>COUNTIF(HorarioUnificado!B15:AE15,"6TT")+COUNTIF(HorarioUnificado!B15:AE15,"6T")</f>
        <v>3</v>
      </c>
      <c r="F15">
        <f>COUNTIF(HorarioUnificado!B15:AE15,"3")</f>
        <v>2</v>
      </c>
      <c r="G15">
        <f>COUNTIF(HorarioUnificado!B15:AE15,"6S")</f>
        <v>2</v>
      </c>
      <c r="H15">
        <f>COUNTIF(HorarioUnificado!B15:AE15,"6N")</f>
        <v>0</v>
      </c>
      <c r="I15">
        <f>COUNTIF(HorarioUnificado!B15:AE15,"6S")+COUNTIF(HorarioUnificado!B15:AE15,"6N")</f>
        <v>2</v>
      </c>
    </row>
    <row r="16" spans="1:9" x14ac:dyDescent="0.35">
      <c r="A16" t="s">
        <v>65</v>
      </c>
      <c r="B16">
        <f>COUNTIF(HorarioUnificado!B16:AE16,"DESC")+COUNTIF(HorarioUnificado!B16:AE16,"TROP")</f>
        <v>9</v>
      </c>
      <c r="C16">
        <f>COUNTIF(HorarioUnificado!B16:AE16,"1T")+COUNTIF(HorarioUnificado!B16:AE16,"7")+COUNTIF(HorarioUnificado!B16:AE16,"1")</f>
        <v>2</v>
      </c>
      <c r="D16">
        <f>COUNTIF(HorarioUnificado!B16:AE16,"6RT")+COUNTIF(HorarioUnificado!B16:AE16,"7")+COUNTIF(HorarioUnificado!B16:AE16,"6R")</f>
        <v>2</v>
      </c>
      <c r="E16">
        <f>COUNTIF(HorarioUnificado!B16:AE16,"6TT")+COUNTIF(HorarioUnificado!B16:AE16,"6T")</f>
        <v>2</v>
      </c>
      <c r="F16">
        <f>COUNTIF(HorarioUnificado!B16:AE16,"3")</f>
        <v>3</v>
      </c>
      <c r="G16">
        <f>COUNTIF(HorarioUnificado!B16:AE16,"6S")</f>
        <v>2</v>
      </c>
      <c r="H16">
        <f>COUNTIF(HorarioUnificado!B16:AE16,"6N")</f>
        <v>1</v>
      </c>
      <c r="I16">
        <f>COUNTIF(HorarioUnificado!B16:AE16,"6S")+COUNTIF(HorarioUnificado!B16:AE16,"6N")</f>
        <v>3</v>
      </c>
    </row>
    <row r="17" spans="1:9" x14ac:dyDescent="0.35">
      <c r="A17" t="s">
        <v>66</v>
      </c>
      <c r="B17">
        <f>COUNTIF(HorarioUnificado!B17:AE17,"DESC")+COUNTIF(HorarioUnificado!B17:AE17,"TROP")</f>
        <v>8</v>
      </c>
      <c r="C17">
        <f>COUNTIF(HorarioUnificado!B17:AE17,"1T")+COUNTIF(HorarioUnificado!B17:AE17,"7")+COUNTIF(HorarioUnificado!B17:AE17,"1")</f>
        <v>3</v>
      </c>
      <c r="D17">
        <f>COUNTIF(HorarioUnificado!B17:AE17,"6RT")+COUNTIF(HorarioUnificado!B17:AE17,"7")+COUNTIF(HorarioUnificado!B17:AE17,"6R")</f>
        <v>3</v>
      </c>
      <c r="E17">
        <f>COUNTIF(HorarioUnificado!B17:AE17,"6TT")+COUNTIF(HorarioUnificado!B17:AE17,"6T")</f>
        <v>2</v>
      </c>
      <c r="F17">
        <f>COUNTIF(HorarioUnificado!B17:AE17,"3")</f>
        <v>2</v>
      </c>
      <c r="G17">
        <f>COUNTIF(HorarioUnificado!B17:AE17,"6S")</f>
        <v>1</v>
      </c>
      <c r="H17">
        <f>COUNTIF(HorarioUnificado!B17:AE17,"6N")</f>
        <v>1</v>
      </c>
      <c r="I17">
        <f>COUNTIF(HorarioUnificado!B17:AE17,"6S")+COUNTIF(HorarioUnificado!B17:AE17,"6N")</f>
        <v>2</v>
      </c>
    </row>
    <row r="18" spans="1:9" x14ac:dyDescent="0.35">
      <c r="A18" t="s">
        <v>67</v>
      </c>
      <c r="B18">
        <f>COUNTIF(HorarioUnificado!B18:AE18,"DESC")+COUNTIF(HorarioUnificado!B18:AE18,"TROP")</f>
        <v>9</v>
      </c>
      <c r="C18">
        <f>COUNTIF(HorarioUnificado!B18:AE18,"1T")+COUNTIF(HorarioUnificado!B18:AE18,"7")+COUNTIF(HorarioUnificado!B18:AE18,"1")</f>
        <v>2</v>
      </c>
      <c r="D18">
        <f>COUNTIF(HorarioUnificado!B18:AE18,"6RT")+COUNTIF(HorarioUnificado!B18:AE18,"7")+COUNTIF(HorarioUnificado!B18:AE18,"6R")</f>
        <v>3</v>
      </c>
      <c r="E18">
        <f>COUNTIF(HorarioUnificado!B18:AE18,"6TT")+COUNTIF(HorarioUnificado!B18:AE18,"6T")</f>
        <v>2</v>
      </c>
      <c r="F18">
        <f>COUNTIF(HorarioUnificado!B18:AE18,"3")</f>
        <v>2</v>
      </c>
      <c r="G18">
        <f>COUNTIF(HorarioUnificado!B18:AE18,"6S")</f>
        <v>2</v>
      </c>
      <c r="H18">
        <f>COUNTIF(HorarioUnificado!B18:AE18,"6N")</f>
        <v>0</v>
      </c>
      <c r="I18">
        <f>COUNTIF(HorarioUnificado!B18:AE18,"6S")+COUNTIF(HorarioUnificado!B18:AE18,"6N")</f>
        <v>2</v>
      </c>
    </row>
    <row r="19" spans="1:9" x14ac:dyDescent="0.35">
      <c r="A19" t="s">
        <v>68</v>
      </c>
      <c r="B19">
        <f>COUNTIF(HorarioUnificado!B19:AE19,"DESC")+COUNTIF(HorarioUnificado!B19:AE19,"TROP")</f>
        <v>9</v>
      </c>
      <c r="C19">
        <f>COUNTIF(HorarioUnificado!B19:AE19,"1T")+COUNTIF(HorarioUnificado!B19:AE19,"7")+COUNTIF(HorarioUnificado!B19:AE19,"1")</f>
        <v>3</v>
      </c>
      <c r="D19">
        <f>COUNTIF(HorarioUnificado!B19:AE19,"6RT")+COUNTIF(HorarioUnificado!B19:AE19,"7")+COUNTIF(HorarioUnificado!B19:AE19,"6R")</f>
        <v>2</v>
      </c>
      <c r="E19">
        <f>COUNTIF(HorarioUnificado!B19:AE19,"6TT")+COUNTIF(HorarioUnificado!B19:AE19,"6T")</f>
        <v>3</v>
      </c>
      <c r="F19">
        <f>COUNTIF(HorarioUnificado!B19:AE19,"3")</f>
        <v>2</v>
      </c>
      <c r="G19">
        <f>COUNTIF(HorarioUnificado!B19:AE19,"6S")</f>
        <v>1</v>
      </c>
      <c r="H19">
        <f>COUNTIF(HorarioUnificado!B19:AE19,"6N")</f>
        <v>1</v>
      </c>
      <c r="I19">
        <f>COUNTIF(HorarioUnificado!B19:AE19,"6S")+COUNTIF(HorarioUnificado!B19:AE19,"6N")</f>
        <v>2</v>
      </c>
    </row>
    <row r="20" spans="1:9" x14ac:dyDescent="0.35">
      <c r="A20" t="s">
        <v>69</v>
      </c>
      <c r="B20">
        <f>COUNTIF(HorarioUnificado!B20:AE20,"DESC")+COUNTIF(HorarioUnificado!B20:AE20,"TROP")</f>
        <v>8</v>
      </c>
      <c r="C20">
        <f>COUNTIF(HorarioUnificado!B20:AE20,"1T")+COUNTIF(HorarioUnificado!B20:AE20,"7")+COUNTIF(HorarioUnificado!B20:AE20,"1")</f>
        <v>4</v>
      </c>
      <c r="D20">
        <f>COUNTIF(HorarioUnificado!B20:AE20,"6RT")+COUNTIF(HorarioUnificado!B20:AE20,"7")+COUNTIF(HorarioUnificado!B20:AE20,"6R")</f>
        <v>4</v>
      </c>
      <c r="E20">
        <f>COUNTIF(HorarioUnificado!B20:AE20,"6TT")+COUNTIF(HorarioUnificado!B20:AE20,"6T")</f>
        <v>4</v>
      </c>
      <c r="F20">
        <f>COUNTIF(HorarioUnificado!B20:AE20,"3")</f>
        <v>0</v>
      </c>
      <c r="G20">
        <f>COUNTIF(HorarioUnificado!B20:AE20,"6S")</f>
        <v>0</v>
      </c>
      <c r="H20">
        <f>COUNTIF(HorarioUnificado!B20:AE20,"6N")</f>
        <v>0</v>
      </c>
      <c r="I20">
        <f>COUNTIF(HorarioUnificado!B20:AE20,"6S")+COUNTIF(HorarioUnificado!B20:AE20,"6N")</f>
        <v>0</v>
      </c>
    </row>
    <row r="21" spans="1:9" x14ac:dyDescent="0.35">
      <c r="A21" t="s">
        <v>74</v>
      </c>
      <c r="B21">
        <f>COUNTIF(HorarioUnificado!B21:AE21,"DESC")+COUNTIF(HorarioUnificado!B21:AE21,"TROP")</f>
        <v>9</v>
      </c>
      <c r="C21">
        <f>COUNTIF(HorarioUnificado!B21:AE21,"1T")+COUNTIF(HorarioUnificado!B21:AE21,"7")+COUNTIF(HorarioUnificado!B21:AE21,"1")</f>
        <v>4</v>
      </c>
      <c r="D21">
        <f>COUNTIF(HorarioUnificado!B21:AE21,"6RT")+COUNTIF(HorarioUnificado!B21:AE21,"7")+COUNTIF(HorarioUnificado!B21:AE21,"6R")</f>
        <v>4</v>
      </c>
      <c r="E21">
        <f>COUNTIF(HorarioUnificado!B21:AE21,"6TT")+COUNTIF(HorarioUnificado!B21:AE21,"6T")</f>
        <v>4</v>
      </c>
      <c r="F21">
        <f>COUNTIF(HorarioUnificado!B21:AE21,"3")</f>
        <v>0</v>
      </c>
      <c r="G21">
        <f>COUNTIF(HorarioUnificado!B21:AE21,"6S")</f>
        <v>0</v>
      </c>
      <c r="H21">
        <f>COUNTIF(HorarioUnificado!B21:AE21,"6N")</f>
        <v>0</v>
      </c>
      <c r="I21">
        <f>COUNTIF(HorarioUnificado!B21:AE21,"6S")+COUNTIF(HorarioUnificado!B21:AE21,"6N")</f>
        <v>0</v>
      </c>
    </row>
    <row r="22" spans="1:9" x14ac:dyDescent="0.35">
      <c r="A22" t="s">
        <v>76</v>
      </c>
      <c r="B22">
        <f>COUNTIF(HorarioUnificado!B22:AE22,"DESC")+COUNTIF(HorarioUnificado!B22:AE22,"TROP")</f>
        <v>6</v>
      </c>
      <c r="C22">
        <f>COUNTIF(HorarioUnificado!B22:AE22,"1T")+COUNTIF(HorarioUnificado!B22:AE22,"7")+COUNTIF(HorarioUnificado!B22:AE22,"1")</f>
        <v>4</v>
      </c>
      <c r="D22">
        <f>COUNTIF(HorarioUnificado!B22:AE22,"6RT")+COUNTIF(HorarioUnificado!B22:AE22,"7")+COUNTIF(HorarioUnificado!B22:AE22,"6R")</f>
        <v>5</v>
      </c>
      <c r="E22">
        <f>COUNTIF(HorarioUnificado!B22:AE22,"6TT")+COUNTIF(HorarioUnificado!B22:AE22,"6T")</f>
        <v>3</v>
      </c>
      <c r="F22">
        <f>COUNTIF(HorarioUnificado!B22:AE22,"3")</f>
        <v>0</v>
      </c>
      <c r="G22">
        <f>COUNTIF(HorarioUnificado!B22:AE22,"6S")</f>
        <v>0</v>
      </c>
      <c r="H22">
        <f>COUNTIF(HorarioUnificado!B22:AE22,"6N")</f>
        <v>0</v>
      </c>
      <c r="I22">
        <f>COUNTIF(HorarioUnificado!B22:AE22,"6S")+COUNTIF(HorarioUnificado!B22:AE22,"6N")</f>
        <v>0</v>
      </c>
    </row>
    <row r="23" spans="1:9" x14ac:dyDescent="0.35">
      <c r="A23" t="s">
        <v>77</v>
      </c>
      <c r="B23">
        <f>COUNTIF(HorarioUnificado!B23:AE23,"DESC")+COUNTIF(HorarioUnificado!B23:AE23,"TROP")</f>
        <v>8</v>
      </c>
      <c r="C23">
        <f>COUNTIF(HorarioUnificado!B23:AE23,"1T")+COUNTIF(HorarioUnificado!B23:AE23,"7")+COUNTIF(HorarioUnificado!B23:AE23,"1")</f>
        <v>5</v>
      </c>
      <c r="D23">
        <f>COUNTIF(HorarioUnificado!B23:AE23,"6RT")+COUNTIF(HorarioUnificado!B23:AE23,"7")+COUNTIF(HorarioUnificado!B23:AE23,"6R")</f>
        <v>2</v>
      </c>
      <c r="E23">
        <f>COUNTIF(HorarioUnificado!B23:AE23,"6TT")+COUNTIF(HorarioUnificado!B23:AE23,"6T")</f>
        <v>5</v>
      </c>
      <c r="F23">
        <f>COUNTIF(HorarioUnificado!B23:AE23,"3")</f>
        <v>0</v>
      </c>
      <c r="G23">
        <f>COUNTIF(HorarioUnificado!B23:AE23,"6S")</f>
        <v>0</v>
      </c>
      <c r="H23">
        <f>COUNTIF(HorarioUnificado!B23:AE23,"6N")</f>
        <v>0</v>
      </c>
      <c r="I23">
        <f>COUNTIF(HorarioUnificado!B23:AE23,"6S")+COUNTIF(HorarioUnificado!B23:AE23,"6N")</f>
        <v>0</v>
      </c>
    </row>
    <row r="24" spans="1:9" x14ac:dyDescent="0.35">
      <c r="A24" t="s">
        <v>79</v>
      </c>
      <c r="B24">
        <f>COUNTIF(HorarioUnificado!B24:AE24,"DESC")+COUNTIF(HorarioUnificado!B24:AE24,"TROP")</f>
        <v>8</v>
      </c>
      <c r="C24">
        <f>COUNTIF(HorarioUnificado!B24:AE24,"1T")+COUNTIF(HorarioUnificado!B24:AE24,"7")+COUNTIF(HorarioUnificado!B24:AE24,"1")</f>
        <v>0</v>
      </c>
      <c r="D24">
        <f>COUNTIF(HorarioUnificado!B24:AE24,"6RT")+COUNTIF(HorarioUnificado!B24:AE24,"7")+COUNTIF(HorarioUnificado!B24:AE24,"6R")</f>
        <v>2</v>
      </c>
      <c r="E24">
        <f>COUNTIF(HorarioUnificado!B24:AE24,"6TT")+COUNTIF(HorarioUnificado!B24:AE24,"6T")</f>
        <v>3</v>
      </c>
      <c r="F24">
        <f>COUNTIF(HorarioUnificado!B24:AE24,"3")</f>
        <v>0</v>
      </c>
      <c r="G24">
        <f>COUNTIF(HorarioUnificado!B24:AE24,"6S")</f>
        <v>0</v>
      </c>
      <c r="H24">
        <f>COUNTIF(HorarioUnificado!B24:AE24,"6N")</f>
        <v>0</v>
      </c>
      <c r="I24">
        <f>COUNTIF(HorarioUnificado!B24:AE24,"6S")+COUNTIF(HorarioUnificado!B24:AE24,"6N")</f>
        <v>0</v>
      </c>
    </row>
    <row r="25" spans="1:9" x14ac:dyDescent="0.35">
      <c r="A25" t="s">
        <v>80</v>
      </c>
      <c r="B25">
        <f>COUNTIF(HorarioUnificado!B25:AE25,"DESC")+COUNTIF(HorarioUnificado!B25:AE25,"TROP")</f>
        <v>6</v>
      </c>
      <c r="C25">
        <f>COUNTIF(HorarioUnificado!B25:AE25,"1T")+COUNTIF(HorarioUnificado!B25:AE25,"7")+COUNTIF(HorarioUnificado!B25:AE25,"1")</f>
        <v>4</v>
      </c>
      <c r="D25">
        <f>COUNTIF(HorarioUnificado!B25:AE25,"6RT")+COUNTIF(HorarioUnificado!B25:AE25,"7")+COUNTIF(HorarioUnificado!B25:AE25,"6R")</f>
        <v>4</v>
      </c>
      <c r="E25">
        <f>COUNTIF(HorarioUnificado!B25:AE25,"6TT")+COUNTIF(HorarioUnificado!B25:AE25,"6T")</f>
        <v>4</v>
      </c>
      <c r="F25">
        <f>COUNTIF(HorarioUnificado!B25:AE25,"3")</f>
        <v>0</v>
      </c>
      <c r="G25">
        <f>COUNTIF(HorarioUnificado!B25:AE25,"6S")</f>
        <v>0</v>
      </c>
      <c r="H25">
        <f>COUNTIF(HorarioUnificado!B25:AE25,"6N")</f>
        <v>0</v>
      </c>
      <c r="I25">
        <f>COUNTIF(HorarioUnificado!B25:AE25,"6S")+COUNTIF(HorarioUnificado!B25:AE25,"6N")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HorarioUnificado</vt:lpstr>
      <vt:lpstr>Estadísticas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2015-06-05T18:19:34Z</dcterms:created>
  <dcterms:modified xsi:type="dcterms:W3CDTF">2025-08-30T01:01:27Z</dcterms:modified>
</cp:coreProperties>
</file>