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zume\working_dirs\project\fast-juku\fast-juku-backend\api\data\"/>
    </mc:Choice>
  </mc:AlternateContent>
  <xr:revisionPtr revIDLastSave="0" documentId="13_ncr:1_{12030124-7124-4DC7-8B66-A62E06EDE10C}" xr6:coauthVersionLast="47" xr6:coauthVersionMax="47" xr10:uidLastSave="{00000000-0000-0000-0000-000000000000}"/>
  <bookViews>
    <workbookView xWindow="-110" yWindow="-110" windowWidth="19420" windowHeight="11620" tabRatio="748" xr2:uid="{00000000-000D-0000-FFFF-FFFF00000000}"/>
  </bookViews>
  <sheets>
    <sheet name="テンプレート" sheetId="66" r:id="rId1"/>
  </sheets>
  <definedNames>
    <definedName name="_xlnm.Print_Area" localSheetId="0">テンプレート!$A$1:$W$58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66" l="1"/>
  <c r="L11" i="66"/>
  <c r="L12" i="66"/>
  <c r="L13" i="66"/>
  <c r="L14" i="66"/>
  <c r="L15" i="66"/>
  <c r="L16" i="66"/>
  <c r="L17" i="66"/>
  <c r="L18" i="66"/>
  <c r="L19" i="66"/>
  <c r="L20" i="66"/>
  <c r="L21" i="66"/>
  <c r="L22" i="66"/>
  <c r="L23" i="66"/>
  <c r="L24" i="66"/>
  <c r="L25" i="66"/>
  <c r="L26" i="66"/>
  <c r="L27" i="66"/>
  <c r="L28" i="66"/>
  <c r="L29" i="66"/>
  <c r="L30" i="66"/>
  <c r="L31" i="66"/>
  <c r="L32" i="66"/>
  <c r="L33" i="66"/>
  <c r="L34" i="66"/>
  <c r="L35" i="66"/>
  <c r="L36" i="66"/>
  <c r="L37" i="66"/>
  <c r="L38" i="66"/>
  <c r="L39" i="66"/>
  <c r="L40" i="66"/>
  <c r="R41" i="66"/>
  <c r="Q41" i="66"/>
  <c r="J41" i="66"/>
  <c r="I41" i="66"/>
  <c r="H41" i="66"/>
  <c r="G41" i="66"/>
  <c r="F41" i="66"/>
  <c r="E41" i="66"/>
  <c r="D41" i="66"/>
  <c r="M40" i="66"/>
  <c r="N40" i="66" s="1"/>
  <c r="K40" i="66"/>
  <c r="P40" i="66" s="1"/>
  <c r="C40" i="66"/>
  <c r="M39" i="66"/>
  <c r="N39" i="66" s="1"/>
  <c r="K39" i="66"/>
  <c r="C39" i="66"/>
  <c r="M38" i="66"/>
  <c r="N38" i="66"/>
  <c r="K38" i="66"/>
  <c r="C38" i="66"/>
  <c r="M37" i="66"/>
  <c r="N37" i="66" s="1"/>
  <c r="K37" i="66"/>
  <c r="C37" i="66"/>
  <c r="M36" i="66"/>
  <c r="N36" i="66" s="1"/>
  <c r="K36" i="66"/>
  <c r="C36" i="66"/>
  <c r="M35" i="66"/>
  <c r="N35" i="66" s="1"/>
  <c r="K35" i="66"/>
  <c r="P35" i="66" s="1"/>
  <c r="C35" i="66"/>
  <c r="M34" i="66"/>
  <c r="N34" i="66" s="1"/>
  <c r="K34" i="66"/>
  <c r="C34" i="66"/>
  <c r="M33" i="66"/>
  <c r="N33" i="66" s="1"/>
  <c r="K33" i="66"/>
  <c r="C33" i="66"/>
  <c r="M32" i="66"/>
  <c r="N32" i="66" s="1"/>
  <c r="K32" i="66"/>
  <c r="P32" i="66" s="1"/>
  <c r="C32" i="66"/>
  <c r="M31" i="66"/>
  <c r="N31" i="66" s="1"/>
  <c r="K31" i="66"/>
  <c r="C31" i="66"/>
  <c r="M30" i="66"/>
  <c r="N30" i="66" s="1"/>
  <c r="K30" i="66"/>
  <c r="C30" i="66"/>
  <c r="M29" i="66"/>
  <c r="N29" i="66" s="1"/>
  <c r="K29" i="66"/>
  <c r="C29" i="66"/>
  <c r="M28" i="66"/>
  <c r="N28" i="66" s="1"/>
  <c r="K28" i="66"/>
  <c r="C28" i="66"/>
  <c r="M27" i="66"/>
  <c r="N27" i="66" s="1"/>
  <c r="K27" i="66"/>
  <c r="C27" i="66"/>
  <c r="M26" i="66"/>
  <c r="N26" i="66" s="1"/>
  <c r="K26" i="66"/>
  <c r="C26" i="66"/>
  <c r="M25" i="66"/>
  <c r="N25" i="66" s="1"/>
  <c r="K25" i="66"/>
  <c r="C25" i="66"/>
  <c r="M24" i="66"/>
  <c r="N24" i="66" s="1"/>
  <c r="K24" i="66"/>
  <c r="P24" i="66" s="1"/>
  <c r="C24" i="66"/>
  <c r="M23" i="66"/>
  <c r="N23" i="66" s="1"/>
  <c r="K23" i="66"/>
  <c r="C23" i="66"/>
  <c r="M22" i="66"/>
  <c r="N22" i="66" s="1"/>
  <c r="K22" i="66"/>
  <c r="C22" i="66"/>
  <c r="M21" i="66"/>
  <c r="N21" i="66" s="1"/>
  <c r="K21" i="66"/>
  <c r="C21" i="66"/>
  <c r="M20" i="66"/>
  <c r="N20" i="66" s="1"/>
  <c r="K20" i="66"/>
  <c r="P20" i="66" s="1"/>
  <c r="C20" i="66"/>
  <c r="M19" i="66"/>
  <c r="N19" i="66" s="1"/>
  <c r="K19" i="66"/>
  <c r="P19" i="66" s="1"/>
  <c r="C19" i="66"/>
  <c r="M18" i="66"/>
  <c r="N18" i="66" s="1"/>
  <c r="K18" i="66"/>
  <c r="C18" i="66"/>
  <c r="M17" i="66"/>
  <c r="N17" i="66" s="1"/>
  <c r="K17" i="66"/>
  <c r="P17" i="66" s="1"/>
  <c r="C17" i="66"/>
  <c r="M16" i="66"/>
  <c r="N16" i="66" s="1"/>
  <c r="K16" i="66"/>
  <c r="P16" i="66" s="1"/>
  <c r="C16" i="66"/>
  <c r="M15" i="66"/>
  <c r="N15" i="66" s="1"/>
  <c r="K15" i="66"/>
  <c r="C15" i="66"/>
  <c r="M14" i="66"/>
  <c r="N14" i="66" s="1"/>
  <c r="K14" i="66"/>
  <c r="C14" i="66"/>
  <c r="M13" i="66"/>
  <c r="N13" i="66" s="1"/>
  <c r="K13" i="66"/>
  <c r="C13" i="66"/>
  <c r="M12" i="66"/>
  <c r="N12" i="66" s="1"/>
  <c r="K12" i="66"/>
  <c r="C12" i="66"/>
  <c r="M11" i="66"/>
  <c r="N11" i="66" s="1"/>
  <c r="K11" i="66"/>
  <c r="P11" i="66" s="1"/>
  <c r="C11" i="66"/>
  <c r="C41" i="66" s="1"/>
  <c r="M10" i="66"/>
  <c r="L10" i="66"/>
  <c r="K10" i="66"/>
  <c r="C10" i="66"/>
  <c r="A2" i="66"/>
  <c r="A1" i="66"/>
  <c r="P13" i="66" l="1"/>
  <c r="L41" i="66"/>
  <c r="P14" i="66"/>
  <c r="M41" i="66"/>
  <c r="P27" i="66"/>
  <c r="P12" i="66"/>
  <c r="A3" i="66"/>
  <c r="P25" i="66"/>
  <c r="P33" i="66"/>
  <c r="P22" i="66"/>
  <c r="P26" i="66"/>
  <c r="P30" i="66"/>
  <c r="P34" i="66"/>
  <c r="P38" i="66"/>
  <c r="N10" i="66"/>
  <c r="N41" i="66" s="1"/>
  <c r="P18" i="66"/>
  <c r="P21" i="66"/>
  <c r="P29" i="66"/>
  <c r="P37" i="66"/>
  <c r="P28" i="66"/>
  <c r="P36" i="66"/>
  <c r="P10" i="66"/>
  <c r="P23" i="66"/>
  <c r="P31" i="66"/>
  <c r="P39" i="66"/>
  <c r="P15" i="66"/>
  <c r="K41" i="66"/>
  <c r="M2" i="66" l="1"/>
  <c r="P4" i="66" s="1"/>
</calcChain>
</file>

<file path=xl/sharedStrings.xml><?xml version="1.0" encoding="utf-8"?>
<sst xmlns="http://schemas.openxmlformats.org/spreadsheetml/2006/main" count="50" uniqueCount="44">
  <si>
    <t>交通費差額の合計</t>
    <rPh sb="0" eb="3">
      <t>コウツウヒ</t>
    </rPh>
    <rPh sb="3" eb="5">
      <t>サガク</t>
    </rPh>
    <rPh sb="6" eb="8">
      <t>ゴウケイ</t>
    </rPh>
    <phoneticPr fontId="2"/>
  </si>
  <si>
    <t>自　　　　年　　　　月　 １日</t>
    <rPh sb="0" eb="1">
      <t>ジ</t>
    </rPh>
    <rPh sb="5" eb="6">
      <t>ネン</t>
    </rPh>
    <rPh sb="10" eb="11">
      <t>ツキ</t>
    </rPh>
    <rPh sb="14" eb="15">
      <t>ヒ</t>
    </rPh>
    <phoneticPr fontId="2"/>
  </si>
  <si>
    <t>至　　　　年　　　　月　末日</t>
    <rPh sb="0" eb="1">
      <t>イタ</t>
    </rPh>
    <rPh sb="12" eb="13">
      <t>マツ</t>
    </rPh>
    <phoneticPr fontId="2"/>
  </si>
  <si>
    <t>講師名</t>
    <rPh sb="0" eb="2">
      <t>コウシ</t>
    </rPh>
    <rPh sb="2" eb="3">
      <t>メイ</t>
    </rPh>
    <phoneticPr fontId="2"/>
  </si>
  <si>
    <t>出勤日
に○印</t>
    <rPh sb="0" eb="2">
      <t>シュッキン</t>
    </rPh>
    <rPh sb="2" eb="3">
      <t>ビ</t>
    </rPh>
    <rPh sb="6" eb="7">
      <t>イン</t>
    </rPh>
    <phoneticPr fontId="2"/>
  </si>
  <si>
    <t>授業　（該当の欄に時間数を分で記入）</t>
    <rPh sb="0" eb="2">
      <t>ジュギョウ</t>
    </rPh>
    <rPh sb="4" eb="6">
      <t>ガイトウ</t>
    </rPh>
    <rPh sb="7" eb="8">
      <t>ラン</t>
    </rPh>
    <rPh sb="9" eb="12">
      <t>ジカンスウ</t>
    </rPh>
    <rPh sb="13" eb="14">
      <t>フン</t>
    </rPh>
    <rPh sb="15" eb="17">
      <t>キニュウ</t>
    </rPh>
    <phoneticPr fontId="2"/>
  </si>
  <si>
    <t>事　　務
（分）</t>
    <rPh sb="0" eb="4">
      <t>ジム</t>
    </rPh>
    <rPh sb="6" eb="7">
      <t>フン</t>
    </rPh>
    <phoneticPr fontId="2"/>
  </si>
  <si>
    <t>差額</t>
    <rPh sb="0" eb="2">
      <t>サガク</t>
    </rPh>
    <phoneticPr fontId="2"/>
  </si>
  <si>
    <t>説明など</t>
    <rPh sb="0" eb="2">
      <t>セツメイ</t>
    </rPh>
    <phoneticPr fontId="2"/>
  </si>
  <si>
    <t>学休期間</t>
    <rPh sb="0" eb="1">
      <t>ガク</t>
    </rPh>
    <rPh sb="1" eb="2">
      <t>ヤス</t>
    </rPh>
    <rPh sb="2" eb="4">
      <t>キカン</t>
    </rPh>
    <phoneticPr fontId="2"/>
  </si>
  <si>
    <t>通常時</t>
    <rPh sb="0" eb="2">
      <t>ツウジョウ</t>
    </rPh>
    <rPh sb="2" eb="3">
      <t>ジ</t>
    </rPh>
    <phoneticPr fontId="2"/>
  </si>
  <si>
    <t>教室長ＣＫ</t>
    <rPh sb="0" eb="2">
      <t>キョウシツ</t>
    </rPh>
    <rPh sb="2" eb="3">
      <t>チョウ</t>
    </rPh>
    <phoneticPr fontId="10"/>
  </si>
  <si>
    <t>日</t>
    <rPh sb="0" eb="1">
      <t>ヒ</t>
    </rPh>
    <phoneticPr fontId="10"/>
  </si>
  <si>
    <t>殿</t>
    <rPh sb="0" eb="1">
      <t>ドノ</t>
    </rPh>
    <phoneticPr fontId="2"/>
  </si>
  <si>
    <t>その他（提案書作成・入試激励など）</t>
    <rPh sb="0" eb="3">
      <t>ソノタ</t>
    </rPh>
    <rPh sb="4" eb="7">
      <t>テイアンショ</t>
    </rPh>
    <rPh sb="7" eb="9">
      <t>サクセイ</t>
    </rPh>
    <rPh sb="10" eb="12">
      <t>ニュウシ</t>
    </rPh>
    <rPh sb="12" eb="14">
      <t>ゲキレイ</t>
    </rPh>
    <phoneticPr fontId="2"/>
  </si>
  <si>
    <r>
      <t>出勤日数　　　　　　　　　　　　　</t>
    </r>
    <r>
      <rPr>
        <sz val="11"/>
        <rFont val="ＭＳ Ｐ明朝"/>
        <family val="1"/>
        <charset val="128"/>
      </rPr>
      <t xml:space="preserve">
</t>
    </r>
    <r>
      <rPr>
        <sz val="10"/>
        <rFont val="ＭＳ Ｐ明朝"/>
        <family val="1"/>
        <charset val="128"/>
      </rPr>
      <t>　</t>
    </r>
    <r>
      <rPr>
        <b/>
        <sz val="10"/>
        <color indexed="12"/>
        <rFont val="ＭＳ Ｐ明朝"/>
        <family val="1"/>
        <charset val="128"/>
      </rPr>
      <t>　　　　　　</t>
    </r>
    <rPh sb="0" eb="2">
      <t>シュッキン</t>
    </rPh>
    <rPh sb="2" eb="4">
      <t>ニッスウ</t>
    </rPh>
    <phoneticPr fontId="2"/>
  </si>
  <si>
    <t>教室長印</t>
    <rPh sb="0" eb="2">
      <t>キョウシツ</t>
    </rPh>
    <rPh sb="2" eb="3">
      <t>チョウ</t>
    </rPh>
    <rPh sb="3" eb="4">
      <t>イン</t>
    </rPh>
    <phoneticPr fontId="2"/>
  </si>
  <si>
    <t>《　スクール１講師　出勤簿　》</t>
  </si>
  <si>
    <t>年</t>
  </si>
  <si>
    <t>月</t>
  </si>
  <si>
    <t>15  日支給分</t>
  </si>
  <si>
    <t>円</t>
    <rPh sb="0" eb="1">
      <t>エン</t>
    </rPh>
    <phoneticPr fontId="2"/>
  </si>
  <si>
    <t>１４：００～１５：２０</t>
    <phoneticPr fontId="2"/>
  </si>
  <si>
    <t>１５：３０～１６：５０</t>
    <phoneticPr fontId="2"/>
  </si>
  <si>
    <t>１７：００～１８：２０</t>
    <phoneticPr fontId="2"/>
  </si>
  <si>
    <t>１８：３０～１９：５０</t>
    <phoneticPr fontId="2"/>
  </si>
  <si>
    <t>２０：００～２１：２０</t>
    <phoneticPr fontId="2"/>
  </si>
  <si>
    <t>/ 1</t>
    <phoneticPr fontId="2"/>
  </si>
  <si>
    <t>その他</t>
    <rPh sb="0" eb="3">
      <t>ソノタ</t>
    </rPh>
    <phoneticPr fontId="2"/>
  </si>
  <si>
    <t>日付</t>
    <rPh sb="0" eb="2">
      <t>ヒヅケ</t>
    </rPh>
    <phoneticPr fontId="2"/>
  </si>
  <si>
    <t>支給額</t>
    <rPh sb="0" eb="3">
      <t>シキュウガク</t>
    </rPh>
    <phoneticPr fontId="2"/>
  </si>
  <si>
    <t>８時間超過勤務手当て
[分]</t>
    <rPh sb="1" eb="3">
      <t>ジカン</t>
    </rPh>
    <rPh sb="3" eb="5">
      <t>チョウカ</t>
    </rPh>
    <rPh sb="5" eb="7">
      <t>キンム</t>
    </rPh>
    <rPh sb="7" eb="9">
      <t>テア</t>
    </rPh>
    <rPh sb="12" eb="13">
      <t>フン</t>
    </rPh>
    <phoneticPr fontId="2"/>
  </si>
  <si>
    <t>深夜勤務手当て
[分]</t>
    <rPh sb="0" eb="2">
      <t>シンヤ</t>
    </rPh>
    <rPh sb="2" eb="4">
      <t>キンム</t>
    </rPh>
    <rPh sb="4" eb="6">
      <t>テア</t>
    </rPh>
    <phoneticPr fontId="2"/>
  </si>
  <si>
    <t>合　　計
[分]</t>
    <rPh sb="0" eb="4">
      <t>ゴウケイ</t>
    </rPh>
    <rPh sb="6" eb="7">
      <t>フン</t>
    </rPh>
    <phoneticPr fontId="2"/>
  </si>
  <si>
    <t>交通費</t>
    <rPh sb="0" eb="3">
      <t>コウツウヒ</t>
    </rPh>
    <phoneticPr fontId="2"/>
  </si>
  <si>
    <t>(往復)</t>
    <rPh sb="1" eb="3">
      <t>オウフク</t>
    </rPh>
    <phoneticPr fontId="2"/>
  </si>
  <si>
    <t>／</t>
    <phoneticPr fontId="2"/>
  </si>
  <si>
    <t>S1 向島 教室</t>
    <rPh sb="3" eb="5">
      <t>ムカイジマ</t>
    </rPh>
    <rPh sb="6" eb="8">
      <t>キョウシツ</t>
    </rPh>
    <phoneticPr fontId="2"/>
  </si>
  <si>
    <t>追加</t>
    <rPh sb="0" eb="2">
      <t>ツイカ</t>
    </rPh>
    <phoneticPr fontId="2"/>
  </si>
  <si>
    <t>参考欄</t>
    <rPh sb="0" eb="2">
      <t>サンコウ</t>
    </rPh>
    <rPh sb="2" eb="3">
      <t>ラン</t>
    </rPh>
    <phoneticPr fontId="2"/>
  </si>
  <si>
    <t>交通費　　（該当欄に○、差額は金額と理由説明）</t>
    <phoneticPr fontId="2"/>
  </si>
  <si>
    <t>合計額</t>
    <rPh sb="0" eb="2">
      <t>ゴウケイ</t>
    </rPh>
    <rPh sb="2" eb="3">
      <t>ガク</t>
    </rPh>
    <phoneticPr fontId="2"/>
  </si>
  <si>
    <t>源泉</t>
    <rPh sb="0" eb="2">
      <t>ゲンセン</t>
    </rPh>
    <phoneticPr fontId="2"/>
  </si>
  <si>
    <t>←合計額が20万円を超える場合は手打ち</t>
    <rPh sb="1" eb="4">
      <t>ゴウケイガク</t>
    </rPh>
    <rPh sb="7" eb="9">
      <t>マンエン</t>
    </rPh>
    <rPh sb="10" eb="11">
      <t>コ</t>
    </rPh>
    <rPh sb="13" eb="15">
      <t>バアイ</t>
    </rPh>
    <rPh sb="16" eb="18">
      <t>テウ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</si>
</sst>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"/>
    <numFmt numFmtId="177" formatCode="#,##0_ "/>
    <numFmt numFmtId="178" formatCode="0_);[Red]\(0\)"/>
  </numFmts>
  <fonts count="13" x14ac:knownFonts="1">
    <font>
      <sz val="11"/>
      <name val="ＭＳ Ｐ明朝"/>
      <family val="1"/>
      <charset val="128"/>
    </font>
    <font>
      <sz val="11"/>
      <name val="ＭＳ Ｐ明朝"/>
      <family val="1"/>
      <charset val="128"/>
    </font>
    <font>
      <sz val="6"/>
      <name val="ＭＳ Ｐ明朝"/>
      <family val="1"/>
      <charset val="128"/>
    </font>
    <font>
      <sz val="9"/>
      <name val="ＭＳ Ｐ明朝"/>
      <family val="1"/>
      <charset val="128"/>
    </font>
    <font>
      <sz val="8"/>
      <name val="ＭＳ Ｐ明朝"/>
      <family val="1"/>
      <charset val="128"/>
    </font>
    <font>
      <sz val="10"/>
      <name val="ＭＳ Ｐ明朝"/>
      <family val="1"/>
      <charset val="128"/>
    </font>
    <font>
      <b/>
      <sz val="11"/>
      <color indexed="12"/>
      <name val="ＭＳ Ｐ明朝"/>
      <family val="1"/>
      <charset val="128"/>
    </font>
    <font>
      <b/>
      <sz val="10"/>
      <color indexed="12"/>
      <name val="ＭＳ Ｐ明朝"/>
      <family val="1"/>
      <charset val="128"/>
    </font>
    <font>
      <b/>
      <sz val="9"/>
      <color indexed="12"/>
      <name val="ＭＳ Ｐ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明朝"/>
      <family val="1"/>
      <charset val="128"/>
    </font>
    <font>
      <sz val="14"/>
      <name val="ＭＳ Ｐ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/>
      <bottom style="hair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</borders>
  <cellStyleXfs count="2">
    <xf numFmtId="0" fontId="0" fillId="0" borderId="0"/>
    <xf numFmtId="0" fontId="9" fillId="0" borderId="0"/>
  </cellStyleXfs>
  <cellXfs count="128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right"/>
    </xf>
    <xf numFmtId="0" fontId="0" fillId="0" borderId="8" xfId="0" applyBorder="1"/>
    <xf numFmtId="0" fontId="0" fillId="0" borderId="9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3" fillId="0" borderId="0" xfId="0" applyFont="1"/>
    <xf numFmtId="0" fontId="3" fillId="0" borderId="12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4" fillId="0" borderId="15" xfId="0" applyFont="1" applyBorder="1" applyAlignment="1">
      <alignment vertical="top" wrapText="1"/>
    </xf>
    <xf numFmtId="0" fontId="3" fillId="0" borderId="0" xfId="0" applyFont="1" applyAlignment="1">
      <alignment horizontal="center"/>
    </xf>
    <xf numFmtId="3" fontId="6" fillId="0" borderId="16" xfId="0" applyNumberFormat="1" applyFont="1" applyBorder="1" applyAlignment="1">
      <alignment horizontal="center"/>
    </xf>
    <xf numFmtId="3" fontId="6" fillId="0" borderId="17" xfId="0" applyNumberFormat="1" applyFont="1" applyBorder="1" applyAlignment="1">
      <alignment horizontal="center"/>
    </xf>
    <xf numFmtId="0" fontId="8" fillId="0" borderId="18" xfId="0" applyFont="1" applyBorder="1" applyAlignment="1">
      <alignment horizontal="left"/>
    </xf>
    <xf numFmtId="0" fontId="8" fillId="0" borderId="19" xfId="0" applyFont="1" applyBorder="1" applyAlignment="1">
      <alignment horizontal="left"/>
    </xf>
    <xf numFmtId="0" fontId="8" fillId="0" borderId="20" xfId="0" applyFont="1" applyBorder="1" applyAlignment="1">
      <alignment horizontal="left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177" fontId="9" fillId="0" borderId="0" xfId="1" applyNumberFormat="1"/>
    <xf numFmtId="0" fontId="0" fillId="0" borderId="25" xfId="0" applyBorder="1"/>
    <xf numFmtId="0" fontId="6" fillId="0" borderId="28" xfId="0" applyFont="1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41" xfId="0" applyFont="1" applyBorder="1" applyAlignment="1">
      <alignment vertical="top" wrapText="1"/>
    </xf>
    <xf numFmtId="0" fontId="11" fillId="0" borderId="0" xfId="0" applyFont="1"/>
    <xf numFmtId="0" fontId="11" fillId="0" borderId="14" xfId="0" applyFont="1" applyBorder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14" xfId="0" applyFont="1" applyBorder="1" applyAlignment="1">
      <alignment horizontal="center"/>
    </xf>
    <xf numFmtId="0" fontId="0" fillId="0" borderId="14" xfId="0" applyBorder="1" applyAlignment="1">
      <alignment vertical="top"/>
    </xf>
    <xf numFmtId="0" fontId="3" fillId="0" borderId="41" xfId="0" applyFont="1" applyBorder="1" applyAlignment="1">
      <alignment horizontal="center" wrapText="1"/>
    </xf>
    <xf numFmtId="178" fontId="6" fillId="0" borderId="41" xfId="0" applyNumberFormat="1" applyFont="1" applyBorder="1" applyAlignment="1">
      <alignment horizontal="center"/>
    </xf>
    <xf numFmtId="178" fontId="6" fillId="0" borderId="14" xfId="0" applyNumberFormat="1" applyFont="1" applyBorder="1" applyAlignment="1">
      <alignment horizontal="center"/>
    </xf>
    <xf numFmtId="178" fontId="11" fillId="0" borderId="14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12" xfId="0" applyBorder="1"/>
    <xf numFmtId="0" fontId="0" fillId="0" borderId="46" xfId="0" applyBorder="1"/>
    <xf numFmtId="0" fontId="0" fillId="0" borderId="16" xfId="0" applyBorder="1"/>
    <xf numFmtId="0" fontId="0" fillId="0" borderId="24" xfId="0" applyBorder="1"/>
    <xf numFmtId="0" fontId="0" fillId="0" borderId="1" xfId="0" applyBorder="1"/>
    <xf numFmtId="0" fontId="0" fillId="0" borderId="17" xfId="0" applyBorder="1"/>
    <xf numFmtId="0" fontId="0" fillId="0" borderId="9" xfId="0" applyBorder="1" applyAlignment="1">
      <alignment horizontal="center"/>
    </xf>
    <xf numFmtId="0" fontId="11" fillId="0" borderId="0" xfId="0" applyFont="1" applyAlignment="1">
      <alignment horizontal="right"/>
    </xf>
    <xf numFmtId="0" fontId="11" fillId="0" borderId="29" xfId="0" applyFont="1" applyBorder="1" applyAlignment="1">
      <alignment horizontal="center"/>
    </xf>
    <xf numFmtId="0" fontId="0" fillId="0" borderId="33" xfId="0" applyBorder="1"/>
    <xf numFmtId="0" fontId="0" fillId="0" borderId="52" xfId="0" applyBorder="1"/>
    <xf numFmtId="0" fontId="0" fillId="0" borderId="2" xfId="0" applyBorder="1"/>
    <xf numFmtId="0" fontId="0" fillId="0" borderId="40" xfId="0" applyBorder="1"/>
    <xf numFmtId="0" fontId="3" fillId="0" borderId="37" xfId="0" applyFont="1" applyBorder="1" applyAlignment="1">
      <alignment horizontal="center" wrapText="1"/>
    </xf>
    <xf numFmtId="177" fontId="9" fillId="2" borderId="57" xfId="1" applyNumberFormat="1" applyFill="1" applyBorder="1"/>
    <xf numFmtId="0" fontId="0" fillId="0" borderId="41" xfId="0" applyBorder="1"/>
    <xf numFmtId="0" fontId="3" fillId="0" borderId="56" xfId="0" applyFont="1" applyBorder="1" applyAlignment="1">
      <alignment wrapText="1"/>
    </xf>
    <xf numFmtId="0" fontId="0" fillId="0" borderId="47" xfId="0" applyBorder="1" applyAlignment="1">
      <alignment horizontal="center" wrapText="1"/>
    </xf>
    <xf numFmtId="0" fontId="0" fillId="0" borderId="63" xfId="0" applyBorder="1" applyAlignment="1">
      <alignment horizontal="center"/>
    </xf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3" fillId="0" borderId="58" xfId="0" applyFont="1" applyBorder="1" applyAlignment="1">
      <alignment horizontal="center" wrapText="1"/>
    </xf>
    <xf numFmtId="177" fontId="9" fillId="2" borderId="67" xfId="1" applyNumberFormat="1" applyFill="1" applyBorder="1"/>
    <xf numFmtId="0" fontId="3" fillId="0" borderId="68" xfId="0" applyFont="1" applyBorder="1" applyAlignment="1">
      <alignment wrapText="1"/>
    </xf>
    <xf numFmtId="0" fontId="3" fillId="0" borderId="71" xfId="0" applyFont="1" applyBorder="1" applyAlignment="1">
      <alignment horizontal="center"/>
    </xf>
    <xf numFmtId="0" fontId="3" fillId="0" borderId="72" xfId="0" applyFont="1" applyBorder="1" applyAlignment="1">
      <alignment horizontal="center"/>
    </xf>
    <xf numFmtId="0" fontId="3" fillId="0" borderId="73" xfId="0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0" fontId="3" fillId="2" borderId="61" xfId="0" applyFont="1" applyFill="1" applyBorder="1" applyAlignment="1">
      <alignment horizontal="center" wrapText="1"/>
    </xf>
    <xf numFmtId="0" fontId="3" fillId="2" borderId="62" xfId="0" applyFont="1" applyFill="1" applyBorder="1" applyAlignment="1">
      <alignment horizontal="center" wrapText="1"/>
    </xf>
    <xf numFmtId="0" fontId="0" fillId="2" borderId="60" xfId="0" applyFill="1" applyBorder="1"/>
    <xf numFmtId="0" fontId="0" fillId="2" borderId="59" xfId="0" applyFill="1" applyBorder="1"/>
    <xf numFmtId="0" fontId="0" fillId="2" borderId="4" xfId="0" applyFill="1" applyBorder="1"/>
    <xf numFmtId="0" fontId="0" fillId="2" borderId="27" xfId="0" applyFill="1" applyBorder="1"/>
    <xf numFmtId="0" fontId="0" fillId="2" borderId="14" xfId="0" applyFill="1" applyBorder="1"/>
    <xf numFmtId="178" fontId="6" fillId="2" borderId="4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3" fillId="0" borderId="74" xfId="0" applyFont="1" applyBorder="1" applyAlignment="1">
      <alignment horizontal="center" wrapText="1"/>
    </xf>
    <xf numFmtId="0" fontId="3" fillId="0" borderId="69" xfId="0" applyFont="1" applyBorder="1" applyAlignment="1">
      <alignment horizontal="center" wrapText="1"/>
    </xf>
    <xf numFmtId="0" fontId="3" fillId="0" borderId="70" xfId="0" applyFont="1" applyBorder="1" applyAlignment="1">
      <alignment horizontal="center" wrapText="1"/>
    </xf>
    <xf numFmtId="0" fontId="12" fillId="0" borderId="3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wrapText="1"/>
    </xf>
    <xf numFmtId="0" fontId="3" fillId="0" borderId="12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37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0" borderId="51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 textRotation="255"/>
    </xf>
    <xf numFmtId="0" fontId="3" fillId="0" borderId="48" xfId="0" applyFont="1" applyBorder="1" applyAlignment="1">
      <alignment horizontal="center" vertical="center" textRotation="255"/>
    </xf>
    <xf numFmtId="0" fontId="3" fillId="0" borderId="23" xfId="0" applyFont="1" applyBorder="1" applyAlignment="1">
      <alignment horizontal="center" vertical="center" textRotation="255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176" fontId="1" fillId="0" borderId="46" xfId="0" applyNumberFormat="1" applyFont="1" applyBorder="1" applyAlignment="1">
      <alignment horizontal="center"/>
    </xf>
    <xf numFmtId="176" fontId="1" fillId="0" borderId="43" xfId="0" applyNumberFormat="1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176" fontId="6" fillId="0" borderId="24" xfId="0" applyNumberFormat="1" applyFont="1" applyBorder="1" applyAlignment="1">
      <alignment horizontal="center"/>
    </xf>
    <xf numFmtId="176" fontId="6" fillId="0" borderId="1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8" fillId="0" borderId="36" xfId="0" applyFont="1" applyBorder="1" applyAlignment="1">
      <alignment horizontal="center"/>
    </xf>
  </cellXfs>
  <cellStyles count="2">
    <cellStyle name="標準" xfId="0" builtinId="0"/>
    <cellStyle name="標準_ＦＣ講師配布用：講師新給与体系資料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128860" name="Line 2">
          <a:extLst>
            <a:ext uri="{FF2B5EF4-FFF2-40B4-BE49-F238E27FC236}">
              <a16:creationId xmlns:a16="http://schemas.microsoft.com/office/drawing/2014/main" id="{00000000-0008-0000-0000-00005CF70100}"/>
            </a:ext>
          </a:extLst>
        </xdr:cNvPr>
        <xdr:cNvSpPr>
          <a:spLocks noChangeShapeType="1"/>
        </xdr:cNvSpPr>
      </xdr:nvSpPr>
      <xdr:spPr bwMode="auto">
        <a:xfrm>
          <a:off x="4038600" y="847725"/>
          <a:ext cx="0" cy="533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4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128861" name="Line 3">
          <a:extLst>
            <a:ext uri="{FF2B5EF4-FFF2-40B4-BE49-F238E27FC236}">
              <a16:creationId xmlns:a16="http://schemas.microsoft.com/office/drawing/2014/main" id="{00000000-0008-0000-0000-00005DF70100}"/>
            </a:ext>
          </a:extLst>
        </xdr:cNvPr>
        <xdr:cNvSpPr>
          <a:spLocks noChangeShapeType="1"/>
        </xdr:cNvSpPr>
      </xdr:nvSpPr>
      <xdr:spPr bwMode="auto">
        <a:xfrm>
          <a:off x="4038600" y="847725"/>
          <a:ext cx="0" cy="533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128862" name="Line 4">
          <a:extLst>
            <a:ext uri="{FF2B5EF4-FFF2-40B4-BE49-F238E27FC236}">
              <a16:creationId xmlns:a16="http://schemas.microsoft.com/office/drawing/2014/main" id="{00000000-0008-0000-0000-00005EF70100}"/>
            </a:ext>
          </a:extLst>
        </xdr:cNvPr>
        <xdr:cNvSpPr>
          <a:spLocks noChangeShapeType="1"/>
        </xdr:cNvSpPr>
      </xdr:nvSpPr>
      <xdr:spPr bwMode="auto">
        <a:xfrm>
          <a:off x="7886700" y="847725"/>
          <a:ext cx="0" cy="533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128863" name="Line 5">
          <a:extLst>
            <a:ext uri="{FF2B5EF4-FFF2-40B4-BE49-F238E27FC236}">
              <a16:creationId xmlns:a16="http://schemas.microsoft.com/office/drawing/2014/main" id="{00000000-0008-0000-0000-00005FF70100}"/>
            </a:ext>
          </a:extLst>
        </xdr:cNvPr>
        <xdr:cNvSpPr>
          <a:spLocks noChangeShapeType="1"/>
        </xdr:cNvSpPr>
      </xdr:nvSpPr>
      <xdr:spPr bwMode="auto">
        <a:xfrm>
          <a:off x="7886700" y="847725"/>
          <a:ext cx="0" cy="533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128864" name="Line 6">
          <a:extLst>
            <a:ext uri="{FF2B5EF4-FFF2-40B4-BE49-F238E27FC236}">
              <a16:creationId xmlns:a16="http://schemas.microsoft.com/office/drawing/2014/main" id="{00000000-0008-0000-0000-000060F70100}"/>
            </a:ext>
          </a:extLst>
        </xdr:cNvPr>
        <xdr:cNvSpPr>
          <a:spLocks noChangeShapeType="1"/>
        </xdr:cNvSpPr>
      </xdr:nvSpPr>
      <xdr:spPr bwMode="auto">
        <a:xfrm>
          <a:off x="7886700" y="847725"/>
          <a:ext cx="0" cy="533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128865" name="Line 7">
          <a:extLst>
            <a:ext uri="{FF2B5EF4-FFF2-40B4-BE49-F238E27FC236}">
              <a16:creationId xmlns:a16="http://schemas.microsoft.com/office/drawing/2014/main" id="{00000000-0008-0000-0000-000061F70100}"/>
            </a:ext>
          </a:extLst>
        </xdr:cNvPr>
        <xdr:cNvSpPr>
          <a:spLocks noChangeShapeType="1"/>
        </xdr:cNvSpPr>
      </xdr:nvSpPr>
      <xdr:spPr bwMode="auto">
        <a:xfrm>
          <a:off x="7886700" y="847725"/>
          <a:ext cx="0" cy="533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34</xdr:col>
      <xdr:colOff>14514</xdr:colOff>
      <xdr:row>7</xdr:row>
      <xdr:rowOff>0</xdr:rowOff>
    </xdr:from>
    <xdr:to>
      <xdr:col>34</xdr:col>
      <xdr:colOff>19957</xdr:colOff>
      <xdr:row>7</xdr:row>
      <xdr:rowOff>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26631900" y="1533525"/>
          <a:ext cx="9525" cy="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円</a:t>
          </a:r>
        </a:p>
      </xdr:txBody>
    </xdr:sp>
    <xdr:clientData/>
  </xdr:twoCellAnchor>
  <xdr:twoCellAnchor>
    <xdr:from>
      <xdr:col>10</xdr:col>
      <xdr:colOff>0</xdr:colOff>
      <xdr:row>4</xdr:row>
      <xdr:rowOff>0</xdr:rowOff>
    </xdr:from>
    <xdr:to>
      <xdr:col>10</xdr:col>
      <xdr:colOff>0</xdr:colOff>
      <xdr:row>4</xdr:row>
      <xdr:rowOff>114300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886700" y="847725"/>
          <a:ext cx="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職　　　員　　　№</a:t>
          </a:r>
        </a:p>
      </xdr:txBody>
    </xdr:sp>
    <xdr:clientData/>
  </xdr:twoCellAnchor>
  <xdr:twoCellAnchor editAs="oneCell">
    <xdr:from>
      <xdr:col>10</xdr:col>
      <xdr:colOff>438150</xdr:colOff>
      <xdr:row>1</xdr:row>
      <xdr:rowOff>104775</xdr:rowOff>
    </xdr:from>
    <xdr:to>
      <xdr:col>10</xdr:col>
      <xdr:colOff>542925</xdr:colOff>
      <xdr:row>2</xdr:row>
      <xdr:rowOff>104775</xdr:rowOff>
    </xdr:to>
    <xdr:sp macro="" textlink="">
      <xdr:nvSpPr>
        <xdr:cNvPr id="128868" name="Text Box 10">
          <a:extLst>
            <a:ext uri="{FF2B5EF4-FFF2-40B4-BE49-F238E27FC236}">
              <a16:creationId xmlns:a16="http://schemas.microsoft.com/office/drawing/2014/main" id="{00000000-0008-0000-0000-000064F70100}"/>
            </a:ext>
          </a:extLst>
        </xdr:cNvPr>
        <xdr:cNvSpPr txBox="1">
          <a:spLocks noChangeArrowheads="1"/>
        </xdr:cNvSpPr>
      </xdr:nvSpPr>
      <xdr:spPr bwMode="auto">
        <a:xfrm>
          <a:off x="8324850" y="295275"/>
          <a:ext cx="1047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342900</xdr:colOff>
      <xdr:row>6</xdr:row>
      <xdr:rowOff>0</xdr:rowOff>
    </xdr:from>
    <xdr:to>
      <xdr:col>5</xdr:col>
      <xdr:colOff>447675</xdr:colOff>
      <xdr:row>7</xdr:row>
      <xdr:rowOff>95250</xdr:rowOff>
    </xdr:to>
    <xdr:sp macro="" textlink="">
      <xdr:nvSpPr>
        <xdr:cNvPr id="128869" name="Text Box 11">
          <a:extLst>
            <a:ext uri="{FF2B5EF4-FFF2-40B4-BE49-F238E27FC236}">
              <a16:creationId xmlns:a16="http://schemas.microsoft.com/office/drawing/2014/main" id="{00000000-0008-0000-0000-000065F70100}"/>
            </a:ext>
          </a:extLst>
        </xdr:cNvPr>
        <xdr:cNvSpPr txBox="1">
          <a:spLocks noChangeArrowheads="1"/>
        </xdr:cNvSpPr>
      </xdr:nvSpPr>
      <xdr:spPr bwMode="auto">
        <a:xfrm>
          <a:off x="3457575" y="1381125"/>
          <a:ext cx="1047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0</xdr:colOff>
      <xdr:row>4</xdr:row>
      <xdr:rowOff>190500</xdr:rowOff>
    </xdr:from>
    <xdr:to>
      <xdr:col>6</xdr:col>
      <xdr:colOff>0</xdr:colOff>
      <xdr:row>5</xdr:row>
      <xdr:rowOff>171450</xdr:rowOff>
    </xdr:to>
    <xdr:sp macro="" textlink="">
      <xdr:nvSpPr>
        <xdr:cNvPr id="14" name="Text 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4038600" y="1038225"/>
          <a:ext cx="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明朝"/>
              <a:ea typeface="ＭＳ Ｐ明朝"/>
            </a:rPr>
            <a:t>△</a:t>
          </a:r>
        </a:p>
      </xdr:txBody>
    </xdr:sp>
    <xdr:clientData/>
  </xdr:twoCellAnchor>
  <xdr:twoCellAnchor>
    <xdr:from>
      <xdr:col>6</xdr:col>
      <xdr:colOff>0</xdr:colOff>
      <xdr:row>4</xdr:row>
      <xdr:rowOff>190500</xdr:rowOff>
    </xdr:from>
    <xdr:to>
      <xdr:col>6</xdr:col>
      <xdr:colOff>0</xdr:colOff>
      <xdr:row>5</xdr:row>
      <xdr:rowOff>171450</xdr:rowOff>
    </xdr:to>
    <xdr:sp macro="" textlink="">
      <xdr:nvSpPr>
        <xdr:cNvPr id="15" name="Text 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4038600" y="1038225"/>
          <a:ext cx="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明朝"/>
              <a:ea typeface="ＭＳ Ｐ明朝"/>
            </a:rPr>
            <a:t>△</a:t>
          </a:r>
        </a:p>
      </xdr:txBody>
    </xdr:sp>
    <xdr:clientData/>
  </xdr:twoCellAnchor>
  <xdr:twoCellAnchor>
    <xdr:from>
      <xdr:col>6</xdr:col>
      <xdr:colOff>0</xdr:colOff>
      <xdr:row>4</xdr:row>
      <xdr:rowOff>190500</xdr:rowOff>
    </xdr:from>
    <xdr:to>
      <xdr:col>6</xdr:col>
      <xdr:colOff>0</xdr:colOff>
      <xdr:row>5</xdr:row>
      <xdr:rowOff>171450</xdr:rowOff>
    </xdr:to>
    <xdr:sp macro="" textlink="">
      <xdr:nvSpPr>
        <xdr:cNvPr id="16" name="Text 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4038600" y="1038225"/>
          <a:ext cx="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明朝"/>
              <a:ea typeface="ＭＳ Ｐ明朝"/>
            </a:rPr>
            <a:t>△</a:t>
          </a:r>
        </a:p>
      </xdr:txBody>
    </xdr:sp>
    <xdr:clientData/>
  </xdr:twoCellAnchor>
  <xdr:twoCellAnchor>
    <xdr:from>
      <xdr:col>10</xdr:col>
      <xdr:colOff>0</xdr:colOff>
      <xdr:row>4</xdr:row>
      <xdr:rowOff>200025</xdr:rowOff>
    </xdr:from>
    <xdr:to>
      <xdr:col>10</xdr:col>
      <xdr:colOff>0</xdr:colOff>
      <xdr:row>5</xdr:row>
      <xdr:rowOff>187397</xdr:rowOff>
    </xdr:to>
    <xdr:sp macro="" textlink="">
      <xdr:nvSpPr>
        <xdr:cNvPr id="17" name="Text 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886700" y="1047750"/>
          <a:ext cx="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明朝"/>
              <a:ea typeface="ＭＳ Ｐ明朝"/>
            </a:rPr>
            <a:t>△</a:t>
          </a:r>
        </a:p>
      </xdr:txBody>
    </xdr:sp>
    <xdr:clientData/>
  </xdr:twoCellAnchor>
  <xdr:twoCellAnchor>
    <xdr:from>
      <xdr:col>10</xdr:col>
      <xdr:colOff>0</xdr:colOff>
      <xdr:row>4</xdr:row>
      <xdr:rowOff>200025</xdr:rowOff>
    </xdr:from>
    <xdr:to>
      <xdr:col>10</xdr:col>
      <xdr:colOff>0</xdr:colOff>
      <xdr:row>5</xdr:row>
      <xdr:rowOff>187397</xdr:rowOff>
    </xdr:to>
    <xdr:sp macro="" textlink="">
      <xdr:nvSpPr>
        <xdr:cNvPr id="18" name="Text 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886700" y="1047750"/>
          <a:ext cx="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明朝"/>
              <a:ea typeface="ＭＳ Ｐ明朝"/>
            </a:rPr>
            <a:t>△</a:t>
          </a:r>
        </a:p>
      </xdr:txBody>
    </xdr:sp>
    <xdr:clientData/>
  </xdr:twoCellAnchor>
  <xdr:twoCellAnchor>
    <xdr:from>
      <xdr:col>10</xdr:col>
      <xdr:colOff>0</xdr:colOff>
      <xdr:row>4</xdr:row>
      <xdr:rowOff>190500</xdr:rowOff>
    </xdr:from>
    <xdr:to>
      <xdr:col>10</xdr:col>
      <xdr:colOff>0</xdr:colOff>
      <xdr:row>5</xdr:row>
      <xdr:rowOff>171450</xdr:rowOff>
    </xdr:to>
    <xdr:sp macro="" textlink="">
      <xdr:nvSpPr>
        <xdr:cNvPr id="19" name="Text 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886700" y="1038225"/>
          <a:ext cx="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明朝"/>
              <a:ea typeface="ＭＳ Ｐ明朝"/>
            </a:rPr>
            <a:t>△</a:t>
          </a:r>
        </a:p>
      </xdr:txBody>
    </xdr:sp>
    <xdr:clientData/>
  </xdr:twoCellAnchor>
  <xdr:twoCellAnchor>
    <xdr:from>
      <xdr:col>10</xdr:col>
      <xdr:colOff>0</xdr:colOff>
      <xdr:row>4</xdr:row>
      <xdr:rowOff>200025</xdr:rowOff>
    </xdr:from>
    <xdr:to>
      <xdr:col>10</xdr:col>
      <xdr:colOff>0</xdr:colOff>
      <xdr:row>5</xdr:row>
      <xdr:rowOff>187397</xdr:rowOff>
    </xdr:to>
    <xdr:sp macro="" textlink="">
      <xdr:nvSpPr>
        <xdr:cNvPr id="20" name="Text 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886700" y="1047750"/>
          <a:ext cx="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明朝"/>
              <a:ea typeface="ＭＳ Ｐ明朝"/>
            </a:rPr>
            <a:t>△</a:t>
          </a:r>
        </a:p>
      </xdr:txBody>
    </xdr:sp>
    <xdr:clientData/>
  </xdr:twoCellAnchor>
  <xdr:twoCellAnchor>
    <xdr:from>
      <xdr:col>10</xdr:col>
      <xdr:colOff>0</xdr:colOff>
      <xdr:row>4</xdr:row>
      <xdr:rowOff>190500</xdr:rowOff>
    </xdr:from>
    <xdr:to>
      <xdr:col>10</xdr:col>
      <xdr:colOff>0</xdr:colOff>
      <xdr:row>5</xdr:row>
      <xdr:rowOff>171450</xdr:rowOff>
    </xdr:to>
    <xdr:sp macro="" textlink="">
      <xdr:nvSpPr>
        <xdr:cNvPr id="21" name="Text 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886700" y="1038225"/>
          <a:ext cx="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明朝"/>
              <a:ea typeface="ＭＳ Ｐ明朝"/>
            </a:rPr>
            <a:t>△</a:t>
          </a:r>
        </a:p>
      </xdr:txBody>
    </xdr:sp>
    <xdr:clientData/>
  </xdr:twoCellAnchor>
  <xdr:twoCellAnchor editAs="oneCell">
    <xdr:from>
      <xdr:col>11</xdr:col>
      <xdr:colOff>438150</xdr:colOff>
      <xdr:row>7</xdr:row>
      <xdr:rowOff>0</xdr:rowOff>
    </xdr:from>
    <xdr:to>
      <xdr:col>11</xdr:col>
      <xdr:colOff>542925</xdr:colOff>
      <xdr:row>8</xdr:row>
      <xdr:rowOff>28575</xdr:rowOff>
    </xdr:to>
    <xdr:sp macro="" textlink="">
      <xdr:nvSpPr>
        <xdr:cNvPr id="128880" name="Text Box 22">
          <a:extLst>
            <a:ext uri="{FF2B5EF4-FFF2-40B4-BE49-F238E27FC236}">
              <a16:creationId xmlns:a16="http://schemas.microsoft.com/office/drawing/2014/main" id="{00000000-0008-0000-0000-000070F70100}"/>
            </a:ext>
          </a:extLst>
        </xdr:cNvPr>
        <xdr:cNvSpPr txBox="1">
          <a:spLocks noChangeArrowheads="1"/>
        </xdr:cNvSpPr>
      </xdr:nvSpPr>
      <xdr:spPr bwMode="auto">
        <a:xfrm>
          <a:off x="9458325" y="1533525"/>
          <a:ext cx="1047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27</xdr:col>
      <xdr:colOff>403225</xdr:colOff>
      <xdr:row>7</xdr:row>
      <xdr:rowOff>0</xdr:rowOff>
    </xdr:from>
    <xdr:to>
      <xdr:col>27</xdr:col>
      <xdr:colOff>572059</xdr:colOff>
      <xdr:row>7</xdr:row>
      <xdr:rowOff>0</xdr:rowOff>
    </xdr:to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22231350" y="1533525"/>
          <a:ext cx="1619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0000FF"/>
              </a:solidFill>
              <a:latin typeface="ＭＳ Ｐ明朝"/>
              <a:ea typeface="ＭＳ Ｐ明朝"/>
            </a:rPr>
            <a:t>00</a:t>
          </a:r>
        </a:p>
      </xdr:txBody>
    </xdr:sp>
    <xdr:clientData/>
  </xdr:twoCellAnchor>
  <xdr:twoCellAnchor>
    <xdr:from>
      <xdr:col>34</xdr:col>
      <xdr:colOff>2268</xdr:colOff>
      <xdr:row>14</xdr:row>
      <xdr:rowOff>149225</xdr:rowOff>
    </xdr:from>
    <xdr:to>
      <xdr:col>34</xdr:col>
      <xdr:colOff>12020</xdr:colOff>
      <xdr:row>15</xdr:row>
      <xdr:rowOff>19026</xdr:rowOff>
    </xdr:to>
    <xdr:sp macro="" textlink="">
      <xdr:nvSpPr>
        <xdr:cNvPr id="25" name="Text 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28003500" y="3533775"/>
          <a:ext cx="9525" cy="123825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円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46"/>
  <sheetViews>
    <sheetView tabSelected="1" view="pageBreakPreview" zoomScale="75" zoomScaleNormal="75" zoomScaleSheetLayoutView="75" workbookViewId="0">
      <pane xSplit="2" ySplit="9" topLeftCell="C10" activePane="bottomRight" state="frozen"/>
      <selection activeCell="F44" sqref="F44"/>
      <selection pane="topRight" activeCell="F44" sqref="F44"/>
      <selection pane="bottomLeft" activeCell="F44" sqref="F44"/>
      <selection pane="bottomRight" activeCell="M10" sqref="M10"/>
    </sheetView>
  </sheetViews>
  <sheetFormatPr defaultRowHeight="13" x14ac:dyDescent="0.2"/>
  <cols>
    <col min="1" max="1" width="4.453125" customWidth="1"/>
    <col min="2" max="2" width="7.36328125" customWidth="1"/>
    <col min="3" max="3" width="4.1796875" customWidth="1"/>
    <col min="4" max="5" width="12.36328125" bestFit="1" customWidth="1"/>
    <col min="6" max="8" width="12.08984375" bestFit="1" customWidth="1"/>
    <col min="9" max="10" width="13.08984375" customWidth="1"/>
    <col min="11" max="11" width="14.90625" customWidth="1"/>
    <col min="12" max="12" width="13.6328125" customWidth="1"/>
    <col min="13" max="15" width="14.453125" customWidth="1"/>
    <col min="16" max="16" width="13.54296875" customWidth="1"/>
    <col min="17" max="17" width="11.90625" customWidth="1"/>
    <col min="18" max="18" width="9.453125" customWidth="1"/>
    <col min="19" max="19" width="9.90625" customWidth="1"/>
  </cols>
  <sheetData>
    <row r="1" spans="1:28" ht="15" customHeight="1" thickBot="1" x14ac:dyDescent="0.25">
      <c r="A1" s="1">
        <f>COUNTIF(D10:J40,"")</f>
        <v>217</v>
      </c>
    </row>
    <row r="2" spans="1:28" ht="19.5" thickBot="1" x14ac:dyDescent="0.35">
      <c r="A2" s="1">
        <f>COUNTIF(D10:J40,"80")</f>
        <v>0</v>
      </c>
      <c r="B2" s="38" t="s">
        <v>17</v>
      </c>
      <c r="C2" s="38"/>
      <c r="D2" s="38"/>
      <c r="E2" s="38"/>
      <c r="F2" s="39"/>
      <c r="G2" s="40" t="s">
        <v>18</v>
      </c>
      <c r="H2" s="42"/>
      <c r="I2" s="40" t="s">
        <v>19</v>
      </c>
      <c r="J2" s="41" t="s">
        <v>20</v>
      </c>
      <c r="K2" s="38"/>
      <c r="L2" s="38" t="s">
        <v>41</v>
      </c>
      <c r="M2" s="47">
        <f>ROUNDDOWN(SUM(K41:N41)+M6,0)</f>
        <v>0</v>
      </c>
      <c r="N2" t="s">
        <v>21</v>
      </c>
      <c r="O2" s="40" t="s">
        <v>42</v>
      </c>
      <c r="P2" s="42"/>
      <c r="Q2" t="s">
        <v>21</v>
      </c>
      <c r="R2" s="90" t="s">
        <v>43</v>
      </c>
      <c r="S2" s="90"/>
      <c r="T2" s="90"/>
      <c r="U2" s="90"/>
    </row>
    <row r="3" spans="1:28" ht="13.5" thickBot="1" x14ac:dyDescent="0.25">
      <c r="A3" s="1" t="str">
        <f>IF(A1+A2=217,"OK","NG")</f>
        <v>OK</v>
      </c>
    </row>
    <row r="4" spans="1:28" ht="18" customHeight="1" thickBot="1" x14ac:dyDescent="0.35">
      <c r="O4" s="40" t="s">
        <v>30</v>
      </c>
      <c r="P4" s="47">
        <f>M2-P2</f>
        <v>0</v>
      </c>
      <c r="Q4" s="38" t="s">
        <v>21</v>
      </c>
      <c r="S4" s="36" t="s">
        <v>16</v>
      </c>
      <c r="T4" s="11"/>
    </row>
    <row r="5" spans="1:28" ht="21" customHeight="1" thickBot="1" x14ac:dyDescent="0.35">
      <c r="B5" s="26" t="s">
        <v>1</v>
      </c>
      <c r="C5" s="27"/>
      <c r="D5" s="28"/>
      <c r="E5" s="106" t="s">
        <v>37</v>
      </c>
      <c r="F5" s="107"/>
      <c r="G5" s="32"/>
      <c r="H5" s="97"/>
      <c r="I5" s="97"/>
      <c r="J5" s="33"/>
      <c r="K5" s="60" t="s">
        <v>34</v>
      </c>
      <c r="L5" t="s">
        <v>35</v>
      </c>
      <c r="M5" s="61">
        <f>P41</f>
        <v>0</v>
      </c>
      <c r="N5" t="s">
        <v>21</v>
      </c>
      <c r="S5" s="25"/>
      <c r="T5" s="25"/>
    </row>
    <row r="6" spans="1:28" ht="21" customHeight="1" thickBot="1" x14ac:dyDescent="0.35">
      <c r="B6" s="29" t="s">
        <v>2</v>
      </c>
      <c r="C6" s="30"/>
      <c r="D6" s="31"/>
      <c r="E6" s="108"/>
      <c r="F6" s="109"/>
      <c r="G6" s="34" t="s">
        <v>3</v>
      </c>
      <c r="H6" s="98"/>
      <c r="I6" s="98"/>
      <c r="J6" s="35" t="s">
        <v>13</v>
      </c>
      <c r="L6" s="38" t="s">
        <v>38</v>
      </c>
      <c r="M6" s="42">
        <v>0</v>
      </c>
      <c r="N6" t="s">
        <v>21</v>
      </c>
      <c r="S6" s="2"/>
      <c r="T6" s="2"/>
    </row>
    <row r="7" spans="1:28" ht="12" customHeight="1" thickBot="1" x14ac:dyDescent="0.25">
      <c r="U7" s="14"/>
      <c r="AB7" s="9"/>
    </row>
    <row r="8" spans="1:28" ht="17.25" customHeight="1" thickBot="1" x14ac:dyDescent="0.25">
      <c r="B8" s="99" t="s">
        <v>4</v>
      </c>
      <c r="C8" s="100"/>
      <c r="D8" s="103" t="s">
        <v>5</v>
      </c>
      <c r="E8" s="104"/>
      <c r="F8" s="104"/>
      <c r="G8" s="104"/>
      <c r="H8" s="104"/>
      <c r="I8" s="104"/>
      <c r="J8" s="104"/>
      <c r="K8" s="105"/>
      <c r="L8" s="22"/>
      <c r="M8" s="67"/>
      <c r="N8" s="67"/>
      <c r="O8" s="76"/>
      <c r="P8" s="94" t="s">
        <v>40</v>
      </c>
      <c r="Q8" s="95"/>
      <c r="R8" s="95"/>
      <c r="S8" s="96"/>
      <c r="T8" s="77"/>
      <c r="U8" s="69"/>
      <c r="V8" s="69"/>
      <c r="W8" s="22"/>
      <c r="X8" s="22"/>
    </row>
    <row r="9" spans="1:28" s="1" customFormat="1" ht="31.5" customHeight="1" thickBot="1" x14ac:dyDescent="0.25">
      <c r="B9" s="101"/>
      <c r="C9" s="102"/>
      <c r="D9" s="21" t="s">
        <v>22</v>
      </c>
      <c r="E9" s="20" t="s">
        <v>23</v>
      </c>
      <c r="F9" s="21" t="s">
        <v>24</v>
      </c>
      <c r="G9" s="20" t="s">
        <v>25</v>
      </c>
      <c r="H9" s="21" t="s">
        <v>26</v>
      </c>
      <c r="I9" s="20"/>
      <c r="J9" s="20"/>
      <c r="K9" s="44" t="s">
        <v>33</v>
      </c>
      <c r="L9" s="66" t="s">
        <v>6</v>
      </c>
      <c r="M9" s="82" t="s">
        <v>32</v>
      </c>
      <c r="N9" s="83" t="s">
        <v>31</v>
      </c>
      <c r="O9" s="70" t="s">
        <v>12</v>
      </c>
      <c r="P9" s="81" t="s">
        <v>10</v>
      </c>
      <c r="Q9" s="80" t="s">
        <v>9</v>
      </c>
      <c r="R9" s="78" t="s">
        <v>7</v>
      </c>
      <c r="S9" s="79" t="s">
        <v>8</v>
      </c>
      <c r="T9" s="75" t="s">
        <v>11</v>
      </c>
      <c r="U9" s="22"/>
      <c r="V9" s="22"/>
    </row>
    <row r="10" spans="1:28" ht="19.5" customHeight="1" thickBot="1" x14ac:dyDescent="0.25">
      <c r="B10" s="4" t="s">
        <v>27</v>
      </c>
      <c r="C10" s="48" t="str">
        <f t="shared" ref="C10:C40" si="0">IF(COUNTA(D10:J10)&gt;0,"○","")</f>
        <v/>
      </c>
      <c r="D10" s="51"/>
      <c r="E10" s="52"/>
      <c r="F10" s="52"/>
      <c r="G10" s="52"/>
      <c r="H10" s="52"/>
      <c r="I10" s="52"/>
      <c r="J10" s="53"/>
      <c r="K10" s="23">
        <f t="shared" ref="K10:K40" si="1">SUM(D10:J10)</f>
        <v>0</v>
      </c>
      <c r="L10" s="68">
        <f t="shared" ref="L10:L40" si="2">COUNTA(D10:J10)*30</f>
        <v>0</v>
      </c>
      <c r="M10" s="84">
        <f t="shared" ref="M10:M40" si="3">IF(AND(COUNTA(H10)=1,COUNTA(D10:H10)&gt;=3),IF(COUNTA(D10:H10)=3,15,IF(COUNTA(D10:H10)=4,35,IF(COUNTA(D10:H10)=5,55,IF(COUNTA(D10:H10)=6,75,IF(COUNTA(D10:H10)=7,95,0))))),0)</f>
        <v>0</v>
      </c>
      <c r="N10" s="85">
        <f t="shared" ref="N10:N40" si="4">IF(M10=15,45,IF(M10=35,105,IF(M10=55,165,IF(M10=75,225,IF(M10=95,285,0)))))</f>
        <v>0</v>
      </c>
      <c r="O10" s="3">
        <v>1</v>
      </c>
      <c r="P10" s="71" t="str">
        <f>IF(SUM(D10:L10)&gt;0,"○","")</f>
        <v/>
      </c>
      <c r="Q10" s="72"/>
      <c r="R10" s="72"/>
      <c r="S10" s="73"/>
      <c r="T10" s="74"/>
      <c r="U10" s="22"/>
      <c r="V10" s="22"/>
    </row>
    <row r="11" spans="1:28" ht="19.5" customHeight="1" thickBot="1" x14ac:dyDescent="0.25">
      <c r="B11" s="6">
        <v>2</v>
      </c>
      <c r="C11" s="48" t="str">
        <f t="shared" si="0"/>
        <v/>
      </c>
      <c r="D11" s="54"/>
      <c r="E11" s="50"/>
      <c r="F11" s="50"/>
      <c r="G11" s="50"/>
      <c r="H11" s="52"/>
      <c r="I11" s="50"/>
      <c r="J11" s="55"/>
      <c r="K11" s="23">
        <f t="shared" si="1"/>
        <v>0</v>
      </c>
      <c r="L11" s="12">
        <f t="shared" si="2"/>
        <v>0</v>
      </c>
      <c r="M11" s="86">
        <f t="shared" si="3"/>
        <v>0</v>
      </c>
      <c r="N11" s="87">
        <f t="shared" si="4"/>
        <v>0</v>
      </c>
      <c r="O11" s="5">
        <v>2</v>
      </c>
      <c r="P11" s="59" t="str">
        <f t="shared" ref="P11:P39" si="5">IF(SUM(D11:L11)&gt;0,"○","")</f>
        <v/>
      </c>
      <c r="Q11" s="8"/>
      <c r="R11" s="8"/>
      <c r="S11" s="7"/>
      <c r="T11" s="5"/>
      <c r="U11" s="22"/>
      <c r="V11" s="22"/>
    </row>
    <row r="12" spans="1:28" ht="19.5" customHeight="1" thickBot="1" x14ac:dyDescent="0.25">
      <c r="B12" s="6">
        <v>3</v>
      </c>
      <c r="C12" s="48" t="str">
        <f t="shared" si="0"/>
        <v/>
      </c>
      <c r="D12" s="54"/>
      <c r="E12" s="50"/>
      <c r="F12" s="50"/>
      <c r="G12" s="52"/>
      <c r="H12" s="50"/>
      <c r="I12" s="50"/>
      <c r="J12" s="55"/>
      <c r="K12" s="23">
        <f t="shared" si="1"/>
        <v>0</v>
      </c>
      <c r="L12" s="12">
        <f t="shared" si="2"/>
        <v>0</v>
      </c>
      <c r="M12" s="88">
        <f t="shared" si="3"/>
        <v>0</v>
      </c>
      <c r="N12" s="87">
        <f t="shared" si="4"/>
        <v>0</v>
      </c>
      <c r="O12" s="5">
        <v>3</v>
      </c>
      <c r="P12" s="59" t="str">
        <f t="shared" si="5"/>
        <v/>
      </c>
      <c r="Q12" s="8"/>
      <c r="R12" s="8"/>
      <c r="S12" s="7"/>
      <c r="T12" s="5"/>
      <c r="U12" s="22"/>
      <c r="V12" s="22"/>
    </row>
    <row r="13" spans="1:28" ht="19.5" customHeight="1" thickBot="1" x14ac:dyDescent="0.25">
      <c r="B13" s="6">
        <v>4</v>
      </c>
      <c r="C13" s="48" t="str">
        <f t="shared" si="0"/>
        <v/>
      </c>
      <c r="D13" s="54"/>
      <c r="E13" s="50"/>
      <c r="F13" s="50"/>
      <c r="G13" s="50"/>
      <c r="H13" s="52"/>
      <c r="I13" s="50"/>
      <c r="J13" s="55"/>
      <c r="K13" s="23">
        <f t="shared" si="1"/>
        <v>0</v>
      </c>
      <c r="L13" s="12">
        <f t="shared" si="2"/>
        <v>0</v>
      </c>
      <c r="M13" s="88">
        <f t="shared" si="3"/>
        <v>0</v>
      </c>
      <c r="N13" s="87">
        <f t="shared" si="4"/>
        <v>0</v>
      </c>
      <c r="O13" s="5">
        <v>4</v>
      </c>
      <c r="P13" s="59" t="str">
        <f t="shared" si="5"/>
        <v/>
      </c>
      <c r="Q13" s="8"/>
      <c r="R13" s="8"/>
      <c r="S13" s="7"/>
      <c r="T13" s="5"/>
      <c r="U13" s="22"/>
      <c r="V13" s="22"/>
    </row>
    <row r="14" spans="1:28" ht="19.5" customHeight="1" thickBot="1" x14ac:dyDescent="0.25">
      <c r="B14" s="6">
        <v>5</v>
      </c>
      <c r="C14" s="48" t="str">
        <f t="shared" si="0"/>
        <v/>
      </c>
      <c r="D14" s="54"/>
      <c r="E14" s="50"/>
      <c r="F14" s="52"/>
      <c r="G14" s="50"/>
      <c r="H14" s="52"/>
      <c r="I14" s="50"/>
      <c r="J14" s="55"/>
      <c r="K14" s="23">
        <f t="shared" si="1"/>
        <v>0</v>
      </c>
      <c r="L14" s="12">
        <f t="shared" si="2"/>
        <v>0</v>
      </c>
      <c r="M14" s="88">
        <f t="shared" si="3"/>
        <v>0</v>
      </c>
      <c r="N14" s="87">
        <f t="shared" si="4"/>
        <v>0</v>
      </c>
      <c r="O14" s="5">
        <v>5</v>
      </c>
      <c r="P14" s="59" t="str">
        <f t="shared" si="5"/>
        <v/>
      </c>
      <c r="Q14" s="8"/>
      <c r="R14" s="8"/>
      <c r="S14" s="7"/>
      <c r="T14" s="5"/>
      <c r="U14" s="22"/>
      <c r="V14" s="22"/>
    </row>
    <row r="15" spans="1:28" ht="19.5" customHeight="1" thickBot="1" x14ac:dyDescent="0.25">
      <c r="B15" s="6">
        <v>6</v>
      </c>
      <c r="C15" s="48" t="str">
        <f t="shared" si="0"/>
        <v/>
      </c>
      <c r="D15" s="54"/>
      <c r="E15" s="50"/>
      <c r="F15" s="50"/>
      <c r="G15" s="52"/>
      <c r="H15" s="50"/>
      <c r="I15" s="50"/>
      <c r="J15" s="55"/>
      <c r="K15" s="23">
        <f t="shared" si="1"/>
        <v>0</v>
      </c>
      <c r="L15" s="12">
        <f t="shared" si="2"/>
        <v>0</v>
      </c>
      <c r="M15" s="88">
        <f t="shared" si="3"/>
        <v>0</v>
      </c>
      <c r="N15" s="87">
        <f t="shared" si="4"/>
        <v>0</v>
      </c>
      <c r="O15" s="5">
        <v>6</v>
      </c>
      <c r="P15" s="59" t="str">
        <f t="shared" si="5"/>
        <v/>
      </c>
      <c r="Q15" s="8"/>
      <c r="R15" s="8"/>
      <c r="S15" s="7"/>
      <c r="T15" s="5"/>
      <c r="U15" s="22"/>
      <c r="V15" s="22"/>
    </row>
    <row r="16" spans="1:28" ht="19.5" customHeight="1" thickBot="1" x14ac:dyDescent="0.25">
      <c r="B16" s="6">
        <v>7</v>
      </c>
      <c r="C16" s="48" t="str">
        <f t="shared" si="0"/>
        <v/>
      </c>
      <c r="D16" s="50"/>
      <c r="E16" s="50"/>
      <c r="F16" s="50"/>
      <c r="G16" s="50"/>
      <c r="H16" s="50"/>
      <c r="I16" s="50"/>
      <c r="J16" s="55"/>
      <c r="K16" s="23">
        <f t="shared" si="1"/>
        <v>0</v>
      </c>
      <c r="L16" s="12">
        <f t="shared" si="2"/>
        <v>0</v>
      </c>
      <c r="M16" s="88">
        <f t="shared" si="3"/>
        <v>0</v>
      </c>
      <c r="N16" s="87">
        <f t="shared" si="4"/>
        <v>0</v>
      </c>
      <c r="O16" s="5">
        <v>7</v>
      </c>
      <c r="P16" s="59" t="str">
        <f t="shared" si="5"/>
        <v/>
      </c>
      <c r="Q16" s="8"/>
      <c r="R16" s="8"/>
      <c r="S16" s="7"/>
      <c r="T16" s="5"/>
      <c r="U16" s="22"/>
      <c r="V16" s="22"/>
    </row>
    <row r="17" spans="2:22" ht="19.5" customHeight="1" thickBot="1" x14ac:dyDescent="0.25">
      <c r="B17" s="6">
        <v>8</v>
      </c>
      <c r="C17" s="48" t="str">
        <f t="shared" si="0"/>
        <v/>
      </c>
      <c r="D17" s="54"/>
      <c r="E17" s="52"/>
      <c r="F17" s="52"/>
      <c r="G17" s="52"/>
      <c r="H17" s="52"/>
      <c r="I17" s="50"/>
      <c r="J17" s="55"/>
      <c r="K17" s="23">
        <f t="shared" si="1"/>
        <v>0</v>
      </c>
      <c r="L17" s="12">
        <f t="shared" si="2"/>
        <v>0</v>
      </c>
      <c r="M17" s="88">
        <f t="shared" si="3"/>
        <v>0</v>
      </c>
      <c r="N17" s="87">
        <f t="shared" si="4"/>
        <v>0</v>
      </c>
      <c r="O17" s="5">
        <v>8</v>
      </c>
      <c r="P17" s="59" t="str">
        <f t="shared" si="5"/>
        <v/>
      </c>
      <c r="Q17" s="8"/>
      <c r="R17" s="8"/>
      <c r="S17" s="7"/>
      <c r="T17" s="5"/>
      <c r="U17" s="22"/>
      <c r="V17" s="22"/>
    </row>
    <row r="18" spans="2:22" ht="19.5" customHeight="1" thickBot="1" x14ac:dyDescent="0.25">
      <c r="B18" s="6">
        <v>9</v>
      </c>
      <c r="C18" s="48" t="str">
        <f t="shared" si="0"/>
        <v/>
      </c>
      <c r="D18" s="54"/>
      <c r="E18" s="50"/>
      <c r="F18" s="50"/>
      <c r="G18" s="50"/>
      <c r="H18" s="52"/>
      <c r="I18" s="50"/>
      <c r="J18" s="55"/>
      <c r="K18" s="23">
        <f t="shared" si="1"/>
        <v>0</v>
      </c>
      <c r="L18" s="12">
        <f t="shared" si="2"/>
        <v>0</v>
      </c>
      <c r="M18" s="88">
        <f t="shared" si="3"/>
        <v>0</v>
      </c>
      <c r="N18" s="87">
        <f t="shared" si="4"/>
        <v>0</v>
      </c>
      <c r="O18" s="5">
        <v>9</v>
      </c>
      <c r="P18" s="59" t="str">
        <f t="shared" si="5"/>
        <v/>
      </c>
      <c r="Q18" s="8"/>
      <c r="R18" s="8"/>
      <c r="S18" s="7"/>
      <c r="T18" s="5"/>
      <c r="U18" s="22"/>
      <c r="V18" s="22"/>
    </row>
    <row r="19" spans="2:22" ht="19.5" customHeight="1" thickBot="1" x14ac:dyDescent="0.25">
      <c r="B19" s="6">
        <v>10</v>
      </c>
      <c r="C19" s="48" t="str">
        <f t="shared" si="0"/>
        <v/>
      </c>
      <c r="D19" s="54"/>
      <c r="E19" s="50"/>
      <c r="F19" s="50"/>
      <c r="G19" s="50"/>
      <c r="H19" s="50"/>
      <c r="I19" s="50"/>
      <c r="J19" s="55"/>
      <c r="K19" s="23">
        <f t="shared" si="1"/>
        <v>0</v>
      </c>
      <c r="L19" s="12">
        <f t="shared" si="2"/>
        <v>0</v>
      </c>
      <c r="M19" s="88">
        <f t="shared" si="3"/>
        <v>0</v>
      </c>
      <c r="N19" s="87">
        <f t="shared" si="4"/>
        <v>0</v>
      </c>
      <c r="O19" s="5">
        <v>10</v>
      </c>
      <c r="P19" s="59" t="str">
        <f t="shared" si="5"/>
        <v/>
      </c>
      <c r="Q19" s="8"/>
      <c r="R19" s="8"/>
      <c r="S19" s="7"/>
      <c r="T19" s="5"/>
      <c r="U19" s="22"/>
      <c r="V19" s="22"/>
    </row>
    <row r="20" spans="2:22" ht="19.5" customHeight="1" thickBot="1" x14ac:dyDescent="0.25">
      <c r="B20" s="6">
        <v>11</v>
      </c>
      <c r="C20" s="48" t="str">
        <f t="shared" si="0"/>
        <v/>
      </c>
      <c r="D20" s="54"/>
      <c r="E20" s="50"/>
      <c r="F20" s="50"/>
      <c r="G20" s="50"/>
      <c r="H20" s="50"/>
      <c r="I20" s="50"/>
      <c r="J20" s="55"/>
      <c r="K20" s="23">
        <f t="shared" si="1"/>
        <v>0</v>
      </c>
      <c r="L20" s="12">
        <f t="shared" si="2"/>
        <v>0</v>
      </c>
      <c r="M20" s="88">
        <f t="shared" si="3"/>
        <v>0</v>
      </c>
      <c r="N20" s="87">
        <f t="shared" si="4"/>
        <v>0</v>
      </c>
      <c r="O20" s="5">
        <v>11</v>
      </c>
      <c r="P20" s="59" t="str">
        <f t="shared" si="5"/>
        <v/>
      </c>
      <c r="Q20" s="8"/>
      <c r="R20" s="8"/>
      <c r="S20" s="7"/>
      <c r="T20" s="5"/>
      <c r="U20" s="22"/>
      <c r="V20" s="22"/>
    </row>
    <row r="21" spans="2:22" ht="19.5" customHeight="1" thickBot="1" x14ac:dyDescent="0.25">
      <c r="B21" s="6">
        <v>12</v>
      </c>
      <c r="C21" s="48" t="str">
        <f t="shared" si="0"/>
        <v/>
      </c>
      <c r="D21" s="54"/>
      <c r="E21" s="50"/>
      <c r="F21" s="52"/>
      <c r="G21" s="52"/>
      <c r="H21" s="52"/>
      <c r="I21" s="50"/>
      <c r="J21" s="55"/>
      <c r="K21" s="23">
        <f t="shared" si="1"/>
        <v>0</v>
      </c>
      <c r="L21" s="12">
        <f t="shared" si="2"/>
        <v>0</v>
      </c>
      <c r="M21" s="88">
        <f t="shared" si="3"/>
        <v>0</v>
      </c>
      <c r="N21" s="87">
        <f t="shared" si="4"/>
        <v>0</v>
      </c>
      <c r="O21" s="5">
        <v>12</v>
      </c>
      <c r="P21" s="59" t="str">
        <f t="shared" si="5"/>
        <v/>
      </c>
      <c r="Q21" s="8"/>
      <c r="R21" s="8"/>
      <c r="S21" s="7"/>
      <c r="T21" s="5"/>
      <c r="U21" s="22"/>
      <c r="V21" s="22"/>
    </row>
    <row r="22" spans="2:22" ht="19.5" customHeight="1" thickBot="1" x14ac:dyDescent="0.25">
      <c r="B22" s="6">
        <v>13</v>
      </c>
      <c r="C22" s="48" t="str">
        <f t="shared" si="0"/>
        <v/>
      </c>
      <c r="D22" s="54"/>
      <c r="E22" s="50"/>
      <c r="F22" s="52"/>
      <c r="G22" s="50"/>
      <c r="H22" s="50"/>
      <c r="I22" s="50"/>
      <c r="J22" s="55"/>
      <c r="K22" s="23">
        <f t="shared" si="1"/>
        <v>0</v>
      </c>
      <c r="L22" s="12">
        <f t="shared" si="2"/>
        <v>0</v>
      </c>
      <c r="M22" s="88">
        <f t="shared" si="3"/>
        <v>0</v>
      </c>
      <c r="N22" s="87">
        <f t="shared" si="4"/>
        <v>0</v>
      </c>
      <c r="O22" s="5">
        <v>13</v>
      </c>
      <c r="P22" s="59" t="str">
        <f t="shared" si="5"/>
        <v/>
      </c>
      <c r="Q22" s="8"/>
      <c r="R22" s="8"/>
      <c r="S22" s="7"/>
      <c r="T22" s="5"/>
      <c r="U22" s="22"/>
      <c r="V22" s="22"/>
    </row>
    <row r="23" spans="2:22" ht="19.5" customHeight="1" thickBot="1" x14ac:dyDescent="0.25">
      <c r="B23" s="6">
        <v>14</v>
      </c>
      <c r="C23" s="48" t="str">
        <f t="shared" si="0"/>
        <v/>
      </c>
      <c r="D23" s="50"/>
      <c r="E23" s="50"/>
      <c r="F23" s="50"/>
      <c r="G23" s="50"/>
      <c r="H23" s="50"/>
      <c r="I23" s="50"/>
      <c r="J23" s="55"/>
      <c r="K23" s="23">
        <f t="shared" si="1"/>
        <v>0</v>
      </c>
      <c r="L23" s="12">
        <f t="shared" si="2"/>
        <v>0</v>
      </c>
      <c r="M23" s="88">
        <f t="shared" si="3"/>
        <v>0</v>
      </c>
      <c r="N23" s="87">
        <f t="shared" si="4"/>
        <v>0</v>
      </c>
      <c r="O23" s="5">
        <v>14</v>
      </c>
      <c r="P23" s="59" t="str">
        <f t="shared" si="5"/>
        <v/>
      </c>
      <c r="Q23" s="8"/>
      <c r="R23" s="8"/>
      <c r="S23" s="7"/>
      <c r="T23" s="5"/>
      <c r="U23" s="22"/>
      <c r="V23" s="22"/>
    </row>
    <row r="24" spans="2:22" ht="19.5" customHeight="1" thickBot="1" x14ac:dyDescent="0.25">
      <c r="B24" s="6">
        <v>15</v>
      </c>
      <c r="C24" s="48" t="str">
        <f t="shared" si="0"/>
        <v/>
      </c>
      <c r="D24" s="54"/>
      <c r="E24" s="52"/>
      <c r="F24" s="52"/>
      <c r="G24" s="52"/>
      <c r="H24" s="52"/>
      <c r="I24" s="50"/>
      <c r="J24" s="55"/>
      <c r="K24" s="23">
        <f t="shared" si="1"/>
        <v>0</v>
      </c>
      <c r="L24" s="12">
        <f t="shared" si="2"/>
        <v>0</v>
      </c>
      <c r="M24" s="88">
        <f t="shared" si="3"/>
        <v>0</v>
      </c>
      <c r="N24" s="87">
        <f t="shared" si="4"/>
        <v>0</v>
      </c>
      <c r="O24" s="5">
        <v>15</v>
      </c>
      <c r="P24" s="59" t="str">
        <f t="shared" si="5"/>
        <v/>
      </c>
      <c r="Q24" s="8"/>
      <c r="R24" s="8"/>
      <c r="S24" s="7"/>
      <c r="T24" s="5"/>
      <c r="U24" s="22"/>
      <c r="V24" s="22"/>
    </row>
    <row r="25" spans="2:22" ht="19.5" customHeight="1" thickBot="1" x14ac:dyDescent="0.25">
      <c r="B25" s="6">
        <v>16</v>
      </c>
      <c r="C25" s="48" t="str">
        <f t="shared" si="0"/>
        <v/>
      </c>
      <c r="D25" s="54"/>
      <c r="E25" s="50"/>
      <c r="F25" s="50"/>
      <c r="G25" s="50"/>
      <c r="H25" s="50"/>
      <c r="I25" s="50"/>
      <c r="J25" s="55"/>
      <c r="K25" s="23">
        <f t="shared" si="1"/>
        <v>0</v>
      </c>
      <c r="L25" s="12">
        <f t="shared" si="2"/>
        <v>0</v>
      </c>
      <c r="M25" s="88">
        <f t="shared" si="3"/>
        <v>0</v>
      </c>
      <c r="N25" s="87">
        <f t="shared" si="4"/>
        <v>0</v>
      </c>
      <c r="O25" s="5">
        <v>16</v>
      </c>
      <c r="P25" s="59" t="str">
        <f t="shared" si="5"/>
        <v/>
      </c>
      <c r="Q25" s="8"/>
      <c r="R25" s="8"/>
      <c r="S25" s="7"/>
      <c r="T25" s="5"/>
      <c r="U25" s="22"/>
      <c r="V25" s="22"/>
    </row>
    <row r="26" spans="2:22" ht="19.5" customHeight="1" thickBot="1" x14ac:dyDescent="0.25">
      <c r="B26" s="6">
        <v>17</v>
      </c>
      <c r="C26" s="48" t="str">
        <f t="shared" si="0"/>
        <v/>
      </c>
      <c r="D26" s="54"/>
      <c r="E26" s="50"/>
      <c r="F26" s="50"/>
      <c r="G26" s="50"/>
      <c r="H26" s="50"/>
      <c r="I26" s="50"/>
      <c r="J26" s="55"/>
      <c r="K26" s="23">
        <f t="shared" si="1"/>
        <v>0</v>
      </c>
      <c r="L26" s="12">
        <f t="shared" si="2"/>
        <v>0</v>
      </c>
      <c r="M26" s="88">
        <f t="shared" si="3"/>
        <v>0</v>
      </c>
      <c r="N26" s="87">
        <f t="shared" si="4"/>
        <v>0</v>
      </c>
      <c r="O26" s="5">
        <v>17</v>
      </c>
      <c r="P26" s="59" t="str">
        <f t="shared" si="5"/>
        <v/>
      </c>
      <c r="Q26" s="8"/>
      <c r="R26" s="8"/>
      <c r="S26" s="7"/>
      <c r="T26" s="5"/>
      <c r="U26" s="22"/>
      <c r="V26" s="22"/>
    </row>
    <row r="27" spans="2:22" ht="19.5" customHeight="1" thickBot="1" x14ac:dyDescent="0.25">
      <c r="B27" s="6">
        <v>18</v>
      </c>
      <c r="C27" s="48" t="str">
        <f t="shared" si="0"/>
        <v/>
      </c>
      <c r="D27" s="54"/>
      <c r="E27" s="50"/>
      <c r="F27" s="50"/>
      <c r="G27" s="50"/>
      <c r="H27" s="50"/>
      <c r="I27" s="50"/>
      <c r="J27" s="55"/>
      <c r="K27" s="23">
        <f t="shared" si="1"/>
        <v>0</v>
      </c>
      <c r="L27" s="12">
        <f t="shared" si="2"/>
        <v>0</v>
      </c>
      <c r="M27" s="88">
        <f t="shared" si="3"/>
        <v>0</v>
      </c>
      <c r="N27" s="87">
        <f t="shared" si="4"/>
        <v>0</v>
      </c>
      <c r="O27" s="5">
        <v>18</v>
      </c>
      <c r="P27" s="59" t="str">
        <f t="shared" si="5"/>
        <v/>
      </c>
      <c r="Q27" s="8"/>
      <c r="R27" s="8"/>
      <c r="S27" s="7"/>
      <c r="T27" s="5"/>
      <c r="U27" s="22"/>
      <c r="V27" s="22"/>
    </row>
    <row r="28" spans="2:22" ht="19.5" customHeight="1" thickBot="1" x14ac:dyDescent="0.25">
      <c r="B28" s="6">
        <v>19</v>
      </c>
      <c r="C28" s="48" t="str">
        <f t="shared" si="0"/>
        <v/>
      </c>
      <c r="D28" s="54"/>
      <c r="E28" s="50"/>
      <c r="F28" s="52"/>
      <c r="G28" s="50"/>
      <c r="H28" s="52"/>
      <c r="I28" s="50"/>
      <c r="J28" s="55"/>
      <c r="K28" s="23">
        <f t="shared" si="1"/>
        <v>0</v>
      </c>
      <c r="L28" s="12">
        <f t="shared" si="2"/>
        <v>0</v>
      </c>
      <c r="M28" s="88">
        <f t="shared" si="3"/>
        <v>0</v>
      </c>
      <c r="N28" s="87">
        <f t="shared" si="4"/>
        <v>0</v>
      </c>
      <c r="O28" s="5">
        <v>19</v>
      </c>
      <c r="P28" s="59" t="str">
        <f t="shared" si="5"/>
        <v/>
      </c>
      <c r="Q28" s="8"/>
      <c r="R28" s="8"/>
      <c r="S28" s="7"/>
      <c r="T28" s="5"/>
      <c r="U28" s="22"/>
      <c r="V28" s="22"/>
    </row>
    <row r="29" spans="2:22" ht="19.5" customHeight="1" thickBot="1" x14ac:dyDescent="0.25">
      <c r="B29" s="6">
        <v>20</v>
      </c>
      <c r="C29" s="48" t="str">
        <f t="shared" si="0"/>
        <v/>
      </c>
      <c r="D29" s="54"/>
      <c r="E29" s="50"/>
      <c r="F29" s="52"/>
      <c r="G29" s="50"/>
      <c r="H29" s="52"/>
      <c r="I29" s="50"/>
      <c r="J29" s="55"/>
      <c r="K29" s="23">
        <f t="shared" si="1"/>
        <v>0</v>
      </c>
      <c r="L29" s="12">
        <f t="shared" si="2"/>
        <v>0</v>
      </c>
      <c r="M29" s="88">
        <f t="shared" si="3"/>
        <v>0</v>
      </c>
      <c r="N29" s="87">
        <f t="shared" si="4"/>
        <v>0</v>
      </c>
      <c r="O29" s="5">
        <v>20</v>
      </c>
      <c r="P29" s="59" t="str">
        <f t="shared" si="5"/>
        <v/>
      </c>
      <c r="Q29" s="8"/>
      <c r="R29" s="8"/>
      <c r="S29" s="7"/>
      <c r="T29" s="5"/>
      <c r="U29" s="22"/>
      <c r="V29" s="22"/>
    </row>
    <row r="30" spans="2:22" ht="19.5" customHeight="1" thickBot="1" x14ac:dyDescent="0.25">
      <c r="B30" s="6">
        <v>21</v>
      </c>
      <c r="C30" s="48" t="str">
        <f t="shared" si="0"/>
        <v/>
      </c>
      <c r="D30" s="50"/>
      <c r="E30" s="50"/>
      <c r="F30" s="50"/>
      <c r="G30" s="50"/>
      <c r="H30" s="50"/>
      <c r="I30" s="50"/>
      <c r="J30" s="55"/>
      <c r="K30" s="23">
        <f t="shared" si="1"/>
        <v>0</v>
      </c>
      <c r="L30" s="12">
        <f t="shared" si="2"/>
        <v>0</v>
      </c>
      <c r="M30" s="88">
        <f t="shared" si="3"/>
        <v>0</v>
      </c>
      <c r="N30" s="87">
        <f t="shared" si="4"/>
        <v>0</v>
      </c>
      <c r="O30" s="5">
        <v>21</v>
      </c>
      <c r="P30" s="59" t="str">
        <f t="shared" si="5"/>
        <v/>
      </c>
      <c r="Q30" s="8"/>
      <c r="R30" s="8"/>
      <c r="S30" s="7"/>
      <c r="T30" s="5"/>
      <c r="U30" s="22"/>
      <c r="V30" s="22"/>
    </row>
    <row r="31" spans="2:22" ht="19.5" customHeight="1" thickBot="1" x14ac:dyDescent="0.25">
      <c r="B31" s="6">
        <v>22</v>
      </c>
      <c r="C31" s="48" t="str">
        <f t="shared" si="0"/>
        <v/>
      </c>
      <c r="D31" s="54"/>
      <c r="E31" s="50"/>
      <c r="F31" s="50"/>
      <c r="G31" s="52"/>
      <c r="H31" s="52"/>
      <c r="I31" s="50"/>
      <c r="J31" s="55"/>
      <c r="K31" s="23">
        <f t="shared" si="1"/>
        <v>0</v>
      </c>
      <c r="L31" s="12">
        <f t="shared" si="2"/>
        <v>0</v>
      </c>
      <c r="M31" s="88">
        <f t="shared" si="3"/>
        <v>0</v>
      </c>
      <c r="N31" s="87">
        <f t="shared" si="4"/>
        <v>0</v>
      </c>
      <c r="O31" s="5">
        <v>22</v>
      </c>
      <c r="P31" s="59" t="str">
        <f t="shared" si="5"/>
        <v/>
      </c>
      <c r="Q31" s="8"/>
      <c r="R31" s="8"/>
      <c r="S31" s="7"/>
      <c r="T31" s="5"/>
      <c r="U31" s="22"/>
      <c r="V31" s="22"/>
    </row>
    <row r="32" spans="2:22" ht="19.5" customHeight="1" thickBot="1" x14ac:dyDescent="0.25">
      <c r="B32" s="6">
        <v>23</v>
      </c>
      <c r="C32" s="48" t="str">
        <f t="shared" si="0"/>
        <v/>
      </c>
      <c r="D32" s="54"/>
      <c r="E32" s="50"/>
      <c r="F32" s="50"/>
      <c r="G32" s="50"/>
      <c r="H32" s="50"/>
      <c r="I32" s="50"/>
      <c r="J32" s="55"/>
      <c r="K32" s="23">
        <f t="shared" si="1"/>
        <v>0</v>
      </c>
      <c r="L32" s="12">
        <f t="shared" si="2"/>
        <v>0</v>
      </c>
      <c r="M32" s="88">
        <f t="shared" si="3"/>
        <v>0</v>
      </c>
      <c r="N32" s="87">
        <f t="shared" si="4"/>
        <v>0</v>
      </c>
      <c r="O32" s="5">
        <v>23</v>
      </c>
      <c r="P32" s="59" t="str">
        <f t="shared" si="5"/>
        <v/>
      </c>
      <c r="Q32" s="8"/>
      <c r="R32" s="8"/>
      <c r="S32" s="7"/>
      <c r="T32" s="5"/>
      <c r="U32" s="22"/>
      <c r="V32" s="22"/>
    </row>
    <row r="33" spans="2:22" ht="19.5" customHeight="1" thickBot="1" x14ac:dyDescent="0.25">
      <c r="B33" s="6">
        <v>24</v>
      </c>
      <c r="C33" s="48" t="str">
        <f t="shared" si="0"/>
        <v/>
      </c>
      <c r="D33" s="54"/>
      <c r="E33" s="54"/>
      <c r="F33" s="52"/>
      <c r="G33" s="50"/>
      <c r="H33" s="50"/>
      <c r="I33" s="50"/>
      <c r="J33" s="55"/>
      <c r="K33" s="23">
        <f t="shared" si="1"/>
        <v>0</v>
      </c>
      <c r="L33" s="12">
        <f t="shared" si="2"/>
        <v>0</v>
      </c>
      <c r="M33" s="88">
        <f t="shared" si="3"/>
        <v>0</v>
      </c>
      <c r="N33" s="87">
        <f t="shared" si="4"/>
        <v>0</v>
      </c>
      <c r="O33" s="5">
        <v>24</v>
      </c>
      <c r="P33" s="59" t="str">
        <f t="shared" si="5"/>
        <v/>
      </c>
      <c r="Q33" s="8"/>
      <c r="R33" s="8"/>
      <c r="S33" s="7"/>
      <c r="T33" s="5"/>
      <c r="U33" s="22"/>
      <c r="V33" s="22"/>
    </row>
    <row r="34" spans="2:22" ht="19.5" customHeight="1" thickBot="1" x14ac:dyDescent="0.25">
      <c r="B34" s="6">
        <v>25</v>
      </c>
      <c r="C34" s="48" t="str">
        <f t="shared" si="0"/>
        <v/>
      </c>
      <c r="D34" s="54"/>
      <c r="E34" s="50"/>
      <c r="F34" s="50"/>
      <c r="G34" s="50"/>
      <c r="H34" s="52"/>
      <c r="I34" s="50"/>
      <c r="J34" s="55"/>
      <c r="K34" s="23">
        <f t="shared" si="1"/>
        <v>0</v>
      </c>
      <c r="L34" s="12">
        <f t="shared" si="2"/>
        <v>0</v>
      </c>
      <c r="M34" s="88">
        <f t="shared" si="3"/>
        <v>0</v>
      </c>
      <c r="N34" s="87">
        <f t="shared" si="4"/>
        <v>0</v>
      </c>
      <c r="O34" s="5">
        <v>25</v>
      </c>
      <c r="P34" s="59" t="str">
        <f t="shared" si="5"/>
        <v/>
      </c>
      <c r="Q34" s="8"/>
      <c r="R34" s="8"/>
      <c r="S34" s="7"/>
      <c r="T34" s="5"/>
      <c r="U34" s="22"/>
      <c r="V34" s="22"/>
    </row>
    <row r="35" spans="2:22" ht="19.5" customHeight="1" thickBot="1" x14ac:dyDescent="0.25">
      <c r="B35" s="6">
        <v>26</v>
      </c>
      <c r="C35" s="48" t="str">
        <f t="shared" si="0"/>
        <v/>
      </c>
      <c r="D35" s="54"/>
      <c r="E35" s="50"/>
      <c r="F35" s="50"/>
      <c r="G35" s="50"/>
      <c r="H35" s="52"/>
      <c r="I35" s="50"/>
      <c r="J35" s="55"/>
      <c r="K35" s="23">
        <f t="shared" si="1"/>
        <v>0</v>
      </c>
      <c r="L35" s="12">
        <f t="shared" si="2"/>
        <v>0</v>
      </c>
      <c r="M35" s="88">
        <f t="shared" si="3"/>
        <v>0</v>
      </c>
      <c r="N35" s="87">
        <f t="shared" si="4"/>
        <v>0</v>
      </c>
      <c r="O35" s="5">
        <v>26</v>
      </c>
      <c r="P35" s="59" t="str">
        <f t="shared" si="5"/>
        <v/>
      </c>
      <c r="Q35" s="8"/>
      <c r="R35" s="8"/>
      <c r="S35" s="7"/>
      <c r="T35" s="5"/>
      <c r="U35" s="22"/>
      <c r="V35" s="22"/>
    </row>
    <row r="36" spans="2:22" ht="19.5" customHeight="1" thickBot="1" x14ac:dyDescent="0.25">
      <c r="B36" s="6">
        <v>27</v>
      </c>
      <c r="C36" s="48" t="str">
        <f t="shared" si="0"/>
        <v/>
      </c>
      <c r="D36" s="54"/>
      <c r="E36" s="50"/>
      <c r="F36" s="50"/>
      <c r="G36" s="52"/>
      <c r="H36" s="52"/>
      <c r="I36" s="50"/>
      <c r="J36" s="55"/>
      <c r="K36" s="23">
        <f t="shared" si="1"/>
        <v>0</v>
      </c>
      <c r="L36" s="12">
        <f t="shared" si="2"/>
        <v>0</v>
      </c>
      <c r="M36" s="88">
        <f t="shared" si="3"/>
        <v>0</v>
      </c>
      <c r="N36" s="87">
        <f t="shared" si="4"/>
        <v>0</v>
      </c>
      <c r="O36" s="5">
        <v>27</v>
      </c>
      <c r="P36" s="59" t="str">
        <f t="shared" si="5"/>
        <v/>
      </c>
      <c r="Q36" s="8"/>
      <c r="R36" s="8"/>
      <c r="S36" s="7"/>
      <c r="T36" s="5"/>
      <c r="U36" s="22"/>
      <c r="V36" s="22"/>
    </row>
    <row r="37" spans="2:22" ht="19.5" customHeight="1" thickBot="1" x14ac:dyDescent="0.25">
      <c r="B37" s="6">
        <v>28</v>
      </c>
      <c r="C37" s="48" t="str">
        <f t="shared" si="0"/>
        <v/>
      </c>
      <c r="D37" s="50"/>
      <c r="E37" s="50"/>
      <c r="F37" s="50"/>
      <c r="G37" s="50"/>
      <c r="H37" s="50"/>
      <c r="I37" s="50"/>
      <c r="J37" s="55"/>
      <c r="K37" s="23">
        <f t="shared" si="1"/>
        <v>0</v>
      </c>
      <c r="L37" s="12">
        <f t="shared" si="2"/>
        <v>0</v>
      </c>
      <c r="M37" s="88">
        <f t="shared" si="3"/>
        <v>0</v>
      </c>
      <c r="N37" s="87">
        <f t="shared" si="4"/>
        <v>0</v>
      </c>
      <c r="O37" s="5">
        <v>28</v>
      </c>
      <c r="P37" s="59" t="str">
        <f t="shared" si="5"/>
        <v/>
      </c>
      <c r="Q37" s="8"/>
      <c r="R37" s="8"/>
      <c r="S37" s="7"/>
      <c r="T37" s="5"/>
      <c r="U37" s="22"/>
      <c r="V37" s="22"/>
    </row>
    <row r="38" spans="2:22" ht="19.5" customHeight="1" thickBot="1" x14ac:dyDescent="0.25">
      <c r="B38" s="6">
        <v>29</v>
      </c>
      <c r="C38" s="48" t="str">
        <f t="shared" si="0"/>
        <v/>
      </c>
      <c r="D38" s="54"/>
      <c r="E38" s="52"/>
      <c r="F38" s="52"/>
      <c r="G38" s="52"/>
      <c r="H38" s="52"/>
      <c r="I38" s="50"/>
      <c r="J38" s="55"/>
      <c r="K38" s="23">
        <f t="shared" si="1"/>
        <v>0</v>
      </c>
      <c r="L38" s="12">
        <f t="shared" si="2"/>
        <v>0</v>
      </c>
      <c r="M38" s="88">
        <f t="shared" si="3"/>
        <v>0</v>
      </c>
      <c r="N38" s="87">
        <f t="shared" si="4"/>
        <v>0</v>
      </c>
      <c r="O38" s="5">
        <v>29</v>
      </c>
      <c r="P38" s="59" t="str">
        <f t="shared" si="5"/>
        <v/>
      </c>
      <c r="Q38" s="8"/>
      <c r="R38" s="8"/>
      <c r="S38" s="7"/>
      <c r="T38" s="5"/>
      <c r="U38" s="22"/>
      <c r="V38" s="22"/>
    </row>
    <row r="39" spans="2:22" ht="19.5" customHeight="1" thickBot="1" x14ac:dyDescent="0.25">
      <c r="B39" s="6">
        <v>30</v>
      </c>
      <c r="C39" s="48" t="str">
        <f t="shared" si="0"/>
        <v/>
      </c>
      <c r="D39" s="54"/>
      <c r="E39" s="50"/>
      <c r="F39" s="50"/>
      <c r="G39" s="50"/>
      <c r="H39" s="52"/>
      <c r="I39" s="50"/>
      <c r="J39" s="55"/>
      <c r="K39" s="23">
        <f t="shared" si="1"/>
        <v>0</v>
      </c>
      <c r="L39" s="12">
        <f t="shared" si="2"/>
        <v>0</v>
      </c>
      <c r="M39" s="88">
        <f t="shared" si="3"/>
        <v>0</v>
      </c>
      <c r="N39" s="87">
        <f t="shared" si="4"/>
        <v>0</v>
      </c>
      <c r="O39" s="5">
        <v>30</v>
      </c>
      <c r="P39" s="59" t="str">
        <f t="shared" si="5"/>
        <v/>
      </c>
      <c r="Q39" s="8"/>
      <c r="R39" s="8"/>
      <c r="S39" s="7"/>
      <c r="T39" s="5"/>
      <c r="U39" s="22"/>
      <c r="V39" s="22"/>
    </row>
    <row r="40" spans="2:22" ht="19.5" customHeight="1" thickBot="1" x14ac:dyDescent="0.25">
      <c r="B40" s="6">
        <v>31</v>
      </c>
      <c r="C40" s="48" t="str">
        <f t="shared" si="0"/>
        <v/>
      </c>
      <c r="D40" s="56"/>
      <c r="E40" s="57"/>
      <c r="F40" s="57"/>
      <c r="G40" s="57"/>
      <c r="H40" s="57"/>
      <c r="I40" s="57"/>
      <c r="J40" s="58"/>
      <c r="K40" s="23">
        <f t="shared" si="1"/>
        <v>0</v>
      </c>
      <c r="L40" s="12">
        <f t="shared" si="2"/>
        <v>0</v>
      </c>
      <c r="M40" s="88">
        <f t="shared" si="3"/>
        <v>0</v>
      </c>
      <c r="N40" s="87">
        <f t="shared" si="4"/>
        <v>0</v>
      </c>
      <c r="O40" s="5">
        <v>31</v>
      </c>
      <c r="P40" s="59" t="str">
        <f>IF(SUM(D40:L40)&gt;0,"○","")</f>
        <v/>
      </c>
      <c r="Q40" s="59"/>
      <c r="R40" s="8"/>
      <c r="S40" s="7"/>
      <c r="T40" s="5"/>
    </row>
    <row r="41" spans="2:22" ht="28.5" customHeight="1" thickBot="1" x14ac:dyDescent="0.25">
      <c r="B41" s="37" t="s">
        <v>15</v>
      </c>
      <c r="C41" s="43">
        <f>COUNTIF(C10:C40,"○")</f>
        <v>0</v>
      </c>
      <c r="D41" s="49">
        <f t="shared" ref="D41:J41" si="6">SUM(D10:D40)</f>
        <v>0</v>
      </c>
      <c r="E41" s="49">
        <f t="shared" si="6"/>
        <v>0</v>
      </c>
      <c r="F41" s="49">
        <f t="shared" si="6"/>
        <v>0</v>
      </c>
      <c r="G41" s="49">
        <f t="shared" si="6"/>
        <v>0</v>
      </c>
      <c r="H41" s="49">
        <f t="shared" si="6"/>
        <v>0</v>
      </c>
      <c r="I41" s="49">
        <f t="shared" si="6"/>
        <v>0</v>
      </c>
      <c r="J41" s="49">
        <f t="shared" si="6"/>
        <v>0</v>
      </c>
      <c r="K41" s="45">
        <f>ROUNDDOWN(SUM(K10:K40)/60*1000,0)</f>
        <v>0</v>
      </c>
      <c r="L41" s="46">
        <f>ROUNDDOWN(SUM(L10:L40)/60*909,0)</f>
        <v>0</v>
      </c>
      <c r="M41" s="89">
        <f>SUM(M10:M40)</f>
        <v>0</v>
      </c>
      <c r="N41" s="89">
        <f>SUM(N10:N40)</f>
        <v>0</v>
      </c>
      <c r="O41" s="12"/>
      <c r="P41" s="24">
        <v>0</v>
      </c>
      <c r="Q41" s="24">
        <f>COUNTIF(Q10:Q40,"○")</f>
        <v>0</v>
      </c>
      <c r="R41" s="24">
        <f>COUNTIF(R10:R40,"○")</f>
        <v>0</v>
      </c>
      <c r="S41" s="13" t="s">
        <v>0</v>
      </c>
      <c r="T41" s="12"/>
    </row>
    <row r="42" spans="2:22" ht="13.5" thickBot="1" x14ac:dyDescent="0.25"/>
    <row r="43" spans="2:22" ht="16.5" customHeight="1" x14ac:dyDescent="0.2">
      <c r="B43" s="110" t="s">
        <v>28</v>
      </c>
      <c r="C43" s="113" t="s">
        <v>29</v>
      </c>
      <c r="D43" s="114"/>
      <c r="E43" s="115" t="s">
        <v>14</v>
      </c>
      <c r="F43" s="116"/>
      <c r="G43" s="116"/>
      <c r="H43" s="116"/>
      <c r="I43" s="117"/>
      <c r="J43" s="10" t="s">
        <v>30</v>
      </c>
      <c r="L43" s="91" t="s">
        <v>39</v>
      </c>
      <c r="M43" s="62"/>
      <c r="N43" s="62"/>
      <c r="O43" s="62"/>
      <c r="P43" s="62"/>
      <c r="Q43" s="62"/>
      <c r="R43" s="62"/>
      <c r="S43" s="62"/>
      <c r="T43" s="62"/>
      <c r="U43" s="62"/>
      <c r="V43" s="33"/>
    </row>
    <row r="44" spans="2:22" ht="16.5" customHeight="1" x14ac:dyDescent="0.2">
      <c r="B44" s="111"/>
      <c r="C44" s="118" t="s">
        <v>36</v>
      </c>
      <c r="D44" s="119"/>
      <c r="E44" s="17"/>
      <c r="F44" s="18"/>
      <c r="G44" s="18"/>
      <c r="H44" s="18"/>
      <c r="I44" s="19"/>
      <c r="J44" s="15"/>
      <c r="L44" s="92"/>
      <c r="V44" s="63"/>
    </row>
    <row r="45" spans="2:22" ht="16.5" customHeight="1" x14ac:dyDescent="0.2">
      <c r="B45" s="111"/>
      <c r="C45" s="118" t="s">
        <v>36</v>
      </c>
      <c r="D45" s="119"/>
      <c r="E45" s="120"/>
      <c r="F45" s="121"/>
      <c r="G45" s="121"/>
      <c r="H45" s="121"/>
      <c r="I45" s="122"/>
      <c r="J45" s="15"/>
      <c r="L45" s="92"/>
      <c r="V45" s="63"/>
    </row>
    <row r="46" spans="2:22" ht="16.5" customHeight="1" thickBot="1" x14ac:dyDescent="0.25">
      <c r="B46" s="112"/>
      <c r="C46" s="123"/>
      <c r="D46" s="124"/>
      <c r="E46" s="125"/>
      <c r="F46" s="126"/>
      <c r="G46" s="126"/>
      <c r="H46" s="126"/>
      <c r="I46" s="127"/>
      <c r="J46" s="16"/>
      <c r="L46" s="93"/>
      <c r="M46" s="64"/>
      <c r="N46" s="64"/>
      <c r="O46" s="64"/>
      <c r="P46" s="64"/>
      <c r="Q46" s="64"/>
      <c r="R46" s="64"/>
      <c r="S46" s="64"/>
      <c r="T46" s="64"/>
      <c r="U46" s="64"/>
      <c r="V46" s="65"/>
    </row>
  </sheetData>
  <mergeCells count="15">
    <mergeCell ref="R2:U2"/>
    <mergeCell ref="L43:L46"/>
    <mergeCell ref="P8:S8"/>
    <mergeCell ref="H5:I6"/>
    <mergeCell ref="B8:C9"/>
    <mergeCell ref="D8:K8"/>
    <mergeCell ref="E5:F6"/>
    <mergeCell ref="B43:B46"/>
    <mergeCell ref="C43:D43"/>
    <mergeCell ref="E43:I43"/>
    <mergeCell ref="C44:D44"/>
    <mergeCell ref="C45:D45"/>
    <mergeCell ref="E45:I45"/>
    <mergeCell ref="C46:D46"/>
    <mergeCell ref="E46:I46"/>
  </mergeCells>
  <phoneticPr fontId="2"/>
  <pageMargins left="0.78740157480314965" right="0.78740157480314965" top="0.51181102362204722" bottom="0.31496062992125984" header="0.51181102362204722" footer="0.31496062992125984"/>
  <pageSetup paperSize="8" scale="51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テンプレート</vt:lpstr>
      <vt:lpstr>テンプレート!Print_Area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弥元</dc:creator>
  <cp:lastModifiedBy>hashizume.yota.88n@st.kyoto-u.ac.jp</cp:lastModifiedBy>
  <cp:lastPrinted>2014-01-18T11:04:00Z</cp:lastPrinted>
  <dcterms:created xsi:type="dcterms:W3CDTF">2005-10-26T07:19:23Z</dcterms:created>
  <dcterms:modified xsi:type="dcterms:W3CDTF">2023-12-10T22:42:26Z</dcterms:modified>
</cp:coreProperties>
</file>