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/Documents/GitHub/HG_Code_Bay/DelBay20/"/>
    </mc:Choice>
  </mc:AlternateContent>
  <xr:revisionPtr revIDLastSave="0" documentId="13_ncr:1_{1063046F-A5D0-4A43-89FA-38F557D18248}" xr6:coauthVersionLast="46" xr6:coauthVersionMax="46" xr10:uidLastSave="{00000000-0000-0000-0000-000000000000}"/>
  <bookViews>
    <workbookView xWindow="1400" yWindow="660" windowWidth="30420" windowHeight="19080" xr2:uid="{ACF35D8D-2529-3C47-9A60-FDBA074736B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2" i="1"/>
  <c r="W189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2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D103" i="1"/>
  <c r="G102" i="1"/>
  <c r="D102" i="1"/>
  <c r="G101" i="1"/>
  <c r="D101" i="1"/>
  <c r="G100" i="1"/>
  <c r="D100" i="1"/>
  <c r="G99" i="1"/>
  <c r="D99" i="1"/>
  <c r="G98" i="1"/>
  <c r="D98" i="1"/>
  <c r="G97" i="1"/>
  <c r="D97" i="1"/>
  <c r="G96" i="1"/>
  <c r="D96" i="1"/>
  <c r="G95" i="1"/>
  <c r="D95" i="1"/>
  <c r="G94" i="1"/>
  <c r="D94" i="1"/>
  <c r="G93" i="1"/>
  <c r="D93" i="1"/>
  <c r="G92" i="1"/>
  <c r="D92" i="1"/>
  <c r="G91" i="1"/>
  <c r="D91" i="1"/>
  <c r="G90" i="1"/>
  <c r="D90" i="1"/>
  <c r="G89" i="1"/>
  <c r="D89" i="1"/>
  <c r="G88" i="1"/>
  <c r="D88" i="1"/>
  <c r="G87" i="1"/>
  <c r="D87" i="1"/>
  <c r="G86" i="1"/>
  <c r="D86" i="1"/>
  <c r="G85" i="1"/>
  <c r="D85" i="1"/>
  <c r="G84" i="1"/>
  <c r="D84" i="1"/>
  <c r="G83" i="1"/>
  <c r="D83" i="1"/>
  <c r="G82" i="1"/>
  <c r="D82" i="1"/>
  <c r="G81" i="1"/>
  <c r="D81" i="1"/>
  <c r="G80" i="1"/>
  <c r="D80" i="1"/>
  <c r="G79" i="1"/>
  <c r="D79" i="1"/>
  <c r="G78" i="1"/>
  <c r="D78" i="1"/>
  <c r="G77" i="1"/>
  <c r="D77" i="1"/>
  <c r="G76" i="1"/>
  <c r="D76" i="1"/>
  <c r="G75" i="1"/>
  <c r="D75" i="1"/>
  <c r="G74" i="1"/>
  <c r="D74" i="1"/>
  <c r="G73" i="1"/>
  <c r="D73" i="1"/>
  <c r="G72" i="1"/>
  <c r="D72" i="1"/>
  <c r="G71" i="1"/>
  <c r="D71" i="1"/>
  <c r="G70" i="1"/>
  <c r="D70" i="1"/>
  <c r="G69" i="1"/>
  <c r="D69" i="1"/>
  <c r="G68" i="1"/>
  <c r="D68" i="1"/>
  <c r="G67" i="1"/>
  <c r="D67" i="1"/>
  <c r="G66" i="1"/>
  <c r="D66" i="1"/>
  <c r="G65" i="1"/>
  <c r="D65" i="1"/>
  <c r="G64" i="1"/>
  <c r="D64" i="1"/>
  <c r="G63" i="1"/>
  <c r="D63" i="1"/>
  <c r="G62" i="1"/>
  <c r="D62" i="1"/>
  <c r="G61" i="1"/>
  <c r="D61" i="1"/>
  <c r="G60" i="1"/>
  <c r="D60" i="1"/>
  <c r="G59" i="1"/>
  <c r="D59" i="1"/>
  <c r="G58" i="1"/>
  <c r="D58" i="1"/>
  <c r="G57" i="1"/>
  <c r="D57" i="1"/>
  <c r="G56" i="1"/>
  <c r="D56" i="1"/>
  <c r="G55" i="1"/>
  <c r="D55" i="1"/>
  <c r="G54" i="1"/>
  <c r="D54" i="1"/>
  <c r="G53" i="1"/>
  <c r="D53" i="1"/>
  <c r="G52" i="1"/>
  <c r="D52" i="1"/>
  <c r="G51" i="1"/>
  <c r="D51" i="1"/>
  <c r="G50" i="1"/>
  <c r="D50" i="1"/>
  <c r="G49" i="1"/>
  <c r="D49" i="1"/>
  <c r="G48" i="1"/>
  <c r="D48" i="1"/>
  <c r="G47" i="1"/>
  <c r="D47" i="1"/>
  <c r="G46" i="1"/>
  <c r="D46" i="1"/>
  <c r="G45" i="1"/>
  <c r="D45" i="1"/>
  <c r="G44" i="1"/>
  <c r="D44" i="1"/>
  <c r="G43" i="1"/>
  <c r="D43" i="1"/>
  <c r="G42" i="1"/>
  <c r="D42" i="1"/>
  <c r="G41" i="1"/>
  <c r="D41" i="1"/>
  <c r="G40" i="1"/>
  <c r="D40" i="1"/>
  <c r="G39" i="1"/>
  <c r="D39" i="1"/>
  <c r="G38" i="1"/>
  <c r="D38" i="1"/>
  <c r="G37" i="1"/>
  <c r="D37" i="1"/>
  <c r="G36" i="1"/>
  <c r="D36" i="1"/>
  <c r="G35" i="1"/>
  <c r="D35" i="1"/>
  <c r="G34" i="1"/>
  <c r="D34" i="1"/>
  <c r="G33" i="1"/>
  <c r="D33" i="1"/>
  <c r="G32" i="1"/>
  <c r="D32" i="1"/>
  <c r="G31" i="1"/>
  <c r="D31" i="1"/>
  <c r="G30" i="1"/>
  <c r="D30" i="1"/>
  <c r="G29" i="1"/>
  <c r="D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G5" i="1"/>
  <c r="D5" i="1"/>
  <c r="G4" i="1"/>
  <c r="D4" i="1"/>
  <c r="G3" i="1"/>
  <c r="D3" i="1"/>
  <c r="G2" i="1"/>
  <c r="D2" i="1"/>
</calcChain>
</file>

<file path=xl/sharedStrings.xml><?xml version="1.0" encoding="utf-8"?>
<sst xmlns="http://schemas.openxmlformats.org/spreadsheetml/2006/main" count="776" uniqueCount="593">
  <si>
    <t>Sample</t>
  </si>
  <si>
    <t>Survivor</t>
  </si>
  <si>
    <t>Population</t>
  </si>
  <si>
    <t>Library_Flowcell_Lane</t>
  </si>
  <si>
    <t>Raw reads</t>
  </si>
  <si>
    <t>Raw read in pair</t>
  </si>
  <si>
    <t>Raw data</t>
  </si>
  <si>
    <t>Effective(%)</t>
  </si>
  <si>
    <t>Error(%)</t>
  </si>
  <si>
    <t>Q20(%)</t>
  </si>
  <si>
    <t>Q30(%)</t>
  </si>
  <si>
    <t>GC(%)</t>
  </si>
  <si>
    <t>Sample_uniq_id</t>
  </si>
  <si>
    <t>raw_reads</t>
  </si>
  <si>
    <t>raw_bases</t>
  </si>
  <si>
    <t>adapter_clipped_bases</t>
  </si>
  <si>
    <t>qual_filtered_bases</t>
  </si>
  <si>
    <t>mapped_bases</t>
  </si>
  <si>
    <t>qual_filtered_mapped_bases</t>
  </si>
  <si>
    <t>dedup_mapped_bases</t>
  </si>
  <si>
    <t>overlap_clipped_bases</t>
  </si>
  <si>
    <t>mean_depth</t>
  </si>
  <si>
    <t>sd_depth</t>
  </si>
  <si>
    <t>mean_depth_nonzero</t>
  </si>
  <si>
    <t>mean_depth_within2sd</t>
  </si>
  <si>
    <t>proportion_of_reference_covered</t>
  </si>
  <si>
    <t>Cv102</t>
  </si>
  <si>
    <t>N</t>
  </si>
  <si>
    <t>CKDL210000056-1a-AK16446-AK17095_HNMTKDSXY_L4</t>
  </si>
  <si>
    <t>Cv102_REF_1_4</t>
  </si>
  <si>
    <t>Cv104</t>
  </si>
  <si>
    <t>Y</t>
  </si>
  <si>
    <t>CKDL210000056-1a-AK19832-AK11689_HNMTKDSXY_L4</t>
  </si>
  <si>
    <t>Cv104_CHR_1_4</t>
  </si>
  <si>
    <t>Cv105</t>
  </si>
  <si>
    <t>CKDL210000056-1a-AK11429-AK11386_HNMTKDSXY_L4</t>
  </si>
  <si>
    <t>Cv105_REF_1_4</t>
  </si>
  <si>
    <t>Cv112</t>
  </si>
  <si>
    <t>CKDL210000056-1a-AK11518-AK11461_HNMTKDSXY_L4</t>
  </si>
  <si>
    <t>Cv112_REF_1_4</t>
  </si>
  <si>
    <t>Cv115</t>
  </si>
  <si>
    <t>CKDL210000056-1a-AK11205-AK11725_HNMTKDSXY_L4</t>
  </si>
  <si>
    <t>Cv115_CHR_1_4</t>
  </si>
  <si>
    <t>Cv121</t>
  </si>
  <si>
    <t>CKDL210000056-1a-AK11299-AK97_HNMTKDSXY_L4</t>
  </si>
  <si>
    <t>Cv121_CHR_1_4</t>
  </si>
  <si>
    <t>Cv125</t>
  </si>
  <si>
    <t>CKDL210000056-1a-AK12632-AK17411_HNMTKDSXY_L4</t>
  </si>
  <si>
    <t>Cv125_CHR_1_4</t>
  </si>
  <si>
    <t>Cv128</t>
  </si>
  <si>
    <t>CKDL210000056-1a-AK14449-AK11235_HNMTKDSXY_L4</t>
  </si>
  <si>
    <t>Cv128_CHR_1_4</t>
  </si>
  <si>
    <t>Cv129</t>
  </si>
  <si>
    <t>CKDL210000056-1a-AK11607-AK5130_HNMTKDSXY_L4</t>
  </si>
  <si>
    <t>Cv129_CHR_1_4</t>
  </si>
  <si>
    <t>Cv133</t>
  </si>
  <si>
    <t>CKDL210000056-1a-AK9800-AK11359_HNMTKDSXY_L4</t>
  </si>
  <si>
    <t>Cv133_REF_1_4</t>
  </si>
  <si>
    <t>Cv135</t>
  </si>
  <si>
    <t>CKDL210000056-1a-AK17115-AK11421_HNMTKDSXY_L4</t>
  </si>
  <si>
    <t>Cv135_REF_1_4</t>
  </si>
  <si>
    <t>Cv136</t>
  </si>
  <si>
    <t>CKDL210000056-1a-AK19833-AK11292_HNMTKDSXY_L4</t>
  </si>
  <si>
    <t>Cv136_CHR_1_4</t>
  </si>
  <si>
    <t>Cv139</t>
  </si>
  <si>
    <t>CKDL210000056-1a-AK12640-AK17416_HNMTKDSXY_L4</t>
  </si>
  <si>
    <t>Cv139_CHR_1_4</t>
  </si>
  <si>
    <t>Cv142</t>
  </si>
  <si>
    <t>CKDL210000056-1a-AK17131-AK11357_HNMTKDSXY_L4</t>
  </si>
  <si>
    <t>Cv142_CHR_1_4</t>
  </si>
  <si>
    <t>Cv147</t>
  </si>
  <si>
    <t>CKDL210000056-1a-AK11642-AK11432_HNMTKDSXY_L4</t>
  </si>
  <si>
    <t>Cv147_REF_1_4</t>
  </si>
  <si>
    <t>Cv15</t>
  </si>
  <si>
    <t>CKDL210000056-1a-AK19829-AK11642_HNMTKDSXY_L4</t>
  </si>
  <si>
    <t>Cv15_CHR_1_4</t>
  </si>
  <si>
    <t>Cv150</t>
  </si>
  <si>
    <t>CKDL210000056-1a-AK19834-AK8485_HNMTKDSXY_L4</t>
  </si>
  <si>
    <t>Cv150_CHR_1_4</t>
  </si>
  <si>
    <t>Cv161</t>
  </si>
  <si>
    <t>CKDL210000056-1a-AK17136-AK11664_HNMTKDSXY_L4</t>
  </si>
  <si>
    <t>Cv161_REF_1_4</t>
  </si>
  <si>
    <t>Cv162</t>
  </si>
  <si>
    <t>CKDL210000056-1a-AK11592-AK11509_HNMTKDSXY_L4</t>
  </si>
  <si>
    <t>Cv162_CHR_1_4</t>
  </si>
  <si>
    <t>Cv164</t>
  </si>
  <si>
    <t>CKDL210000056-1a-AK17417-AK17418_HNMTKDSXY_L4</t>
  </si>
  <si>
    <t>Cv164_CHR_1_4</t>
  </si>
  <si>
    <t>Cv165</t>
  </si>
  <si>
    <t>CKDL210000056-1a-AK2292-AK11709_HNMTKDSXY_L4</t>
  </si>
  <si>
    <t>Cv165_CHR_1_4</t>
  </si>
  <si>
    <t>Cv169</t>
  </si>
  <si>
    <t>CKDL210000056-1a-AK17067-AK4527_HNMTKDSXY_L4</t>
  </si>
  <si>
    <t>Cv169_REF_1_4</t>
  </si>
  <si>
    <t>Cv171</t>
  </si>
  <si>
    <t>CKDL210000056-1a-AK12661-AK11350_HNMTKDSXY_L4</t>
  </si>
  <si>
    <t>Cv171_REF_1_4</t>
  </si>
  <si>
    <t>Cv174</t>
  </si>
  <si>
    <t>CKDL210000056-1a-AK19828-AK11496_HNMTKDSXY_L4</t>
  </si>
  <si>
    <t>Cv174_REF_1_4</t>
  </si>
  <si>
    <t>Cv178</t>
  </si>
  <si>
    <t>CKDL210000056-1a-AK7993-AK11705_HNMTKDSXY_L4</t>
  </si>
  <si>
    <t>Cv178_REF_1_4</t>
  </si>
  <si>
    <t>Cv179</t>
  </si>
  <si>
    <t>CKDL210000056-1a-AK19835-AK11159_HNMTKDSXY_L4</t>
  </si>
  <si>
    <t>Cv179_CHR_1_4</t>
  </si>
  <si>
    <t>Cv180</t>
  </si>
  <si>
    <t>CKDL210000056-1a-AK12655-AK16446_HNMTKDSXY_L4</t>
  </si>
  <si>
    <t>Cv180_CHR_1_4</t>
  </si>
  <si>
    <t>Cv181</t>
  </si>
  <si>
    <t>CKDL210000056-1a-AK11307-AK17100_HNMTKDSXY_L4</t>
  </si>
  <si>
    <t>Cv181_REF_1_4</t>
  </si>
  <si>
    <t>Cv183</t>
  </si>
  <si>
    <t>CKDL210000056-1a-AK2559-AK11189_HNMTKDSXY_L4</t>
  </si>
  <si>
    <t>Cv183_REF_1_4</t>
  </si>
  <si>
    <t>Cv188</t>
  </si>
  <si>
    <t>CKDL210000056-1a-AK11311-AK3482_HNMTKDSXY_L4</t>
  </si>
  <si>
    <t>Cv188_CHR_1_4</t>
  </si>
  <si>
    <t>Cv19</t>
  </si>
  <si>
    <t>CKDL210000056-1a-AK11682-AK11332_HNMTKDSXY_L4</t>
  </si>
  <si>
    <t>Cv19_CHR_1_4</t>
  </si>
  <si>
    <t>Cv193</t>
  </si>
  <si>
    <t>CKDL210000056-1a-AK11364-AK13183_HNMTKDSXY_L4</t>
  </si>
  <si>
    <t>Cv193_REF_1_4</t>
  </si>
  <si>
    <t>Cv194</t>
  </si>
  <si>
    <t>CKDL210000056-1a-AK12644-AK11597_HNMTKDSXY_L4</t>
  </si>
  <si>
    <t>Cv194_REF_1_4</t>
  </si>
  <si>
    <t>Cv199</t>
  </si>
  <si>
    <t>CKDL210000056-1a-AK11140-A4_HNMTKDSXY_L4</t>
  </si>
  <si>
    <t>Cv199_CHR_1_4</t>
  </si>
  <si>
    <t>Cv20</t>
  </si>
  <si>
    <t>CKDL210000056-1a-AK11693-AK11463_HNMTKDSXY_L4</t>
  </si>
  <si>
    <t>Cv20_REF_1_4</t>
  </si>
  <si>
    <t>Cv203</t>
  </si>
  <si>
    <t>CKDL210000056-1a-AK18848-AK11569_HNMTKDSXY_L4</t>
  </si>
  <si>
    <t>Cv203_REF_1_4</t>
  </si>
  <si>
    <t>Cv209</t>
  </si>
  <si>
    <t>CKDL210000056-1a-AK11583-AK12659_HNMTKDSXY_L4</t>
  </si>
  <si>
    <t>Cv209_REF_1_4</t>
  </si>
  <si>
    <t>Cv213</t>
  </si>
  <si>
    <t>CKDL210000056-1a-AK11233-AK11205_HNMTKDSXY_L4</t>
  </si>
  <si>
    <t>Cv213_REF_1_4</t>
  </si>
  <si>
    <t>Cv214</t>
  </si>
  <si>
    <t>CKDL210000056-1a-5UDI911-AK11203_HNMTKDSXY_L4</t>
  </si>
  <si>
    <t>Cv214_REF_1_4</t>
  </si>
  <si>
    <t>Cv216</t>
  </si>
  <si>
    <t>CKDL210000056-1a-AK11323-AK11110_HNMTKDSXY_L4</t>
  </si>
  <si>
    <t>Cv216_CHR_1_4</t>
  </si>
  <si>
    <t>Cv218</t>
  </si>
  <si>
    <t>CKDL210000056-1a-7UDI280-AK11167_HNMTKDSXY_L4</t>
  </si>
  <si>
    <t>Cv218_REF_1_4</t>
  </si>
  <si>
    <t>Cv220</t>
  </si>
  <si>
    <t>CKDL210000056-1a-AK11181-AK12536_HNMTKDSXY_L4</t>
  </si>
  <si>
    <t>Cv220_CHR_1_4</t>
  </si>
  <si>
    <t>Cv226</t>
  </si>
  <si>
    <t>CKDL210000056-1a-AK6706-AK17115_HNMTKDSXY_L4</t>
  </si>
  <si>
    <t>Cv226_REF_1_4</t>
  </si>
  <si>
    <t>Cv230</t>
  </si>
  <si>
    <t>CKDL210000056-1a-AK11172-5UDI1027_HNMTKDSXY_L4</t>
  </si>
  <si>
    <t>Cv230_CHR_1_4</t>
  </si>
  <si>
    <t>Cv240</t>
  </si>
  <si>
    <t>CKDL210000056-1a-AK11347-AK16449_HNMTKDSXY_L4</t>
  </si>
  <si>
    <t>Cv240_CHR_1_4</t>
  </si>
  <si>
    <t>Cv241</t>
  </si>
  <si>
    <t>CKDL210000056-1a-AK11273-AK7478_HNMTKDSXY_L4</t>
  </si>
  <si>
    <t>Cv241_CHR_1_4</t>
  </si>
  <si>
    <t>Cv242</t>
  </si>
  <si>
    <t>CKDL210000056-1a-AK11317-AK16450_HNMTKDSXY_L4</t>
  </si>
  <si>
    <t>Cv242_CHR_1_4</t>
  </si>
  <si>
    <t>Cv243</t>
  </si>
  <si>
    <t>CKDL210000056-1a-AK11571-AK9536_HNMTKDSXY_L4</t>
  </si>
  <si>
    <t>Cv243_REF_1_4</t>
  </si>
  <si>
    <t>Cv247</t>
  </si>
  <si>
    <t>CKDL210000056-1a-AK11371-AK11185_HNMTKDSXY_L4</t>
  </si>
  <si>
    <t>Cv247_CHR_1_4</t>
  </si>
  <si>
    <t>Cv249</t>
  </si>
  <si>
    <t>CKDL210000056-1a-AK17125-AK11150_HNMTKDSXY_L4</t>
  </si>
  <si>
    <t>Cv249_CHR_1_4</t>
  </si>
  <si>
    <t>Cv257</t>
  </si>
  <si>
    <t>CKDL210000056-1a-AK11271-AK15638_HNMTKDSXY_L4</t>
  </si>
  <si>
    <t>Cv257_REF_1_4</t>
  </si>
  <si>
    <t>Cv259</t>
  </si>
  <si>
    <t>CKDL210000056-1a-AK7618-AK13493_HNMTKDSXY_L4</t>
  </si>
  <si>
    <t>Cv259_CHR_1_4</t>
  </si>
  <si>
    <t>Cv261</t>
  </si>
  <si>
    <t>CKDL210000056-1a-AK18849-AK11198_HNMTKDSXY_L4</t>
  </si>
  <si>
    <t>Cv261_REF_1_4</t>
  </si>
  <si>
    <t>Cv263</t>
  </si>
  <si>
    <t>CKDL210000056-1a-AK11614-AK11521_HNMTKDSXY_L4</t>
  </si>
  <si>
    <t>Cv263_CHR_1_4</t>
  </si>
  <si>
    <t>Cv268</t>
  </si>
  <si>
    <t>CKDL210000056-1a-AK17117-AK17118_HNMTKDSXY_L4</t>
  </si>
  <si>
    <t>Cv268_REF_1_4</t>
  </si>
  <si>
    <t>Cv27</t>
  </si>
  <si>
    <t>CKDL210000056-1a-AK12636-AK11392_HNMTKDSXY_L4</t>
  </si>
  <si>
    <t>Cv27_REF_1_4</t>
  </si>
  <si>
    <t>Cv270</t>
  </si>
  <si>
    <t>CKDL210000056-1a-AK11332-AK12653_HNMTKDSXY_L4</t>
  </si>
  <si>
    <t>Cv270_CHR_1_4</t>
  </si>
  <si>
    <t>Cv275</t>
  </si>
  <si>
    <t>CKDL210000056-1a-AK11196-AK11525_HNMTKDSXY_L4</t>
  </si>
  <si>
    <t>Cv275_REF_1_4</t>
  </si>
  <si>
    <t>Cv277</t>
  </si>
  <si>
    <t>CKDL210000056-1a-AK11331-AK6117_HNMTKDSXY_L4</t>
  </si>
  <si>
    <t>Cv277_CHR_1_4</t>
  </si>
  <si>
    <t>Cv278</t>
  </si>
  <si>
    <t>CKDL210000056-1a-AK11263-AK17119_HNMTKDSXY_L4</t>
  </si>
  <si>
    <t>Cv278_REF_1_4</t>
  </si>
  <si>
    <t>Cv279</t>
  </si>
  <si>
    <t>CKDL210000056-1a-AK5781-7UDI1504_HNMTKDSXY_L4</t>
  </si>
  <si>
    <t>Cv279_CHR_1_4</t>
  </si>
  <si>
    <t>Cv28</t>
  </si>
  <si>
    <t>CKDL210000056-1a-AK17024-AK11623_HNMTKDSXY_L4</t>
  </si>
  <si>
    <t>Cv28_CHR_1_4</t>
  </si>
  <si>
    <t>Cv283</t>
  </si>
  <si>
    <t>CKDL210000056-1a-AK9674-AK4547_HNMTKDSXY_L4</t>
  </si>
  <si>
    <t>Cv283_REF_1_4</t>
  </si>
  <si>
    <t>Cv290</t>
  </si>
  <si>
    <t>CKDL210000056-1a-AK11279-AK12787_HNMTKDSXY_L4</t>
  </si>
  <si>
    <t>Cv290_CHR_1_4</t>
  </si>
  <si>
    <t>Cv294</t>
  </si>
  <si>
    <t>CKDL210000056-1a-AK11290-AK17125_HNMTKDSXY_L4</t>
  </si>
  <si>
    <t>Cv294_CHR_1_4</t>
  </si>
  <si>
    <t>Cv295</t>
  </si>
  <si>
    <t>CKDL210000056-1a-AK9081-AK17121_HNMTKDSXY_L4</t>
  </si>
  <si>
    <t>Cv295_REF_1_4</t>
  </si>
  <si>
    <t>Cv299</t>
  </si>
  <si>
    <t>CKDL210000056-1a-AK11253-AK17126_HNMTKDSXY_L4</t>
  </si>
  <si>
    <t>Cv299_CHR_1_4</t>
  </si>
  <si>
    <t>Cv300</t>
  </si>
  <si>
    <t>CKDL210000056-1a-AK5729-AK11176_HNMTKDSXY_L4</t>
  </si>
  <si>
    <t>Cv300_CHR_1_4</t>
  </si>
  <si>
    <t>Cv301</t>
  </si>
  <si>
    <t>CKDL210000056-1a-AK11313-AK12644_HNMTKDSXY_L4</t>
  </si>
  <si>
    <t>Cv301_REF_1_4</t>
  </si>
  <si>
    <t>Cv304</t>
  </si>
  <si>
    <t>CKDL210000056-1a-AK529-AK11213_HNMTKDSXY_L4</t>
  </si>
  <si>
    <t>Cv304_CHR_1_4</t>
  </si>
  <si>
    <t>Cv305</t>
  </si>
  <si>
    <t>CKDL210000056-1a-AK11110-AK11165_HNMTKDSXY_L4</t>
  </si>
  <si>
    <t>Cv305_REF_1_4</t>
  </si>
  <si>
    <t>Cv311</t>
  </si>
  <si>
    <t>CKDL210000056-1a-AK11286-AK12642_HNMTKDSXY_L4</t>
  </si>
  <si>
    <t>Cv311_CHR_1_4</t>
  </si>
  <si>
    <t>Cv315</t>
  </si>
  <si>
    <t>CKDL210000056-1a-AK12652-AK6706_HNMTKDSXY_L4</t>
  </si>
  <si>
    <t>Cv315_REF_1_4</t>
  </si>
  <si>
    <t>Cv316</t>
  </si>
  <si>
    <t>CKDL210000056-1a-AK1874-AK17128_HNMTKDSXY_L4</t>
  </si>
  <si>
    <t>Cv316_CHR_1_4</t>
  </si>
  <si>
    <t>Cv318</t>
  </si>
  <si>
    <t>CKDL210000056-1a-AK11275-AK17129_HNMTKDSXY_L4</t>
  </si>
  <si>
    <t>Cv318_CHR_1_4</t>
  </si>
  <si>
    <t>Cv321</t>
  </si>
  <si>
    <t>CKDL210000056-1a-AK11301-AK11140_HNMTKDSXY_L4</t>
  </si>
  <si>
    <t>Cv321_REF_1_4</t>
  </si>
  <si>
    <t>Cv326</t>
  </si>
  <si>
    <t>CKDL210000056-1a-AK11207-AK17130_HNMTKDSXY_L4</t>
  </si>
  <si>
    <t>Cv326_CHR_1_4</t>
  </si>
  <si>
    <t>Cv328</t>
  </si>
  <si>
    <t>CKDL210000056-1a-AK11169-AK11138_HNMTKDSXY_L4</t>
  </si>
  <si>
    <t>Cv328_REF_1_4</t>
  </si>
  <si>
    <t>Cv33</t>
  </si>
  <si>
    <t>CKDL210000056-1a-AK11478-AK729_HNMTKDSXY_L4</t>
  </si>
  <si>
    <t>Cv33_REF_1_4</t>
  </si>
  <si>
    <t>Cv330</t>
  </si>
  <si>
    <t>CKDL210000056-1a-AK11167-AK13894_HNMTKDSXY_L4</t>
  </si>
  <si>
    <t>Cv330_REF_1_4</t>
  </si>
  <si>
    <t>Cv331</t>
  </si>
  <si>
    <t>CKDL210000056-1a-AK11226-AK17131_HNMTKDSXY_L4</t>
  </si>
  <si>
    <t>Cv331_CHR_1_4</t>
  </si>
  <si>
    <t>Cv332</t>
  </si>
  <si>
    <t>CKDL210000056-1a-AK11142-AK10623_HNMTKDSXY_L4</t>
  </si>
  <si>
    <t>Cv332_REF_1_4</t>
  </si>
  <si>
    <t>Cv348</t>
  </si>
  <si>
    <t>CKDL210000056-1a-AK11590-AK17132_HNMTKDSXY_L4</t>
  </si>
  <si>
    <t>Cv348_CHR_1_4</t>
  </si>
  <si>
    <t>Cv35</t>
  </si>
  <si>
    <t>CKDL210000056-1a-AK11719-AK11368_HNMTKDSXY_L4</t>
  </si>
  <si>
    <t>Cv35_REF_1_4</t>
  </si>
  <si>
    <t>Cv39</t>
  </si>
  <si>
    <t>CKDL210000056-1a-AK9879-AK11366_HNMTKDSXY_L4</t>
  </si>
  <si>
    <t>Cv39_REF_1_4</t>
  </si>
  <si>
    <t>Cv41</t>
  </si>
  <si>
    <t>CKDL210000056-1a-AK6117-AK5534_HNMTKDSXY_L4</t>
  </si>
  <si>
    <t>Cv41_CHR_1_4</t>
  </si>
  <si>
    <t>Cv42</t>
  </si>
  <si>
    <t>CKDL210000056-1a-AK11441-AK11607_HNMTKDSXY_L4</t>
  </si>
  <si>
    <t>Cv42_REF_1_4</t>
  </si>
  <si>
    <t>Cv44</t>
  </si>
  <si>
    <t>CKDL210000056-1a-AK10551-AK11695_HNMTKDSXY_L4</t>
  </si>
  <si>
    <t>Cv44_CHR_1_4</t>
  </si>
  <si>
    <t>Cv47</t>
  </si>
  <si>
    <t>CKDL210000056-1a-AK19830-AK7808_HNMTKDSXY_L4</t>
  </si>
  <si>
    <t>Cv47_CHR_1_4</t>
  </si>
  <si>
    <t>Cv5</t>
  </si>
  <si>
    <t>CKDL210000056-1a-AK11666-AK12634_HNMTKDSXY_L4</t>
  </si>
  <si>
    <t>Cv5_REF_1_4</t>
  </si>
  <si>
    <t>Cv50</t>
  </si>
  <si>
    <t>CKDL210000056-1a-AK12634-AK11400_HNMTKDSXY_L4</t>
  </si>
  <si>
    <t>Cv50_REF_1_4</t>
  </si>
  <si>
    <t>Cv54</t>
  </si>
  <si>
    <t>CKDL210000056-1a-AK11639-AK11639_HNMTKDSXY_L4</t>
  </si>
  <si>
    <t>Cv54_REF_1_4</t>
  </si>
  <si>
    <t>Cv56</t>
  </si>
  <si>
    <t>CKDL210000056-1a-AK19831-AK11507_HNMTKDSXY_L4</t>
  </si>
  <si>
    <t>Cv56_CHR_1_4</t>
  </si>
  <si>
    <t>Cv63</t>
  </si>
  <si>
    <t>CKDL210000056-1a-AK11380-AK4912_HNMTKDSXY_L4</t>
  </si>
  <si>
    <t>Cv63_REF_1_4</t>
  </si>
  <si>
    <t>Cv5785_01_NY_1_4</t>
  </si>
  <si>
    <t>Cv64</t>
  </si>
  <si>
    <t>CKDL210000056-1a-AK10333-AK11610_HNMTKDSXY_L4</t>
  </si>
  <si>
    <t>Cv64_REF_1_4</t>
  </si>
  <si>
    <t>Cv5785_02_NY_1_4</t>
  </si>
  <si>
    <t>Cv68</t>
  </si>
  <si>
    <t>CKDL210000056-1a-AK11521-AK11378_HNMTKDSXY_L4</t>
  </si>
  <si>
    <t>Cv68_REF_1_4</t>
  </si>
  <si>
    <t>Cv5785_03_NY_1_4</t>
  </si>
  <si>
    <t>Cv69</t>
  </si>
  <si>
    <t>CKDL210000056-1a-AK12630-AK11499_HNMTKDSXY_L4</t>
  </si>
  <si>
    <t>Cv69_REF_1_4</t>
  </si>
  <si>
    <t>Cv5785_04_NY_1_4</t>
  </si>
  <si>
    <t>Cv72</t>
  </si>
  <si>
    <t>CKDL210000056-1a-AK15482-AK11588_HNMTKDSXY_L4</t>
  </si>
  <si>
    <t>Cv72_CHR_1_4</t>
  </si>
  <si>
    <t>Cv5785_05_NY_1_4</t>
  </si>
  <si>
    <t>Cv76</t>
  </si>
  <si>
    <t>CKDL210000056-1a-AK11388-AK11352_HNMTKDSXY_L4</t>
  </si>
  <si>
    <t>Cv76_REF_1_4</t>
  </si>
  <si>
    <t>Cv5785_06_NY_1_4</t>
  </si>
  <si>
    <t>Cv78</t>
  </si>
  <si>
    <t>CKDL210000056-1a-AK11516-AK17407_HNMTKDSXY_L4</t>
  </si>
  <si>
    <t>Cv78_CHR_1_4</t>
  </si>
  <si>
    <t>Cv5785_07_NY_1_4</t>
  </si>
  <si>
    <t>Cv82</t>
  </si>
  <si>
    <t>CKDL210000056-1a-AK11457-AK12627_HNMTKDSXY_L4</t>
  </si>
  <si>
    <t>Cv82_REF_1_4</t>
  </si>
  <si>
    <t>Cv5785_08_NY_1_4</t>
  </si>
  <si>
    <t>Cv87</t>
  </si>
  <si>
    <t>CKDL210000056-1a-AK4425-AK17408_HNMTKDSXY_L4</t>
  </si>
  <si>
    <t>Cv87_CHR_1_4</t>
  </si>
  <si>
    <t>Cv5785_09_NY_1_4</t>
  </si>
  <si>
    <t>Cv5785_01</t>
  </si>
  <si>
    <t>NY</t>
  </si>
  <si>
    <t>CKDL210000056-1a-7UDI2744-AK11866_HNMTKDSXY_L4</t>
  </si>
  <si>
    <t>Cv5785_10_NY_1_4</t>
  </si>
  <si>
    <t>Cv5785_02</t>
  </si>
  <si>
    <t>CKDL210000056-1a-AK17133-AK11480_HNMTKDSXY_L4</t>
  </si>
  <si>
    <t>Cv5785_11_NY_1_4</t>
  </si>
  <si>
    <t>Cv5785_03</t>
  </si>
  <si>
    <t>CKDL210000056-1a-AK14337-AK17423_HNMTKDSXY_L4</t>
  </si>
  <si>
    <t>Cv5785_12_NY_1_4</t>
  </si>
  <si>
    <t>Cv5785_04</t>
  </si>
  <si>
    <t>CKDL210000056-1a-AK19836-AK12649_HNMTKDSXY_L4</t>
  </si>
  <si>
    <t>Cv5785_13_NY_1_4</t>
  </si>
  <si>
    <t>Cv5785_05</t>
  </si>
  <si>
    <t>CKDL210000056-1a-AK17010-AK11581_HNMTKDSXY_L4</t>
  </si>
  <si>
    <t>Cv5785_14_NY_1_4</t>
  </si>
  <si>
    <t>Cv5785_06</t>
  </si>
  <si>
    <t>CKDL210000056-1a-AK11652-AK11154_HNMTKDSXY_L4</t>
  </si>
  <si>
    <t>Cv5785_15_NY_1_4</t>
  </si>
  <si>
    <t>Cv5785_07</t>
  </si>
  <si>
    <t>CKDL210000056-1a-AK3948-AK9674_HNMTKDSXY_L4</t>
  </si>
  <si>
    <t>Cv5785_16_NY_1_4</t>
  </si>
  <si>
    <t>Cv5785_08</t>
  </si>
  <si>
    <t>CKDL210000056-1a-AK11355-AK11272_HNMTKDSXY_L4</t>
  </si>
  <si>
    <t>Cv5785_17_NY_1_4</t>
  </si>
  <si>
    <t>Cv5785_09</t>
  </si>
  <si>
    <t>CKDL210000056-1a-AK11235-AK17429_HNMTKDSXY_L4</t>
  </si>
  <si>
    <t>Cv5785_18_NY_1_4</t>
  </si>
  <si>
    <t>Cv5785_10</t>
  </si>
  <si>
    <t>CKDL210000056-1a-AK19837-AK11579_HNMTKDSXY_L4</t>
  </si>
  <si>
    <t>Cv5785_19_NY_1_4</t>
  </si>
  <si>
    <t>Cv5785_11</t>
  </si>
  <si>
    <t>CKDL210000056-1a-AK11262-AK17431_HNMTKDSXY_L4</t>
  </si>
  <si>
    <t>Cv5785_20_NY_1_4</t>
  </si>
  <si>
    <t>Cv5785_12</t>
  </si>
  <si>
    <t>CKDL210000056-1a-7UDI481-AK17432_HNMTKDSXY_L4</t>
  </si>
  <si>
    <t>Cv5785_21_NY_1_4</t>
  </si>
  <si>
    <t>Cv5785_13</t>
  </si>
  <si>
    <t>CKDL210000056-1a-AK19838-AK17436_HNMTKDSXY_L4</t>
  </si>
  <si>
    <t>Cv5785_22_NY_1_4</t>
  </si>
  <si>
    <t>Cv5785_14</t>
  </si>
  <si>
    <t>CKDL210000056-1a-AK11594-AK17438_HNMTKDSXY_L4</t>
  </si>
  <si>
    <t>Cv5785_23_NY_1_4</t>
  </si>
  <si>
    <t>Cv5785_15</t>
  </si>
  <si>
    <t>CKDL210000056-1a-AK19839-AK11236_HNMTKDSXY_L4</t>
  </si>
  <si>
    <t>Cv5785_24_NY_1_4</t>
  </si>
  <si>
    <t>Cv5785_16</t>
  </si>
  <si>
    <t>CKDL210000056-1a-AK17401-AK11574_HNMTKDSXY_L4</t>
  </si>
  <si>
    <t>Cv5785_25_NY_1_4</t>
  </si>
  <si>
    <t>Cv5785_17</t>
  </si>
  <si>
    <t>CKDL210000056-1a-AK11242-AK11523_HNMTKDSXY_L4</t>
  </si>
  <si>
    <t>Cv5785_26_NY_1_4</t>
  </si>
  <si>
    <t>Cv5785_18</t>
  </si>
  <si>
    <t>CKDL210000056-1a-5UDI247-AK1239_HNMTKDSXY_L4</t>
  </si>
  <si>
    <t>Cv5785_27_NY_1_4</t>
  </si>
  <si>
    <t>Cv5785_19</t>
  </si>
  <si>
    <t>CKDL210000056-1a-AK11315-7UDI280_HNMTKDSXY_L4</t>
  </si>
  <si>
    <t>Cv5785_28_NY_1_4</t>
  </si>
  <si>
    <t>Cv5785_20</t>
  </si>
  <si>
    <t>CKDL210000056-1a-AK11345-AK5729_HNMTKDSXY_L4</t>
  </si>
  <si>
    <t>Cv5785_29_NY_1_4</t>
  </si>
  <si>
    <t>Cv5785_21</t>
  </si>
  <si>
    <t>CKDL210000056-1a-AK11219-AK11583_HNMTKDSXY_L4</t>
  </si>
  <si>
    <t>Cv5785_30_NY_1_4</t>
  </si>
  <si>
    <t>Cv5785_22</t>
  </si>
  <si>
    <t>CKDL210000056-1a-AK8960-5UDI1709_HNMTKDSXY_L4</t>
  </si>
  <si>
    <t>Cv5786_01_NY_1_4</t>
  </si>
  <si>
    <t>Cv5785_23</t>
  </si>
  <si>
    <t>CKDL210000056-1a-AK11507-AK17133_HNMTKDSXY_L4</t>
  </si>
  <si>
    <t>Cv5786_02_NY_1_4</t>
  </si>
  <si>
    <t>Cv5785_24</t>
  </si>
  <si>
    <t>CKDL210000056-1a-AK11501-AK10250_HNMTKDSXY_L4</t>
  </si>
  <si>
    <t>Cv5786_03_NY_1_4</t>
  </si>
  <si>
    <t>Cv5785_25</t>
  </si>
  <si>
    <t>CKDL210000056-1a-AK11419-AK17135_HNMTKDSXY_L4</t>
  </si>
  <si>
    <t>Cv5786_04_NY_1_4</t>
  </si>
  <si>
    <t>Cv5785_26</t>
  </si>
  <si>
    <t>CKDL210000056-1a-AK11709-AK5544_HNMTKDSXY_L4</t>
  </si>
  <si>
    <t>Cv5786_05_NY_1_4</t>
  </si>
  <si>
    <t>Cv5785_27</t>
  </si>
  <si>
    <t>CKDL210000056-1a-AK11689-AK11123_HNMTKDSXY_L4</t>
  </si>
  <si>
    <t>Cv5786_06_NY_1_4</t>
  </si>
  <si>
    <t>Cv5785_28</t>
  </si>
  <si>
    <t>CKDL210000056-1a-AK17447-AK11474_HNMTKDSXY_L4</t>
  </si>
  <si>
    <t>Cv5786_07_NY_1_4</t>
  </si>
  <si>
    <t>Cv5785_29</t>
  </si>
  <si>
    <t>CKDL210000056-1a-AK10140-AK11721_HNMTKDSXY_L4</t>
  </si>
  <si>
    <t>Cv5786_08_NY_1_4</t>
  </si>
  <si>
    <t>Cv5785_30</t>
  </si>
  <si>
    <t>CKDL210000056-1a-AK11498-AK11701_HNMTKDSXY_L4</t>
  </si>
  <si>
    <t>Cv5786_09_NY_1_4</t>
  </si>
  <si>
    <t>Cv5786_01</t>
  </si>
  <si>
    <t>CKDL210000056-1a-AK19840-AK11295_HNMTKDSXY_L4</t>
  </si>
  <si>
    <t>Cv5786_10_NY_1_4</t>
  </si>
  <si>
    <t>Cv5786_02</t>
  </si>
  <si>
    <t>CKDL210000056-1a-5UDI2509-AK11315_HNMTKDSXY_L4</t>
  </si>
  <si>
    <t>Cv5786_11_NY_1_4</t>
  </si>
  <si>
    <t>Cv5786_03</t>
  </si>
  <si>
    <t>CKDL210000056-1a-AK11303-AK17444_HNMTKDSXY_L4</t>
  </si>
  <si>
    <t>Cv5786_12_NY_1_4</t>
  </si>
  <si>
    <t>Cv5786_04</t>
  </si>
  <si>
    <t>CKDL210000056-1a-AK11128-AK14729_HNMTKDSXY_L4</t>
  </si>
  <si>
    <t>Cv5786_13_NY_1_4</t>
  </si>
  <si>
    <t>Cv5786_05</t>
  </si>
  <si>
    <t>CKDL210000056-1a-AK17050-AK17449_HNMTKDSXY_L4</t>
  </si>
  <si>
    <t>Cv5786_14_NY_1_4</t>
  </si>
  <si>
    <t>Cv5786_06</t>
  </si>
  <si>
    <t>CKDL210000056-1a-AK17069-7UDI871_HNMTKDSXY_L4</t>
  </si>
  <si>
    <t>Cv5786_15_NY_1_4</t>
  </si>
  <si>
    <t>Cv5786_07</t>
  </si>
  <si>
    <t>CKDL210000056-1a-AK12657-AK11212_HNMTKDSXY_L4</t>
  </si>
  <si>
    <t>Cv5786_16_NY_1_4</t>
  </si>
  <si>
    <t>Cv5786_08</t>
  </si>
  <si>
    <t>CKDL210000056-1a-AK17026-AK11290_HNMTKDSXY_L4</t>
  </si>
  <si>
    <t>Cv5786_17_NY_1_4</t>
  </si>
  <si>
    <t>Cv5786_09</t>
  </si>
  <si>
    <t>CKDL210000056-1a-AK11231-AK12055_HNMTKDSXY_L4</t>
  </si>
  <si>
    <t>Cv5786_18_NY_1_4</t>
  </si>
  <si>
    <t>Cv5786_10</t>
  </si>
  <si>
    <t>CKDL210000056-1a-AK1457-AK11112_HNMTKDSXY_L4</t>
  </si>
  <si>
    <t>Cv5786_19_NY_1_4</t>
  </si>
  <si>
    <t>Cv5786_11</t>
  </si>
  <si>
    <t>CKDL210000056-1a-AK11453-AK17462_HNMTKDSXY_L4</t>
  </si>
  <si>
    <t>Cv5786_20_NY_1_4</t>
  </si>
  <si>
    <t>Cv5786_12</t>
  </si>
  <si>
    <t>CKDL210000056-1a-AK7276-AK12647_HNMTKDSXY_L4</t>
  </si>
  <si>
    <t>Cv5786_21_NY_1_4</t>
  </si>
  <si>
    <t>Cv5786_13</t>
  </si>
  <si>
    <t>CKDL210000056-1a-AK11472-AK11179_HNMTKDSXY_L4</t>
  </si>
  <si>
    <t>Cv5786_22_NY_1_4</t>
  </si>
  <si>
    <t>Cv5786_14</t>
  </si>
  <si>
    <t>CKDL210000056-1a-AK4488-AK11652_HNMTKDSXY_L4</t>
  </si>
  <si>
    <t>Cv5786_23_NY_1_4</t>
  </si>
  <si>
    <t>Cv5786_15</t>
  </si>
  <si>
    <t>CKDL210000056-1a-5UDI2611-AK17464_HNMTKDSXY_L4</t>
  </si>
  <si>
    <t>Cv5786_24_NY_1_4</t>
  </si>
  <si>
    <t>Cv5786_16</t>
  </si>
  <si>
    <t>CKDL210000056-1a-AK11511-AK11470_HNMTKDSXY_L4</t>
  </si>
  <si>
    <t>Cv5786_25_NY_1_4</t>
  </si>
  <si>
    <t>Cv5786_17</t>
  </si>
  <si>
    <t>CKDL210000056-1a-AK2343-AK7352_HNMTKDSXY_L4</t>
  </si>
  <si>
    <t>Cv5786_26_NY_1_4</t>
  </si>
  <si>
    <t>Cv5786_18</t>
  </si>
  <si>
    <t>CKDL210000056-1a-AK11634-AK11502_HNMTKDSXY_L4</t>
  </si>
  <si>
    <t>Cv5786_27_NY_1_4</t>
  </si>
  <si>
    <t>Cv5786_19</t>
  </si>
  <si>
    <t>CKDL210000056-1a-AK17114-AK11341_HNMTKDSXY_L4</t>
  </si>
  <si>
    <t>Cv5786_28_NY_1_4</t>
  </si>
  <si>
    <t>Cv5786_20</t>
  </si>
  <si>
    <t>CKDL210000056-1a-AK5128-AK5128_HNMTKDSXY_L4</t>
  </si>
  <si>
    <t>Cv5786_29_NY_1_4</t>
  </si>
  <si>
    <t>Cv5786_21</t>
  </si>
  <si>
    <t>CKDL210000056-1a-AK1759-AK17105_HNMTKDSXY_L4</t>
  </si>
  <si>
    <t>Cv5786_30_NY_1_4</t>
  </si>
  <si>
    <t>Cv5786_22</t>
  </si>
  <si>
    <t>CKDL210000056-1a-AK11385-AK11216_HNMTKDSXY_L4</t>
  </si>
  <si>
    <t>Cv5786_23</t>
  </si>
  <si>
    <t>CKDL210000056-1a-AK9387-AK9879_HNMTKDSXY_L4</t>
  </si>
  <si>
    <t>Cv5786_24</t>
  </si>
  <si>
    <t>CKDL210000056-1a-AK11484-AK3851_HNMTKDSXY_L4</t>
  </si>
  <si>
    <t>Cv5786_25</t>
  </si>
  <si>
    <t>CKDL210000056-1a-AK11494-AK11505_HNMTKDSXY_L4</t>
  </si>
  <si>
    <t>Cv5786_26</t>
  </si>
  <si>
    <t>CKDL210000056-1a-AK4527-AK11457_HNMTKDSXY_L4</t>
  </si>
  <si>
    <t>Cv5786_27</t>
  </si>
  <si>
    <t>CKDL210000056-1a-AK11443-AK11625_HNMTKDSXY_L4</t>
  </si>
  <si>
    <t>Cv5786_28</t>
  </si>
  <si>
    <t>CKDL210000056-1a-AK17468-AK11445_HNMTKDSXY_L4</t>
  </si>
  <si>
    <t>Cv5786_29</t>
  </si>
  <si>
    <t>CKDL210000056-1a-AK11527-AK11348_HNMTKDSXY_L4</t>
  </si>
  <si>
    <t>Cv5786_30</t>
  </si>
  <si>
    <t>CKDL210000056-1a-AK10073-AK11231_HNMTKDSXY_L4</t>
  </si>
  <si>
    <t>HH13a_01</t>
  </si>
  <si>
    <t>CT</t>
  </si>
  <si>
    <t>CKDL210000056-1a-AK11116-AK17465_HNMTKDSXY_L4</t>
  </si>
  <si>
    <t>HH13a_01_CT_1_4</t>
  </si>
  <si>
    <t>HH13a_02</t>
  </si>
  <si>
    <t>CKDL210000056-1a-AK17053-AK12484_HNMTKDSXY_L4</t>
  </si>
  <si>
    <t>HH13a_02_CT_1_4</t>
  </si>
  <si>
    <t>HH13a_03</t>
  </si>
  <si>
    <t>CKDL210000056-1a-AK17015-AK17467_HNMTKDSXY_L4</t>
  </si>
  <si>
    <t>HH13a_03_CT_1_4</t>
  </si>
  <si>
    <t>HH13a_04</t>
  </si>
  <si>
    <t>CKDL210000056-1a-AK11530-AK10073_HNMTKDSXY_L4</t>
  </si>
  <si>
    <t>HH13a_04_CT_1_4</t>
  </si>
  <si>
    <t>HH13a_05</t>
  </si>
  <si>
    <t>CKDL210000056-1a-AK19841-AK11604_HNMTKDSXY_L4</t>
  </si>
  <si>
    <t>HH13a_05_CT_1_4</t>
  </si>
  <si>
    <t>HH13a_06</t>
  </si>
  <si>
    <t>CKDL210000056-1a-AK11866-AK17468_HNMTKDSXY_L4</t>
  </si>
  <si>
    <t>HH13a_06_CT_1_4</t>
  </si>
  <si>
    <t>HH13a_07</t>
  </si>
  <si>
    <t>CKDL210000056-1a-AK19842-AK532_HNMTKDSXY_L4</t>
  </si>
  <si>
    <t>HH13a_07_CT_1_4</t>
  </si>
  <si>
    <t>HH13a_08</t>
  </si>
  <si>
    <t>CKDL210000056-1a-AK11470-AK11277_HNMTKDSXY_L4</t>
  </si>
  <si>
    <t>HH13a_08_CT_1_4</t>
  </si>
  <si>
    <t>HH13a_09</t>
  </si>
  <si>
    <t>CKDL210000056-1a-AK2317-AK9800_HNMTKDSXY_L4</t>
  </si>
  <si>
    <t>HH13a_09_CT_1_4</t>
  </si>
  <si>
    <t>HH13a_10</t>
  </si>
  <si>
    <t>CKDL210000056-1a-AK11244-AK11727_HNMTKDSXY_L4</t>
  </si>
  <si>
    <t>HH13a_10_CT_1_4</t>
  </si>
  <si>
    <t>HH13a_11</t>
  </si>
  <si>
    <t>CKDL210000056-1a-AK19843-AK11361_HNMTKDSXY_L4</t>
  </si>
  <si>
    <t>HH13a_11_CT_1_4</t>
  </si>
  <si>
    <t>HH13a_12</t>
  </si>
  <si>
    <t>CKDL210000056-1a-7UDI1851-AK4019_HNMTKDSXY_L4</t>
  </si>
  <si>
    <t>HH13a_12_CT_1_4</t>
  </si>
  <si>
    <t>HH13a_13</t>
  </si>
  <si>
    <t>CKDL210000056-1a-AK19844-AK7685_HNMTKDSXY_L4</t>
  </si>
  <si>
    <t>HH13a_13_CT_1_4</t>
  </si>
  <si>
    <t>HH13a_14</t>
  </si>
  <si>
    <t>CKDL210000056-1a-AK13484-AK11125_HNMTKDSXY_L4</t>
  </si>
  <si>
    <t>HH13a_14_CT_1_4</t>
  </si>
  <si>
    <t>HH13a_15</t>
  </si>
  <si>
    <t>CKDL210000056-1a-AK105-AK17000_HNMTKDSXY_L4</t>
  </si>
  <si>
    <t>HH13a_15_CT_1_4</t>
  </si>
  <si>
    <t>HH13a_16</t>
  </si>
  <si>
    <t>CKDL210000056-1a-AK11523-AK12632_HNMTKDSXY_L4</t>
  </si>
  <si>
    <t>HH13a_16_CT_1_4</t>
  </si>
  <si>
    <t>HH13a_17</t>
  </si>
  <si>
    <t>CKDL210000056-1a-AK11392-AK11648_HNMTKDSXY_L4</t>
  </si>
  <si>
    <t>HH13a_17_CT_1_4</t>
  </si>
  <si>
    <t>HH13a_18</t>
  </si>
  <si>
    <t>CKDL210000056-1a-AK11491-AK12639_HNMTKDSXY_L4</t>
  </si>
  <si>
    <t>HH13a_18_CT_1_4</t>
  </si>
  <si>
    <t>HH13a_19</t>
  </si>
  <si>
    <t>CKDL210000056-1a-AK11439-AK11703_HNMTKDSXY_L4</t>
  </si>
  <si>
    <t>HH13a_19_CT_1_4</t>
  </si>
  <si>
    <t>HH13a_20</t>
  </si>
  <si>
    <t>CKDL210000056-1a-AK11492-AK11614_HNMTKDSXY_L4</t>
  </si>
  <si>
    <t>HH13a_20_CT_1_4</t>
  </si>
  <si>
    <t>HH13a_21</t>
  </si>
  <si>
    <t>CKDL210000056-1a-AK11423-AK11618_HNMTKDSXY_L4</t>
  </si>
  <si>
    <t>HH13a_21_CT_1_4</t>
  </si>
  <si>
    <t>HH13a_22</t>
  </si>
  <si>
    <t>CKDL210000056-1a-AK24791-AK2898_HNMTKDSXY_L4</t>
  </si>
  <si>
    <t>HH13a_22_CT_1_4</t>
  </si>
  <si>
    <t>HH13a_23</t>
  </si>
  <si>
    <t>CKDL210000056-1a-AK17124-AK11489_HNMTKDSXY_L4</t>
  </si>
  <si>
    <t>HH13a_23_CT_1_4</t>
  </si>
  <si>
    <t>HH13a_24</t>
  </si>
  <si>
    <t>CKDL210000056-1a-AK11515-AK11294_HNMTKDSXY_L4</t>
  </si>
  <si>
    <t>HH13a_24_CT_1_4</t>
  </si>
  <si>
    <t>HH13a_25</t>
  </si>
  <si>
    <t>CKDL210000056-1a-AK285-AK11484_HNMTKDSXY_L4</t>
  </si>
  <si>
    <t>HH13a_25_CT_1_4</t>
  </si>
  <si>
    <t>Reads retained</t>
  </si>
  <si>
    <t>Reads retained (after MAPQ 20 filtering)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</si>
</sst>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6262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10" fontId="0" fillId="0" borderId="0" xfId="0" applyNumberFormat="1" applyFont="1"/>
    <xf numFmtId="2" fontId="0" fillId="0" borderId="0" xfId="0" applyNumberFormat="1" applyFont="1"/>
    <xf numFmtId="0" fontId="1" fillId="0" borderId="0" xfId="0" applyFont="1" applyAlignment="1">
      <alignment horizontal="left"/>
    </xf>
    <xf numFmtId="10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0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DE7DA-2F92-1945-B78F-BD0776106631}">
  <dimension ref="A1:AB189"/>
  <sheetViews>
    <sheetView tabSelected="1" workbookViewId="0">
      <pane xSplit="1" ySplit="1" topLeftCell="B25" activePane="bottomRight" state="frozen"/>
      <selection pane="topRight" activeCell="B1" sqref="B1"/>
      <selection pane="bottomLeft" activeCell="A2" sqref="A2"/>
      <selection pane="bottomRight" activeCell="E38" sqref="E38"/>
    </sheetView>
  </sheetViews>
  <sheetFormatPr baseColWidth="10" defaultRowHeight="16" x14ac:dyDescent="0.2"/>
  <cols>
    <col min="1" max="1" width="11.83203125" style="1" bestFit="1" customWidth="1"/>
    <col min="2" max="2" width="17.5" style="1" bestFit="1" customWidth="1"/>
    <col min="3" max="4" width="10.83203125" style="1"/>
    <col min="5" max="5" width="58.1640625" style="1" bestFit="1" customWidth="1"/>
    <col min="6" max="6" width="12.1640625" style="1" bestFit="1" customWidth="1"/>
    <col min="7" max="7" width="18" style="1" bestFit="1" customWidth="1"/>
    <col min="8" max="13" width="10.83203125" style="1"/>
    <col min="14" max="14" width="11.33203125" style="1" bestFit="1" customWidth="1"/>
    <col min="15" max="15" width="12.1640625" style="1" bestFit="1" customWidth="1"/>
    <col min="16" max="16" width="23.83203125" style="1" bestFit="1" customWidth="1"/>
    <col min="17" max="17" width="20.1640625" style="1" bestFit="1" customWidth="1"/>
    <col min="18" max="18" width="15.83203125" style="1" bestFit="1" customWidth="1"/>
    <col min="19" max="19" width="22.1640625" style="1" customWidth="1"/>
    <col min="20" max="20" width="21.83203125" style="2" customWidth="1"/>
    <col min="21" max="22" width="20.33203125" style="1" bestFit="1" customWidth="1"/>
    <col min="23" max="23" width="13.5" style="2" bestFit="1" customWidth="1"/>
    <col min="24" max="24" width="11.5" style="3" bestFit="1" customWidth="1"/>
    <col min="25" max="25" width="8.6640625" style="3" bestFit="1" customWidth="1"/>
    <col min="26" max="26" width="19.1640625" style="3" bestFit="1" customWidth="1"/>
    <col min="27" max="27" width="20.6640625" style="3" bestFit="1" customWidth="1"/>
    <col min="28" max="28" width="29" style="3" bestFit="1" customWidth="1"/>
    <col min="29" max="16384" width="10.83203125" style="1"/>
  </cols>
  <sheetData>
    <row r="1" spans="1:28" s="4" customFormat="1" x14ac:dyDescent="0.2">
      <c r="A1" s="4" t="s">
        <v>0</v>
      </c>
      <c r="B1" s="4" t="s">
        <v>12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592</v>
      </c>
      <c r="U1" s="4" t="s">
        <v>19</v>
      </c>
      <c r="V1" s="4" t="s">
        <v>20</v>
      </c>
      <c r="W1" s="5" t="s">
        <v>591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</row>
    <row r="2" spans="1:28" s="1" customFormat="1" x14ac:dyDescent="0.2">
      <c r="A2" s="7" t="s">
        <v>26</v>
      </c>
      <c r="B2" s="1" t="s">
        <v>29</v>
      </c>
      <c r="C2" s="1" t="s">
        <v>27</v>
      </c>
      <c r="D2" s="1" t="str">
        <f>IF(C2="N","REF","CHR")</f>
        <v>REF</v>
      </c>
      <c r="E2" s="7" t="s">
        <v>28</v>
      </c>
      <c r="F2" s="8">
        <v>21778674</v>
      </c>
      <c r="G2" s="8">
        <f t="shared" ref="G2:G65" si="0">F2/2</f>
        <v>10889337</v>
      </c>
      <c r="H2" s="8">
        <v>3.3</v>
      </c>
      <c r="I2" s="8">
        <v>100</v>
      </c>
      <c r="J2" s="8">
        <v>0.03</v>
      </c>
      <c r="K2" s="8">
        <v>97.43</v>
      </c>
      <c r="L2" s="8">
        <v>93.19</v>
      </c>
      <c r="M2" s="8">
        <v>34.880000000000003</v>
      </c>
      <c r="N2" s="9">
        <v>21778674</v>
      </c>
      <c r="O2" s="9">
        <v>3266801100</v>
      </c>
      <c r="P2" s="9">
        <v>3244000698</v>
      </c>
      <c r="Q2" s="9">
        <v>3117422645</v>
      </c>
      <c r="R2" s="9">
        <v>2497762196</v>
      </c>
      <c r="S2" s="9">
        <v>1391377046</v>
      </c>
      <c r="T2" s="10">
        <f>S2/R2</f>
        <v>0.55704944539083734</v>
      </c>
      <c r="U2" s="9">
        <v>1066190348</v>
      </c>
      <c r="V2" s="9">
        <v>1063065817</v>
      </c>
      <c r="W2" s="10">
        <f>V2/O2</f>
        <v>0.32541491950642482</v>
      </c>
      <c r="X2" s="3"/>
      <c r="Y2" s="3"/>
      <c r="Z2" s="3"/>
      <c r="AA2" s="3"/>
      <c r="AB2" s="3"/>
    </row>
    <row r="3" spans="1:28" s="1" customFormat="1" x14ac:dyDescent="0.2">
      <c r="A3" s="7" t="s">
        <v>30</v>
      </c>
      <c r="B3" s="1" t="s">
        <v>33</v>
      </c>
      <c r="C3" s="1" t="s">
        <v>31</v>
      </c>
      <c r="D3" s="1" t="str">
        <f t="shared" ref="D3:D66" si="1">IF(C3="N","REF","CHR")</f>
        <v>CHR</v>
      </c>
      <c r="E3" s="7" t="s">
        <v>32</v>
      </c>
      <c r="F3" s="8">
        <v>44943634</v>
      </c>
      <c r="G3" s="8">
        <f t="shared" si="0"/>
        <v>22471817</v>
      </c>
      <c r="H3" s="8">
        <v>6.7</v>
      </c>
      <c r="I3" s="8">
        <v>100</v>
      </c>
      <c r="J3" s="8">
        <v>0.03</v>
      </c>
      <c r="K3" s="8">
        <v>96.34</v>
      </c>
      <c r="L3" s="8">
        <v>90.18</v>
      </c>
      <c r="M3" s="8">
        <v>34.840000000000003</v>
      </c>
      <c r="N3" s="9">
        <v>44943634</v>
      </c>
      <c r="O3" s="9">
        <v>6741545100</v>
      </c>
      <c r="P3" s="9">
        <v>6728901933</v>
      </c>
      <c r="Q3" s="9">
        <v>6387661326</v>
      </c>
      <c r="R3" s="9">
        <v>5082909612</v>
      </c>
      <c r="S3" s="9">
        <v>2809067070</v>
      </c>
      <c r="T3" s="10">
        <f t="shared" ref="T3:T66" si="2">S3/R3</f>
        <v>0.5526494241345955</v>
      </c>
      <c r="U3" s="9">
        <v>1926179971</v>
      </c>
      <c r="V3" s="9">
        <v>1922121937</v>
      </c>
      <c r="W3" s="10">
        <f t="shared" ref="W3:W66" si="3">V3/O3</f>
        <v>0.28511593536621155</v>
      </c>
      <c r="X3" s="3"/>
      <c r="Y3" s="3"/>
      <c r="Z3" s="3"/>
      <c r="AA3" s="3"/>
      <c r="AB3" s="3"/>
    </row>
    <row r="4" spans="1:28" s="1" customFormat="1" x14ac:dyDescent="0.2">
      <c r="A4" s="7" t="s">
        <v>34</v>
      </c>
      <c r="B4" s="1" t="s">
        <v>36</v>
      </c>
      <c r="C4" s="1" t="s">
        <v>27</v>
      </c>
      <c r="D4" s="1" t="str">
        <f t="shared" si="1"/>
        <v>REF</v>
      </c>
      <c r="E4" s="7" t="s">
        <v>35</v>
      </c>
      <c r="F4" s="8">
        <v>32255274</v>
      </c>
      <c r="G4" s="8">
        <f t="shared" si="0"/>
        <v>16127637</v>
      </c>
      <c r="H4" s="8">
        <v>4.8</v>
      </c>
      <c r="I4" s="8">
        <v>100</v>
      </c>
      <c r="J4" s="8">
        <v>0.03</v>
      </c>
      <c r="K4" s="8">
        <v>97.66</v>
      </c>
      <c r="L4" s="8">
        <v>94.13</v>
      </c>
      <c r="M4" s="8">
        <v>34.799999999999997</v>
      </c>
      <c r="N4" s="9">
        <v>32255274</v>
      </c>
      <c r="O4" s="9">
        <v>4838291100</v>
      </c>
      <c r="P4" s="9">
        <v>4814339515</v>
      </c>
      <c r="Q4" s="9">
        <v>4634358817</v>
      </c>
      <c r="R4" s="9">
        <v>3703704927</v>
      </c>
      <c r="S4" s="9">
        <v>2089078905</v>
      </c>
      <c r="T4" s="10">
        <f t="shared" si="2"/>
        <v>0.56405111804955621</v>
      </c>
      <c r="U4" s="9">
        <v>1522441593</v>
      </c>
      <c r="V4" s="9">
        <v>1519627265</v>
      </c>
      <c r="W4" s="10">
        <f t="shared" si="3"/>
        <v>0.31408347153812222</v>
      </c>
      <c r="X4" s="3"/>
      <c r="Y4" s="3"/>
      <c r="Z4" s="3"/>
      <c r="AA4" s="3"/>
      <c r="AB4" s="3"/>
    </row>
    <row r="5" spans="1:28" s="1" customFormat="1" x14ac:dyDescent="0.2">
      <c r="A5" s="7" t="s">
        <v>37</v>
      </c>
      <c r="B5" s="1" t="s">
        <v>39</v>
      </c>
      <c r="C5" s="1" t="s">
        <v>27</v>
      </c>
      <c r="D5" s="1" t="str">
        <f t="shared" si="1"/>
        <v>REF</v>
      </c>
      <c r="E5" s="7" t="s">
        <v>38</v>
      </c>
      <c r="F5" s="8">
        <v>30301308</v>
      </c>
      <c r="G5" s="8">
        <f t="shared" si="0"/>
        <v>15150654</v>
      </c>
      <c r="H5" s="8">
        <v>4.5</v>
      </c>
      <c r="I5" s="8">
        <v>100</v>
      </c>
      <c r="J5" s="8">
        <v>0.03</v>
      </c>
      <c r="K5" s="8">
        <v>97.26</v>
      </c>
      <c r="L5" s="8">
        <v>92.63</v>
      </c>
      <c r="M5" s="8">
        <v>34.85</v>
      </c>
      <c r="N5" s="9">
        <v>30301308</v>
      </c>
      <c r="O5" s="9">
        <v>4545196200</v>
      </c>
      <c r="P5" s="9">
        <v>4520309211</v>
      </c>
      <c r="Q5" s="9">
        <v>4339052933</v>
      </c>
      <c r="R5" s="9">
        <v>3473528587</v>
      </c>
      <c r="S5" s="9">
        <v>1984944236</v>
      </c>
      <c r="T5" s="10">
        <f t="shared" si="2"/>
        <v>0.57144894198620855</v>
      </c>
      <c r="U5" s="9">
        <v>1522979395</v>
      </c>
      <c r="V5" s="9">
        <v>1519009448</v>
      </c>
      <c r="W5" s="10">
        <f t="shared" si="3"/>
        <v>0.33420107321219711</v>
      </c>
      <c r="X5" s="3"/>
      <c r="Y5" s="3"/>
      <c r="Z5" s="3"/>
      <c r="AA5" s="3"/>
      <c r="AB5" s="3"/>
    </row>
    <row r="6" spans="1:28" s="1" customFormat="1" x14ac:dyDescent="0.2">
      <c r="A6" s="7" t="s">
        <v>40</v>
      </c>
      <c r="B6" s="1" t="s">
        <v>42</v>
      </c>
      <c r="C6" s="1" t="s">
        <v>31</v>
      </c>
      <c r="D6" s="1" t="str">
        <f t="shared" si="1"/>
        <v>CHR</v>
      </c>
      <c r="E6" s="7" t="s">
        <v>41</v>
      </c>
      <c r="F6" s="8">
        <v>40730210</v>
      </c>
      <c r="G6" s="8">
        <f t="shared" si="0"/>
        <v>20365105</v>
      </c>
      <c r="H6" s="8">
        <v>6.1</v>
      </c>
      <c r="I6" s="8">
        <v>100</v>
      </c>
      <c r="J6" s="8">
        <v>0.03</v>
      </c>
      <c r="K6" s="8">
        <v>97.68</v>
      </c>
      <c r="L6" s="8">
        <v>94.2</v>
      </c>
      <c r="M6" s="8">
        <v>34.76</v>
      </c>
      <c r="N6" s="9">
        <v>40730210</v>
      </c>
      <c r="O6" s="9">
        <v>6109531500</v>
      </c>
      <c r="P6" s="9">
        <v>6076733718</v>
      </c>
      <c r="Q6" s="9">
        <v>5846945472</v>
      </c>
      <c r="R6" s="9">
        <v>4678269761</v>
      </c>
      <c r="S6" s="9">
        <v>2639632617</v>
      </c>
      <c r="T6" s="10">
        <f t="shared" si="2"/>
        <v>0.56423266546214879</v>
      </c>
      <c r="U6" s="9">
        <v>1953919496</v>
      </c>
      <c r="V6" s="9">
        <v>1953919496</v>
      </c>
      <c r="W6" s="10">
        <f t="shared" si="3"/>
        <v>0.31981494751275119</v>
      </c>
      <c r="X6" s="3"/>
      <c r="Y6" s="3"/>
      <c r="Z6" s="3"/>
      <c r="AA6" s="3"/>
      <c r="AB6" s="3"/>
    </row>
    <row r="7" spans="1:28" s="1" customFormat="1" x14ac:dyDescent="0.2">
      <c r="A7" s="7" t="s">
        <v>43</v>
      </c>
      <c r="B7" s="1" t="s">
        <v>45</v>
      </c>
      <c r="C7" s="1" t="s">
        <v>31</v>
      </c>
      <c r="D7" s="1" t="str">
        <f t="shared" si="1"/>
        <v>CHR</v>
      </c>
      <c r="E7" s="7" t="s">
        <v>44</v>
      </c>
      <c r="F7" s="8">
        <v>35156530</v>
      </c>
      <c r="G7" s="8">
        <f t="shared" si="0"/>
        <v>17578265</v>
      </c>
      <c r="H7" s="8">
        <v>5.3</v>
      </c>
      <c r="I7" s="8">
        <v>100</v>
      </c>
      <c r="J7" s="8">
        <v>0.03</v>
      </c>
      <c r="K7" s="8">
        <v>96.63</v>
      </c>
      <c r="L7" s="8">
        <v>90.94</v>
      </c>
      <c r="M7" s="8">
        <v>34.81</v>
      </c>
      <c r="N7" s="9">
        <v>35156530</v>
      </c>
      <c r="O7" s="9">
        <v>5273479500</v>
      </c>
      <c r="P7" s="9">
        <v>5256193703</v>
      </c>
      <c r="Q7" s="9">
        <v>5008760909</v>
      </c>
      <c r="R7" s="9">
        <v>3970206157</v>
      </c>
      <c r="S7" s="9">
        <v>2209634412</v>
      </c>
      <c r="T7" s="10">
        <f t="shared" si="2"/>
        <v>0.55655407417675817</v>
      </c>
      <c r="U7" s="9">
        <v>1637032145</v>
      </c>
      <c r="V7" s="9">
        <v>1633427455</v>
      </c>
      <c r="W7" s="10">
        <f t="shared" si="3"/>
        <v>0.30974377638141953</v>
      </c>
      <c r="X7" s="3"/>
      <c r="Y7" s="3"/>
      <c r="Z7" s="3"/>
      <c r="AA7" s="3"/>
      <c r="AB7" s="3"/>
    </row>
    <row r="8" spans="1:28" s="1" customFormat="1" x14ac:dyDescent="0.2">
      <c r="A8" s="7" t="s">
        <v>46</v>
      </c>
      <c r="B8" s="1" t="s">
        <v>48</v>
      </c>
      <c r="C8" s="1" t="s">
        <v>31</v>
      </c>
      <c r="D8" s="1" t="str">
        <f t="shared" si="1"/>
        <v>CHR</v>
      </c>
      <c r="E8" s="7" t="s">
        <v>47</v>
      </c>
      <c r="F8" s="8">
        <v>26771414</v>
      </c>
      <c r="G8" s="8">
        <f t="shared" si="0"/>
        <v>13385707</v>
      </c>
      <c r="H8" s="8">
        <v>4</v>
      </c>
      <c r="I8" s="8">
        <v>100</v>
      </c>
      <c r="J8" s="8">
        <v>0.03</v>
      </c>
      <c r="K8" s="8">
        <v>97.6</v>
      </c>
      <c r="L8" s="8">
        <v>93.98</v>
      </c>
      <c r="M8" s="8">
        <v>34.950000000000003</v>
      </c>
      <c r="N8" s="9">
        <v>26771414</v>
      </c>
      <c r="O8" s="9">
        <v>4015712100</v>
      </c>
      <c r="P8" s="9">
        <v>3970147223</v>
      </c>
      <c r="Q8" s="9">
        <v>3802471102</v>
      </c>
      <c r="R8" s="9">
        <v>3028883674</v>
      </c>
      <c r="S8" s="9">
        <v>1676632057</v>
      </c>
      <c r="T8" s="10">
        <f t="shared" si="2"/>
        <v>0.553547853749632</v>
      </c>
      <c r="U8" s="9">
        <v>1277693038</v>
      </c>
      <c r="V8" s="9">
        <v>1270954526</v>
      </c>
      <c r="W8" s="10">
        <f t="shared" si="3"/>
        <v>0.31649542954037962</v>
      </c>
      <c r="X8" s="3"/>
      <c r="Y8" s="3"/>
      <c r="Z8" s="3"/>
      <c r="AA8" s="3"/>
      <c r="AB8" s="3"/>
    </row>
    <row r="9" spans="1:28" s="1" customFormat="1" x14ac:dyDescent="0.2">
      <c r="A9" s="7" t="s">
        <v>49</v>
      </c>
      <c r="B9" s="1" t="s">
        <v>51</v>
      </c>
      <c r="C9" s="1" t="s">
        <v>31</v>
      </c>
      <c r="D9" s="1" t="str">
        <f t="shared" si="1"/>
        <v>CHR</v>
      </c>
      <c r="E9" s="7" t="s">
        <v>50</v>
      </c>
      <c r="F9" s="8">
        <v>25070650</v>
      </c>
      <c r="G9" s="8">
        <f t="shared" si="0"/>
        <v>12535325</v>
      </c>
      <c r="H9" s="8">
        <v>3.8</v>
      </c>
      <c r="I9" s="8">
        <v>100</v>
      </c>
      <c r="J9" s="8">
        <v>0.03</v>
      </c>
      <c r="K9" s="8">
        <v>97.38</v>
      </c>
      <c r="L9" s="8">
        <v>93.44</v>
      </c>
      <c r="M9" s="8">
        <v>34.94</v>
      </c>
      <c r="N9" s="9">
        <v>25070650</v>
      </c>
      <c r="O9" s="9">
        <v>3760597500</v>
      </c>
      <c r="P9" s="9">
        <v>3719435806</v>
      </c>
      <c r="Q9" s="9">
        <v>3551991124</v>
      </c>
      <c r="R9" s="9">
        <v>2825459374</v>
      </c>
      <c r="S9" s="9">
        <v>1530939273</v>
      </c>
      <c r="T9" s="10">
        <f t="shared" si="2"/>
        <v>0.54183729806479253</v>
      </c>
      <c r="U9" s="9">
        <v>1177405340</v>
      </c>
      <c r="V9" s="9">
        <v>1171048223</v>
      </c>
      <c r="W9" s="10">
        <f t="shared" si="3"/>
        <v>0.31139951111492259</v>
      </c>
      <c r="X9" s="3"/>
      <c r="Y9" s="3"/>
      <c r="Z9" s="3"/>
      <c r="AA9" s="3"/>
      <c r="AB9" s="3"/>
    </row>
    <row r="10" spans="1:28" s="1" customFormat="1" x14ac:dyDescent="0.2">
      <c r="A10" s="7" t="s">
        <v>52</v>
      </c>
      <c r="B10" s="1" t="s">
        <v>54</v>
      </c>
      <c r="C10" s="1" t="s">
        <v>31</v>
      </c>
      <c r="D10" s="1" t="str">
        <f t="shared" si="1"/>
        <v>CHR</v>
      </c>
      <c r="E10" s="7" t="s">
        <v>53</v>
      </c>
      <c r="F10" s="8">
        <v>29704852</v>
      </c>
      <c r="G10" s="8">
        <f t="shared" si="0"/>
        <v>14852426</v>
      </c>
      <c r="H10" s="8">
        <v>4.5</v>
      </c>
      <c r="I10" s="8">
        <v>100</v>
      </c>
      <c r="J10" s="8">
        <v>0.03</v>
      </c>
      <c r="K10" s="8">
        <v>96.38</v>
      </c>
      <c r="L10" s="8">
        <v>90.34</v>
      </c>
      <c r="M10" s="8">
        <v>34.85</v>
      </c>
      <c r="N10" s="9">
        <v>29704852</v>
      </c>
      <c r="O10" s="9">
        <v>4455727800</v>
      </c>
      <c r="P10" s="9">
        <v>4440182026</v>
      </c>
      <c r="Q10" s="9">
        <v>4210963073</v>
      </c>
      <c r="R10" s="9">
        <v>3347190156</v>
      </c>
      <c r="S10" s="9">
        <v>1885400188</v>
      </c>
      <c r="T10" s="10">
        <f t="shared" si="2"/>
        <v>0.56327848139142289</v>
      </c>
      <c r="U10" s="9">
        <v>1402397227</v>
      </c>
      <c r="V10" s="9">
        <v>1397296505</v>
      </c>
      <c r="W10" s="10">
        <f t="shared" si="3"/>
        <v>0.31359557130038329</v>
      </c>
      <c r="X10" s="3"/>
      <c r="Y10" s="3"/>
      <c r="Z10" s="3"/>
      <c r="AA10" s="3"/>
      <c r="AB10" s="3"/>
    </row>
    <row r="11" spans="1:28" s="1" customFormat="1" x14ac:dyDescent="0.2">
      <c r="A11" s="7" t="s">
        <v>55</v>
      </c>
      <c r="B11" s="1" t="s">
        <v>57</v>
      </c>
      <c r="C11" s="1" t="s">
        <v>27</v>
      </c>
      <c r="D11" s="1" t="str">
        <f t="shared" si="1"/>
        <v>REF</v>
      </c>
      <c r="E11" s="7" t="s">
        <v>56</v>
      </c>
      <c r="F11" s="8">
        <v>48598626</v>
      </c>
      <c r="G11" s="8">
        <f t="shared" si="0"/>
        <v>24299313</v>
      </c>
      <c r="H11" s="8">
        <v>7.3</v>
      </c>
      <c r="I11" s="8">
        <v>100</v>
      </c>
      <c r="J11" s="8">
        <v>0.03</v>
      </c>
      <c r="K11" s="8">
        <v>97.57</v>
      </c>
      <c r="L11" s="8">
        <v>93.95</v>
      </c>
      <c r="M11" s="8">
        <v>34.71</v>
      </c>
      <c r="N11" s="9">
        <v>48598626</v>
      </c>
      <c r="O11" s="9">
        <v>7289793900</v>
      </c>
      <c r="P11" s="9">
        <v>7256076085</v>
      </c>
      <c r="Q11" s="9">
        <v>6970741158</v>
      </c>
      <c r="R11" s="9">
        <v>5563450217</v>
      </c>
      <c r="S11" s="9">
        <v>3105575154</v>
      </c>
      <c r="T11" s="10">
        <f t="shared" si="2"/>
        <v>0.55821028909550141</v>
      </c>
      <c r="U11" s="9">
        <v>2176874108</v>
      </c>
      <c r="V11" s="9">
        <v>2172034663</v>
      </c>
      <c r="W11" s="10">
        <f t="shared" si="3"/>
        <v>0.29795556538299389</v>
      </c>
      <c r="X11" s="3"/>
      <c r="Y11" s="3"/>
      <c r="Z11" s="3"/>
      <c r="AA11" s="3"/>
      <c r="AB11" s="3"/>
    </row>
    <row r="12" spans="1:28" s="1" customFormat="1" x14ac:dyDescent="0.2">
      <c r="A12" s="7" t="s">
        <v>58</v>
      </c>
      <c r="B12" s="1" t="s">
        <v>60</v>
      </c>
      <c r="C12" s="1" t="s">
        <v>27</v>
      </c>
      <c r="D12" s="1" t="str">
        <f t="shared" si="1"/>
        <v>REF</v>
      </c>
      <c r="E12" s="7" t="s">
        <v>59</v>
      </c>
      <c r="F12" s="8">
        <v>66099684</v>
      </c>
      <c r="G12" s="8">
        <f t="shared" si="0"/>
        <v>33049842</v>
      </c>
      <c r="H12" s="8">
        <v>9.9</v>
      </c>
      <c r="I12" s="8">
        <v>100</v>
      </c>
      <c r="J12" s="8">
        <v>0.03</v>
      </c>
      <c r="K12" s="8">
        <v>97.74</v>
      </c>
      <c r="L12" s="8">
        <v>93.72</v>
      </c>
      <c r="M12" s="8">
        <v>34.86</v>
      </c>
      <c r="N12" s="9">
        <v>66099684</v>
      </c>
      <c r="O12" s="9">
        <v>9914952600</v>
      </c>
      <c r="P12" s="9">
        <v>9865439082</v>
      </c>
      <c r="Q12" s="9">
        <v>9536857850</v>
      </c>
      <c r="R12" s="9">
        <v>5010182043</v>
      </c>
      <c r="S12" s="9">
        <v>2710191334</v>
      </c>
      <c r="T12" s="10">
        <f t="shared" si="2"/>
        <v>0.54093669865480376</v>
      </c>
      <c r="U12" s="9">
        <v>1691154693</v>
      </c>
      <c r="V12" s="9">
        <v>1683830874</v>
      </c>
      <c r="W12" s="10">
        <f t="shared" si="3"/>
        <v>0.16982742549873611</v>
      </c>
      <c r="X12" s="3"/>
      <c r="Y12" s="3"/>
      <c r="Z12" s="3"/>
      <c r="AA12" s="3"/>
      <c r="AB12" s="3"/>
    </row>
    <row r="13" spans="1:28" s="1" customFormat="1" x14ac:dyDescent="0.2">
      <c r="A13" s="7" t="s">
        <v>61</v>
      </c>
      <c r="B13" s="1" t="s">
        <v>63</v>
      </c>
      <c r="C13" s="1" t="s">
        <v>31</v>
      </c>
      <c r="D13" s="1" t="str">
        <f t="shared" si="1"/>
        <v>CHR</v>
      </c>
      <c r="E13" s="7" t="s">
        <v>62</v>
      </c>
      <c r="F13" s="8">
        <v>42639808</v>
      </c>
      <c r="G13" s="8">
        <f t="shared" si="0"/>
        <v>21319904</v>
      </c>
      <c r="H13" s="8">
        <v>6.4</v>
      </c>
      <c r="I13" s="8">
        <v>100</v>
      </c>
      <c r="J13" s="8">
        <v>0.03</v>
      </c>
      <c r="K13" s="8">
        <v>97.61</v>
      </c>
      <c r="L13" s="8">
        <v>94.15</v>
      </c>
      <c r="M13" s="8">
        <v>34.9</v>
      </c>
      <c r="N13" s="9">
        <v>42639808</v>
      </c>
      <c r="O13" s="9">
        <v>6395971200</v>
      </c>
      <c r="P13" s="9">
        <v>6357328516</v>
      </c>
      <c r="Q13" s="9">
        <v>6104757128</v>
      </c>
      <c r="R13" s="9">
        <v>4883845754</v>
      </c>
      <c r="S13" s="9">
        <v>2696790274</v>
      </c>
      <c r="T13" s="10">
        <f t="shared" si="2"/>
        <v>0.5521857998466182</v>
      </c>
      <c r="U13" s="9">
        <v>1877910266</v>
      </c>
      <c r="V13" s="9">
        <v>1869667628</v>
      </c>
      <c r="W13" s="10">
        <f t="shared" si="3"/>
        <v>0.29231958205190167</v>
      </c>
      <c r="X13" s="3"/>
      <c r="Y13" s="3"/>
      <c r="Z13" s="3"/>
      <c r="AA13" s="3"/>
      <c r="AB13" s="3"/>
    </row>
    <row r="14" spans="1:28" s="1" customFormat="1" x14ac:dyDescent="0.2">
      <c r="A14" s="7" t="s">
        <v>64</v>
      </c>
      <c r="B14" s="1" t="s">
        <v>66</v>
      </c>
      <c r="C14" s="1" t="s">
        <v>31</v>
      </c>
      <c r="D14" s="1" t="str">
        <f t="shared" si="1"/>
        <v>CHR</v>
      </c>
      <c r="E14" s="7" t="s">
        <v>65</v>
      </c>
      <c r="F14" s="8">
        <v>22082254</v>
      </c>
      <c r="G14" s="8">
        <f t="shared" si="0"/>
        <v>11041127</v>
      </c>
      <c r="H14" s="8">
        <v>3.3</v>
      </c>
      <c r="I14" s="8">
        <v>100</v>
      </c>
      <c r="J14" s="8">
        <v>0.03</v>
      </c>
      <c r="K14" s="8">
        <v>97.48</v>
      </c>
      <c r="L14" s="8">
        <v>93.43</v>
      </c>
      <c r="M14" s="8">
        <v>35.11</v>
      </c>
      <c r="N14" s="9">
        <v>22082254</v>
      </c>
      <c r="O14" s="9">
        <v>3312338100</v>
      </c>
      <c r="P14" s="9">
        <v>3242079481</v>
      </c>
      <c r="Q14" s="9">
        <v>3088604026</v>
      </c>
      <c r="R14" s="9">
        <v>2473089973</v>
      </c>
      <c r="S14" s="9">
        <v>1366520592</v>
      </c>
      <c r="T14" s="10">
        <f t="shared" si="2"/>
        <v>0.55255595506795574</v>
      </c>
      <c r="U14" s="9">
        <v>1090028375</v>
      </c>
      <c r="V14" s="9">
        <v>1079502755</v>
      </c>
      <c r="W14" s="10">
        <f t="shared" si="3"/>
        <v>0.32590355284081657</v>
      </c>
      <c r="X14" s="3"/>
      <c r="Y14" s="3"/>
      <c r="Z14" s="3"/>
      <c r="AA14" s="3"/>
      <c r="AB14" s="3"/>
    </row>
    <row r="15" spans="1:28" s="1" customFormat="1" x14ac:dyDescent="0.2">
      <c r="A15" s="7" t="s">
        <v>67</v>
      </c>
      <c r="B15" s="1" t="s">
        <v>69</v>
      </c>
      <c r="C15" s="1" t="s">
        <v>31</v>
      </c>
      <c r="D15" s="1" t="str">
        <f t="shared" si="1"/>
        <v>CHR</v>
      </c>
      <c r="E15" s="7" t="s">
        <v>68</v>
      </c>
      <c r="F15" s="8">
        <v>8821162</v>
      </c>
      <c r="G15" s="8">
        <f t="shared" si="0"/>
        <v>4410581</v>
      </c>
      <c r="H15" s="8">
        <v>1.3</v>
      </c>
      <c r="I15" s="8">
        <v>100</v>
      </c>
      <c r="J15" s="8">
        <v>0.03</v>
      </c>
      <c r="K15" s="8">
        <v>97.08</v>
      </c>
      <c r="L15" s="8">
        <v>92.51</v>
      </c>
      <c r="M15" s="8">
        <v>35.19</v>
      </c>
      <c r="N15" s="9">
        <v>8821162</v>
      </c>
      <c r="O15" s="9">
        <v>1323174300</v>
      </c>
      <c r="P15" s="9">
        <v>1300934907</v>
      </c>
      <c r="Q15" s="9">
        <v>1234392368</v>
      </c>
      <c r="R15" s="9">
        <v>985644156</v>
      </c>
      <c r="S15" s="9">
        <v>544660252</v>
      </c>
      <c r="T15" s="10">
        <f t="shared" si="2"/>
        <v>0.55259319368398918</v>
      </c>
      <c r="U15" s="9">
        <v>464260266</v>
      </c>
      <c r="V15" s="9">
        <v>460769733</v>
      </c>
      <c r="W15" s="10">
        <f t="shared" si="3"/>
        <v>0.34823056418190712</v>
      </c>
      <c r="X15" s="3"/>
      <c r="Y15" s="3"/>
      <c r="Z15" s="3"/>
      <c r="AA15" s="3"/>
      <c r="AB15" s="3"/>
    </row>
    <row r="16" spans="1:28" s="1" customFormat="1" x14ac:dyDescent="0.2">
      <c r="A16" s="7" t="s">
        <v>70</v>
      </c>
      <c r="B16" s="1" t="s">
        <v>72</v>
      </c>
      <c r="C16" s="1" t="s">
        <v>27</v>
      </c>
      <c r="D16" s="1" t="str">
        <f t="shared" si="1"/>
        <v>REF</v>
      </c>
      <c r="E16" s="7" t="s">
        <v>71</v>
      </c>
      <c r="F16" s="8">
        <v>22586598</v>
      </c>
      <c r="G16" s="8">
        <f t="shared" si="0"/>
        <v>11293299</v>
      </c>
      <c r="H16" s="8">
        <v>3.4</v>
      </c>
      <c r="I16" s="8">
        <v>100</v>
      </c>
      <c r="J16" s="8">
        <v>0.03</v>
      </c>
      <c r="K16" s="8">
        <v>97.31</v>
      </c>
      <c r="L16" s="8">
        <v>92.8</v>
      </c>
      <c r="M16" s="8">
        <v>34.729999999999997</v>
      </c>
      <c r="N16" s="9">
        <v>22586598</v>
      </c>
      <c r="O16" s="9">
        <v>3387989700</v>
      </c>
      <c r="P16" s="9">
        <v>3370869276</v>
      </c>
      <c r="Q16" s="9">
        <v>3239313510</v>
      </c>
      <c r="R16" s="9">
        <v>2583166195</v>
      </c>
      <c r="S16" s="9">
        <v>1446248896</v>
      </c>
      <c r="T16" s="10">
        <f t="shared" si="2"/>
        <v>0.55987450548066653</v>
      </c>
      <c r="U16" s="9">
        <v>1110582435</v>
      </c>
      <c r="V16" s="9">
        <v>1108062538</v>
      </c>
      <c r="W16" s="10">
        <f t="shared" si="3"/>
        <v>0.32705605273829491</v>
      </c>
      <c r="X16" s="3"/>
      <c r="Y16" s="3"/>
      <c r="Z16" s="3"/>
      <c r="AA16" s="3"/>
      <c r="AB16" s="3"/>
    </row>
    <row r="17" spans="1:28" s="1" customFormat="1" x14ac:dyDescent="0.2">
      <c r="A17" s="7" t="s">
        <v>73</v>
      </c>
      <c r="B17" s="1" t="s">
        <v>75</v>
      </c>
      <c r="C17" s="1" t="s">
        <v>31</v>
      </c>
      <c r="D17" s="1" t="str">
        <f t="shared" si="1"/>
        <v>CHR</v>
      </c>
      <c r="E17" s="7" t="s">
        <v>74</v>
      </c>
      <c r="F17" s="8">
        <v>41278958</v>
      </c>
      <c r="G17" s="8">
        <f t="shared" si="0"/>
        <v>20639479</v>
      </c>
      <c r="H17" s="8">
        <v>6.2</v>
      </c>
      <c r="I17" s="8">
        <v>100</v>
      </c>
      <c r="J17" s="8">
        <v>0.03</v>
      </c>
      <c r="K17" s="8">
        <v>97.67</v>
      </c>
      <c r="L17" s="8">
        <v>94.13</v>
      </c>
      <c r="M17" s="8">
        <v>34.86</v>
      </c>
      <c r="N17" s="9">
        <v>41278958</v>
      </c>
      <c r="O17" s="9">
        <v>6191843700</v>
      </c>
      <c r="P17" s="9">
        <v>6158060409</v>
      </c>
      <c r="Q17" s="9">
        <v>5924374680</v>
      </c>
      <c r="R17" s="9">
        <v>4713167754</v>
      </c>
      <c r="S17" s="9">
        <v>2627353578</v>
      </c>
      <c r="T17" s="10">
        <f t="shared" si="2"/>
        <v>0.55744962096250483</v>
      </c>
      <c r="U17" s="9">
        <v>1916782615</v>
      </c>
      <c r="V17" s="9">
        <v>1910862880</v>
      </c>
      <c r="W17" s="10">
        <f t="shared" si="3"/>
        <v>0.30860967630691322</v>
      </c>
      <c r="X17" s="3"/>
      <c r="Y17" s="3"/>
      <c r="Z17" s="3"/>
      <c r="AA17" s="3"/>
      <c r="AB17" s="3"/>
    </row>
    <row r="18" spans="1:28" s="1" customFormat="1" x14ac:dyDescent="0.2">
      <c r="A18" s="7" t="s">
        <v>76</v>
      </c>
      <c r="B18" s="1" t="s">
        <v>78</v>
      </c>
      <c r="C18" s="1" t="s">
        <v>31</v>
      </c>
      <c r="D18" s="1" t="str">
        <f t="shared" si="1"/>
        <v>CHR</v>
      </c>
      <c r="E18" s="7" t="s">
        <v>77</v>
      </c>
      <c r="F18" s="8">
        <v>22974676</v>
      </c>
      <c r="G18" s="8">
        <f t="shared" si="0"/>
        <v>11487338</v>
      </c>
      <c r="H18" s="8">
        <v>3.4</v>
      </c>
      <c r="I18" s="8">
        <v>100</v>
      </c>
      <c r="J18" s="8">
        <v>0.03</v>
      </c>
      <c r="K18" s="8">
        <v>97.48</v>
      </c>
      <c r="L18" s="8">
        <v>93.76</v>
      </c>
      <c r="M18" s="8">
        <v>34.96</v>
      </c>
      <c r="N18" s="9">
        <v>22974676</v>
      </c>
      <c r="O18" s="9">
        <v>3446201400</v>
      </c>
      <c r="P18" s="9">
        <v>3416697874</v>
      </c>
      <c r="Q18" s="9">
        <v>3269770062</v>
      </c>
      <c r="R18" s="9">
        <v>2617450898</v>
      </c>
      <c r="S18" s="9">
        <v>1464369587</v>
      </c>
      <c r="T18" s="10">
        <f t="shared" si="2"/>
        <v>0.55946401444203897</v>
      </c>
      <c r="U18" s="9">
        <v>1137824751</v>
      </c>
      <c r="V18" s="9">
        <v>1133673072</v>
      </c>
      <c r="W18" s="10">
        <f t="shared" si="3"/>
        <v>0.32896309310303223</v>
      </c>
      <c r="X18" s="3"/>
      <c r="Y18" s="3"/>
      <c r="Z18" s="3"/>
      <c r="AA18" s="3"/>
      <c r="AB18" s="3"/>
    </row>
    <row r="19" spans="1:28" s="1" customFormat="1" x14ac:dyDescent="0.2">
      <c r="A19" s="7" t="s">
        <v>79</v>
      </c>
      <c r="B19" s="1" t="s">
        <v>81</v>
      </c>
      <c r="C19" s="1" t="s">
        <v>27</v>
      </c>
      <c r="D19" s="1" t="str">
        <f t="shared" si="1"/>
        <v>REF</v>
      </c>
      <c r="E19" s="7" t="s">
        <v>80</v>
      </c>
      <c r="F19" s="8">
        <v>36407754</v>
      </c>
      <c r="G19" s="8">
        <f t="shared" si="0"/>
        <v>18203877</v>
      </c>
      <c r="H19" s="8">
        <v>5.5</v>
      </c>
      <c r="I19" s="8">
        <v>100</v>
      </c>
      <c r="J19" s="8">
        <v>0.03</v>
      </c>
      <c r="K19" s="8">
        <v>97.69</v>
      </c>
      <c r="L19" s="8">
        <v>94.19</v>
      </c>
      <c r="M19" s="8">
        <v>34.81</v>
      </c>
      <c r="N19" s="9">
        <v>36407754</v>
      </c>
      <c r="O19" s="9">
        <v>5461163100</v>
      </c>
      <c r="P19" s="9">
        <v>5436203826</v>
      </c>
      <c r="Q19" s="9">
        <v>5232596686</v>
      </c>
      <c r="R19" s="9">
        <v>4181909080</v>
      </c>
      <c r="S19" s="9">
        <v>2350866785</v>
      </c>
      <c r="T19" s="10">
        <f t="shared" si="2"/>
        <v>0.56215157719306519</v>
      </c>
      <c r="U19" s="9">
        <v>1770743761</v>
      </c>
      <c r="V19" s="9">
        <v>1766942538</v>
      </c>
      <c r="W19" s="10">
        <f t="shared" si="3"/>
        <v>0.32354692684421016</v>
      </c>
      <c r="X19" s="3"/>
      <c r="Y19" s="3"/>
      <c r="Z19" s="3"/>
      <c r="AA19" s="3"/>
      <c r="AB19" s="3"/>
    </row>
    <row r="20" spans="1:28" s="1" customFormat="1" x14ac:dyDescent="0.2">
      <c r="A20" s="7" t="s">
        <v>82</v>
      </c>
      <c r="B20" s="1" t="s">
        <v>84</v>
      </c>
      <c r="C20" s="1" t="s">
        <v>31</v>
      </c>
      <c r="D20" s="1" t="str">
        <f t="shared" si="1"/>
        <v>CHR</v>
      </c>
      <c r="E20" s="7" t="s">
        <v>83</v>
      </c>
      <c r="F20" s="8">
        <v>35577386</v>
      </c>
      <c r="G20" s="8">
        <f t="shared" si="0"/>
        <v>17788693</v>
      </c>
      <c r="H20" s="8">
        <v>5.3</v>
      </c>
      <c r="I20" s="8">
        <v>100</v>
      </c>
      <c r="J20" s="8">
        <v>0.03</v>
      </c>
      <c r="K20" s="8">
        <v>97.67</v>
      </c>
      <c r="L20" s="8">
        <v>94.23</v>
      </c>
      <c r="M20" s="8">
        <v>34.770000000000003</v>
      </c>
      <c r="N20" s="9">
        <v>35577386</v>
      </c>
      <c r="O20" s="9">
        <v>5336607900</v>
      </c>
      <c r="P20" s="9">
        <v>5307991119</v>
      </c>
      <c r="Q20" s="9">
        <v>5105025575</v>
      </c>
      <c r="R20" s="9">
        <v>4065434705</v>
      </c>
      <c r="S20" s="9">
        <v>2288713025</v>
      </c>
      <c r="T20" s="10">
        <f t="shared" si="2"/>
        <v>0.56296883139831411</v>
      </c>
      <c r="U20" s="9">
        <v>1674707445</v>
      </c>
      <c r="V20" s="9">
        <v>1671184623</v>
      </c>
      <c r="W20" s="10">
        <f t="shared" si="3"/>
        <v>0.31315484560894946</v>
      </c>
      <c r="X20" s="3"/>
      <c r="Y20" s="3"/>
      <c r="Z20" s="3"/>
      <c r="AA20" s="3"/>
      <c r="AB20" s="3"/>
    </row>
    <row r="21" spans="1:28" s="1" customFormat="1" x14ac:dyDescent="0.2">
      <c r="A21" s="7" t="s">
        <v>85</v>
      </c>
      <c r="B21" s="1" t="s">
        <v>87</v>
      </c>
      <c r="C21" s="1" t="s">
        <v>31</v>
      </c>
      <c r="D21" s="1" t="str">
        <f t="shared" si="1"/>
        <v>CHR</v>
      </c>
      <c r="E21" s="7" t="s">
        <v>86</v>
      </c>
      <c r="F21" s="8">
        <v>44731412</v>
      </c>
      <c r="G21" s="8">
        <f t="shared" si="0"/>
        <v>22365706</v>
      </c>
      <c r="H21" s="8">
        <v>6.7</v>
      </c>
      <c r="I21" s="8">
        <v>100</v>
      </c>
      <c r="J21" s="8">
        <v>0.03</v>
      </c>
      <c r="K21" s="8">
        <v>97.69</v>
      </c>
      <c r="L21" s="8">
        <v>94.2</v>
      </c>
      <c r="M21" s="8">
        <v>34.869999999999997</v>
      </c>
      <c r="N21" s="9">
        <v>44731412</v>
      </c>
      <c r="O21" s="9">
        <v>6709711800</v>
      </c>
      <c r="P21" s="9">
        <v>6675433219</v>
      </c>
      <c r="Q21" s="9">
        <v>6424809846</v>
      </c>
      <c r="R21" s="9">
        <v>5157045570</v>
      </c>
      <c r="S21" s="9">
        <v>2914334555</v>
      </c>
      <c r="T21" s="10">
        <f t="shared" si="2"/>
        <v>0.5651170840826989</v>
      </c>
      <c r="U21" s="9">
        <v>2167575915</v>
      </c>
      <c r="V21" s="9">
        <v>2161195982</v>
      </c>
      <c r="W21" s="10">
        <f t="shared" si="3"/>
        <v>0.32209967378926768</v>
      </c>
      <c r="X21" s="3"/>
      <c r="Y21" s="3"/>
      <c r="Z21" s="3"/>
      <c r="AA21" s="3"/>
      <c r="AB21" s="3"/>
    </row>
    <row r="22" spans="1:28" s="1" customFormat="1" x14ac:dyDescent="0.2">
      <c r="A22" s="7" t="s">
        <v>88</v>
      </c>
      <c r="B22" s="1" t="s">
        <v>90</v>
      </c>
      <c r="C22" s="1" t="s">
        <v>31</v>
      </c>
      <c r="D22" s="1" t="str">
        <f t="shared" si="1"/>
        <v>CHR</v>
      </c>
      <c r="E22" s="7" t="s">
        <v>89</v>
      </c>
      <c r="F22" s="8">
        <v>58982710</v>
      </c>
      <c r="G22" s="8">
        <f t="shared" si="0"/>
        <v>29491355</v>
      </c>
      <c r="H22" s="8">
        <v>8.8000000000000007</v>
      </c>
      <c r="I22" s="8">
        <v>100</v>
      </c>
      <c r="J22" s="8">
        <v>0.03</v>
      </c>
      <c r="K22" s="8">
        <v>97.58</v>
      </c>
      <c r="L22" s="8">
        <v>94.06</v>
      </c>
      <c r="M22" s="8">
        <v>35.03</v>
      </c>
      <c r="N22" s="9">
        <v>58982710</v>
      </c>
      <c r="O22" s="9">
        <v>8847406500</v>
      </c>
      <c r="P22" s="9">
        <v>8801398162</v>
      </c>
      <c r="Q22" s="9">
        <v>8455508904</v>
      </c>
      <c r="R22" s="9">
        <v>6644291171</v>
      </c>
      <c r="S22" s="9">
        <v>3675978322</v>
      </c>
      <c r="T22" s="10">
        <f t="shared" si="2"/>
        <v>0.5532536469871091</v>
      </c>
      <c r="U22" s="9">
        <v>2370059302</v>
      </c>
      <c r="V22" s="9">
        <v>2362668358</v>
      </c>
      <c r="W22" s="10">
        <f t="shared" si="3"/>
        <v>0.2670464342290591</v>
      </c>
      <c r="X22" s="3"/>
      <c r="Y22" s="3"/>
      <c r="Z22" s="3"/>
      <c r="AA22" s="3"/>
      <c r="AB22" s="3"/>
    </row>
    <row r="23" spans="1:28" s="1" customFormat="1" x14ac:dyDescent="0.2">
      <c r="A23" s="7" t="s">
        <v>91</v>
      </c>
      <c r="B23" s="1" t="s">
        <v>93</v>
      </c>
      <c r="C23" s="1" t="s">
        <v>27</v>
      </c>
      <c r="D23" s="1" t="str">
        <f t="shared" si="1"/>
        <v>REF</v>
      </c>
      <c r="E23" s="7" t="s">
        <v>92</v>
      </c>
      <c r="F23" s="8">
        <v>37660952</v>
      </c>
      <c r="G23" s="8">
        <f t="shared" si="0"/>
        <v>18830476</v>
      </c>
      <c r="H23" s="8">
        <v>5.6</v>
      </c>
      <c r="I23" s="8">
        <v>100</v>
      </c>
      <c r="J23" s="8">
        <v>0.03</v>
      </c>
      <c r="K23" s="8">
        <v>97.46</v>
      </c>
      <c r="L23" s="8">
        <v>93.42</v>
      </c>
      <c r="M23" s="8">
        <v>34.86</v>
      </c>
      <c r="N23" s="9">
        <v>37660952</v>
      </c>
      <c r="O23" s="9">
        <v>5649142800</v>
      </c>
      <c r="P23" s="9">
        <v>5620348738</v>
      </c>
      <c r="Q23" s="9">
        <v>5404833631</v>
      </c>
      <c r="R23" s="9">
        <v>4326431695</v>
      </c>
      <c r="S23" s="9">
        <v>2374120084</v>
      </c>
      <c r="T23" s="10">
        <f t="shared" si="2"/>
        <v>0.54874784842754809</v>
      </c>
      <c r="U23" s="9">
        <v>1706924368</v>
      </c>
      <c r="V23" s="9">
        <v>1703012216</v>
      </c>
      <c r="W23" s="10">
        <f t="shared" si="3"/>
        <v>0.30146382845907171</v>
      </c>
      <c r="X23" s="3"/>
      <c r="Y23" s="3"/>
      <c r="Z23" s="3"/>
      <c r="AA23" s="3"/>
      <c r="AB23" s="3"/>
    </row>
    <row r="24" spans="1:28" s="1" customFormat="1" x14ac:dyDescent="0.2">
      <c r="A24" s="7" t="s">
        <v>94</v>
      </c>
      <c r="B24" s="1" t="s">
        <v>96</v>
      </c>
      <c r="C24" s="1" t="s">
        <v>27</v>
      </c>
      <c r="D24" s="1" t="str">
        <f t="shared" si="1"/>
        <v>REF</v>
      </c>
      <c r="E24" s="7" t="s">
        <v>95</v>
      </c>
      <c r="F24" s="8">
        <v>39207846</v>
      </c>
      <c r="G24" s="8">
        <f t="shared" si="0"/>
        <v>19603923</v>
      </c>
      <c r="H24" s="8">
        <v>5.9</v>
      </c>
      <c r="I24" s="8">
        <v>100</v>
      </c>
      <c r="J24" s="8">
        <v>0.03</v>
      </c>
      <c r="K24" s="8">
        <v>97.69</v>
      </c>
      <c r="L24" s="8">
        <v>94.3</v>
      </c>
      <c r="M24" s="8">
        <v>34.76</v>
      </c>
      <c r="N24" s="9">
        <v>39207846</v>
      </c>
      <c r="O24" s="9">
        <v>5881176900</v>
      </c>
      <c r="P24" s="9">
        <v>5850636752</v>
      </c>
      <c r="Q24" s="9">
        <v>5627896258</v>
      </c>
      <c r="R24" s="9">
        <v>4497470026</v>
      </c>
      <c r="S24" s="9">
        <v>2511670474</v>
      </c>
      <c r="T24" s="10">
        <f t="shared" si="2"/>
        <v>0.55846297128829381</v>
      </c>
      <c r="U24" s="9">
        <v>1683533174</v>
      </c>
      <c r="V24" s="9">
        <v>1679885582</v>
      </c>
      <c r="W24" s="10">
        <f t="shared" si="3"/>
        <v>0.28563765561957505</v>
      </c>
      <c r="X24" s="3"/>
      <c r="Y24" s="3"/>
      <c r="Z24" s="3"/>
      <c r="AA24" s="3"/>
      <c r="AB24" s="3"/>
    </row>
    <row r="25" spans="1:28" s="1" customFormat="1" x14ac:dyDescent="0.2">
      <c r="A25" s="7" t="s">
        <v>97</v>
      </c>
      <c r="B25" s="1" t="s">
        <v>99</v>
      </c>
      <c r="C25" s="1" t="s">
        <v>27</v>
      </c>
      <c r="D25" s="1" t="str">
        <f t="shared" si="1"/>
        <v>REF</v>
      </c>
      <c r="E25" s="7" t="s">
        <v>98</v>
      </c>
      <c r="F25" s="8">
        <v>36437476</v>
      </c>
      <c r="G25" s="8">
        <f t="shared" si="0"/>
        <v>18218738</v>
      </c>
      <c r="H25" s="8">
        <v>5.5</v>
      </c>
      <c r="I25" s="8">
        <v>100</v>
      </c>
      <c r="J25" s="8">
        <v>0.03</v>
      </c>
      <c r="K25" s="8">
        <v>97.31</v>
      </c>
      <c r="L25" s="8">
        <v>92.96</v>
      </c>
      <c r="M25" s="8">
        <v>34.880000000000003</v>
      </c>
      <c r="N25" s="9">
        <v>36437476</v>
      </c>
      <c r="O25" s="9">
        <v>5465621400</v>
      </c>
      <c r="P25" s="9">
        <v>5442323620</v>
      </c>
      <c r="Q25" s="9">
        <v>5225569501</v>
      </c>
      <c r="R25" s="9">
        <v>4166864408</v>
      </c>
      <c r="S25" s="9">
        <v>2301373171</v>
      </c>
      <c r="T25" s="10">
        <f t="shared" si="2"/>
        <v>0.55230334987180607</v>
      </c>
      <c r="U25" s="9">
        <v>1693504843</v>
      </c>
      <c r="V25" s="9">
        <v>1690359824</v>
      </c>
      <c r="W25" s="10">
        <f t="shared" si="3"/>
        <v>0.30927129786194119</v>
      </c>
      <c r="X25" s="3"/>
      <c r="Y25" s="3"/>
      <c r="Z25" s="3"/>
      <c r="AA25" s="3"/>
      <c r="AB25" s="3"/>
    </row>
    <row r="26" spans="1:28" s="1" customFormat="1" x14ac:dyDescent="0.2">
      <c r="A26" s="7" t="s">
        <v>100</v>
      </c>
      <c r="B26" s="1" t="s">
        <v>102</v>
      </c>
      <c r="C26" s="1" t="s">
        <v>27</v>
      </c>
      <c r="D26" s="1" t="str">
        <f t="shared" si="1"/>
        <v>REF</v>
      </c>
      <c r="E26" s="7" t="s">
        <v>101</v>
      </c>
      <c r="F26" s="8">
        <v>21347800</v>
      </c>
      <c r="G26" s="8">
        <f t="shared" si="0"/>
        <v>10673900</v>
      </c>
      <c r="H26" s="8">
        <v>3.2</v>
      </c>
      <c r="I26" s="8">
        <v>100</v>
      </c>
      <c r="J26" s="8">
        <v>0.03</v>
      </c>
      <c r="K26" s="8">
        <v>95.32</v>
      </c>
      <c r="L26" s="8">
        <v>87.78</v>
      </c>
      <c r="M26" s="8">
        <v>34.78</v>
      </c>
      <c r="N26" s="9">
        <v>21347800</v>
      </c>
      <c r="O26" s="9">
        <v>3202170000</v>
      </c>
      <c r="P26" s="9">
        <v>3198147428</v>
      </c>
      <c r="Q26" s="9">
        <v>2976259374</v>
      </c>
      <c r="R26" s="9">
        <v>2371922387</v>
      </c>
      <c r="S26" s="9">
        <v>1342000810</v>
      </c>
      <c r="T26" s="10">
        <f t="shared" si="2"/>
        <v>0.56578613927471655</v>
      </c>
      <c r="U26" s="9">
        <v>1084782976</v>
      </c>
      <c r="V26" s="9">
        <v>1082654684</v>
      </c>
      <c r="W26" s="10">
        <f t="shared" si="3"/>
        <v>0.33810031447424715</v>
      </c>
      <c r="X26" s="3"/>
      <c r="Y26" s="3"/>
      <c r="Z26" s="3"/>
      <c r="AA26" s="3"/>
      <c r="AB26" s="3"/>
    </row>
    <row r="27" spans="1:28" s="1" customFormat="1" x14ac:dyDescent="0.2">
      <c r="A27" s="7" t="s">
        <v>103</v>
      </c>
      <c r="B27" s="1" t="s">
        <v>105</v>
      </c>
      <c r="C27" s="1" t="s">
        <v>31</v>
      </c>
      <c r="D27" s="1" t="str">
        <f t="shared" si="1"/>
        <v>CHR</v>
      </c>
      <c r="E27" s="7" t="s">
        <v>104</v>
      </c>
      <c r="F27" s="8">
        <v>30383534</v>
      </c>
      <c r="G27" s="8">
        <f t="shared" si="0"/>
        <v>15191767</v>
      </c>
      <c r="H27" s="8">
        <v>4.5999999999999996</v>
      </c>
      <c r="I27" s="8">
        <v>100</v>
      </c>
      <c r="J27" s="8">
        <v>0.03</v>
      </c>
      <c r="K27" s="8">
        <v>97.51</v>
      </c>
      <c r="L27" s="8">
        <v>93.77</v>
      </c>
      <c r="M27" s="8">
        <v>35.130000000000003</v>
      </c>
      <c r="N27" s="9">
        <v>30383534</v>
      </c>
      <c r="O27" s="9">
        <v>4557530100</v>
      </c>
      <c r="P27" s="9">
        <v>4523222599</v>
      </c>
      <c r="Q27" s="9">
        <v>4337136923</v>
      </c>
      <c r="R27" s="9">
        <v>3456890808</v>
      </c>
      <c r="S27" s="9">
        <v>1910817372</v>
      </c>
      <c r="T27" s="10">
        <f t="shared" si="2"/>
        <v>0.55275606842366887</v>
      </c>
      <c r="U27" s="9">
        <v>1427225219</v>
      </c>
      <c r="V27" s="9">
        <v>1420710265</v>
      </c>
      <c r="W27" s="10">
        <f t="shared" si="3"/>
        <v>0.31172811453291333</v>
      </c>
      <c r="X27" s="3"/>
      <c r="Y27" s="3"/>
      <c r="Z27" s="3"/>
      <c r="AA27" s="3"/>
      <c r="AB27" s="3"/>
    </row>
    <row r="28" spans="1:28" s="1" customFormat="1" x14ac:dyDescent="0.2">
      <c r="A28" s="7" t="s">
        <v>106</v>
      </c>
      <c r="B28" s="1" t="s">
        <v>108</v>
      </c>
      <c r="C28" s="1" t="s">
        <v>31</v>
      </c>
      <c r="D28" s="1" t="str">
        <f t="shared" si="1"/>
        <v>CHR</v>
      </c>
      <c r="E28" s="7" t="s">
        <v>107</v>
      </c>
      <c r="F28" s="8">
        <v>45821980</v>
      </c>
      <c r="G28" s="8">
        <f t="shared" si="0"/>
        <v>22910990</v>
      </c>
      <c r="H28" s="8">
        <v>6.9</v>
      </c>
      <c r="I28" s="8">
        <v>100</v>
      </c>
      <c r="J28" s="8">
        <v>0.03</v>
      </c>
      <c r="K28" s="8">
        <v>97.72</v>
      </c>
      <c r="L28" s="8">
        <v>94.3</v>
      </c>
      <c r="M28" s="8">
        <v>34.89</v>
      </c>
      <c r="N28" s="9">
        <v>45821980</v>
      </c>
      <c r="O28" s="9">
        <v>6873297000</v>
      </c>
      <c r="P28" s="9">
        <v>6836682039</v>
      </c>
      <c r="Q28" s="9">
        <v>6579462537</v>
      </c>
      <c r="R28" s="9">
        <v>5256102456</v>
      </c>
      <c r="S28" s="9">
        <v>2905005718</v>
      </c>
      <c r="T28" s="10">
        <f t="shared" si="2"/>
        <v>0.55269198846834655</v>
      </c>
      <c r="U28" s="9">
        <v>2107161457</v>
      </c>
      <c r="V28" s="9">
        <v>2100637404</v>
      </c>
      <c r="W28" s="10">
        <f t="shared" si="3"/>
        <v>0.30562296435029651</v>
      </c>
      <c r="X28" s="3"/>
      <c r="Y28" s="3"/>
      <c r="Z28" s="3"/>
      <c r="AA28" s="3"/>
      <c r="AB28" s="3"/>
    </row>
    <row r="29" spans="1:28" s="1" customFormat="1" x14ac:dyDescent="0.2">
      <c r="A29" s="7" t="s">
        <v>109</v>
      </c>
      <c r="B29" s="1" t="s">
        <v>111</v>
      </c>
      <c r="C29" s="1" t="s">
        <v>27</v>
      </c>
      <c r="D29" s="1" t="str">
        <f t="shared" si="1"/>
        <v>REF</v>
      </c>
      <c r="E29" s="7" t="s">
        <v>110</v>
      </c>
      <c r="F29" s="8">
        <v>32823858</v>
      </c>
      <c r="G29" s="8">
        <f t="shared" si="0"/>
        <v>16411929</v>
      </c>
      <c r="H29" s="8">
        <v>4.9000000000000004</v>
      </c>
      <c r="I29" s="8">
        <v>100</v>
      </c>
      <c r="J29" s="8">
        <v>0.04</v>
      </c>
      <c r="K29" s="8">
        <v>92.03</v>
      </c>
      <c r="L29" s="8">
        <v>83.32</v>
      </c>
      <c r="M29" s="8">
        <v>35.729999999999997</v>
      </c>
      <c r="N29" s="9">
        <v>32823858</v>
      </c>
      <c r="O29" s="9">
        <v>4923578700</v>
      </c>
      <c r="P29" s="9">
        <v>4901412705</v>
      </c>
      <c r="Q29" s="9">
        <v>4122992973</v>
      </c>
      <c r="R29" s="9">
        <v>3303313162</v>
      </c>
      <c r="S29" s="9">
        <v>1793458100</v>
      </c>
      <c r="T29" s="10">
        <f t="shared" si="2"/>
        <v>0.54292705899980309</v>
      </c>
      <c r="U29" s="9">
        <v>1426858052</v>
      </c>
      <c r="V29" s="9">
        <v>1423399996</v>
      </c>
      <c r="W29" s="10">
        <f t="shared" si="3"/>
        <v>0.28909865825847364</v>
      </c>
      <c r="X29" s="3"/>
      <c r="Y29" s="3"/>
      <c r="Z29" s="3"/>
      <c r="AA29" s="3"/>
      <c r="AB29" s="3"/>
    </row>
    <row r="30" spans="1:28" s="1" customFormat="1" x14ac:dyDescent="0.2">
      <c r="A30" s="7" t="s">
        <v>112</v>
      </c>
      <c r="B30" s="1" t="s">
        <v>114</v>
      </c>
      <c r="C30" s="1" t="s">
        <v>27</v>
      </c>
      <c r="D30" s="1" t="str">
        <f t="shared" si="1"/>
        <v>REF</v>
      </c>
      <c r="E30" s="7" t="s">
        <v>113</v>
      </c>
      <c r="F30" s="8">
        <v>35551498</v>
      </c>
      <c r="G30" s="8">
        <f t="shared" si="0"/>
        <v>17775749</v>
      </c>
      <c r="H30" s="8">
        <v>5.3</v>
      </c>
      <c r="I30" s="8">
        <v>100</v>
      </c>
      <c r="J30" s="8">
        <v>0.03</v>
      </c>
      <c r="K30" s="8">
        <v>97.7</v>
      </c>
      <c r="L30" s="8">
        <v>94.32</v>
      </c>
      <c r="M30" s="8">
        <v>34.840000000000003</v>
      </c>
      <c r="N30" s="9">
        <v>35551498</v>
      </c>
      <c r="O30" s="9">
        <v>5332724700</v>
      </c>
      <c r="P30" s="9">
        <v>5305227113</v>
      </c>
      <c r="Q30" s="9">
        <v>5104988819</v>
      </c>
      <c r="R30" s="9">
        <v>4065810857</v>
      </c>
      <c r="S30" s="9">
        <v>2276182008</v>
      </c>
      <c r="T30" s="10">
        <f t="shared" si="2"/>
        <v>0.55983470162689863</v>
      </c>
      <c r="U30" s="9">
        <v>1663406344</v>
      </c>
      <c r="V30" s="9">
        <v>1659639746</v>
      </c>
      <c r="W30" s="10">
        <f t="shared" si="3"/>
        <v>0.31121796818050629</v>
      </c>
      <c r="X30" s="3"/>
      <c r="Y30" s="3"/>
      <c r="Z30" s="3"/>
      <c r="AA30" s="3"/>
      <c r="AB30" s="3"/>
    </row>
    <row r="31" spans="1:28" s="1" customFormat="1" x14ac:dyDescent="0.2">
      <c r="A31" s="7" t="s">
        <v>115</v>
      </c>
      <c r="B31" s="1" t="s">
        <v>117</v>
      </c>
      <c r="C31" s="1" t="s">
        <v>31</v>
      </c>
      <c r="D31" s="1" t="str">
        <f t="shared" si="1"/>
        <v>CHR</v>
      </c>
      <c r="E31" s="7" t="s">
        <v>116</v>
      </c>
      <c r="F31" s="8">
        <v>78900780</v>
      </c>
      <c r="G31" s="8">
        <f t="shared" si="0"/>
        <v>39450390</v>
      </c>
      <c r="H31" s="8">
        <v>11.8</v>
      </c>
      <c r="I31" s="8">
        <v>100</v>
      </c>
      <c r="J31" s="8">
        <v>0.03</v>
      </c>
      <c r="K31" s="8">
        <v>97.66</v>
      </c>
      <c r="L31" s="8">
        <v>94.02</v>
      </c>
      <c r="M31" s="8">
        <v>34.82</v>
      </c>
      <c r="N31" s="9">
        <v>78900780</v>
      </c>
      <c r="O31" s="9">
        <v>11835117000</v>
      </c>
      <c r="P31" s="9">
        <v>11781093014</v>
      </c>
      <c r="Q31" s="9">
        <v>11347663515</v>
      </c>
      <c r="R31" s="9">
        <v>8916632798</v>
      </c>
      <c r="S31" s="9">
        <v>4890568464</v>
      </c>
      <c r="T31" s="10">
        <f t="shared" si="2"/>
        <v>0.54847705123586044</v>
      </c>
      <c r="U31" s="9">
        <v>2520686222</v>
      </c>
      <c r="V31" s="9">
        <v>2511769731</v>
      </c>
      <c r="W31" s="10">
        <f t="shared" si="3"/>
        <v>0.21223024081637723</v>
      </c>
      <c r="X31" s="3"/>
      <c r="Y31" s="3"/>
      <c r="Z31" s="3"/>
      <c r="AA31" s="3"/>
      <c r="AB31" s="3"/>
    </row>
    <row r="32" spans="1:28" s="1" customFormat="1" x14ac:dyDescent="0.2">
      <c r="A32" s="7" t="s">
        <v>118</v>
      </c>
      <c r="B32" s="1" t="s">
        <v>120</v>
      </c>
      <c r="C32" s="1" t="s">
        <v>31</v>
      </c>
      <c r="D32" s="1" t="str">
        <f t="shared" si="1"/>
        <v>CHR</v>
      </c>
      <c r="E32" s="7" t="s">
        <v>119</v>
      </c>
      <c r="F32" s="8">
        <v>38409298</v>
      </c>
      <c r="G32" s="8">
        <f t="shared" si="0"/>
        <v>19204649</v>
      </c>
      <c r="H32" s="8">
        <v>5.8</v>
      </c>
      <c r="I32" s="8">
        <v>100</v>
      </c>
      <c r="J32" s="8">
        <v>0.03</v>
      </c>
      <c r="K32" s="8">
        <v>97.68</v>
      </c>
      <c r="L32" s="8">
        <v>94.23</v>
      </c>
      <c r="M32" s="8">
        <v>34.76</v>
      </c>
      <c r="N32" s="9">
        <v>38409298</v>
      </c>
      <c r="O32" s="9">
        <v>5761394700</v>
      </c>
      <c r="P32" s="9">
        <v>5733733940</v>
      </c>
      <c r="Q32" s="9">
        <v>5515613990</v>
      </c>
      <c r="R32" s="9">
        <v>4418900361</v>
      </c>
      <c r="S32" s="9">
        <v>2496791510</v>
      </c>
      <c r="T32" s="10">
        <f t="shared" si="2"/>
        <v>0.56502552807843232</v>
      </c>
      <c r="U32" s="9">
        <v>1804317907</v>
      </c>
      <c r="V32" s="9">
        <v>1800653357</v>
      </c>
      <c r="W32" s="10">
        <f t="shared" si="3"/>
        <v>0.31253775357553615</v>
      </c>
      <c r="X32" s="3"/>
      <c r="Y32" s="3"/>
      <c r="Z32" s="3"/>
      <c r="AA32" s="3"/>
      <c r="AB32" s="3"/>
    </row>
    <row r="33" spans="1:28" s="1" customFormat="1" x14ac:dyDescent="0.2">
      <c r="A33" s="7" t="s">
        <v>121</v>
      </c>
      <c r="B33" s="1" t="s">
        <v>123</v>
      </c>
      <c r="C33" s="1" t="s">
        <v>27</v>
      </c>
      <c r="D33" s="1" t="str">
        <f t="shared" si="1"/>
        <v>REF</v>
      </c>
      <c r="E33" s="7" t="s">
        <v>122</v>
      </c>
      <c r="F33" s="8">
        <v>15165356</v>
      </c>
      <c r="G33" s="8">
        <f t="shared" si="0"/>
        <v>7582678</v>
      </c>
      <c r="H33" s="8">
        <v>2.2999999999999998</v>
      </c>
      <c r="I33" s="8">
        <v>100</v>
      </c>
      <c r="J33" s="8">
        <v>0.03</v>
      </c>
      <c r="K33" s="8">
        <v>97.41</v>
      </c>
      <c r="L33" s="8">
        <v>93.89</v>
      </c>
      <c r="M33" s="8">
        <v>34.950000000000003</v>
      </c>
      <c r="N33" s="9">
        <v>15165356</v>
      </c>
      <c r="O33" s="9">
        <v>2274803400</v>
      </c>
      <c r="P33" s="9">
        <v>2259026484</v>
      </c>
      <c r="Q33" s="9">
        <v>2161639963</v>
      </c>
      <c r="R33" s="9">
        <v>1719290196</v>
      </c>
      <c r="S33" s="9">
        <v>963016081</v>
      </c>
      <c r="T33" s="10">
        <f t="shared" si="2"/>
        <v>0.5601242205885294</v>
      </c>
      <c r="U33" s="9">
        <v>657024654</v>
      </c>
      <c r="V33" s="9">
        <v>655885700</v>
      </c>
      <c r="W33" s="10">
        <f t="shared" si="3"/>
        <v>0.28832632305719252</v>
      </c>
      <c r="X33" s="3"/>
      <c r="Y33" s="3"/>
      <c r="Z33" s="3"/>
      <c r="AA33" s="3"/>
      <c r="AB33" s="3"/>
    </row>
    <row r="34" spans="1:28" s="1" customFormat="1" x14ac:dyDescent="0.2">
      <c r="A34" s="7" t="s">
        <v>124</v>
      </c>
      <c r="B34" s="1" t="s">
        <v>126</v>
      </c>
      <c r="C34" s="1" t="s">
        <v>27</v>
      </c>
      <c r="D34" s="1" t="str">
        <f t="shared" si="1"/>
        <v>REF</v>
      </c>
      <c r="E34" s="7" t="s">
        <v>125</v>
      </c>
      <c r="F34" s="8">
        <v>16417896</v>
      </c>
      <c r="G34" s="8">
        <f t="shared" si="0"/>
        <v>8208948</v>
      </c>
      <c r="H34" s="8">
        <v>2.5</v>
      </c>
      <c r="I34" s="8">
        <v>100</v>
      </c>
      <c r="J34" s="8">
        <v>0.03</v>
      </c>
      <c r="K34" s="8">
        <v>97.5</v>
      </c>
      <c r="L34" s="8">
        <v>93.82</v>
      </c>
      <c r="M34" s="8">
        <v>34.85</v>
      </c>
      <c r="N34" s="9">
        <v>16417896</v>
      </c>
      <c r="O34" s="9">
        <v>2462684400</v>
      </c>
      <c r="P34" s="9">
        <v>2449388569</v>
      </c>
      <c r="Q34" s="9">
        <v>2350922583</v>
      </c>
      <c r="R34" s="9">
        <v>1875132187</v>
      </c>
      <c r="S34" s="9">
        <v>1053589502</v>
      </c>
      <c r="T34" s="10">
        <f t="shared" si="2"/>
        <v>0.56187478904387234</v>
      </c>
      <c r="U34" s="9">
        <v>671366843</v>
      </c>
      <c r="V34" s="9">
        <v>670132046</v>
      </c>
      <c r="W34" s="10">
        <f t="shared" si="3"/>
        <v>0.27211446420012242</v>
      </c>
      <c r="X34" s="3"/>
      <c r="Y34" s="3"/>
      <c r="Z34" s="3"/>
      <c r="AA34" s="3"/>
      <c r="AB34" s="3"/>
    </row>
    <row r="35" spans="1:28" s="1" customFormat="1" x14ac:dyDescent="0.2">
      <c r="A35" s="7" t="s">
        <v>127</v>
      </c>
      <c r="B35" s="1" t="s">
        <v>129</v>
      </c>
      <c r="C35" s="1" t="s">
        <v>31</v>
      </c>
      <c r="D35" s="1" t="str">
        <f t="shared" si="1"/>
        <v>CHR</v>
      </c>
      <c r="E35" s="7" t="s">
        <v>128</v>
      </c>
      <c r="F35" s="8">
        <v>9391840</v>
      </c>
      <c r="G35" s="8">
        <f t="shared" si="0"/>
        <v>4695920</v>
      </c>
      <c r="H35" s="8">
        <v>1.4</v>
      </c>
      <c r="I35" s="8">
        <v>100</v>
      </c>
      <c r="J35" s="8">
        <v>0.03</v>
      </c>
      <c r="K35" s="8">
        <v>97.06</v>
      </c>
      <c r="L35" s="8">
        <v>93.06</v>
      </c>
      <c r="M35" s="8">
        <v>35.64</v>
      </c>
      <c r="N35" s="9">
        <v>9391840</v>
      </c>
      <c r="O35" s="9">
        <v>1408776000</v>
      </c>
      <c r="P35" s="9">
        <v>1396398089</v>
      </c>
      <c r="Q35" s="9">
        <v>1329787437</v>
      </c>
      <c r="R35" s="9">
        <v>1064783866</v>
      </c>
      <c r="S35" s="9">
        <v>585060607</v>
      </c>
      <c r="T35" s="10">
        <f t="shared" si="2"/>
        <v>0.54946419238850486</v>
      </c>
      <c r="U35" s="9">
        <v>443781855</v>
      </c>
      <c r="V35" s="9">
        <v>442917962</v>
      </c>
      <c r="W35" s="10">
        <f t="shared" si="3"/>
        <v>0.31439913939476538</v>
      </c>
      <c r="X35" s="3"/>
      <c r="Y35" s="3"/>
      <c r="Z35" s="3"/>
      <c r="AA35" s="3"/>
      <c r="AB35" s="3"/>
    </row>
    <row r="36" spans="1:28" s="1" customFormat="1" x14ac:dyDescent="0.2">
      <c r="A36" s="7" t="s">
        <v>130</v>
      </c>
      <c r="B36" s="1" t="s">
        <v>132</v>
      </c>
      <c r="C36" s="1" t="s">
        <v>27</v>
      </c>
      <c r="D36" s="1" t="str">
        <f t="shared" si="1"/>
        <v>REF</v>
      </c>
      <c r="E36" s="7" t="s">
        <v>131</v>
      </c>
      <c r="F36" s="8">
        <v>33639648</v>
      </c>
      <c r="G36" s="8">
        <f t="shared" si="0"/>
        <v>16819824</v>
      </c>
      <c r="H36" s="8">
        <v>5</v>
      </c>
      <c r="I36" s="8">
        <v>100</v>
      </c>
      <c r="J36" s="8">
        <v>0.03</v>
      </c>
      <c r="K36" s="8">
        <v>97.47</v>
      </c>
      <c r="L36" s="8">
        <v>93.78</v>
      </c>
      <c r="M36" s="8">
        <v>34.880000000000003</v>
      </c>
      <c r="N36" s="9">
        <v>33639648</v>
      </c>
      <c r="O36" s="9">
        <v>5045947200</v>
      </c>
      <c r="P36" s="9">
        <v>4989587667</v>
      </c>
      <c r="Q36" s="9">
        <v>4767263844</v>
      </c>
      <c r="R36" s="9">
        <v>3809605108</v>
      </c>
      <c r="S36" s="9">
        <v>2068668681</v>
      </c>
      <c r="T36" s="10">
        <f t="shared" si="2"/>
        <v>0.54301394038345041</v>
      </c>
      <c r="U36" s="9">
        <v>1466617516</v>
      </c>
      <c r="V36" s="9">
        <v>1458763861</v>
      </c>
      <c r="W36" s="10">
        <f t="shared" si="3"/>
        <v>0.28909614056207328</v>
      </c>
      <c r="X36" s="3"/>
      <c r="Y36" s="3"/>
      <c r="Z36" s="3"/>
      <c r="AA36" s="3"/>
      <c r="AB36" s="3"/>
    </row>
    <row r="37" spans="1:28" s="1" customFormat="1" x14ac:dyDescent="0.2">
      <c r="A37" s="7" t="s">
        <v>133</v>
      </c>
      <c r="B37" s="1" t="s">
        <v>135</v>
      </c>
      <c r="C37" s="1" t="s">
        <v>27</v>
      </c>
      <c r="D37" s="1" t="str">
        <f t="shared" si="1"/>
        <v>REF</v>
      </c>
      <c r="E37" s="7" t="s">
        <v>134</v>
      </c>
      <c r="F37" s="8">
        <v>32180096</v>
      </c>
      <c r="G37" s="8">
        <f t="shared" si="0"/>
        <v>16090048</v>
      </c>
      <c r="H37" s="8">
        <v>4.8</v>
      </c>
      <c r="I37" s="8">
        <v>100</v>
      </c>
      <c r="J37" s="8">
        <v>0.03</v>
      </c>
      <c r="K37" s="8">
        <v>96.85</v>
      </c>
      <c r="L37" s="8">
        <v>91.59</v>
      </c>
      <c r="M37" s="8">
        <v>34.82</v>
      </c>
      <c r="N37" s="9">
        <v>32180096</v>
      </c>
      <c r="O37" s="9">
        <v>4827014400</v>
      </c>
      <c r="P37" s="9">
        <v>4808392232</v>
      </c>
      <c r="Q37" s="9">
        <v>4597313144</v>
      </c>
      <c r="R37" s="9">
        <v>3654903039</v>
      </c>
      <c r="S37" s="9">
        <v>2038340702</v>
      </c>
      <c r="T37" s="10">
        <f t="shared" si="2"/>
        <v>0.55770034943463243</v>
      </c>
      <c r="U37" s="9">
        <v>1532134364</v>
      </c>
      <c r="V37" s="9">
        <v>1529390880</v>
      </c>
      <c r="W37" s="10">
        <f t="shared" si="3"/>
        <v>0.3168399249026479</v>
      </c>
      <c r="X37" s="3"/>
      <c r="Y37" s="3"/>
      <c r="Z37" s="3"/>
      <c r="AA37" s="3"/>
      <c r="AB37" s="3"/>
    </row>
    <row r="38" spans="1:28" s="1" customFormat="1" x14ac:dyDescent="0.2">
      <c r="A38" s="7" t="s">
        <v>136</v>
      </c>
      <c r="B38" s="1" t="s">
        <v>138</v>
      </c>
      <c r="C38" s="1" t="s">
        <v>27</v>
      </c>
      <c r="D38" s="1" t="str">
        <f t="shared" si="1"/>
        <v>REF</v>
      </c>
      <c r="E38" s="7" t="s">
        <v>137</v>
      </c>
      <c r="F38" s="8">
        <v>13517702</v>
      </c>
      <c r="G38" s="8">
        <f t="shared" si="0"/>
        <v>6758851</v>
      </c>
      <c r="H38" s="8">
        <v>2</v>
      </c>
      <c r="I38" s="8">
        <v>100</v>
      </c>
      <c r="J38" s="8">
        <v>0.03</v>
      </c>
      <c r="K38" s="8">
        <v>97.55</v>
      </c>
      <c r="L38" s="8">
        <v>93.99</v>
      </c>
      <c r="M38" s="8">
        <v>34.880000000000003</v>
      </c>
      <c r="N38" s="9">
        <v>13517702</v>
      </c>
      <c r="O38" s="9">
        <v>2027655300</v>
      </c>
      <c r="P38" s="9">
        <v>2016703327</v>
      </c>
      <c r="Q38" s="9">
        <v>1935967533</v>
      </c>
      <c r="R38" s="9">
        <v>1547257234</v>
      </c>
      <c r="S38" s="9">
        <v>870945374</v>
      </c>
      <c r="T38" s="10">
        <f t="shared" si="2"/>
        <v>0.56289630118478406</v>
      </c>
      <c r="U38" s="9">
        <v>638621200</v>
      </c>
      <c r="V38" s="9">
        <v>637476344</v>
      </c>
      <c r="W38" s="10">
        <f t="shared" si="3"/>
        <v>0.31439088488067968</v>
      </c>
      <c r="X38" s="3"/>
      <c r="Y38" s="3"/>
      <c r="Z38" s="3"/>
      <c r="AA38" s="3"/>
      <c r="AB38" s="3"/>
    </row>
    <row r="39" spans="1:28" s="1" customFormat="1" x14ac:dyDescent="0.2">
      <c r="A39" s="7" t="s">
        <v>139</v>
      </c>
      <c r="B39" s="1" t="s">
        <v>141</v>
      </c>
      <c r="C39" s="1" t="s">
        <v>27</v>
      </c>
      <c r="D39" s="1" t="str">
        <f t="shared" si="1"/>
        <v>REF</v>
      </c>
      <c r="E39" s="7" t="s">
        <v>140</v>
      </c>
      <c r="F39" s="8">
        <v>46516832</v>
      </c>
      <c r="G39" s="8">
        <f t="shared" si="0"/>
        <v>23258416</v>
      </c>
      <c r="H39" s="8">
        <v>7</v>
      </c>
      <c r="I39" s="8">
        <v>100</v>
      </c>
      <c r="J39" s="8">
        <v>0.03</v>
      </c>
      <c r="K39" s="8">
        <v>97.61</v>
      </c>
      <c r="L39" s="8">
        <v>94.07</v>
      </c>
      <c r="M39" s="8">
        <v>34.85</v>
      </c>
      <c r="N39" s="9">
        <v>46516832</v>
      </c>
      <c r="O39" s="9">
        <v>6977524800</v>
      </c>
      <c r="P39" s="9">
        <v>6940201688</v>
      </c>
      <c r="Q39" s="9">
        <v>6668690900</v>
      </c>
      <c r="R39" s="9">
        <v>5328472088</v>
      </c>
      <c r="S39" s="9">
        <v>2940746372</v>
      </c>
      <c r="T39" s="10">
        <f t="shared" si="2"/>
        <v>0.55189298610059645</v>
      </c>
      <c r="U39" s="9">
        <v>2173580204</v>
      </c>
      <c r="V39" s="9">
        <v>2168037383</v>
      </c>
      <c r="W39" s="10">
        <f t="shared" si="3"/>
        <v>0.31071725936395095</v>
      </c>
      <c r="X39" s="3"/>
      <c r="Y39" s="3"/>
      <c r="Z39" s="3"/>
      <c r="AA39" s="3"/>
      <c r="AB39" s="3"/>
    </row>
    <row r="40" spans="1:28" s="1" customFormat="1" x14ac:dyDescent="0.2">
      <c r="A40" s="7" t="s">
        <v>142</v>
      </c>
      <c r="B40" s="1" t="s">
        <v>144</v>
      </c>
      <c r="C40" s="1" t="s">
        <v>27</v>
      </c>
      <c r="D40" s="1" t="str">
        <f t="shared" si="1"/>
        <v>REF</v>
      </c>
      <c r="E40" s="7" t="s">
        <v>143</v>
      </c>
      <c r="F40" s="8">
        <v>6057896</v>
      </c>
      <c r="G40" s="8">
        <f t="shared" si="0"/>
        <v>3028948</v>
      </c>
      <c r="H40" s="8">
        <v>0.9</v>
      </c>
      <c r="I40" s="8">
        <v>100</v>
      </c>
      <c r="J40" s="8">
        <v>0.03</v>
      </c>
      <c r="K40" s="8">
        <v>96.8</v>
      </c>
      <c r="L40" s="8">
        <v>92.25</v>
      </c>
      <c r="M40" s="8">
        <v>35.17</v>
      </c>
      <c r="N40" s="9">
        <v>6057896</v>
      </c>
      <c r="O40" s="9">
        <v>908684400</v>
      </c>
      <c r="P40" s="9">
        <v>900986199</v>
      </c>
      <c r="Q40" s="9">
        <v>855455133</v>
      </c>
      <c r="R40" s="9">
        <v>682867916</v>
      </c>
      <c r="S40" s="9">
        <v>375141940</v>
      </c>
      <c r="T40" s="10">
        <f t="shared" si="2"/>
        <v>0.54936237478757166</v>
      </c>
      <c r="U40" s="9">
        <v>227325972</v>
      </c>
      <c r="V40" s="9">
        <v>226897073</v>
      </c>
      <c r="W40" s="10">
        <f t="shared" si="3"/>
        <v>0.24969843545239689</v>
      </c>
      <c r="X40" s="3"/>
      <c r="Y40" s="3"/>
      <c r="Z40" s="3"/>
      <c r="AA40" s="3"/>
      <c r="AB40" s="3"/>
    </row>
    <row r="41" spans="1:28" s="1" customFormat="1" x14ac:dyDescent="0.2">
      <c r="A41" s="7" t="s">
        <v>145</v>
      </c>
      <c r="B41" s="1" t="s">
        <v>147</v>
      </c>
      <c r="C41" s="1" t="s">
        <v>31</v>
      </c>
      <c r="D41" s="1" t="str">
        <f t="shared" si="1"/>
        <v>CHR</v>
      </c>
      <c r="E41" s="7" t="s">
        <v>146</v>
      </c>
      <c r="F41" s="8">
        <v>46574630</v>
      </c>
      <c r="G41" s="8">
        <f t="shared" si="0"/>
        <v>23287315</v>
      </c>
      <c r="H41" s="8">
        <v>7</v>
      </c>
      <c r="I41" s="8">
        <v>100</v>
      </c>
      <c r="J41" s="8">
        <v>0.03</v>
      </c>
      <c r="K41" s="8">
        <v>97.67</v>
      </c>
      <c r="L41" s="8">
        <v>94.2</v>
      </c>
      <c r="M41" s="8">
        <v>34.75</v>
      </c>
      <c r="N41" s="9">
        <v>46574630</v>
      </c>
      <c r="O41" s="9">
        <v>6986194500</v>
      </c>
      <c r="P41" s="9">
        <v>6947816771</v>
      </c>
      <c r="Q41" s="9">
        <v>6681225794</v>
      </c>
      <c r="R41" s="9">
        <v>5328885206</v>
      </c>
      <c r="S41" s="9">
        <v>2950369409</v>
      </c>
      <c r="T41" s="10">
        <f t="shared" si="2"/>
        <v>0.5536560265321655</v>
      </c>
      <c r="U41" s="9">
        <v>2019005291</v>
      </c>
      <c r="V41" s="9">
        <v>2013390206</v>
      </c>
      <c r="W41" s="10">
        <f t="shared" si="3"/>
        <v>0.28819555567770122</v>
      </c>
      <c r="X41" s="3"/>
      <c r="Y41" s="3"/>
      <c r="Z41" s="3"/>
      <c r="AA41" s="3"/>
      <c r="AB41" s="3"/>
    </row>
    <row r="42" spans="1:28" s="1" customFormat="1" x14ac:dyDescent="0.2">
      <c r="A42" s="7" t="s">
        <v>148</v>
      </c>
      <c r="B42" s="1" t="s">
        <v>150</v>
      </c>
      <c r="C42" s="1" t="s">
        <v>27</v>
      </c>
      <c r="D42" s="1" t="str">
        <f t="shared" si="1"/>
        <v>REF</v>
      </c>
      <c r="E42" s="7" t="s">
        <v>149</v>
      </c>
      <c r="F42" s="8">
        <v>15248358</v>
      </c>
      <c r="G42" s="8">
        <f t="shared" si="0"/>
        <v>7624179</v>
      </c>
      <c r="H42" s="8">
        <v>2.2999999999999998</v>
      </c>
      <c r="I42" s="8">
        <v>100</v>
      </c>
      <c r="J42" s="8">
        <v>0.03</v>
      </c>
      <c r="K42" s="8">
        <v>97.56</v>
      </c>
      <c r="L42" s="8">
        <v>93.98</v>
      </c>
      <c r="M42" s="8">
        <v>35.04</v>
      </c>
      <c r="N42" s="9">
        <v>15248358</v>
      </c>
      <c r="O42" s="9">
        <v>2287253700</v>
      </c>
      <c r="P42" s="9">
        <v>2241362768</v>
      </c>
      <c r="Q42" s="9">
        <v>2137258474</v>
      </c>
      <c r="R42" s="9">
        <v>1706828918</v>
      </c>
      <c r="S42" s="9">
        <v>958967743</v>
      </c>
      <c r="T42" s="10">
        <f t="shared" si="2"/>
        <v>0.56184174810190324</v>
      </c>
      <c r="U42" s="9">
        <v>764419392</v>
      </c>
      <c r="V42" s="9">
        <v>758737116</v>
      </c>
      <c r="W42" s="10">
        <f t="shared" si="3"/>
        <v>0.33172407415932914</v>
      </c>
      <c r="X42" s="3"/>
      <c r="Y42" s="3"/>
      <c r="Z42" s="3"/>
      <c r="AA42" s="3"/>
      <c r="AB42" s="3"/>
    </row>
    <row r="43" spans="1:28" s="1" customFormat="1" x14ac:dyDescent="0.2">
      <c r="A43" s="7" t="s">
        <v>151</v>
      </c>
      <c r="B43" s="1" t="s">
        <v>153</v>
      </c>
      <c r="C43" s="1" t="s">
        <v>31</v>
      </c>
      <c r="D43" s="1" t="str">
        <f t="shared" si="1"/>
        <v>CHR</v>
      </c>
      <c r="E43" s="7" t="s">
        <v>152</v>
      </c>
      <c r="F43" s="8">
        <v>62984446</v>
      </c>
      <c r="G43" s="8">
        <f t="shared" si="0"/>
        <v>31492223</v>
      </c>
      <c r="H43" s="8">
        <v>9.4</v>
      </c>
      <c r="I43" s="8">
        <v>100</v>
      </c>
      <c r="J43" s="8">
        <v>0.03</v>
      </c>
      <c r="K43" s="8">
        <v>96.89</v>
      </c>
      <c r="L43" s="8">
        <v>91.66</v>
      </c>
      <c r="M43" s="8">
        <v>34.71</v>
      </c>
      <c r="N43" s="9">
        <v>62984446</v>
      </c>
      <c r="O43" s="9">
        <v>9447666900</v>
      </c>
      <c r="P43" s="9">
        <v>9415456463</v>
      </c>
      <c r="Q43" s="9">
        <v>9005418583</v>
      </c>
      <c r="R43" s="9">
        <v>7163117460</v>
      </c>
      <c r="S43" s="9">
        <v>3957959384</v>
      </c>
      <c r="T43" s="10">
        <f t="shared" si="2"/>
        <v>0.55254704478907146</v>
      </c>
      <c r="U43" s="9">
        <v>2668134679</v>
      </c>
      <c r="V43" s="9">
        <v>2662927625</v>
      </c>
      <c r="W43" s="10">
        <f t="shared" si="3"/>
        <v>0.28186087138614085</v>
      </c>
      <c r="X43" s="3"/>
      <c r="Y43" s="3"/>
      <c r="Z43" s="3"/>
      <c r="AA43" s="3"/>
      <c r="AB43" s="3"/>
    </row>
    <row r="44" spans="1:28" s="1" customFormat="1" x14ac:dyDescent="0.2">
      <c r="A44" s="7" t="s">
        <v>154</v>
      </c>
      <c r="B44" s="1" t="s">
        <v>156</v>
      </c>
      <c r="C44" s="1" t="s">
        <v>27</v>
      </c>
      <c r="D44" s="1" t="str">
        <f t="shared" si="1"/>
        <v>REF</v>
      </c>
      <c r="E44" s="7" t="s">
        <v>155</v>
      </c>
      <c r="F44" s="8">
        <v>39268742</v>
      </c>
      <c r="G44" s="8">
        <f t="shared" si="0"/>
        <v>19634371</v>
      </c>
      <c r="H44" s="8">
        <v>5.9</v>
      </c>
      <c r="I44" s="8">
        <v>100</v>
      </c>
      <c r="J44" s="8">
        <v>0.03</v>
      </c>
      <c r="K44" s="8">
        <v>97.65</v>
      </c>
      <c r="L44" s="8">
        <v>94.03</v>
      </c>
      <c r="M44" s="8">
        <v>34.840000000000003</v>
      </c>
      <c r="N44" s="9">
        <v>39268742</v>
      </c>
      <c r="O44" s="9">
        <v>5890311300</v>
      </c>
      <c r="P44" s="9">
        <v>5864358011</v>
      </c>
      <c r="Q44" s="9">
        <v>5642520950</v>
      </c>
      <c r="R44" s="9">
        <v>4510340827</v>
      </c>
      <c r="S44" s="9">
        <v>2539763700</v>
      </c>
      <c r="T44" s="10">
        <f t="shared" si="2"/>
        <v>0.56309795587871214</v>
      </c>
      <c r="U44" s="9">
        <v>1913644755</v>
      </c>
      <c r="V44" s="9">
        <v>1909334396</v>
      </c>
      <c r="W44" s="10">
        <f t="shared" si="3"/>
        <v>0.32414830027744035</v>
      </c>
      <c r="X44" s="3"/>
      <c r="Y44" s="3"/>
      <c r="Z44" s="3"/>
      <c r="AA44" s="3"/>
      <c r="AB44" s="3"/>
    </row>
    <row r="45" spans="1:28" s="1" customFormat="1" x14ac:dyDescent="0.2">
      <c r="A45" s="7" t="s">
        <v>157</v>
      </c>
      <c r="B45" s="1" t="s">
        <v>159</v>
      </c>
      <c r="C45" s="1" t="s">
        <v>31</v>
      </c>
      <c r="D45" s="1" t="str">
        <f t="shared" si="1"/>
        <v>CHR</v>
      </c>
      <c r="E45" s="7" t="s">
        <v>158</v>
      </c>
      <c r="F45" s="8">
        <v>42930848</v>
      </c>
      <c r="G45" s="8">
        <f t="shared" si="0"/>
        <v>21465424</v>
      </c>
      <c r="H45" s="8">
        <v>6.4</v>
      </c>
      <c r="I45" s="8">
        <v>100</v>
      </c>
      <c r="J45" s="8">
        <v>0.03</v>
      </c>
      <c r="K45" s="8">
        <v>97.8</v>
      </c>
      <c r="L45" s="8">
        <v>94.41</v>
      </c>
      <c r="M45" s="8">
        <v>34.78</v>
      </c>
      <c r="N45" s="9">
        <v>42930848</v>
      </c>
      <c r="O45" s="9">
        <v>6439627200</v>
      </c>
      <c r="P45" s="9">
        <v>6412299396</v>
      </c>
      <c r="Q45" s="9">
        <v>6186613989</v>
      </c>
      <c r="R45" s="9">
        <v>4930361261</v>
      </c>
      <c r="S45" s="9">
        <v>2778927817</v>
      </c>
      <c r="T45" s="10">
        <f t="shared" si="2"/>
        <v>0.5636357398354952</v>
      </c>
      <c r="U45" s="9">
        <v>2035545168</v>
      </c>
      <c r="V45" s="9">
        <v>2031512521</v>
      </c>
      <c r="W45" s="10">
        <f t="shared" si="3"/>
        <v>0.3154705168336453</v>
      </c>
      <c r="X45" s="3"/>
      <c r="Y45" s="3"/>
      <c r="Z45" s="3"/>
      <c r="AA45" s="3"/>
      <c r="AB45" s="3"/>
    </row>
    <row r="46" spans="1:28" s="1" customFormat="1" x14ac:dyDescent="0.2">
      <c r="A46" s="7" t="s">
        <v>160</v>
      </c>
      <c r="B46" s="1" t="s">
        <v>162</v>
      </c>
      <c r="C46" s="1" t="s">
        <v>31</v>
      </c>
      <c r="D46" s="1" t="str">
        <f t="shared" si="1"/>
        <v>CHR</v>
      </c>
      <c r="E46" s="7" t="s">
        <v>161</v>
      </c>
      <c r="F46" s="8">
        <v>30859314</v>
      </c>
      <c r="G46" s="8">
        <f t="shared" si="0"/>
        <v>15429657</v>
      </c>
      <c r="H46" s="8">
        <v>4.5999999999999996</v>
      </c>
      <c r="I46" s="8">
        <v>100</v>
      </c>
      <c r="J46" s="8">
        <v>0.03</v>
      </c>
      <c r="K46" s="8">
        <v>97.67</v>
      </c>
      <c r="L46" s="8">
        <v>94.14</v>
      </c>
      <c r="M46" s="8">
        <v>34.85</v>
      </c>
      <c r="N46" s="9">
        <v>30859314</v>
      </c>
      <c r="O46" s="9">
        <v>4628897100</v>
      </c>
      <c r="P46" s="9">
        <v>4605797474</v>
      </c>
      <c r="Q46" s="9">
        <v>4431240889</v>
      </c>
      <c r="R46" s="9">
        <v>3526018096</v>
      </c>
      <c r="S46" s="9">
        <v>1974506905</v>
      </c>
      <c r="T46" s="10">
        <f t="shared" si="2"/>
        <v>0.55998206794228544</v>
      </c>
      <c r="U46" s="9">
        <v>1495465112</v>
      </c>
      <c r="V46" s="9">
        <v>1492067056</v>
      </c>
      <c r="W46" s="10">
        <f t="shared" si="3"/>
        <v>0.32233748639605747</v>
      </c>
      <c r="X46" s="3"/>
      <c r="Y46" s="3"/>
      <c r="Z46" s="3"/>
      <c r="AA46" s="3"/>
      <c r="AB46" s="3"/>
    </row>
    <row r="47" spans="1:28" s="1" customFormat="1" x14ac:dyDescent="0.2">
      <c r="A47" s="7" t="s">
        <v>163</v>
      </c>
      <c r="B47" s="1" t="s">
        <v>165</v>
      </c>
      <c r="C47" s="1" t="s">
        <v>31</v>
      </c>
      <c r="D47" s="1" t="str">
        <f t="shared" si="1"/>
        <v>CHR</v>
      </c>
      <c r="E47" s="7" t="s">
        <v>164</v>
      </c>
      <c r="F47" s="8">
        <v>44810906</v>
      </c>
      <c r="G47" s="8">
        <f t="shared" si="0"/>
        <v>22405453</v>
      </c>
      <c r="H47" s="8">
        <v>6.7</v>
      </c>
      <c r="I47" s="8">
        <v>100</v>
      </c>
      <c r="J47" s="8">
        <v>0.03</v>
      </c>
      <c r="K47" s="8">
        <v>97.67</v>
      </c>
      <c r="L47" s="8">
        <v>94.24</v>
      </c>
      <c r="M47" s="8">
        <v>34.94</v>
      </c>
      <c r="N47" s="9">
        <v>44810906</v>
      </c>
      <c r="O47" s="9">
        <v>6721635900</v>
      </c>
      <c r="P47" s="9">
        <v>6690345512</v>
      </c>
      <c r="Q47" s="9">
        <v>6436113069</v>
      </c>
      <c r="R47" s="9">
        <v>5134767489</v>
      </c>
      <c r="S47" s="9">
        <v>2820118838</v>
      </c>
      <c r="T47" s="10">
        <f t="shared" si="2"/>
        <v>0.54922035789184687</v>
      </c>
      <c r="U47" s="9">
        <v>1936576427</v>
      </c>
      <c r="V47" s="9">
        <v>1931509381</v>
      </c>
      <c r="W47" s="10">
        <f t="shared" si="3"/>
        <v>0.28735703774136295</v>
      </c>
      <c r="X47" s="3"/>
      <c r="Y47" s="3"/>
      <c r="Z47" s="3"/>
      <c r="AA47" s="3"/>
      <c r="AB47" s="3"/>
    </row>
    <row r="48" spans="1:28" s="1" customFormat="1" x14ac:dyDescent="0.2">
      <c r="A48" s="7" t="s">
        <v>166</v>
      </c>
      <c r="B48" s="1" t="s">
        <v>168</v>
      </c>
      <c r="C48" s="1" t="s">
        <v>31</v>
      </c>
      <c r="D48" s="1" t="str">
        <f t="shared" si="1"/>
        <v>CHR</v>
      </c>
      <c r="E48" s="7" t="s">
        <v>167</v>
      </c>
      <c r="F48" s="8">
        <v>48184490</v>
      </c>
      <c r="G48" s="8">
        <f t="shared" si="0"/>
        <v>24092245</v>
      </c>
      <c r="H48" s="8">
        <v>7.2</v>
      </c>
      <c r="I48" s="8">
        <v>100</v>
      </c>
      <c r="J48" s="8">
        <v>0.03</v>
      </c>
      <c r="K48" s="8">
        <v>97.64</v>
      </c>
      <c r="L48" s="8">
        <v>94.09</v>
      </c>
      <c r="M48" s="8">
        <v>34.840000000000003</v>
      </c>
      <c r="N48" s="9">
        <v>48184490</v>
      </c>
      <c r="O48" s="9">
        <v>7227673500</v>
      </c>
      <c r="P48" s="9">
        <v>7190184557</v>
      </c>
      <c r="Q48" s="9">
        <v>6913798172</v>
      </c>
      <c r="R48" s="9">
        <v>5531443211</v>
      </c>
      <c r="S48" s="9">
        <v>3108457205</v>
      </c>
      <c r="T48" s="10">
        <f t="shared" si="2"/>
        <v>0.56196133385558855</v>
      </c>
      <c r="U48" s="9">
        <v>2271994866</v>
      </c>
      <c r="V48" s="9">
        <v>2266498952</v>
      </c>
      <c r="W48" s="10">
        <f t="shared" si="3"/>
        <v>0.31358623933413704</v>
      </c>
      <c r="X48" s="3"/>
      <c r="Y48" s="3"/>
      <c r="Z48" s="3"/>
      <c r="AA48" s="3"/>
      <c r="AB48" s="3"/>
    </row>
    <row r="49" spans="1:28" s="1" customFormat="1" x14ac:dyDescent="0.2">
      <c r="A49" s="7" t="s">
        <v>169</v>
      </c>
      <c r="B49" s="1" t="s">
        <v>171</v>
      </c>
      <c r="C49" s="1" t="s">
        <v>27</v>
      </c>
      <c r="D49" s="1" t="str">
        <f t="shared" si="1"/>
        <v>REF</v>
      </c>
      <c r="E49" s="7" t="s">
        <v>170</v>
      </c>
      <c r="F49" s="8">
        <v>41356088</v>
      </c>
      <c r="G49" s="8">
        <f t="shared" si="0"/>
        <v>20678044</v>
      </c>
      <c r="H49" s="8">
        <v>6.2</v>
      </c>
      <c r="I49" s="8">
        <v>100</v>
      </c>
      <c r="J49" s="8">
        <v>0.03</v>
      </c>
      <c r="K49" s="8">
        <v>97.72</v>
      </c>
      <c r="L49" s="8">
        <v>94.3</v>
      </c>
      <c r="M49" s="8">
        <v>34.799999999999997</v>
      </c>
      <c r="N49" s="9">
        <v>41356088</v>
      </c>
      <c r="O49" s="9">
        <v>6203413200</v>
      </c>
      <c r="P49" s="9">
        <v>6175937157</v>
      </c>
      <c r="Q49" s="9">
        <v>5947021045</v>
      </c>
      <c r="R49" s="9">
        <v>4755587279</v>
      </c>
      <c r="S49" s="9">
        <v>2693066601</v>
      </c>
      <c r="T49" s="10">
        <f t="shared" si="2"/>
        <v>0.56629527395958035</v>
      </c>
      <c r="U49" s="9">
        <v>1965014061</v>
      </c>
      <c r="V49" s="9">
        <v>1960941394</v>
      </c>
      <c r="W49" s="10">
        <f t="shared" si="3"/>
        <v>0.31610684808163353</v>
      </c>
      <c r="X49" s="3"/>
      <c r="Y49" s="3"/>
      <c r="Z49" s="3"/>
      <c r="AA49" s="3"/>
      <c r="AB49" s="3"/>
    </row>
    <row r="50" spans="1:28" s="1" customFormat="1" x14ac:dyDescent="0.2">
      <c r="A50" s="7" t="s">
        <v>172</v>
      </c>
      <c r="B50" s="1" t="s">
        <v>174</v>
      </c>
      <c r="C50" s="1" t="s">
        <v>31</v>
      </c>
      <c r="D50" s="1" t="str">
        <f t="shared" si="1"/>
        <v>CHR</v>
      </c>
      <c r="E50" s="7" t="s">
        <v>173</v>
      </c>
      <c r="F50" s="8">
        <v>35393070</v>
      </c>
      <c r="G50" s="8">
        <f t="shared" si="0"/>
        <v>17696535</v>
      </c>
      <c r="H50" s="8">
        <v>5.3</v>
      </c>
      <c r="I50" s="8">
        <v>100</v>
      </c>
      <c r="J50" s="8">
        <v>0.03</v>
      </c>
      <c r="K50" s="8">
        <v>96.85</v>
      </c>
      <c r="L50" s="8">
        <v>91.61</v>
      </c>
      <c r="M50" s="8">
        <v>34.92</v>
      </c>
      <c r="N50" s="9">
        <v>35393070</v>
      </c>
      <c r="O50" s="9">
        <v>5308960500</v>
      </c>
      <c r="P50" s="9">
        <v>5271446001</v>
      </c>
      <c r="Q50" s="9">
        <v>5029181989</v>
      </c>
      <c r="R50" s="9">
        <v>4015878746</v>
      </c>
      <c r="S50" s="9">
        <v>2222642553</v>
      </c>
      <c r="T50" s="10">
        <f t="shared" si="2"/>
        <v>0.55346356142198128</v>
      </c>
      <c r="U50" s="9">
        <v>1613234584</v>
      </c>
      <c r="V50" s="9">
        <v>1606490005</v>
      </c>
      <c r="W50" s="10">
        <f t="shared" si="3"/>
        <v>0.30259972832723092</v>
      </c>
      <c r="X50" s="3"/>
      <c r="Y50" s="3"/>
      <c r="Z50" s="3"/>
      <c r="AA50" s="3"/>
      <c r="AB50" s="3"/>
    </row>
    <row r="51" spans="1:28" s="1" customFormat="1" x14ac:dyDescent="0.2">
      <c r="A51" s="7" t="s">
        <v>175</v>
      </c>
      <c r="B51" s="1" t="s">
        <v>177</v>
      </c>
      <c r="C51" s="1" t="s">
        <v>31</v>
      </c>
      <c r="D51" s="1" t="str">
        <f t="shared" si="1"/>
        <v>CHR</v>
      </c>
      <c r="E51" s="7" t="s">
        <v>176</v>
      </c>
      <c r="F51" s="8">
        <v>49405122</v>
      </c>
      <c r="G51" s="8">
        <f t="shared" si="0"/>
        <v>24702561</v>
      </c>
      <c r="H51" s="8">
        <v>7.4</v>
      </c>
      <c r="I51" s="8">
        <v>100</v>
      </c>
      <c r="J51" s="8">
        <v>0.03</v>
      </c>
      <c r="K51" s="8">
        <v>97.36</v>
      </c>
      <c r="L51" s="8">
        <v>93.11</v>
      </c>
      <c r="M51" s="8">
        <v>34.869999999999997</v>
      </c>
      <c r="N51" s="9">
        <v>49405122</v>
      </c>
      <c r="O51" s="9">
        <v>7410768300</v>
      </c>
      <c r="P51" s="9">
        <v>7373277363</v>
      </c>
      <c r="Q51" s="9">
        <v>7084575656</v>
      </c>
      <c r="R51" s="9">
        <v>5520001382</v>
      </c>
      <c r="S51" s="9">
        <v>3090939405</v>
      </c>
      <c r="T51" s="10">
        <f t="shared" si="2"/>
        <v>0.55995265056982557</v>
      </c>
      <c r="U51" s="9">
        <v>2207309368</v>
      </c>
      <c r="V51" s="9">
        <v>2201940200</v>
      </c>
      <c r="W51" s="10">
        <f t="shared" si="3"/>
        <v>0.29712711433711941</v>
      </c>
      <c r="X51" s="3"/>
      <c r="Y51" s="3"/>
      <c r="Z51" s="3"/>
      <c r="AA51" s="3"/>
      <c r="AB51" s="3"/>
    </row>
    <row r="52" spans="1:28" s="1" customFormat="1" x14ac:dyDescent="0.2">
      <c r="A52" s="7" t="s">
        <v>178</v>
      </c>
      <c r="B52" s="1" t="s">
        <v>180</v>
      </c>
      <c r="C52" s="1" t="s">
        <v>27</v>
      </c>
      <c r="D52" s="1" t="str">
        <f t="shared" si="1"/>
        <v>REF</v>
      </c>
      <c r="E52" s="7" t="s">
        <v>179</v>
      </c>
      <c r="F52" s="8">
        <v>60838488</v>
      </c>
      <c r="G52" s="8">
        <f t="shared" si="0"/>
        <v>30419244</v>
      </c>
      <c r="H52" s="8">
        <v>9.1</v>
      </c>
      <c r="I52" s="8">
        <v>100</v>
      </c>
      <c r="J52" s="8">
        <v>0.03</v>
      </c>
      <c r="K52" s="8">
        <v>97.62</v>
      </c>
      <c r="L52" s="8">
        <v>93.97</v>
      </c>
      <c r="M52" s="8">
        <v>34.42</v>
      </c>
      <c r="N52" s="9">
        <v>60838488</v>
      </c>
      <c r="O52" s="9">
        <v>9125773200</v>
      </c>
      <c r="P52" s="9">
        <v>9090821576</v>
      </c>
      <c r="Q52" s="9">
        <v>8745128620</v>
      </c>
      <c r="R52" s="9">
        <v>6945105094</v>
      </c>
      <c r="S52" s="9">
        <v>3809116324</v>
      </c>
      <c r="T52" s="10">
        <f t="shared" si="2"/>
        <v>0.54846057366227097</v>
      </c>
      <c r="U52" s="9">
        <v>2126341580</v>
      </c>
      <c r="V52" s="9">
        <v>2119866898</v>
      </c>
      <c r="W52" s="10">
        <f t="shared" si="3"/>
        <v>0.23229449730352711</v>
      </c>
      <c r="X52" s="3"/>
      <c r="Y52" s="3"/>
      <c r="Z52" s="3"/>
      <c r="AA52" s="3"/>
      <c r="AB52" s="3"/>
    </row>
    <row r="53" spans="1:28" s="1" customFormat="1" x14ac:dyDescent="0.2">
      <c r="A53" s="7" t="s">
        <v>181</v>
      </c>
      <c r="B53" s="1" t="s">
        <v>183</v>
      </c>
      <c r="C53" s="1" t="s">
        <v>31</v>
      </c>
      <c r="D53" s="1" t="str">
        <f t="shared" si="1"/>
        <v>CHR</v>
      </c>
      <c r="E53" s="7" t="s">
        <v>182</v>
      </c>
      <c r="F53" s="8">
        <v>33867860</v>
      </c>
      <c r="G53" s="8">
        <f t="shared" si="0"/>
        <v>16933930</v>
      </c>
      <c r="H53" s="8">
        <v>5.0999999999999996</v>
      </c>
      <c r="I53" s="8">
        <v>100</v>
      </c>
      <c r="J53" s="8">
        <v>0.03</v>
      </c>
      <c r="K53" s="8">
        <v>97.69</v>
      </c>
      <c r="L53" s="8">
        <v>94.14</v>
      </c>
      <c r="M53" s="8">
        <v>34.81</v>
      </c>
      <c r="N53" s="9">
        <v>33867860</v>
      </c>
      <c r="O53" s="9">
        <v>5080179000</v>
      </c>
      <c r="P53" s="9">
        <v>5054197730</v>
      </c>
      <c r="Q53" s="9">
        <v>4866596206</v>
      </c>
      <c r="R53" s="9">
        <v>3873101519</v>
      </c>
      <c r="S53" s="9">
        <v>2173839154</v>
      </c>
      <c r="T53" s="10">
        <f t="shared" si="2"/>
        <v>0.56126573066467567</v>
      </c>
      <c r="U53" s="9">
        <v>1645336203</v>
      </c>
      <c r="V53" s="9">
        <v>1641512091</v>
      </c>
      <c r="W53" s="10">
        <f t="shared" si="3"/>
        <v>0.32312091581812374</v>
      </c>
      <c r="X53" s="3"/>
      <c r="Y53" s="3"/>
      <c r="Z53" s="3"/>
      <c r="AA53" s="3"/>
      <c r="AB53" s="3"/>
    </row>
    <row r="54" spans="1:28" s="1" customFormat="1" x14ac:dyDescent="0.2">
      <c r="A54" s="7" t="s">
        <v>184</v>
      </c>
      <c r="B54" s="1" t="s">
        <v>186</v>
      </c>
      <c r="C54" s="1" t="s">
        <v>27</v>
      </c>
      <c r="D54" s="1" t="str">
        <f t="shared" si="1"/>
        <v>REF</v>
      </c>
      <c r="E54" s="7" t="s">
        <v>185</v>
      </c>
      <c r="F54" s="8">
        <v>40726068</v>
      </c>
      <c r="G54" s="8">
        <f t="shared" si="0"/>
        <v>20363034</v>
      </c>
      <c r="H54" s="8">
        <v>6.1</v>
      </c>
      <c r="I54" s="8">
        <v>100</v>
      </c>
      <c r="J54" s="8">
        <v>0.03</v>
      </c>
      <c r="K54" s="8">
        <v>97.47</v>
      </c>
      <c r="L54" s="8">
        <v>93.36</v>
      </c>
      <c r="M54" s="8">
        <v>34.86</v>
      </c>
      <c r="N54" s="9">
        <v>40726068</v>
      </c>
      <c r="O54" s="9">
        <v>6108910200</v>
      </c>
      <c r="P54" s="9">
        <v>6080746854</v>
      </c>
      <c r="Q54" s="9">
        <v>5850135778</v>
      </c>
      <c r="R54" s="9">
        <v>4667874616</v>
      </c>
      <c r="S54" s="9">
        <v>2608429880</v>
      </c>
      <c r="T54" s="10">
        <f t="shared" si="2"/>
        <v>0.5588046155008376</v>
      </c>
      <c r="U54" s="9">
        <v>1911468728</v>
      </c>
      <c r="V54" s="9">
        <v>1906936738</v>
      </c>
      <c r="W54" s="10">
        <f t="shared" si="3"/>
        <v>0.31215661641253134</v>
      </c>
      <c r="X54" s="3"/>
      <c r="Y54" s="3"/>
      <c r="Z54" s="3"/>
      <c r="AA54" s="3"/>
      <c r="AB54" s="3"/>
    </row>
    <row r="55" spans="1:28" s="1" customFormat="1" x14ac:dyDescent="0.2">
      <c r="A55" s="7" t="s">
        <v>187</v>
      </c>
      <c r="B55" s="1" t="s">
        <v>189</v>
      </c>
      <c r="C55" s="1" t="s">
        <v>31</v>
      </c>
      <c r="D55" s="1" t="str">
        <f t="shared" si="1"/>
        <v>CHR</v>
      </c>
      <c r="E55" s="7" t="s">
        <v>188</v>
      </c>
      <c r="F55" s="8">
        <v>40091290</v>
      </c>
      <c r="G55" s="8">
        <f t="shared" si="0"/>
        <v>20045645</v>
      </c>
      <c r="H55" s="8">
        <v>6</v>
      </c>
      <c r="I55" s="8">
        <v>100</v>
      </c>
      <c r="J55" s="8">
        <v>0.03</v>
      </c>
      <c r="K55" s="8">
        <v>97.43</v>
      </c>
      <c r="L55" s="8">
        <v>93.38</v>
      </c>
      <c r="M55" s="8">
        <v>35.01</v>
      </c>
      <c r="N55" s="9">
        <v>40091290</v>
      </c>
      <c r="O55" s="9">
        <v>6013693500</v>
      </c>
      <c r="P55" s="9">
        <v>5975731721</v>
      </c>
      <c r="Q55" s="9">
        <v>5730733726</v>
      </c>
      <c r="R55" s="9">
        <v>4566106493</v>
      </c>
      <c r="S55" s="9">
        <v>2548822347</v>
      </c>
      <c r="T55" s="10">
        <f t="shared" si="2"/>
        <v>0.55820475297880878</v>
      </c>
      <c r="U55" s="9">
        <v>1950572367</v>
      </c>
      <c r="V55" s="9">
        <v>1942967995</v>
      </c>
      <c r="W55" s="10">
        <f t="shared" si="3"/>
        <v>0.32309062558642204</v>
      </c>
      <c r="X55" s="3"/>
      <c r="Y55" s="3"/>
      <c r="Z55" s="3"/>
      <c r="AA55" s="3"/>
      <c r="AB55" s="3"/>
    </row>
    <row r="56" spans="1:28" s="1" customFormat="1" x14ac:dyDescent="0.2">
      <c r="A56" s="7" t="s">
        <v>190</v>
      </c>
      <c r="B56" s="1" t="s">
        <v>192</v>
      </c>
      <c r="C56" s="1" t="s">
        <v>27</v>
      </c>
      <c r="D56" s="1" t="str">
        <f t="shared" si="1"/>
        <v>REF</v>
      </c>
      <c r="E56" s="7" t="s">
        <v>191</v>
      </c>
      <c r="F56" s="8">
        <v>28654150</v>
      </c>
      <c r="G56" s="8">
        <f t="shared" si="0"/>
        <v>14327075</v>
      </c>
      <c r="H56" s="8">
        <v>4.3</v>
      </c>
      <c r="I56" s="8">
        <v>100</v>
      </c>
      <c r="J56" s="8">
        <v>0.06</v>
      </c>
      <c r="K56" s="8">
        <v>87.95</v>
      </c>
      <c r="L56" s="8">
        <v>74.73</v>
      </c>
      <c r="M56" s="8">
        <v>35.65</v>
      </c>
      <c r="N56" s="9">
        <v>28654150</v>
      </c>
      <c r="O56" s="9">
        <v>4298122500</v>
      </c>
      <c r="P56" s="9">
        <v>4297450989</v>
      </c>
      <c r="Q56" s="9">
        <v>3128881198</v>
      </c>
      <c r="R56" s="9">
        <v>2485461455</v>
      </c>
      <c r="S56" s="9">
        <v>1362268732</v>
      </c>
      <c r="T56" s="10">
        <f t="shared" si="2"/>
        <v>0.54809489371059261</v>
      </c>
      <c r="U56" s="9">
        <v>1153442293</v>
      </c>
      <c r="V56" s="9">
        <v>1151981100</v>
      </c>
      <c r="W56" s="10">
        <f t="shared" si="3"/>
        <v>0.268019606235048</v>
      </c>
      <c r="X56" s="3"/>
      <c r="Y56" s="3"/>
      <c r="Z56" s="3"/>
      <c r="AA56" s="3"/>
      <c r="AB56" s="3"/>
    </row>
    <row r="57" spans="1:28" s="1" customFormat="1" x14ac:dyDescent="0.2">
      <c r="A57" s="7" t="s">
        <v>193</v>
      </c>
      <c r="B57" s="1" t="s">
        <v>195</v>
      </c>
      <c r="C57" s="1" t="s">
        <v>27</v>
      </c>
      <c r="D57" s="1" t="str">
        <f t="shared" si="1"/>
        <v>REF</v>
      </c>
      <c r="E57" s="7" t="s">
        <v>194</v>
      </c>
      <c r="F57" s="8">
        <v>28803528</v>
      </c>
      <c r="G57" s="8">
        <f t="shared" si="0"/>
        <v>14401764</v>
      </c>
      <c r="H57" s="8">
        <v>4.3</v>
      </c>
      <c r="I57" s="8">
        <v>100</v>
      </c>
      <c r="J57" s="8">
        <v>0.03</v>
      </c>
      <c r="K57" s="8">
        <v>96.34</v>
      </c>
      <c r="L57" s="8">
        <v>90.3</v>
      </c>
      <c r="M57" s="8">
        <v>35.020000000000003</v>
      </c>
      <c r="N57" s="9">
        <v>28803528</v>
      </c>
      <c r="O57" s="9">
        <v>4320529200</v>
      </c>
      <c r="P57" s="9">
        <v>4295565895</v>
      </c>
      <c r="Q57" s="9">
        <v>4080843856</v>
      </c>
      <c r="R57" s="9">
        <v>3271225307</v>
      </c>
      <c r="S57" s="9">
        <v>1848354426</v>
      </c>
      <c r="T57" s="10">
        <f t="shared" si="2"/>
        <v>0.56503427692515096</v>
      </c>
      <c r="U57" s="9">
        <v>1426481077</v>
      </c>
      <c r="V57" s="9">
        <v>1422847045</v>
      </c>
      <c r="W57" s="10">
        <f t="shared" si="3"/>
        <v>0.3293223999041599</v>
      </c>
      <c r="X57" s="3"/>
      <c r="Y57" s="3"/>
      <c r="Z57" s="3"/>
      <c r="AA57" s="3"/>
      <c r="AB57" s="3"/>
    </row>
    <row r="58" spans="1:28" s="1" customFormat="1" x14ac:dyDescent="0.2">
      <c r="A58" s="7" t="s">
        <v>196</v>
      </c>
      <c r="B58" s="1" t="s">
        <v>198</v>
      </c>
      <c r="C58" s="1" t="s">
        <v>31</v>
      </c>
      <c r="D58" s="1" t="str">
        <f t="shared" si="1"/>
        <v>CHR</v>
      </c>
      <c r="E58" s="7" t="s">
        <v>197</v>
      </c>
      <c r="F58" s="8">
        <v>34393890</v>
      </c>
      <c r="G58" s="8">
        <f t="shared" si="0"/>
        <v>17196945</v>
      </c>
      <c r="H58" s="8">
        <v>5.2</v>
      </c>
      <c r="I58" s="8">
        <v>100</v>
      </c>
      <c r="J58" s="8">
        <v>0.03</v>
      </c>
      <c r="K58" s="8">
        <v>97.59</v>
      </c>
      <c r="L58" s="8">
        <v>93.96</v>
      </c>
      <c r="M58" s="8">
        <v>34.729999999999997</v>
      </c>
      <c r="N58" s="9">
        <v>34393890</v>
      </c>
      <c r="O58" s="9">
        <v>5159083500</v>
      </c>
      <c r="P58" s="9">
        <v>5134034765</v>
      </c>
      <c r="Q58" s="9">
        <v>4935151958</v>
      </c>
      <c r="R58" s="9">
        <v>3928344170</v>
      </c>
      <c r="S58" s="9">
        <v>2190121274</v>
      </c>
      <c r="T58" s="10">
        <f t="shared" si="2"/>
        <v>0.55751766627922528</v>
      </c>
      <c r="U58" s="9">
        <v>1626246141</v>
      </c>
      <c r="V58" s="9">
        <v>1622621243</v>
      </c>
      <c r="W58" s="10">
        <f t="shared" si="3"/>
        <v>0.31451734460200148</v>
      </c>
      <c r="X58" s="3"/>
      <c r="Y58" s="3"/>
      <c r="Z58" s="3"/>
      <c r="AA58" s="3"/>
      <c r="AB58" s="3"/>
    </row>
    <row r="59" spans="1:28" s="1" customFormat="1" x14ac:dyDescent="0.2">
      <c r="A59" s="7" t="s">
        <v>199</v>
      </c>
      <c r="B59" s="1" t="s">
        <v>201</v>
      </c>
      <c r="C59" s="1" t="s">
        <v>27</v>
      </c>
      <c r="D59" s="1" t="str">
        <f t="shared" si="1"/>
        <v>REF</v>
      </c>
      <c r="E59" s="7" t="s">
        <v>200</v>
      </c>
      <c r="F59" s="8">
        <v>41680914</v>
      </c>
      <c r="G59" s="8">
        <f t="shared" si="0"/>
        <v>20840457</v>
      </c>
      <c r="H59" s="8">
        <v>6.3</v>
      </c>
      <c r="I59" s="8">
        <v>100</v>
      </c>
      <c r="J59" s="8">
        <v>0.03</v>
      </c>
      <c r="K59" s="8">
        <v>97.55</v>
      </c>
      <c r="L59" s="8">
        <v>93.8</v>
      </c>
      <c r="M59" s="8">
        <v>34.85</v>
      </c>
      <c r="N59" s="9">
        <v>41680914</v>
      </c>
      <c r="O59" s="9">
        <v>6252137100</v>
      </c>
      <c r="P59" s="9">
        <v>6222672525</v>
      </c>
      <c r="Q59" s="9">
        <v>5981875308</v>
      </c>
      <c r="R59" s="9">
        <v>4783837230</v>
      </c>
      <c r="S59" s="9">
        <v>2662284795</v>
      </c>
      <c r="T59" s="10">
        <f t="shared" si="2"/>
        <v>0.55651659264334963</v>
      </c>
      <c r="U59" s="9">
        <v>1990180869</v>
      </c>
      <c r="V59" s="9">
        <v>1986318983</v>
      </c>
      <c r="W59" s="10">
        <f t="shared" si="3"/>
        <v>0.31770240339099409</v>
      </c>
      <c r="X59" s="3"/>
      <c r="Y59" s="3"/>
      <c r="Z59" s="3"/>
      <c r="AA59" s="3"/>
      <c r="AB59" s="3"/>
    </row>
    <row r="60" spans="1:28" s="1" customFormat="1" x14ac:dyDescent="0.2">
      <c r="A60" s="7" t="s">
        <v>202</v>
      </c>
      <c r="B60" s="1" t="s">
        <v>204</v>
      </c>
      <c r="C60" s="1" t="s">
        <v>31</v>
      </c>
      <c r="D60" s="1" t="str">
        <f t="shared" si="1"/>
        <v>CHR</v>
      </c>
      <c r="E60" s="7" t="s">
        <v>203</v>
      </c>
      <c r="F60" s="8">
        <v>4393168</v>
      </c>
      <c r="G60" s="8">
        <f t="shared" si="0"/>
        <v>2196584</v>
      </c>
      <c r="H60" s="8">
        <v>0.7</v>
      </c>
      <c r="I60" s="8">
        <v>100</v>
      </c>
      <c r="J60" s="8">
        <v>0.03</v>
      </c>
      <c r="K60" s="8">
        <v>97.38</v>
      </c>
      <c r="L60" s="8">
        <v>93.33</v>
      </c>
      <c r="M60" s="8">
        <v>35.049999999999997</v>
      </c>
      <c r="N60" s="9">
        <v>4393168</v>
      </c>
      <c r="O60" s="9">
        <v>658975200</v>
      </c>
      <c r="P60" s="9">
        <v>648499981</v>
      </c>
      <c r="Q60" s="9">
        <v>618216830</v>
      </c>
      <c r="R60" s="9">
        <v>494619183</v>
      </c>
      <c r="S60" s="9">
        <v>275999301</v>
      </c>
      <c r="T60" s="10">
        <f t="shared" si="2"/>
        <v>0.55800363286759136</v>
      </c>
      <c r="U60" s="9">
        <v>234958079</v>
      </c>
      <c r="V60" s="9">
        <v>233082896</v>
      </c>
      <c r="W60" s="10">
        <f t="shared" si="3"/>
        <v>0.35370511060203785</v>
      </c>
      <c r="X60" s="3"/>
      <c r="Y60" s="3"/>
      <c r="Z60" s="3"/>
      <c r="AA60" s="3"/>
      <c r="AB60" s="3"/>
    </row>
    <row r="61" spans="1:28" s="1" customFormat="1" x14ac:dyDescent="0.2">
      <c r="A61" s="7" t="s">
        <v>205</v>
      </c>
      <c r="B61" s="1" t="s">
        <v>207</v>
      </c>
      <c r="C61" s="1" t="s">
        <v>27</v>
      </c>
      <c r="D61" s="1" t="str">
        <f t="shared" si="1"/>
        <v>REF</v>
      </c>
      <c r="E61" s="7" t="s">
        <v>206</v>
      </c>
      <c r="F61" s="8">
        <v>34582150</v>
      </c>
      <c r="G61" s="8">
        <f t="shared" si="0"/>
        <v>17291075</v>
      </c>
      <c r="H61" s="8">
        <v>5.2</v>
      </c>
      <c r="I61" s="8">
        <v>100</v>
      </c>
      <c r="J61" s="8">
        <v>0.03</v>
      </c>
      <c r="K61" s="8">
        <v>97.39</v>
      </c>
      <c r="L61" s="8">
        <v>93.14</v>
      </c>
      <c r="M61" s="8">
        <v>34.89</v>
      </c>
      <c r="N61" s="9">
        <v>34582150</v>
      </c>
      <c r="O61" s="9">
        <v>5187322500</v>
      </c>
      <c r="P61" s="9">
        <v>5160677124</v>
      </c>
      <c r="Q61" s="9">
        <v>4960739225</v>
      </c>
      <c r="R61" s="9">
        <v>3972644911</v>
      </c>
      <c r="S61" s="9">
        <v>2234561682</v>
      </c>
      <c r="T61" s="10">
        <f t="shared" si="2"/>
        <v>0.56248714195740013</v>
      </c>
      <c r="U61" s="9">
        <v>1662432628</v>
      </c>
      <c r="V61" s="9">
        <v>1658550613</v>
      </c>
      <c r="W61" s="10">
        <f t="shared" si="3"/>
        <v>0.31973154030812623</v>
      </c>
      <c r="X61" s="3"/>
      <c r="Y61" s="3"/>
      <c r="Z61" s="3"/>
      <c r="AA61" s="3"/>
      <c r="AB61" s="3"/>
    </row>
    <row r="62" spans="1:28" s="1" customFormat="1" x14ac:dyDescent="0.2">
      <c r="A62" s="7" t="s">
        <v>208</v>
      </c>
      <c r="B62" s="1" t="s">
        <v>210</v>
      </c>
      <c r="C62" s="1" t="s">
        <v>31</v>
      </c>
      <c r="D62" s="1" t="str">
        <f t="shared" si="1"/>
        <v>CHR</v>
      </c>
      <c r="E62" s="7" t="s">
        <v>209</v>
      </c>
      <c r="F62" s="8">
        <v>37529526</v>
      </c>
      <c r="G62" s="8">
        <f t="shared" si="0"/>
        <v>18764763</v>
      </c>
      <c r="H62" s="8">
        <v>5.6</v>
      </c>
      <c r="I62" s="8">
        <v>100</v>
      </c>
      <c r="J62" s="8">
        <v>0.03</v>
      </c>
      <c r="K62" s="8">
        <v>97.64</v>
      </c>
      <c r="L62" s="8">
        <v>94.11</v>
      </c>
      <c r="M62" s="8">
        <v>34.880000000000003</v>
      </c>
      <c r="N62" s="9">
        <v>37529526</v>
      </c>
      <c r="O62" s="9">
        <v>5629428900</v>
      </c>
      <c r="P62" s="9">
        <v>5599341828</v>
      </c>
      <c r="Q62" s="9">
        <v>5385134761</v>
      </c>
      <c r="R62" s="9">
        <v>4296531089</v>
      </c>
      <c r="S62" s="9">
        <v>2392682686</v>
      </c>
      <c r="T62" s="10">
        <f t="shared" si="2"/>
        <v>0.55688708784762619</v>
      </c>
      <c r="U62" s="9">
        <v>1818721709</v>
      </c>
      <c r="V62" s="9">
        <v>1814202205</v>
      </c>
      <c r="W62" s="10">
        <f t="shared" si="3"/>
        <v>0.32227109307659968</v>
      </c>
      <c r="X62" s="3"/>
      <c r="Y62" s="3"/>
      <c r="Z62" s="3"/>
      <c r="AA62" s="3"/>
      <c r="AB62" s="3"/>
    </row>
    <row r="63" spans="1:28" s="1" customFormat="1" x14ac:dyDescent="0.2">
      <c r="A63" s="7" t="s">
        <v>211</v>
      </c>
      <c r="B63" s="1" t="s">
        <v>213</v>
      </c>
      <c r="C63" s="1" t="s">
        <v>31</v>
      </c>
      <c r="D63" s="1" t="str">
        <f t="shared" si="1"/>
        <v>CHR</v>
      </c>
      <c r="E63" s="7" t="s">
        <v>212</v>
      </c>
      <c r="F63" s="8">
        <v>39842170</v>
      </c>
      <c r="G63" s="8">
        <f t="shared" si="0"/>
        <v>19921085</v>
      </c>
      <c r="H63" s="8">
        <v>6</v>
      </c>
      <c r="I63" s="8">
        <v>100</v>
      </c>
      <c r="J63" s="8">
        <v>0.03</v>
      </c>
      <c r="K63" s="8">
        <v>97.26</v>
      </c>
      <c r="L63" s="8">
        <v>92.97</v>
      </c>
      <c r="M63" s="8">
        <v>34.86</v>
      </c>
      <c r="N63" s="9">
        <v>39842170</v>
      </c>
      <c r="O63" s="9">
        <v>5976325500</v>
      </c>
      <c r="P63" s="9">
        <v>5947574224</v>
      </c>
      <c r="Q63" s="9">
        <v>5692313311</v>
      </c>
      <c r="R63" s="9">
        <v>4545082448</v>
      </c>
      <c r="S63" s="9">
        <v>2540020624</v>
      </c>
      <c r="T63" s="10">
        <f t="shared" si="2"/>
        <v>0.55885028556912109</v>
      </c>
      <c r="U63" s="9">
        <v>1847216517</v>
      </c>
      <c r="V63" s="9">
        <v>1843024348</v>
      </c>
      <c r="W63" s="10">
        <f t="shared" si="3"/>
        <v>0.30838754482164665</v>
      </c>
      <c r="X63" s="3"/>
      <c r="Y63" s="3"/>
      <c r="Z63" s="3"/>
      <c r="AA63" s="3"/>
      <c r="AB63" s="3"/>
    </row>
    <row r="64" spans="1:28" s="1" customFormat="1" x14ac:dyDescent="0.2">
      <c r="A64" s="7" t="s">
        <v>214</v>
      </c>
      <c r="B64" s="1" t="s">
        <v>216</v>
      </c>
      <c r="C64" s="1" t="s">
        <v>27</v>
      </c>
      <c r="D64" s="1" t="str">
        <f t="shared" si="1"/>
        <v>REF</v>
      </c>
      <c r="E64" s="7" t="s">
        <v>215</v>
      </c>
      <c r="F64" s="8">
        <v>30045582</v>
      </c>
      <c r="G64" s="8">
        <f t="shared" si="0"/>
        <v>15022791</v>
      </c>
      <c r="H64" s="8">
        <v>4.5</v>
      </c>
      <c r="I64" s="8">
        <v>100</v>
      </c>
      <c r="J64" s="8">
        <v>0.03</v>
      </c>
      <c r="K64" s="8">
        <v>97.34</v>
      </c>
      <c r="L64" s="8">
        <v>93.06</v>
      </c>
      <c r="M64" s="8">
        <v>34.94</v>
      </c>
      <c r="N64" s="9">
        <v>30045582</v>
      </c>
      <c r="O64" s="9">
        <v>4506837300</v>
      </c>
      <c r="P64" s="9">
        <v>4479060437</v>
      </c>
      <c r="Q64" s="9">
        <v>4299752734</v>
      </c>
      <c r="R64" s="9">
        <v>3381329727</v>
      </c>
      <c r="S64" s="9">
        <v>1884488237</v>
      </c>
      <c r="T64" s="10">
        <f t="shared" si="2"/>
        <v>0.55732164241550175</v>
      </c>
      <c r="U64" s="9">
        <v>1402507864</v>
      </c>
      <c r="V64" s="9">
        <v>1398942835</v>
      </c>
      <c r="W64" s="10">
        <f t="shared" si="3"/>
        <v>0.31040455687184448</v>
      </c>
      <c r="X64" s="3"/>
      <c r="Y64" s="3"/>
      <c r="Z64" s="3"/>
      <c r="AA64" s="3"/>
      <c r="AB64" s="3"/>
    </row>
    <row r="65" spans="1:28" s="1" customFormat="1" x14ac:dyDescent="0.2">
      <c r="A65" s="7" t="s">
        <v>217</v>
      </c>
      <c r="B65" s="1" t="s">
        <v>219</v>
      </c>
      <c r="C65" s="1" t="s">
        <v>31</v>
      </c>
      <c r="D65" s="1" t="str">
        <f t="shared" si="1"/>
        <v>CHR</v>
      </c>
      <c r="E65" s="7" t="s">
        <v>218</v>
      </c>
      <c r="F65" s="8">
        <v>38286472</v>
      </c>
      <c r="G65" s="8">
        <f t="shared" si="0"/>
        <v>19143236</v>
      </c>
      <c r="H65" s="8">
        <v>5.7</v>
      </c>
      <c r="I65" s="8">
        <v>100</v>
      </c>
      <c r="J65" s="8">
        <v>0.03</v>
      </c>
      <c r="K65" s="8">
        <v>96.72</v>
      </c>
      <c r="L65" s="8">
        <v>91.23</v>
      </c>
      <c r="M65" s="8">
        <v>34.75</v>
      </c>
      <c r="N65" s="9">
        <v>38286472</v>
      </c>
      <c r="O65" s="9">
        <v>5742970800</v>
      </c>
      <c r="P65" s="9">
        <v>5720385398</v>
      </c>
      <c r="Q65" s="9">
        <v>5460941248</v>
      </c>
      <c r="R65" s="9">
        <v>4360337196</v>
      </c>
      <c r="S65" s="9">
        <v>2446477924</v>
      </c>
      <c r="T65" s="10">
        <f t="shared" si="2"/>
        <v>0.56107539716063737</v>
      </c>
      <c r="U65" s="9">
        <v>1804839503</v>
      </c>
      <c r="V65" s="9">
        <v>1801602242</v>
      </c>
      <c r="W65" s="10">
        <f t="shared" si="3"/>
        <v>0.31370562462201618</v>
      </c>
      <c r="X65" s="3"/>
      <c r="Y65" s="3"/>
      <c r="Z65" s="3"/>
      <c r="AA65" s="3"/>
      <c r="AB65" s="3"/>
    </row>
    <row r="66" spans="1:28" s="1" customFormat="1" x14ac:dyDescent="0.2">
      <c r="A66" s="7" t="s">
        <v>220</v>
      </c>
      <c r="B66" s="1" t="s">
        <v>222</v>
      </c>
      <c r="C66" s="1" t="s">
        <v>31</v>
      </c>
      <c r="D66" s="1" t="str">
        <f t="shared" si="1"/>
        <v>CHR</v>
      </c>
      <c r="E66" s="7" t="s">
        <v>221</v>
      </c>
      <c r="F66" s="8">
        <v>46177266</v>
      </c>
      <c r="G66" s="8">
        <f t="shared" ref="G66:G129" si="4">F66/2</f>
        <v>23088633</v>
      </c>
      <c r="H66" s="8">
        <v>6.9</v>
      </c>
      <c r="I66" s="8">
        <v>100</v>
      </c>
      <c r="J66" s="8">
        <v>0.03</v>
      </c>
      <c r="K66" s="8">
        <v>97.74</v>
      </c>
      <c r="L66" s="8">
        <v>94.25</v>
      </c>
      <c r="M66" s="8">
        <v>34.659999999999997</v>
      </c>
      <c r="N66" s="9">
        <v>46177266</v>
      </c>
      <c r="O66" s="9">
        <v>6926589900</v>
      </c>
      <c r="P66" s="9">
        <v>6899527320</v>
      </c>
      <c r="Q66" s="9">
        <v>6649599467</v>
      </c>
      <c r="R66" s="9">
        <v>5307198138</v>
      </c>
      <c r="S66" s="9">
        <v>2992223849</v>
      </c>
      <c r="T66" s="10">
        <f t="shared" si="2"/>
        <v>0.56380481210517042</v>
      </c>
      <c r="U66" s="9">
        <v>2126509353</v>
      </c>
      <c r="V66" s="9">
        <v>2122633811</v>
      </c>
      <c r="W66" s="10">
        <f t="shared" si="3"/>
        <v>0.3064471611059289</v>
      </c>
      <c r="X66" s="3"/>
      <c r="Y66" s="3"/>
      <c r="Z66" s="3"/>
      <c r="AA66" s="3"/>
      <c r="AB66" s="3"/>
    </row>
    <row r="67" spans="1:28" s="1" customFormat="1" x14ac:dyDescent="0.2">
      <c r="A67" s="7" t="s">
        <v>223</v>
      </c>
      <c r="B67" s="1" t="s">
        <v>225</v>
      </c>
      <c r="C67" s="1" t="s">
        <v>27</v>
      </c>
      <c r="D67" s="1" t="str">
        <f t="shared" ref="D67:D103" si="5">IF(C67="N","REF","CHR")</f>
        <v>REF</v>
      </c>
      <c r="E67" s="7" t="s">
        <v>224</v>
      </c>
      <c r="F67" s="8">
        <v>60097588</v>
      </c>
      <c r="G67" s="8">
        <f t="shared" si="4"/>
        <v>30048794</v>
      </c>
      <c r="H67" s="8">
        <v>9</v>
      </c>
      <c r="I67" s="8">
        <v>100</v>
      </c>
      <c r="J67" s="8">
        <v>0.03</v>
      </c>
      <c r="K67" s="8">
        <v>97.69</v>
      </c>
      <c r="L67" s="8">
        <v>94.15</v>
      </c>
      <c r="M67" s="8">
        <v>34.799999999999997</v>
      </c>
      <c r="N67" s="9">
        <v>60097588</v>
      </c>
      <c r="O67" s="9">
        <v>9014638200</v>
      </c>
      <c r="P67" s="9">
        <v>8972088127</v>
      </c>
      <c r="Q67" s="9">
        <v>8636833488</v>
      </c>
      <c r="R67" s="9">
        <v>6885579988</v>
      </c>
      <c r="S67" s="9">
        <v>3768571677</v>
      </c>
      <c r="T67" s="10">
        <f t="shared" ref="T67:T130" si="6">S67/R67</f>
        <v>0.54731361534798284</v>
      </c>
      <c r="U67" s="9">
        <v>2528517900</v>
      </c>
      <c r="V67" s="9">
        <v>2521462815</v>
      </c>
      <c r="W67" s="10">
        <f t="shared" ref="W67:W130" si="7">V67/O67</f>
        <v>0.27970759991232924</v>
      </c>
      <c r="X67" s="3"/>
      <c r="Y67" s="3"/>
      <c r="Z67" s="3"/>
      <c r="AA67" s="3"/>
      <c r="AB67" s="3"/>
    </row>
    <row r="68" spans="1:28" s="1" customFormat="1" x14ac:dyDescent="0.2">
      <c r="A68" s="7" t="s">
        <v>226</v>
      </c>
      <c r="B68" s="1" t="s">
        <v>228</v>
      </c>
      <c r="C68" s="1" t="s">
        <v>31</v>
      </c>
      <c r="D68" s="1" t="str">
        <f t="shared" si="5"/>
        <v>CHR</v>
      </c>
      <c r="E68" s="7" t="s">
        <v>227</v>
      </c>
      <c r="F68" s="8">
        <v>37322064</v>
      </c>
      <c r="G68" s="8">
        <f t="shared" si="4"/>
        <v>18661032</v>
      </c>
      <c r="H68" s="8">
        <v>5.6</v>
      </c>
      <c r="I68" s="8">
        <v>100</v>
      </c>
      <c r="J68" s="8">
        <v>0.03</v>
      </c>
      <c r="K68" s="8">
        <v>97.44</v>
      </c>
      <c r="L68" s="8">
        <v>93.18</v>
      </c>
      <c r="M68" s="8">
        <v>34.85</v>
      </c>
      <c r="N68" s="9">
        <v>37322064</v>
      </c>
      <c r="O68" s="9">
        <v>5598309600</v>
      </c>
      <c r="P68" s="9">
        <v>5545498272</v>
      </c>
      <c r="Q68" s="9">
        <v>5321894781</v>
      </c>
      <c r="R68" s="9">
        <v>4243105002</v>
      </c>
      <c r="S68" s="9">
        <v>2358144071</v>
      </c>
      <c r="T68" s="10">
        <f t="shared" si="6"/>
        <v>0.55575906556365728</v>
      </c>
      <c r="U68" s="9">
        <v>1799298355</v>
      </c>
      <c r="V68" s="9">
        <v>1791614029</v>
      </c>
      <c r="W68" s="10">
        <f t="shared" si="7"/>
        <v>0.32002767924803588</v>
      </c>
      <c r="X68" s="3"/>
      <c r="Y68" s="3"/>
      <c r="Z68" s="3"/>
      <c r="AA68" s="3"/>
      <c r="AB68" s="3"/>
    </row>
    <row r="69" spans="1:28" s="1" customFormat="1" x14ac:dyDescent="0.2">
      <c r="A69" s="7" t="s">
        <v>229</v>
      </c>
      <c r="B69" s="1" t="s">
        <v>231</v>
      </c>
      <c r="C69" s="1" t="s">
        <v>31</v>
      </c>
      <c r="D69" s="1" t="str">
        <f t="shared" si="5"/>
        <v>CHR</v>
      </c>
      <c r="E69" s="7" t="s">
        <v>230</v>
      </c>
      <c r="F69" s="8">
        <v>35602346</v>
      </c>
      <c r="G69" s="8">
        <f t="shared" si="4"/>
        <v>17801173</v>
      </c>
      <c r="H69" s="8">
        <v>5.3</v>
      </c>
      <c r="I69" s="8">
        <v>100</v>
      </c>
      <c r="J69" s="8">
        <v>0.03</v>
      </c>
      <c r="K69" s="8">
        <v>97.21</v>
      </c>
      <c r="L69" s="8">
        <v>92.58</v>
      </c>
      <c r="M69" s="8">
        <v>34.81</v>
      </c>
      <c r="N69" s="9">
        <v>35602346</v>
      </c>
      <c r="O69" s="9">
        <v>5340351900</v>
      </c>
      <c r="P69" s="9">
        <v>5314335294</v>
      </c>
      <c r="Q69" s="9">
        <v>5099476914</v>
      </c>
      <c r="R69" s="9">
        <v>4071457102</v>
      </c>
      <c r="S69" s="9">
        <v>2287471521</v>
      </c>
      <c r="T69" s="10">
        <f t="shared" si="6"/>
        <v>0.56183117338417676</v>
      </c>
      <c r="U69" s="9">
        <v>1742256664</v>
      </c>
      <c r="V69" s="9">
        <v>1738676304</v>
      </c>
      <c r="W69" s="10">
        <f t="shared" si="7"/>
        <v>0.32557335856462943</v>
      </c>
      <c r="X69" s="3"/>
      <c r="Y69" s="3"/>
      <c r="Z69" s="3"/>
      <c r="AA69" s="3"/>
      <c r="AB69" s="3"/>
    </row>
    <row r="70" spans="1:28" s="1" customFormat="1" x14ac:dyDescent="0.2">
      <c r="A70" s="7" t="s">
        <v>232</v>
      </c>
      <c r="B70" s="1" t="s">
        <v>234</v>
      </c>
      <c r="C70" s="1" t="s">
        <v>27</v>
      </c>
      <c r="D70" s="1" t="str">
        <f t="shared" si="5"/>
        <v>REF</v>
      </c>
      <c r="E70" s="7" t="s">
        <v>233</v>
      </c>
      <c r="F70" s="8">
        <v>37994796</v>
      </c>
      <c r="G70" s="8">
        <f t="shared" si="4"/>
        <v>18997398</v>
      </c>
      <c r="H70" s="8">
        <v>5.7</v>
      </c>
      <c r="I70" s="8">
        <v>100</v>
      </c>
      <c r="J70" s="8">
        <v>0.03</v>
      </c>
      <c r="K70" s="8">
        <v>97.3</v>
      </c>
      <c r="L70" s="8">
        <v>93.24</v>
      </c>
      <c r="M70" s="8">
        <v>34.869999999999997</v>
      </c>
      <c r="N70" s="9">
        <v>37994796</v>
      </c>
      <c r="O70" s="9">
        <v>5699219400</v>
      </c>
      <c r="P70" s="9">
        <v>5670797449</v>
      </c>
      <c r="Q70" s="9">
        <v>5430238422</v>
      </c>
      <c r="R70" s="9">
        <v>4330577490</v>
      </c>
      <c r="S70" s="9">
        <v>2388753069</v>
      </c>
      <c r="T70" s="10">
        <f t="shared" si="6"/>
        <v>0.55160150684660769</v>
      </c>
      <c r="U70" s="9">
        <v>1729520081</v>
      </c>
      <c r="V70" s="9">
        <v>1725384282</v>
      </c>
      <c r="W70" s="10">
        <f t="shared" si="7"/>
        <v>0.30274045635091712</v>
      </c>
      <c r="X70" s="3"/>
      <c r="Y70" s="3"/>
      <c r="Z70" s="3"/>
      <c r="AA70" s="3"/>
      <c r="AB70" s="3"/>
    </row>
    <row r="71" spans="1:28" s="1" customFormat="1" x14ac:dyDescent="0.2">
      <c r="A71" s="7" t="s">
        <v>235</v>
      </c>
      <c r="B71" s="1" t="s">
        <v>237</v>
      </c>
      <c r="C71" s="1" t="s">
        <v>31</v>
      </c>
      <c r="D71" s="1" t="str">
        <f t="shared" si="5"/>
        <v>CHR</v>
      </c>
      <c r="E71" s="7" t="s">
        <v>236</v>
      </c>
      <c r="F71" s="8">
        <v>37269580</v>
      </c>
      <c r="G71" s="8">
        <f t="shared" si="4"/>
        <v>18634790</v>
      </c>
      <c r="H71" s="8">
        <v>5.6</v>
      </c>
      <c r="I71" s="8">
        <v>100</v>
      </c>
      <c r="J71" s="8">
        <v>0.03</v>
      </c>
      <c r="K71" s="8">
        <v>97.22</v>
      </c>
      <c r="L71" s="8">
        <v>92.47</v>
      </c>
      <c r="M71" s="8">
        <v>34.700000000000003</v>
      </c>
      <c r="N71" s="9">
        <v>37269580</v>
      </c>
      <c r="O71" s="9">
        <v>5590437000</v>
      </c>
      <c r="P71" s="9">
        <v>5571238940</v>
      </c>
      <c r="Q71" s="9">
        <v>5353168738</v>
      </c>
      <c r="R71" s="9">
        <v>4256057751</v>
      </c>
      <c r="S71" s="9">
        <v>2363422366</v>
      </c>
      <c r="T71" s="10">
        <f t="shared" si="6"/>
        <v>0.55530787039830276</v>
      </c>
      <c r="U71" s="9">
        <v>1755544627</v>
      </c>
      <c r="V71" s="9">
        <v>1752301138</v>
      </c>
      <c r="W71" s="10">
        <f t="shared" si="7"/>
        <v>0.31344618282971437</v>
      </c>
      <c r="X71" s="3"/>
      <c r="Y71" s="3"/>
      <c r="Z71" s="3"/>
      <c r="AA71" s="3"/>
      <c r="AB71" s="3"/>
    </row>
    <row r="72" spans="1:28" s="1" customFormat="1" x14ac:dyDescent="0.2">
      <c r="A72" s="7" t="s">
        <v>238</v>
      </c>
      <c r="B72" s="1" t="s">
        <v>240</v>
      </c>
      <c r="C72" s="1" t="s">
        <v>27</v>
      </c>
      <c r="D72" s="1" t="str">
        <f t="shared" si="5"/>
        <v>REF</v>
      </c>
      <c r="E72" s="7" t="s">
        <v>239</v>
      </c>
      <c r="F72" s="8">
        <v>39433534</v>
      </c>
      <c r="G72" s="8">
        <f t="shared" si="4"/>
        <v>19716767</v>
      </c>
      <c r="H72" s="8">
        <v>5.9</v>
      </c>
      <c r="I72" s="8">
        <v>100</v>
      </c>
      <c r="J72" s="8">
        <v>0.03</v>
      </c>
      <c r="K72" s="8">
        <v>97.63</v>
      </c>
      <c r="L72" s="8">
        <v>94.05</v>
      </c>
      <c r="M72" s="8">
        <v>34.94</v>
      </c>
      <c r="N72" s="9">
        <v>39433534</v>
      </c>
      <c r="O72" s="9">
        <v>5915030100</v>
      </c>
      <c r="P72" s="9">
        <v>5880388257</v>
      </c>
      <c r="Q72" s="9">
        <v>5652222891</v>
      </c>
      <c r="R72" s="9">
        <v>4510619993</v>
      </c>
      <c r="S72" s="9">
        <v>2512137534</v>
      </c>
      <c r="T72" s="10">
        <f t="shared" si="6"/>
        <v>0.55693841154842771</v>
      </c>
      <c r="U72" s="9">
        <v>1899143634</v>
      </c>
      <c r="V72" s="9">
        <v>1893190386</v>
      </c>
      <c r="W72" s="10">
        <f t="shared" si="7"/>
        <v>0.32006437059381998</v>
      </c>
      <c r="X72" s="3"/>
      <c r="Y72" s="3"/>
      <c r="Z72" s="3"/>
      <c r="AA72" s="3"/>
      <c r="AB72" s="3"/>
    </row>
    <row r="73" spans="1:28" s="1" customFormat="1" x14ac:dyDescent="0.2">
      <c r="A73" s="7" t="s">
        <v>241</v>
      </c>
      <c r="B73" s="1" t="s">
        <v>243</v>
      </c>
      <c r="C73" s="1" t="s">
        <v>31</v>
      </c>
      <c r="D73" s="1" t="str">
        <f t="shared" si="5"/>
        <v>CHR</v>
      </c>
      <c r="E73" s="7" t="s">
        <v>242</v>
      </c>
      <c r="F73" s="8">
        <v>52319106</v>
      </c>
      <c r="G73" s="8">
        <f t="shared" si="4"/>
        <v>26159553</v>
      </c>
      <c r="H73" s="8">
        <v>7.8</v>
      </c>
      <c r="I73" s="8">
        <v>100</v>
      </c>
      <c r="J73" s="8">
        <v>0.03</v>
      </c>
      <c r="K73" s="8">
        <v>97.67</v>
      </c>
      <c r="L73" s="8">
        <v>94.06</v>
      </c>
      <c r="M73" s="8">
        <v>34.72</v>
      </c>
      <c r="N73" s="9">
        <v>52319106</v>
      </c>
      <c r="O73" s="9">
        <v>7847865900</v>
      </c>
      <c r="P73" s="9">
        <v>7816797719</v>
      </c>
      <c r="Q73" s="9">
        <v>7528154489</v>
      </c>
      <c r="R73" s="9">
        <v>5978723785</v>
      </c>
      <c r="S73" s="9">
        <v>3368224150</v>
      </c>
      <c r="T73" s="10">
        <f t="shared" si="6"/>
        <v>0.56336841625808609</v>
      </c>
      <c r="U73" s="9">
        <v>2355285409</v>
      </c>
      <c r="V73" s="9">
        <v>2350958983</v>
      </c>
      <c r="W73" s="10">
        <f t="shared" si="7"/>
        <v>0.29956666091860717</v>
      </c>
      <c r="X73" s="3"/>
      <c r="Y73" s="3"/>
      <c r="Z73" s="3"/>
      <c r="AA73" s="3"/>
      <c r="AB73" s="3"/>
    </row>
    <row r="74" spans="1:28" s="1" customFormat="1" x14ac:dyDescent="0.2">
      <c r="A74" s="7" t="s">
        <v>244</v>
      </c>
      <c r="B74" s="1" t="s">
        <v>246</v>
      </c>
      <c r="C74" s="1" t="s">
        <v>27</v>
      </c>
      <c r="D74" s="1" t="str">
        <f t="shared" si="5"/>
        <v>REF</v>
      </c>
      <c r="E74" s="7" t="s">
        <v>245</v>
      </c>
      <c r="F74" s="8">
        <v>40602602</v>
      </c>
      <c r="G74" s="8">
        <f t="shared" si="4"/>
        <v>20301301</v>
      </c>
      <c r="H74" s="8">
        <v>6.1</v>
      </c>
      <c r="I74" s="8">
        <v>100</v>
      </c>
      <c r="J74" s="8">
        <v>0.03</v>
      </c>
      <c r="K74" s="8">
        <v>97.66</v>
      </c>
      <c r="L74" s="8">
        <v>94.03</v>
      </c>
      <c r="M74" s="8">
        <v>34.81</v>
      </c>
      <c r="N74" s="9">
        <v>40602602</v>
      </c>
      <c r="O74" s="9">
        <v>6090390300</v>
      </c>
      <c r="P74" s="9">
        <v>6061122271</v>
      </c>
      <c r="Q74" s="9">
        <v>5838268888</v>
      </c>
      <c r="R74" s="9">
        <v>4650862189</v>
      </c>
      <c r="S74" s="9">
        <v>2598626852</v>
      </c>
      <c r="T74" s="10">
        <f t="shared" si="6"/>
        <v>0.55874088424854851</v>
      </c>
      <c r="U74" s="9">
        <v>1972598712</v>
      </c>
      <c r="V74" s="9">
        <v>1968209931</v>
      </c>
      <c r="W74" s="10">
        <f t="shared" si="7"/>
        <v>0.32316646947897576</v>
      </c>
      <c r="X74" s="3"/>
      <c r="Y74" s="3"/>
      <c r="Z74" s="3"/>
      <c r="AA74" s="3"/>
      <c r="AB74" s="3"/>
    </row>
    <row r="75" spans="1:28" s="1" customFormat="1" x14ac:dyDescent="0.2">
      <c r="A75" s="7" t="s">
        <v>247</v>
      </c>
      <c r="B75" s="1" t="s">
        <v>249</v>
      </c>
      <c r="C75" s="1" t="s">
        <v>31</v>
      </c>
      <c r="D75" s="1" t="str">
        <f t="shared" si="5"/>
        <v>CHR</v>
      </c>
      <c r="E75" s="7" t="s">
        <v>248</v>
      </c>
      <c r="F75" s="8">
        <v>38220738</v>
      </c>
      <c r="G75" s="8">
        <f t="shared" si="4"/>
        <v>19110369</v>
      </c>
      <c r="H75" s="8">
        <v>5.7</v>
      </c>
      <c r="I75" s="8">
        <v>100</v>
      </c>
      <c r="J75" s="8">
        <v>0.03</v>
      </c>
      <c r="K75" s="8">
        <v>97.65</v>
      </c>
      <c r="L75" s="8">
        <v>94.15</v>
      </c>
      <c r="M75" s="8">
        <v>34.78</v>
      </c>
      <c r="N75" s="9">
        <v>38220738</v>
      </c>
      <c r="O75" s="9">
        <v>5733110700</v>
      </c>
      <c r="P75" s="9">
        <v>5705634912</v>
      </c>
      <c r="Q75" s="9">
        <v>5488187342</v>
      </c>
      <c r="R75" s="9">
        <v>4373593066</v>
      </c>
      <c r="S75" s="9">
        <v>2456499554</v>
      </c>
      <c r="T75" s="10">
        <f t="shared" si="6"/>
        <v>0.56166623573113195</v>
      </c>
      <c r="U75" s="9">
        <v>1834930334</v>
      </c>
      <c r="V75" s="9">
        <v>1831280926</v>
      </c>
      <c r="W75" s="10">
        <f t="shared" si="7"/>
        <v>0.31942186743402667</v>
      </c>
      <c r="X75" s="3"/>
      <c r="Y75" s="3"/>
      <c r="Z75" s="3"/>
      <c r="AA75" s="3"/>
      <c r="AB75" s="3"/>
    </row>
    <row r="76" spans="1:28" s="1" customFormat="1" x14ac:dyDescent="0.2">
      <c r="A76" s="7" t="s">
        <v>250</v>
      </c>
      <c r="B76" s="1" t="s">
        <v>252</v>
      </c>
      <c r="C76" s="1" t="s">
        <v>31</v>
      </c>
      <c r="D76" s="1" t="str">
        <f t="shared" si="5"/>
        <v>CHR</v>
      </c>
      <c r="E76" s="7" t="s">
        <v>251</v>
      </c>
      <c r="F76" s="8">
        <v>46676796</v>
      </c>
      <c r="G76" s="8">
        <f t="shared" si="4"/>
        <v>23338398</v>
      </c>
      <c r="H76" s="8">
        <v>7</v>
      </c>
      <c r="I76" s="8">
        <v>100</v>
      </c>
      <c r="J76" s="8">
        <v>0.03</v>
      </c>
      <c r="K76" s="8">
        <v>97.69</v>
      </c>
      <c r="L76" s="8">
        <v>94.31</v>
      </c>
      <c r="M76" s="8">
        <v>34.81</v>
      </c>
      <c r="N76" s="9">
        <v>46676796</v>
      </c>
      <c r="O76" s="9">
        <v>7001519400</v>
      </c>
      <c r="P76" s="9">
        <v>6967553031</v>
      </c>
      <c r="Q76" s="9">
        <v>6701034187</v>
      </c>
      <c r="R76" s="9">
        <v>5356827497</v>
      </c>
      <c r="S76" s="9">
        <v>3016693252</v>
      </c>
      <c r="T76" s="10">
        <f t="shared" si="6"/>
        <v>0.56314922473972662</v>
      </c>
      <c r="U76" s="9">
        <v>2251125461</v>
      </c>
      <c r="V76" s="9">
        <v>2246376699</v>
      </c>
      <c r="W76" s="10">
        <f t="shared" si="7"/>
        <v>0.32084131610061667</v>
      </c>
      <c r="X76" s="3"/>
      <c r="Y76" s="3"/>
      <c r="Z76" s="3"/>
      <c r="AA76" s="3"/>
      <c r="AB76" s="3"/>
    </row>
    <row r="77" spans="1:28" s="1" customFormat="1" x14ac:dyDescent="0.2">
      <c r="A77" s="7" t="s">
        <v>253</v>
      </c>
      <c r="B77" s="1" t="s">
        <v>255</v>
      </c>
      <c r="C77" s="1" t="s">
        <v>27</v>
      </c>
      <c r="D77" s="1" t="str">
        <f t="shared" si="5"/>
        <v>REF</v>
      </c>
      <c r="E77" s="7" t="s">
        <v>254</v>
      </c>
      <c r="F77" s="8">
        <v>30199850</v>
      </c>
      <c r="G77" s="8">
        <f t="shared" si="4"/>
        <v>15099925</v>
      </c>
      <c r="H77" s="8">
        <v>4.5</v>
      </c>
      <c r="I77" s="8">
        <v>100</v>
      </c>
      <c r="J77" s="8">
        <v>0.03</v>
      </c>
      <c r="K77" s="8">
        <v>97.61</v>
      </c>
      <c r="L77" s="8">
        <v>94.03</v>
      </c>
      <c r="M77" s="8">
        <v>34.880000000000003</v>
      </c>
      <c r="N77" s="9">
        <v>30199850</v>
      </c>
      <c r="O77" s="9">
        <v>4529977500</v>
      </c>
      <c r="P77" s="9">
        <v>4503823217</v>
      </c>
      <c r="Q77" s="9">
        <v>4327159668</v>
      </c>
      <c r="R77" s="9">
        <v>3455795958</v>
      </c>
      <c r="S77" s="9">
        <v>1918100305</v>
      </c>
      <c r="T77" s="10">
        <f t="shared" si="6"/>
        <v>0.55503864473239251</v>
      </c>
      <c r="U77" s="9">
        <v>1424799073</v>
      </c>
      <c r="V77" s="9">
        <v>1420767113</v>
      </c>
      <c r="W77" s="10">
        <f t="shared" si="7"/>
        <v>0.31363668208065049</v>
      </c>
      <c r="X77" s="3"/>
      <c r="Y77" s="3"/>
      <c r="Z77" s="3"/>
      <c r="AA77" s="3"/>
      <c r="AB77" s="3"/>
    </row>
    <row r="78" spans="1:28" s="1" customFormat="1" x14ac:dyDescent="0.2">
      <c r="A78" s="7" t="s">
        <v>256</v>
      </c>
      <c r="B78" s="1" t="s">
        <v>258</v>
      </c>
      <c r="C78" s="1" t="s">
        <v>31</v>
      </c>
      <c r="D78" s="1" t="str">
        <f t="shared" si="5"/>
        <v>CHR</v>
      </c>
      <c r="E78" s="7" t="s">
        <v>257</v>
      </c>
      <c r="F78" s="8">
        <v>40427518</v>
      </c>
      <c r="G78" s="8">
        <f t="shared" si="4"/>
        <v>20213759</v>
      </c>
      <c r="H78" s="8">
        <v>6.1</v>
      </c>
      <c r="I78" s="8">
        <v>100</v>
      </c>
      <c r="J78" s="8">
        <v>0.03</v>
      </c>
      <c r="K78" s="8">
        <v>97.53</v>
      </c>
      <c r="L78" s="8">
        <v>93.84</v>
      </c>
      <c r="M78" s="8">
        <v>34.869999999999997</v>
      </c>
      <c r="N78" s="9">
        <v>40427518</v>
      </c>
      <c r="O78" s="9">
        <v>6064127700</v>
      </c>
      <c r="P78" s="9">
        <v>6036320028</v>
      </c>
      <c r="Q78" s="9">
        <v>5796175914</v>
      </c>
      <c r="R78" s="9">
        <v>4599635075</v>
      </c>
      <c r="S78" s="9">
        <v>2510675616</v>
      </c>
      <c r="T78" s="10">
        <f t="shared" si="6"/>
        <v>0.54584234946073407</v>
      </c>
      <c r="U78" s="9">
        <v>1663797191</v>
      </c>
      <c r="V78" s="9">
        <v>1659765304</v>
      </c>
      <c r="W78" s="10">
        <f t="shared" si="7"/>
        <v>0.27370223486553558</v>
      </c>
      <c r="X78" s="3"/>
      <c r="Y78" s="3"/>
      <c r="Z78" s="3"/>
      <c r="AA78" s="3"/>
      <c r="AB78" s="3"/>
    </row>
    <row r="79" spans="1:28" s="1" customFormat="1" x14ac:dyDescent="0.2">
      <c r="A79" s="7" t="s">
        <v>259</v>
      </c>
      <c r="B79" s="1" t="s">
        <v>261</v>
      </c>
      <c r="C79" s="1" t="s">
        <v>27</v>
      </c>
      <c r="D79" s="1" t="str">
        <f t="shared" si="5"/>
        <v>REF</v>
      </c>
      <c r="E79" s="7" t="s">
        <v>260</v>
      </c>
      <c r="F79" s="8">
        <v>27007134</v>
      </c>
      <c r="G79" s="8">
        <f t="shared" si="4"/>
        <v>13503567</v>
      </c>
      <c r="H79" s="8">
        <v>4.0999999999999996</v>
      </c>
      <c r="I79" s="8">
        <v>100</v>
      </c>
      <c r="J79" s="8">
        <v>0.03</v>
      </c>
      <c r="K79" s="8">
        <v>97.5</v>
      </c>
      <c r="L79" s="8">
        <v>93.65</v>
      </c>
      <c r="M79" s="8">
        <v>34.799999999999997</v>
      </c>
      <c r="N79" s="9">
        <v>27007134</v>
      </c>
      <c r="O79" s="9">
        <v>4051070100</v>
      </c>
      <c r="P79" s="9">
        <v>4032423878</v>
      </c>
      <c r="Q79" s="9">
        <v>3873812162</v>
      </c>
      <c r="R79" s="9">
        <v>3097622878</v>
      </c>
      <c r="S79" s="9">
        <v>1728631950</v>
      </c>
      <c r="T79" s="10">
        <f t="shared" si="6"/>
        <v>0.55805113084524427</v>
      </c>
      <c r="U79" s="9">
        <v>1310894520</v>
      </c>
      <c r="V79" s="9">
        <v>1307927998</v>
      </c>
      <c r="W79" s="10">
        <f t="shared" si="7"/>
        <v>0.32285987793694315</v>
      </c>
      <c r="X79" s="3"/>
      <c r="Y79" s="3"/>
      <c r="Z79" s="3"/>
      <c r="AA79" s="3"/>
      <c r="AB79" s="3"/>
    </row>
    <row r="80" spans="1:28" s="1" customFormat="1" x14ac:dyDescent="0.2">
      <c r="A80" s="7" t="s">
        <v>262</v>
      </c>
      <c r="B80" s="1" t="s">
        <v>264</v>
      </c>
      <c r="C80" s="1" t="s">
        <v>27</v>
      </c>
      <c r="D80" s="1" t="str">
        <f t="shared" si="5"/>
        <v>REF</v>
      </c>
      <c r="E80" s="7" t="s">
        <v>263</v>
      </c>
      <c r="F80" s="8">
        <v>44240070</v>
      </c>
      <c r="G80" s="8">
        <f t="shared" si="4"/>
        <v>22120035</v>
      </c>
      <c r="H80" s="8">
        <v>6.6</v>
      </c>
      <c r="I80" s="8">
        <v>100</v>
      </c>
      <c r="J80" s="8">
        <v>0.03</v>
      </c>
      <c r="K80" s="8">
        <v>97.67</v>
      </c>
      <c r="L80" s="8">
        <v>94.21</v>
      </c>
      <c r="M80" s="8">
        <v>34.86</v>
      </c>
      <c r="N80" s="9">
        <v>44240070</v>
      </c>
      <c r="O80" s="9">
        <v>6636010500</v>
      </c>
      <c r="P80" s="9">
        <v>6595909242</v>
      </c>
      <c r="Q80" s="9">
        <v>6341697587</v>
      </c>
      <c r="R80" s="9">
        <v>5044132887</v>
      </c>
      <c r="S80" s="9">
        <v>2826241505</v>
      </c>
      <c r="T80" s="10">
        <f t="shared" si="6"/>
        <v>0.56030274544985437</v>
      </c>
      <c r="U80" s="9">
        <v>2023204636</v>
      </c>
      <c r="V80" s="9">
        <v>2016716781</v>
      </c>
      <c r="W80" s="10">
        <f t="shared" si="7"/>
        <v>0.30390500150655275</v>
      </c>
      <c r="X80" s="3"/>
      <c r="Y80" s="3"/>
      <c r="Z80" s="3"/>
      <c r="AA80" s="3"/>
      <c r="AB80" s="3"/>
    </row>
    <row r="81" spans="1:28" s="1" customFormat="1" x14ac:dyDescent="0.2">
      <c r="A81" s="7" t="s">
        <v>265</v>
      </c>
      <c r="B81" s="1" t="s">
        <v>267</v>
      </c>
      <c r="C81" s="1" t="s">
        <v>27</v>
      </c>
      <c r="D81" s="1" t="str">
        <f t="shared" si="5"/>
        <v>REF</v>
      </c>
      <c r="E81" s="7" t="s">
        <v>266</v>
      </c>
      <c r="F81" s="8">
        <v>37601796</v>
      </c>
      <c r="G81" s="8">
        <f t="shared" si="4"/>
        <v>18800898</v>
      </c>
      <c r="H81" s="8">
        <v>5.6</v>
      </c>
      <c r="I81" s="8">
        <v>100</v>
      </c>
      <c r="J81" s="8">
        <v>0.03</v>
      </c>
      <c r="K81" s="8">
        <v>96.82</v>
      </c>
      <c r="L81" s="8">
        <v>91.81</v>
      </c>
      <c r="M81" s="8">
        <v>34.909999999999997</v>
      </c>
      <c r="N81" s="9">
        <v>37601796</v>
      </c>
      <c r="O81" s="9">
        <v>5640269400</v>
      </c>
      <c r="P81" s="9">
        <v>5612566549</v>
      </c>
      <c r="Q81" s="9">
        <v>5351502338</v>
      </c>
      <c r="R81" s="9">
        <v>4275718557</v>
      </c>
      <c r="S81" s="9">
        <v>2379782903</v>
      </c>
      <c r="T81" s="10">
        <f t="shared" si="6"/>
        <v>0.5565808112191889</v>
      </c>
      <c r="U81" s="9">
        <v>1812011822</v>
      </c>
      <c r="V81" s="9">
        <v>1808107576</v>
      </c>
      <c r="W81" s="10">
        <f t="shared" si="7"/>
        <v>0.32057113725808911</v>
      </c>
      <c r="X81" s="3"/>
      <c r="Y81" s="3"/>
      <c r="Z81" s="3"/>
      <c r="AA81" s="3"/>
      <c r="AB81" s="3"/>
    </row>
    <row r="82" spans="1:28" s="1" customFormat="1" x14ac:dyDescent="0.2">
      <c r="A82" s="7" t="s">
        <v>268</v>
      </c>
      <c r="B82" s="1" t="s">
        <v>270</v>
      </c>
      <c r="C82" s="1" t="s">
        <v>31</v>
      </c>
      <c r="D82" s="1" t="str">
        <f t="shared" si="5"/>
        <v>CHR</v>
      </c>
      <c r="E82" s="7" t="s">
        <v>269</v>
      </c>
      <c r="F82" s="8">
        <v>61836946</v>
      </c>
      <c r="G82" s="8">
        <f t="shared" si="4"/>
        <v>30918473</v>
      </c>
      <c r="H82" s="8">
        <v>9.3000000000000007</v>
      </c>
      <c r="I82" s="8">
        <v>100</v>
      </c>
      <c r="J82" s="8">
        <v>0.03</v>
      </c>
      <c r="K82" s="8">
        <v>97.67</v>
      </c>
      <c r="L82" s="8">
        <v>94.12</v>
      </c>
      <c r="M82" s="8">
        <v>35.11</v>
      </c>
      <c r="N82" s="9">
        <v>61836946</v>
      </c>
      <c r="O82" s="9">
        <v>9275541900</v>
      </c>
      <c r="P82" s="9">
        <v>9208502882</v>
      </c>
      <c r="Q82" s="9">
        <v>8852234958</v>
      </c>
      <c r="R82" s="9">
        <v>7043511767</v>
      </c>
      <c r="S82" s="9">
        <v>3848248581</v>
      </c>
      <c r="T82" s="10">
        <f t="shared" si="6"/>
        <v>0.54635368099045012</v>
      </c>
      <c r="U82" s="9">
        <v>2712729296</v>
      </c>
      <c r="V82" s="9">
        <v>2702336187</v>
      </c>
      <c r="W82" s="10">
        <f t="shared" si="7"/>
        <v>0.29133997950028129</v>
      </c>
      <c r="X82" s="3"/>
      <c r="Y82" s="3"/>
      <c r="Z82" s="3"/>
      <c r="AA82" s="3"/>
      <c r="AB82" s="3"/>
    </row>
    <row r="83" spans="1:28" s="1" customFormat="1" x14ac:dyDescent="0.2">
      <c r="A83" s="7" t="s">
        <v>271</v>
      </c>
      <c r="B83" s="1" t="s">
        <v>273</v>
      </c>
      <c r="C83" s="1" t="s">
        <v>27</v>
      </c>
      <c r="D83" s="1" t="str">
        <f t="shared" si="5"/>
        <v>REF</v>
      </c>
      <c r="E83" s="7" t="s">
        <v>272</v>
      </c>
      <c r="F83" s="8">
        <v>31432354</v>
      </c>
      <c r="G83" s="8">
        <f t="shared" si="4"/>
        <v>15716177</v>
      </c>
      <c r="H83" s="8">
        <v>4.7</v>
      </c>
      <c r="I83" s="8">
        <v>100</v>
      </c>
      <c r="J83" s="8">
        <v>0.03</v>
      </c>
      <c r="K83" s="8">
        <v>97.06</v>
      </c>
      <c r="L83" s="8">
        <v>92.21</v>
      </c>
      <c r="M83" s="8">
        <v>34.86</v>
      </c>
      <c r="N83" s="9">
        <v>31432354</v>
      </c>
      <c r="O83" s="9">
        <v>4714853100</v>
      </c>
      <c r="P83" s="9">
        <v>4692375963</v>
      </c>
      <c r="Q83" s="9">
        <v>4497331054</v>
      </c>
      <c r="R83" s="9">
        <v>3590712252</v>
      </c>
      <c r="S83" s="9">
        <v>2011484574</v>
      </c>
      <c r="T83" s="10">
        <f t="shared" si="6"/>
        <v>0.56019096848532435</v>
      </c>
      <c r="U83" s="9">
        <v>1536206361</v>
      </c>
      <c r="V83" s="9">
        <v>1533167391</v>
      </c>
      <c r="W83" s="10">
        <f t="shared" si="7"/>
        <v>0.32517818869054477</v>
      </c>
      <c r="X83" s="3"/>
      <c r="Y83" s="3"/>
      <c r="Z83" s="3"/>
      <c r="AA83" s="3"/>
      <c r="AB83" s="3"/>
    </row>
    <row r="84" spans="1:28" s="1" customFormat="1" x14ac:dyDescent="0.2">
      <c r="A84" s="7" t="s">
        <v>274</v>
      </c>
      <c r="B84" s="1" t="s">
        <v>276</v>
      </c>
      <c r="C84" s="1" t="s">
        <v>31</v>
      </c>
      <c r="D84" s="1" t="str">
        <f t="shared" si="5"/>
        <v>CHR</v>
      </c>
      <c r="E84" s="7" t="s">
        <v>275</v>
      </c>
      <c r="F84" s="8">
        <v>28783876</v>
      </c>
      <c r="G84" s="8">
        <f t="shared" si="4"/>
        <v>14391938</v>
      </c>
      <c r="H84" s="8">
        <v>4.3</v>
      </c>
      <c r="I84" s="8">
        <v>100</v>
      </c>
      <c r="J84" s="8">
        <v>0.03</v>
      </c>
      <c r="K84" s="8">
        <v>97.44</v>
      </c>
      <c r="L84" s="8">
        <v>93.36</v>
      </c>
      <c r="M84" s="8">
        <v>35.11</v>
      </c>
      <c r="N84" s="9">
        <v>28783876</v>
      </c>
      <c r="O84" s="9">
        <v>4317581400</v>
      </c>
      <c r="P84" s="9">
        <v>4281920888</v>
      </c>
      <c r="Q84" s="9">
        <v>4108404682</v>
      </c>
      <c r="R84" s="9">
        <v>3302817603</v>
      </c>
      <c r="S84" s="9">
        <v>1887738172</v>
      </c>
      <c r="T84" s="10">
        <f t="shared" si="6"/>
        <v>0.57155386670015884</v>
      </c>
      <c r="U84" s="9">
        <v>1459479767</v>
      </c>
      <c r="V84" s="9">
        <v>1454518799</v>
      </c>
      <c r="W84" s="10">
        <f t="shared" si="7"/>
        <v>0.33688277399935068</v>
      </c>
      <c r="X84" s="3"/>
      <c r="Y84" s="3"/>
      <c r="Z84" s="3"/>
      <c r="AA84" s="3"/>
      <c r="AB84" s="3"/>
    </row>
    <row r="85" spans="1:28" s="1" customFormat="1" x14ac:dyDescent="0.2">
      <c r="A85" s="7" t="s">
        <v>277</v>
      </c>
      <c r="B85" s="1" t="s">
        <v>279</v>
      </c>
      <c r="C85" s="1" t="s">
        <v>27</v>
      </c>
      <c r="D85" s="1" t="str">
        <f t="shared" si="5"/>
        <v>REF</v>
      </c>
      <c r="E85" s="7" t="s">
        <v>278</v>
      </c>
      <c r="F85" s="8">
        <v>27133184</v>
      </c>
      <c r="G85" s="8">
        <f t="shared" si="4"/>
        <v>13566592</v>
      </c>
      <c r="H85" s="8">
        <v>4.0999999999999996</v>
      </c>
      <c r="I85" s="8">
        <v>100</v>
      </c>
      <c r="J85" s="8">
        <v>0.03</v>
      </c>
      <c r="K85" s="8">
        <v>97.69</v>
      </c>
      <c r="L85" s="8">
        <v>94.23</v>
      </c>
      <c r="M85" s="8">
        <v>34.93</v>
      </c>
      <c r="N85" s="9">
        <v>27133184</v>
      </c>
      <c r="O85" s="9">
        <v>4069977600</v>
      </c>
      <c r="P85" s="9">
        <v>4045369670</v>
      </c>
      <c r="Q85" s="9">
        <v>3891211024</v>
      </c>
      <c r="R85" s="9">
        <v>3124088400</v>
      </c>
      <c r="S85" s="9">
        <v>1769421004</v>
      </c>
      <c r="T85" s="10">
        <f t="shared" si="6"/>
        <v>0.5663799411053797</v>
      </c>
      <c r="U85" s="9">
        <v>1358385429</v>
      </c>
      <c r="V85" s="9">
        <v>1354855926</v>
      </c>
      <c r="W85" s="10">
        <f t="shared" si="7"/>
        <v>0.33289026602996535</v>
      </c>
      <c r="X85" s="3"/>
      <c r="Y85" s="3"/>
      <c r="Z85" s="3"/>
      <c r="AA85" s="3"/>
      <c r="AB85" s="3"/>
    </row>
    <row r="86" spans="1:28" s="1" customFormat="1" x14ac:dyDescent="0.2">
      <c r="A86" s="7" t="s">
        <v>280</v>
      </c>
      <c r="B86" s="1" t="s">
        <v>282</v>
      </c>
      <c r="C86" s="1" t="s">
        <v>27</v>
      </c>
      <c r="D86" s="1" t="str">
        <f t="shared" si="5"/>
        <v>REF</v>
      </c>
      <c r="E86" s="7" t="s">
        <v>281</v>
      </c>
      <c r="F86" s="8">
        <v>33401348</v>
      </c>
      <c r="G86" s="8">
        <f t="shared" si="4"/>
        <v>16700674</v>
      </c>
      <c r="H86" s="8">
        <v>5</v>
      </c>
      <c r="I86" s="8">
        <v>100</v>
      </c>
      <c r="J86" s="8">
        <v>0.03</v>
      </c>
      <c r="K86" s="8">
        <v>97.63</v>
      </c>
      <c r="L86" s="8">
        <v>94.01</v>
      </c>
      <c r="M86" s="8">
        <v>35</v>
      </c>
      <c r="N86" s="9">
        <v>33401348</v>
      </c>
      <c r="O86" s="9">
        <v>5010202200</v>
      </c>
      <c r="P86" s="9">
        <v>4982317249</v>
      </c>
      <c r="Q86" s="9">
        <v>4791979355</v>
      </c>
      <c r="R86" s="9">
        <v>3832629618</v>
      </c>
      <c r="S86" s="9">
        <v>2121514492</v>
      </c>
      <c r="T86" s="10">
        <f t="shared" si="6"/>
        <v>0.55354018088162671</v>
      </c>
      <c r="U86" s="9">
        <v>1588651252</v>
      </c>
      <c r="V86" s="9">
        <v>1584271930</v>
      </c>
      <c r="W86" s="10">
        <f t="shared" si="7"/>
        <v>0.31620918014047417</v>
      </c>
      <c r="X86" s="3"/>
      <c r="Y86" s="3"/>
      <c r="Z86" s="3"/>
      <c r="AA86" s="3"/>
      <c r="AB86" s="3"/>
    </row>
    <row r="87" spans="1:28" s="1" customFormat="1" x14ac:dyDescent="0.2">
      <c r="A87" s="7" t="s">
        <v>283</v>
      </c>
      <c r="B87" s="1" t="s">
        <v>285</v>
      </c>
      <c r="C87" s="1" t="s">
        <v>31</v>
      </c>
      <c r="D87" s="1" t="str">
        <f t="shared" si="5"/>
        <v>CHR</v>
      </c>
      <c r="E87" s="7" t="s">
        <v>284</v>
      </c>
      <c r="F87" s="8">
        <v>31680194</v>
      </c>
      <c r="G87" s="8">
        <f t="shared" si="4"/>
        <v>15840097</v>
      </c>
      <c r="H87" s="8">
        <v>4.8</v>
      </c>
      <c r="I87" s="8">
        <v>100</v>
      </c>
      <c r="J87" s="8">
        <v>0.03</v>
      </c>
      <c r="K87" s="8">
        <v>97.55</v>
      </c>
      <c r="L87" s="8">
        <v>93.92</v>
      </c>
      <c r="M87" s="8">
        <v>34.9</v>
      </c>
      <c r="N87" s="9">
        <v>31680194</v>
      </c>
      <c r="O87" s="9">
        <v>4752029100</v>
      </c>
      <c r="P87" s="9">
        <v>4727627601</v>
      </c>
      <c r="Q87" s="9">
        <v>4540024479</v>
      </c>
      <c r="R87" s="9">
        <v>3618704874</v>
      </c>
      <c r="S87" s="9">
        <v>2015686595</v>
      </c>
      <c r="T87" s="10">
        <f t="shared" si="6"/>
        <v>0.55701878577678121</v>
      </c>
      <c r="U87" s="9">
        <v>1498448395</v>
      </c>
      <c r="V87" s="9">
        <v>1495191135</v>
      </c>
      <c r="W87" s="10">
        <f t="shared" si="7"/>
        <v>0.31464267232706972</v>
      </c>
      <c r="X87" s="3"/>
      <c r="Y87" s="3"/>
      <c r="Z87" s="3"/>
      <c r="AA87" s="3"/>
      <c r="AB87" s="3"/>
    </row>
    <row r="88" spans="1:28" s="1" customFormat="1" x14ac:dyDescent="0.2">
      <c r="A88" s="7" t="s">
        <v>286</v>
      </c>
      <c r="B88" s="1" t="s">
        <v>288</v>
      </c>
      <c r="C88" s="1" t="s">
        <v>27</v>
      </c>
      <c r="D88" s="1" t="str">
        <f t="shared" si="5"/>
        <v>REF</v>
      </c>
      <c r="E88" s="7" t="s">
        <v>287</v>
      </c>
      <c r="F88" s="8">
        <v>3438380</v>
      </c>
      <c r="G88" s="8">
        <f t="shared" si="4"/>
        <v>1719190</v>
      </c>
      <c r="H88" s="8">
        <v>0.5</v>
      </c>
      <c r="I88" s="8">
        <v>100</v>
      </c>
      <c r="J88" s="8">
        <v>0.03</v>
      </c>
      <c r="K88" s="8">
        <v>97.49</v>
      </c>
      <c r="L88" s="8">
        <v>93.68</v>
      </c>
      <c r="M88" s="8">
        <v>34.92</v>
      </c>
      <c r="N88" s="9">
        <v>3438380</v>
      </c>
      <c r="O88" s="9">
        <v>515757000</v>
      </c>
      <c r="P88" s="9">
        <v>509429113</v>
      </c>
      <c r="Q88" s="9">
        <v>486754939</v>
      </c>
      <c r="R88" s="9">
        <v>389427705</v>
      </c>
      <c r="S88" s="9">
        <v>219552831</v>
      </c>
      <c r="T88" s="10">
        <f t="shared" si="6"/>
        <v>0.56378328552664225</v>
      </c>
      <c r="U88" s="9">
        <v>201784591</v>
      </c>
      <c r="V88" s="9">
        <v>200681326</v>
      </c>
      <c r="W88" s="10">
        <f t="shared" si="7"/>
        <v>0.38910053765629937</v>
      </c>
      <c r="X88" s="3"/>
      <c r="Y88" s="3"/>
      <c r="Z88" s="3"/>
      <c r="AA88" s="3"/>
      <c r="AB88" s="3"/>
    </row>
    <row r="89" spans="1:28" s="1" customFormat="1" x14ac:dyDescent="0.2">
      <c r="A89" s="7" t="s">
        <v>289</v>
      </c>
      <c r="B89" s="1" t="s">
        <v>291</v>
      </c>
      <c r="C89" s="1" t="s">
        <v>31</v>
      </c>
      <c r="D89" s="1" t="str">
        <f t="shared" si="5"/>
        <v>CHR</v>
      </c>
      <c r="E89" s="7" t="s">
        <v>290</v>
      </c>
      <c r="F89" s="8">
        <v>33319682</v>
      </c>
      <c r="G89" s="8">
        <f t="shared" si="4"/>
        <v>16659841</v>
      </c>
      <c r="H89" s="8">
        <v>5</v>
      </c>
      <c r="I89" s="8">
        <v>100</v>
      </c>
      <c r="J89" s="8">
        <v>0.03</v>
      </c>
      <c r="K89" s="8">
        <v>97.16</v>
      </c>
      <c r="L89" s="8">
        <v>92.55</v>
      </c>
      <c r="M89" s="8">
        <v>34.85</v>
      </c>
      <c r="N89" s="9">
        <v>33319682</v>
      </c>
      <c r="O89" s="9">
        <v>4997952300</v>
      </c>
      <c r="P89" s="9">
        <v>4971729243</v>
      </c>
      <c r="Q89" s="9">
        <v>4761214314</v>
      </c>
      <c r="R89" s="9">
        <v>3812126012</v>
      </c>
      <c r="S89" s="9">
        <v>2122102215</v>
      </c>
      <c r="T89" s="10">
        <f t="shared" si="6"/>
        <v>0.55667158124362648</v>
      </c>
      <c r="U89" s="9">
        <v>1549581108</v>
      </c>
      <c r="V89" s="9">
        <v>1545972728</v>
      </c>
      <c r="W89" s="10">
        <f t="shared" si="7"/>
        <v>0.30932122501449244</v>
      </c>
      <c r="X89" s="3"/>
      <c r="Y89" s="3"/>
      <c r="Z89" s="3"/>
      <c r="AA89" s="3"/>
      <c r="AB89" s="3"/>
    </row>
    <row r="90" spans="1:28" s="1" customFormat="1" x14ac:dyDescent="0.2">
      <c r="A90" s="7" t="s">
        <v>292</v>
      </c>
      <c r="B90" s="1" t="s">
        <v>294</v>
      </c>
      <c r="C90" s="1" t="s">
        <v>31</v>
      </c>
      <c r="D90" s="1" t="str">
        <f t="shared" si="5"/>
        <v>CHR</v>
      </c>
      <c r="E90" s="7" t="s">
        <v>293</v>
      </c>
      <c r="F90" s="8">
        <v>39875502</v>
      </c>
      <c r="G90" s="8">
        <f t="shared" si="4"/>
        <v>19937751</v>
      </c>
      <c r="H90" s="8">
        <v>6</v>
      </c>
      <c r="I90" s="8">
        <v>100</v>
      </c>
      <c r="J90" s="8">
        <v>0.03</v>
      </c>
      <c r="K90" s="8">
        <v>97.64</v>
      </c>
      <c r="L90" s="8">
        <v>94.1</v>
      </c>
      <c r="M90" s="8">
        <v>34.79</v>
      </c>
      <c r="N90" s="9">
        <v>39875502</v>
      </c>
      <c r="O90" s="9">
        <v>5981325300</v>
      </c>
      <c r="P90" s="9">
        <v>5953034308</v>
      </c>
      <c r="Q90" s="9">
        <v>5724830141</v>
      </c>
      <c r="R90" s="9">
        <v>4578849211</v>
      </c>
      <c r="S90" s="9">
        <v>2599913227</v>
      </c>
      <c r="T90" s="10">
        <f t="shared" si="6"/>
        <v>0.56780931347424535</v>
      </c>
      <c r="U90" s="9">
        <v>1787102792</v>
      </c>
      <c r="V90" s="9">
        <v>1783445736</v>
      </c>
      <c r="W90" s="10">
        <f t="shared" si="7"/>
        <v>0.29816899207939751</v>
      </c>
      <c r="X90" s="3"/>
      <c r="Y90" s="3"/>
      <c r="Z90" s="3"/>
      <c r="AA90" s="3"/>
      <c r="AB90" s="3"/>
    </row>
    <row r="91" spans="1:28" s="1" customFormat="1" x14ac:dyDescent="0.2">
      <c r="A91" s="7" t="s">
        <v>295</v>
      </c>
      <c r="B91" s="1" t="s">
        <v>297</v>
      </c>
      <c r="C91" s="1" t="s">
        <v>27</v>
      </c>
      <c r="D91" s="1" t="str">
        <f t="shared" si="5"/>
        <v>REF</v>
      </c>
      <c r="E91" s="7" t="s">
        <v>296</v>
      </c>
      <c r="F91" s="8">
        <v>15000806</v>
      </c>
      <c r="G91" s="8">
        <f t="shared" si="4"/>
        <v>7500403</v>
      </c>
      <c r="H91" s="8">
        <v>2.2999999999999998</v>
      </c>
      <c r="I91" s="8">
        <v>100</v>
      </c>
      <c r="J91" s="8">
        <v>0.03</v>
      </c>
      <c r="K91" s="8">
        <v>97.5</v>
      </c>
      <c r="L91" s="8">
        <v>93.7</v>
      </c>
      <c r="M91" s="8">
        <v>35.159999999999997</v>
      </c>
      <c r="N91" s="9">
        <v>15000806</v>
      </c>
      <c r="O91" s="9">
        <v>2250120900</v>
      </c>
      <c r="P91" s="9">
        <v>2198523255</v>
      </c>
      <c r="Q91" s="9">
        <v>2092417259</v>
      </c>
      <c r="R91" s="9">
        <v>1673824559</v>
      </c>
      <c r="S91" s="9">
        <v>942680131</v>
      </c>
      <c r="T91" s="10">
        <f t="shared" si="6"/>
        <v>0.56318932944990918</v>
      </c>
      <c r="U91" s="9">
        <v>770274118</v>
      </c>
      <c r="V91" s="9">
        <v>763572582</v>
      </c>
      <c r="W91" s="10">
        <f t="shared" si="7"/>
        <v>0.33934735773531099</v>
      </c>
      <c r="X91" s="3"/>
      <c r="Y91" s="3"/>
      <c r="Z91" s="3"/>
      <c r="AA91" s="3"/>
      <c r="AB91" s="3"/>
    </row>
    <row r="92" spans="1:28" s="1" customFormat="1" x14ac:dyDescent="0.2">
      <c r="A92" s="7" t="s">
        <v>298</v>
      </c>
      <c r="B92" s="1" t="s">
        <v>300</v>
      </c>
      <c r="C92" s="1" t="s">
        <v>27</v>
      </c>
      <c r="D92" s="1" t="str">
        <f t="shared" si="5"/>
        <v>REF</v>
      </c>
      <c r="E92" s="7" t="s">
        <v>299</v>
      </c>
      <c r="F92" s="8">
        <v>29692702</v>
      </c>
      <c r="G92" s="8">
        <f t="shared" si="4"/>
        <v>14846351</v>
      </c>
      <c r="H92" s="8">
        <v>4.5</v>
      </c>
      <c r="I92" s="8">
        <v>100</v>
      </c>
      <c r="J92" s="8">
        <v>0.03</v>
      </c>
      <c r="K92" s="8">
        <v>97.63</v>
      </c>
      <c r="L92" s="8">
        <v>94.06</v>
      </c>
      <c r="M92" s="8">
        <v>34.94</v>
      </c>
      <c r="N92" s="9">
        <v>29692702</v>
      </c>
      <c r="O92" s="9">
        <v>4453905300</v>
      </c>
      <c r="P92" s="9">
        <v>4422150203</v>
      </c>
      <c r="Q92" s="9">
        <v>4247656222</v>
      </c>
      <c r="R92" s="9">
        <v>3401821588</v>
      </c>
      <c r="S92" s="9">
        <v>1932757508</v>
      </c>
      <c r="T92" s="10">
        <f t="shared" si="6"/>
        <v>0.56815369589570608</v>
      </c>
      <c r="U92" s="9">
        <v>1449493386</v>
      </c>
      <c r="V92" s="9">
        <v>1445281379</v>
      </c>
      <c r="W92" s="10">
        <f t="shared" si="7"/>
        <v>0.32449755476390574</v>
      </c>
      <c r="X92" s="3"/>
      <c r="Y92" s="3"/>
      <c r="Z92" s="3"/>
      <c r="AA92" s="3"/>
      <c r="AB92" s="3"/>
    </row>
    <row r="93" spans="1:28" s="1" customFormat="1" x14ac:dyDescent="0.2">
      <c r="A93" s="7" t="s">
        <v>301</v>
      </c>
      <c r="B93" s="1" t="s">
        <v>303</v>
      </c>
      <c r="C93" s="1" t="s">
        <v>27</v>
      </c>
      <c r="D93" s="1" t="str">
        <f t="shared" si="5"/>
        <v>REF</v>
      </c>
      <c r="E93" s="7" t="s">
        <v>302</v>
      </c>
      <c r="F93" s="8">
        <v>32131792</v>
      </c>
      <c r="G93" s="8">
        <f t="shared" si="4"/>
        <v>16065896</v>
      </c>
      <c r="H93" s="8">
        <v>4.8</v>
      </c>
      <c r="I93" s="8">
        <v>100</v>
      </c>
      <c r="J93" s="8">
        <v>0.03</v>
      </c>
      <c r="K93" s="8">
        <v>96.32</v>
      </c>
      <c r="L93" s="8">
        <v>90.12</v>
      </c>
      <c r="M93" s="8">
        <v>34.799999999999997</v>
      </c>
      <c r="N93" s="9">
        <v>32131792</v>
      </c>
      <c r="O93" s="9">
        <v>4819768800</v>
      </c>
      <c r="P93" s="9">
        <v>4801470623</v>
      </c>
      <c r="Q93" s="9">
        <v>4549564529</v>
      </c>
      <c r="R93" s="9">
        <v>3613686887</v>
      </c>
      <c r="S93" s="9">
        <v>2025976224</v>
      </c>
      <c r="T93" s="10">
        <f t="shared" si="6"/>
        <v>0.56063967005229909</v>
      </c>
      <c r="U93" s="9">
        <v>1589241100</v>
      </c>
      <c r="V93" s="9">
        <v>1583208342</v>
      </c>
      <c r="W93" s="10">
        <f t="shared" si="7"/>
        <v>0.32848221723830406</v>
      </c>
      <c r="X93" s="3"/>
      <c r="Y93" s="3"/>
      <c r="Z93" s="3"/>
      <c r="AA93" s="3"/>
      <c r="AB93" s="3"/>
    </row>
    <row r="94" spans="1:28" s="1" customFormat="1" x14ac:dyDescent="0.2">
      <c r="A94" s="7" t="s">
        <v>304</v>
      </c>
      <c r="B94" s="1" t="s">
        <v>306</v>
      </c>
      <c r="C94" s="1" t="s">
        <v>31</v>
      </c>
      <c r="D94" s="1" t="str">
        <f t="shared" si="5"/>
        <v>CHR</v>
      </c>
      <c r="E94" s="7" t="s">
        <v>305</v>
      </c>
      <c r="F94" s="8">
        <v>42231862</v>
      </c>
      <c r="G94" s="8">
        <f t="shared" si="4"/>
        <v>21115931</v>
      </c>
      <c r="H94" s="8">
        <v>6.3</v>
      </c>
      <c r="I94" s="8">
        <v>100</v>
      </c>
      <c r="J94" s="8">
        <v>0.03</v>
      </c>
      <c r="K94" s="8">
        <v>97.69</v>
      </c>
      <c r="L94" s="8">
        <v>94.15</v>
      </c>
      <c r="M94" s="8">
        <v>34.78</v>
      </c>
      <c r="N94" s="9">
        <v>42231862</v>
      </c>
      <c r="O94" s="9">
        <v>6334779300</v>
      </c>
      <c r="P94" s="9">
        <v>6303564601</v>
      </c>
      <c r="Q94" s="9">
        <v>6067809094</v>
      </c>
      <c r="R94" s="9">
        <v>4850934622</v>
      </c>
      <c r="S94" s="9">
        <v>2663953913</v>
      </c>
      <c r="T94" s="10">
        <f t="shared" si="6"/>
        <v>0.54916302126984218</v>
      </c>
      <c r="U94" s="9">
        <v>1784737301</v>
      </c>
      <c r="V94" s="9">
        <v>1779550875</v>
      </c>
      <c r="W94" s="10">
        <f t="shared" si="7"/>
        <v>0.28091758066457029</v>
      </c>
      <c r="X94" s="3"/>
      <c r="Y94" s="3"/>
      <c r="Z94" s="3"/>
      <c r="AA94" s="3"/>
      <c r="AB94" s="3"/>
    </row>
    <row r="95" spans="1:28" s="1" customFormat="1" x14ac:dyDescent="0.2">
      <c r="A95" s="7" t="s">
        <v>307</v>
      </c>
      <c r="B95" s="1" t="s">
        <v>309</v>
      </c>
      <c r="C95" s="1" t="s">
        <v>27</v>
      </c>
      <c r="D95" s="1" t="str">
        <f t="shared" si="5"/>
        <v>REF</v>
      </c>
      <c r="E95" s="7" t="s">
        <v>308</v>
      </c>
      <c r="F95" s="8">
        <v>26957010</v>
      </c>
      <c r="G95" s="8">
        <f t="shared" si="4"/>
        <v>13478505</v>
      </c>
      <c r="H95" s="8">
        <v>4</v>
      </c>
      <c r="I95" s="8">
        <v>100</v>
      </c>
      <c r="J95" s="8">
        <v>0.05</v>
      </c>
      <c r="K95" s="8">
        <v>90.19</v>
      </c>
      <c r="L95" s="8">
        <v>77.97</v>
      </c>
      <c r="M95" s="8">
        <v>35.21</v>
      </c>
      <c r="N95" s="9">
        <v>26957010</v>
      </c>
      <c r="O95" s="9">
        <v>4043551500</v>
      </c>
      <c r="P95" s="9">
        <v>4043004901</v>
      </c>
      <c r="Q95" s="9">
        <v>3245102342</v>
      </c>
      <c r="R95" s="9">
        <v>2569351750</v>
      </c>
      <c r="S95" s="9">
        <v>1425663676</v>
      </c>
      <c r="T95" s="10">
        <f t="shared" si="6"/>
        <v>0.55487290753397234</v>
      </c>
      <c r="U95" s="9">
        <v>1139993660</v>
      </c>
      <c r="V95" s="9">
        <v>1138644747</v>
      </c>
      <c r="W95" s="10">
        <f t="shared" si="7"/>
        <v>0.28159521326734677</v>
      </c>
      <c r="X95" s="3"/>
      <c r="Y95" s="3"/>
      <c r="Z95" s="3"/>
      <c r="AA95" s="3"/>
      <c r="AB95" s="3"/>
    </row>
    <row r="96" spans="1:28" s="1" customFormat="1" x14ac:dyDescent="0.2">
      <c r="A96" s="7" t="s">
        <v>311</v>
      </c>
      <c r="B96" s="1" t="s">
        <v>313</v>
      </c>
      <c r="C96" s="1" t="s">
        <v>27</v>
      </c>
      <c r="D96" s="1" t="str">
        <f t="shared" si="5"/>
        <v>REF</v>
      </c>
      <c r="E96" s="7" t="s">
        <v>312</v>
      </c>
      <c r="F96" s="8">
        <v>28661858</v>
      </c>
      <c r="G96" s="8">
        <f t="shared" si="4"/>
        <v>14330929</v>
      </c>
      <c r="H96" s="8">
        <v>4.3</v>
      </c>
      <c r="I96" s="8">
        <v>100</v>
      </c>
      <c r="J96" s="8">
        <v>0.03</v>
      </c>
      <c r="K96" s="8">
        <v>97.62</v>
      </c>
      <c r="L96" s="8">
        <v>93.91</v>
      </c>
      <c r="M96" s="8">
        <v>34.869999999999997</v>
      </c>
      <c r="N96" s="9">
        <v>28661858</v>
      </c>
      <c r="O96" s="9">
        <v>4299278700</v>
      </c>
      <c r="P96" s="9">
        <v>4269236684</v>
      </c>
      <c r="Q96" s="9">
        <v>4104178766</v>
      </c>
      <c r="R96" s="9">
        <v>3279467256</v>
      </c>
      <c r="S96" s="9">
        <v>1839039594</v>
      </c>
      <c r="T96" s="10">
        <f t="shared" si="6"/>
        <v>0.56077388503738124</v>
      </c>
      <c r="U96" s="9">
        <v>1360820798</v>
      </c>
      <c r="V96" s="9">
        <v>1356042482</v>
      </c>
      <c r="W96" s="10">
        <f t="shared" si="7"/>
        <v>0.31541162521052657</v>
      </c>
      <c r="X96" s="3"/>
      <c r="Y96" s="3"/>
      <c r="Z96" s="3"/>
      <c r="AA96" s="3"/>
      <c r="AB96" s="3"/>
    </row>
    <row r="97" spans="1:28" s="1" customFormat="1" x14ac:dyDescent="0.2">
      <c r="A97" s="7" t="s">
        <v>315</v>
      </c>
      <c r="B97" s="1" t="s">
        <v>317</v>
      </c>
      <c r="C97" s="1" t="s">
        <v>27</v>
      </c>
      <c r="D97" s="1" t="str">
        <f t="shared" si="5"/>
        <v>REF</v>
      </c>
      <c r="E97" s="7" t="s">
        <v>316</v>
      </c>
      <c r="F97" s="8">
        <v>44397076</v>
      </c>
      <c r="G97" s="8">
        <f t="shared" si="4"/>
        <v>22198538</v>
      </c>
      <c r="H97" s="8">
        <v>6.7</v>
      </c>
      <c r="I97" s="8">
        <v>100</v>
      </c>
      <c r="J97" s="8">
        <v>0.03</v>
      </c>
      <c r="K97" s="8">
        <v>97.65</v>
      </c>
      <c r="L97" s="8">
        <v>94</v>
      </c>
      <c r="M97" s="8">
        <v>34.909999999999997</v>
      </c>
      <c r="N97" s="9">
        <v>44397076</v>
      </c>
      <c r="O97" s="9">
        <v>6659561400</v>
      </c>
      <c r="P97" s="9">
        <v>6605650890</v>
      </c>
      <c r="Q97" s="9">
        <v>6342292127</v>
      </c>
      <c r="R97" s="9">
        <v>5063951313</v>
      </c>
      <c r="S97" s="9">
        <v>2829679541</v>
      </c>
      <c r="T97" s="10">
        <f t="shared" si="6"/>
        <v>0.55878885204439954</v>
      </c>
      <c r="U97" s="9">
        <v>2087927416</v>
      </c>
      <c r="V97" s="9">
        <v>2077381336</v>
      </c>
      <c r="W97" s="10">
        <f t="shared" si="7"/>
        <v>0.31193966257297367</v>
      </c>
      <c r="X97" s="3"/>
      <c r="Y97" s="3"/>
      <c r="Z97" s="3"/>
      <c r="AA97" s="3"/>
      <c r="AB97" s="3"/>
    </row>
    <row r="98" spans="1:28" s="1" customFormat="1" x14ac:dyDescent="0.2">
      <c r="A98" s="7" t="s">
        <v>319</v>
      </c>
      <c r="B98" s="1" t="s">
        <v>321</v>
      </c>
      <c r="C98" s="1" t="s">
        <v>27</v>
      </c>
      <c r="D98" s="1" t="str">
        <f t="shared" si="5"/>
        <v>REF</v>
      </c>
      <c r="E98" s="7" t="s">
        <v>320</v>
      </c>
      <c r="F98" s="8">
        <v>9094428</v>
      </c>
      <c r="G98" s="8">
        <f t="shared" si="4"/>
        <v>4547214</v>
      </c>
      <c r="H98" s="8">
        <v>1.4</v>
      </c>
      <c r="I98" s="8">
        <v>100</v>
      </c>
      <c r="J98" s="8">
        <v>0.03</v>
      </c>
      <c r="K98" s="8">
        <v>97.09</v>
      </c>
      <c r="L98" s="8">
        <v>92.29</v>
      </c>
      <c r="M98" s="8">
        <v>34.76</v>
      </c>
      <c r="N98" s="9">
        <v>9094428</v>
      </c>
      <c r="O98" s="9">
        <v>1364164200</v>
      </c>
      <c r="P98" s="9">
        <v>1354712405</v>
      </c>
      <c r="Q98" s="9">
        <v>1296615377</v>
      </c>
      <c r="R98" s="9">
        <v>1035588578</v>
      </c>
      <c r="S98" s="9">
        <v>578609659</v>
      </c>
      <c r="T98" s="10">
        <f t="shared" si="6"/>
        <v>0.55872541595374758</v>
      </c>
      <c r="U98" s="9">
        <v>456401202</v>
      </c>
      <c r="V98" s="9">
        <v>455095767</v>
      </c>
      <c r="W98" s="10">
        <f t="shared" si="7"/>
        <v>0.3336077629071339</v>
      </c>
      <c r="X98" s="3"/>
      <c r="Y98" s="3"/>
      <c r="Z98" s="3"/>
      <c r="AA98" s="3"/>
      <c r="AB98" s="3"/>
    </row>
    <row r="99" spans="1:28" s="1" customFormat="1" x14ac:dyDescent="0.2">
      <c r="A99" s="7" t="s">
        <v>323</v>
      </c>
      <c r="B99" s="1" t="s">
        <v>325</v>
      </c>
      <c r="C99" s="1" t="s">
        <v>31</v>
      </c>
      <c r="D99" s="1" t="str">
        <f t="shared" si="5"/>
        <v>CHR</v>
      </c>
      <c r="E99" s="7" t="s">
        <v>324</v>
      </c>
      <c r="F99" s="8">
        <v>45432080</v>
      </c>
      <c r="G99" s="8">
        <f t="shared" si="4"/>
        <v>22716040</v>
      </c>
      <c r="H99" s="8">
        <v>6.8</v>
      </c>
      <c r="I99" s="8">
        <v>100</v>
      </c>
      <c r="J99" s="8">
        <v>0.03</v>
      </c>
      <c r="K99" s="8">
        <v>97.47</v>
      </c>
      <c r="L99" s="8">
        <v>93.41</v>
      </c>
      <c r="M99" s="8">
        <v>34.78</v>
      </c>
      <c r="N99" s="9">
        <v>45432080</v>
      </c>
      <c r="O99" s="9">
        <v>6814812000</v>
      </c>
      <c r="P99" s="9">
        <v>6785015246</v>
      </c>
      <c r="Q99" s="9">
        <v>6526609686</v>
      </c>
      <c r="R99" s="9">
        <v>5189667393</v>
      </c>
      <c r="S99" s="9">
        <v>2810435843</v>
      </c>
      <c r="T99" s="10">
        <f t="shared" si="6"/>
        <v>0.54154450182892477</v>
      </c>
      <c r="U99" s="9">
        <v>1920162910</v>
      </c>
      <c r="V99" s="9">
        <v>1915774921</v>
      </c>
      <c r="W99" s="10">
        <f t="shared" si="7"/>
        <v>0.2811192621307822</v>
      </c>
      <c r="X99" s="3"/>
      <c r="Y99" s="3"/>
      <c r="Z99" s="3"/>
      <c r="AA99" s="3"/>
      <c r="AB99" s="3"/>
    </row>
    <row r="100" spans="1:28" s="1" customFormat="1" x14ac:dyDescent="0.2">
      <c r="A100" s="7" t="s">
        <v>327</v>
      </c>
      <c r="B100" s="1" t="s">
        <v>329</v>
      </c>
      <c r="C100" s="1" t="s">
        <v>27</v>
      </c>
      <c r="D100" s="1" t="str">
        <f t="shared" si="5"/>
        <v>REF</v>
      </c>
      <c r="E100" s="7" t="s">
        <v>328</v>
      </c>
      <c r="F100" s="8">
        <v>19129312</v>
      </c>
      <c r="G100" s="8">
        <f t="shared" si="4"/>
        <v>9564656</v>
      </c>
      <c r="H100" s="8">
        <v>2.9</v>
      </c>
      <c r="I100" s="8">
        <v>100</v>
      </c>
      <c r="J100" s="8">
        <v>0.03</v>
      </c>
      <c r="K100" s="8">
        <v>97.38</v>
      </c>
      <c r="L100" s="8">
        <v>93.27</v>
      </c>
      <c r="M100" s="8">
        <v>34.99</v>
      </c>
      <c r="N100" s="9">
        <v>19129312</v>
      </c>
      <c r="O100" s="9">
        <v>2869396800</v>
      </c>
      <c r="P100" s="9">
        <v>2846566638</v>
      </c>
      <c r="Q100" s="9">
        <v>2728386079</v>
      </c>
      <c r="R100" s="9">
        <v>2186334328</v>
      </c>
      <c r="S100" s="9">
        <v>1233674430</v>
      </c>
      <c r="T100" s="10">
        <f t="shared" si="6"/>
        <v>0.56426613908062828</v>
      </c>
      <c r="U100" s="9">
        <v>960464009</v>
      </c>
      <c r="V100" s="9">
        <v>957151465</v>
      </c>
      <c r="W100" s="10">
        <f t="shared" si="7"/>
        <v>0.33357236092268588</v>
      </c>
      <c r="X100" s="3"/>
      <c r="Y100" s="3"/>
      <c r="Z100" s="3"/>
      <c r="AA100" s="3"/>
      <c r="AB100" s="3"/>
    </row>
    <row r="101" spans="1:28" s="1" customFormat="1" x14ac:dyDescent="0.2">
      <c r="A101" s="7" t="s">
        <v>331</v>
      </c>
      <c r="B101" s="1" t="s">
        <v>333</v>
      </c>
      <c r="C101" s="1" t="s">
        <v>31</v>
      </c>
      <c r="D101" s="1" t="str">
        <f t="shared" si="5"/>
        <v>CHR</v>
      </c>
      <c r="E101" s="7" t="s">
        <v>332</v>
      </c>
      <c r="F101" s="8">
        <v>56395052</v>
      </c>
      <c r="G101" s="8">
        <f t="shared" si="4"/>
        <v>28197526</v>
      </c>
      <c r="H101" s="8">
        <v>8.5</v>
      </c>
      <c r="I101" s="8">
        <v>100</v>
      </c>
      <c r="J101" s="8">
        <v>0.03</v>
      </c>
      <c r="K101" s="8">
        <v>97.69</v>
      </c>
      <c r="L101" s="8">
        <v>94.26</v>
      </c>
      <c r="M101" s="8">
        <v>34.75</v>
      </c>
      <c r="N101" s="9">
        <v>56395052</v>
      </c>
      <c r="O101" s="9">
        <v>8459257800</v>
      </c>
      <c r="P101" s="9">
        <v>8421287991</v>
      </c>
      <c r="Q101" s="9">
        <v>8102652299</v>
      </c>
      <c r="R101" s="9">
        <v>6451842873</v>
      </c>
      <c r="S101" s="9">
        <v>3570212063</v>
      </c>
      <c r="T101" s="10">
        <f t="shared" si="6"/>
        <v>0.5533631449613885</v>
      </c>
      <c r="U101" s="9">
        <v>2489240932</v>
      </c>
      <c r="V101" s="9">
        <v>2482015023</v>
      </c>
      <c r="W101" s="10">
        <f t="shared" si="7"/>
        <v>0.29340813126655152</v>
      </c>
      <c r="X101" s="3"/>
      <c r="Y101" s="3"/>
      <c r="Z101" s="3"/>
      <c r="AA101" s="3"/>
      <c r="AB101" s="3"/>
    </row>
    <row r="102" spans="1:28" s="1" customFormat="1" x14ac:dyDescent="0.2">
      <c r="A102" s="7" t="s">
        <v>335</v>
      </c>
      <c r="B102" s="1" t="s">
        <v>337</v>
      </c>
      <c r="C102" s="1" t="s">
        <v>27</v>
      </c>
      <c r="D102" s="1" t="str">
        <f t="shared" si="5"/>
        <v>REF</v>
      </c>
      <c r="E102" s="7" t="s">
        <v>336</v>
      </c>
      <c r="F102" s="8">
        <v>41909668</v>
      </c>
      <c r="G102" s="8">
        <f t="shared" si="4"/>
        <v>20954834</v>
      </c>
      <c r="H102" s="8">
        <v>6.3</v>
      </c>
      <c r="I102" s="8">
        <v>100</v>
      </c>
      <c r="J102" s="8">
        <v>0.03</v>
      </c>
      <c r="K102" s="8">
        <v>97.59</v>
      </c>
      <c r="L102" s="8">
        <v>94</v>
      </c>
      <c r="M102" s="8">
        <v>34.89</v>
      </c>
      <c r="N102" s="9">
        <v>41909668</v>
      </c>
      <c r="O102" s="9">
        <v>6286450200</v>
      </c>
      <c r="P102" s="9">
        <v>6253498424</v>
      </c>
      <c r="Q102" s="9">
        <v>6009409513</v>
      </c>
      <c r="R102" s="9">
        <v>4815773437</v>
      </c>
      <c r="S102" s="9">
        <v>2666828340</v>
      </c>
      <c r="T102" s="10">
        <f t="shared" si="6"/>
        <v>0.55376947750708727</v>
      </c>
      <c r="U102" s="9">
        <v>1928138605</v>
      </c>
      <c r="V102" s="9">
        <v>1923434541</v>
      </c>
      <c r="W102" s="10">
        <f t="shared" si="7"/>
        <v>0.30596512814179294</v>
      </c>
      <c r="X102" s="3"/>
      <c r="Y102" s="3"/>
      <c r="Z102" s="3"/>
      <c r="AA102" s="3"/>
      <c r="AB102" s="3"/>
    </row>
    <row r="103" spans="1:28" s="1" customFormat="1" x14ac:dyDescent="0.2">
      <c r="A103" s="7" t="s">
        <v>339</v>
      </c>
      <c r="B103" s="1" t="s">
        <v>341</v>
      </c>
      <c r="C103" s="1" t="s">
        <v>31</v>
      </c>
      <c r="D103" s="1" t="str">
        <f t="shared" si="5"/>
        <v>CHR</v>
      </c>
      <c r="E103" s="7" t="s">
        <v>340</v>
      </c>
      <c r="F103" s="8">
        <v>26647164</v>
      </c>
      <c r="G103" s="8">
        <f t="shared" si="4"/>
        <v>13323582</v>
      </c>
      <c r="H103" s="8">
        <v>4</v>
      </c>
      <c r="I103" s="8">
        <v>100</v>
      </c>
      <c r="J103" s="8">
        <v>0.03</v>
      </c>
      <c r="K103" s="8">
        <v>97.58</v>
      </c>
      <c r="L103" s="8">
        <v>93.99</v>
      </c>
      <c r="M103" s="8">
        <v>34.85</v>
      </c>
      <c r="N103" s="9">
        <v>26647164</v>
      </c>
      <c r="O103" s="9">
        <v>3997074600</v>
      </c>
      <c r="P103" s="9">
        <v>3976101766</v>
      </c>
      <c r="Q103" s="9">
        <v>3818843396</v>
      </c>
      <c r="R103" s="9">
        <v>3055869010</v>
      </c>
      <c r="S103" s="9">
        <v>1722500508</v>
      </c>
      <c r="T103" s="10">
        <f t="shared" si="6"/>
        <v>0.56366961488313272</v>
      </c>
      <c r="U103" s="9">
        <v>1295963248</v>
      </c>
      <c r="V103" s="9">
        <v>1293316271</v>
      </c>
      <c r="W103" s="10">
        <f t="shared" si="7"/>
        <v>0.3235657075302022</v>
      </c>
      <c r="X103" s="3"/>
      <c r="Y103" s="3"/>
      <c r="Z103" s="3"/>
      <c r="AA103" s="3"/>
      <c r="AB103" s="3"/>
    </row>
    <row r="104" spans="1:28" s="1" customFormat="1" x14ac:dyDescent="0.2">
      <c r="A104" s="7" t="s">
        <v>343</v>
      </c>
      <c r="B104" s="1" t="s">
        <v>310</v>
      </c>
      <c r="D104" s="1" t="s">
        <v>344</v>
      </c>
      <c r="E104" s="7" t="s">
        <v>345</v>
      </c>
      <c r="F104" s="8">
        <v>27321098</v>
      </c>
      <c r="G104" s="8">
        <f t="shared" si="4"/>
        <v>13660549</v>
      </c>
      <c r="H104" s="8">
        <v>4.0999999999999996</v>
      </c>
      <c r="I104" s="8">
        <v>100</v>
      </c>
      <c r="J104" s="8">
        <v>0.03</v>
      </c>
      <c r="K104" s="8">
        <v>97.62</v>
      </c>
      <c r="L104" s="8">
        <v>94.11</v>
      </c>
      <c r="M104" s="8">
        <v>35.07</v>
      </c>
      <c r="N104" s="9">
        <v>27321098</v>
      </c>
      <c r="O104" s="9">
        <v>4098164700</v>
      </c>
      <c r="P104" s="9">
        <v>4051421348</v>
      </c>
      <c r="Q104" s="9">
        <v>3881189105</v>
      </c>
      <c r="R104" s="9">
        <v>3110777565</v>
      </c>
      <c r="S104" s="9">
        <v>1749683512</v>
      </c>
      <c r="T104" s="10">
        <f t="shared" si="6"/>
        <v>0.56245857360103468</v>
      </c>
      <c r="U104" s="9">
        <v>1288207874</v>
      </c>
      <c r="V104" s="9">
        <v>1279585667</v>
      </c>
      <c r="W104" s="10">
        <f t="shared" si="7"/>
        <v>0.31223383164663926</v>
      </c>
      <c r="X104" s="11">
        <v>1.86172964186222</v>
      </c>
      <c r="Y104" s="11">
        <v>2.7864079024398101</v>
      </c>
      <c r="Z104" s="11">
        <v>4.1603143554945197</v>
      </c>
      <c r="AA104" s="11">
        <v>1.4605276275091801</v>
      </c>
      <c r="AB104" s="11">
        <v>0.44749734822413101</v>
      </c>
    </row>
    <row r="105" spans="1:28" s="1" customFormat="1" x14ac:dyDescent="0.2">
      <c r="A105" s="7" t="s">
        <v>347</v>
      </c>
      <c r="B105" s="1" t="s">
        <v>314</v>
      </c>
      <c r="D105" s="1" t="s">
        <v>344</v>
      </c>
      <c r="E105" s="7" t="s">
        <v>348</v>
      </c>
      <c r="F105" s="8">
        <v>28350846</v>
      </c>
      <c r="G105" s="8">
        <f t="shared" si="4"/>
        <v>14175423</v>
      </c>
      <c r="H105" s="8">
        <v>4.3</v>
      </c>
      <c r="I105" s="8">
        <v>100</v>
      </c>
      <c r="J105" s="8">
        <v>0.03</v>
      </c>
      <c r="K105" s="8">
        <v>97.68</v>
      </c>
      <c r="L105" s="8">
        <v>94.27</v>
      </c>
      <c r="M105" s="8">
        <v>35.119999999999997</v>
      </c>
      <c r="N105" s="9">
        <v>28350846</v>
      </c>
      <c r="O105" s="9">
        <v>4252626900</v>
      </c>
      <c r="P105" s="9">
        <v>4203177528</v>
      </c>
      <c r="Q105" s="9">
        <v>4026384191</v>
      </c>
      <c r="R105" s="9">
        <v>3224882130</v>
      </c>
      <c r="S105" s="9">
        <v>1812957222</v>
      </c>
      <c r="T105" s="10">
        <f t="shared" si="6"/>
        <v>0.56217782508534664</v>
      </c>
      <c r="U105" s="9">
        <v>1384395608</v>
      </c>
      <c r="V105" s="9">
        <v>1375351692</v>
      </c>
      <c r="W105" s="10">
        <f t="shared" si="7"/>
        <v>0.32341226360581976</v>
      </c>
      <c r="X105" s="11">
        <v>2.0010005387040102</v>
      </c>
      <c r="Y105" s="11">
        <v>2.9657919593860198</v>
      </c>
      <c r="Z105" s="11">
        <v>4.4265129084351198</v>
      </c>
      <c r="AA105" s="11">
        <v>1.49464349186506</v>
      </c>
      <c r="AB105" s="11">
        <v>0.45204895593769601</v>
      </c>
    </row>
    <row r="106" spans="1:28" s="1" customFormat="1" x14ac:dyDescent="0.2">
      <c r="A106" s="7" t="s">
        <v>350</v>
      </c>
      <c r="B106" s="1" t="s">
        <v>318</v>
      </c>
      <c r="D106" s="1" t="s">
        <v>344</v>
      </c>
      <c r="E106" s="7" t="s">
        <v>351</v>
      </c>
      <c r="F106" s="8">
        <v>33444562</v>
      </c>
      <c r="G106" s="8">
        <f t="shared" si="4"/>
        <v>16722281</v>
      </c>
      <c r="H106" s="8">
        <v>5</v>
      </c>
      <c r="I106" s="8">
        <v>100</v>
      </c>
      <c r="J106" s="8">
        <v>0.03</v>
      </c>
      <c r="K106" s="8">
        <v>97.66</v>
      </c>
      <c r="L106" s="8">
        <v>94.17</v>
      </c>
      <c r="M106" s="8">
        <v>34.93</v>
      </c>
      <c r="N106" s="9">
        <v>33444562</v>
      </c>
      <c r="O106" s="9">
        <v>5016684300</v>
      </c>
      <c r="P106" s="9">
        <v>4946872922</v>
      </c>
      <c r="Q106" s="9">
        <v>4736082861</v>
      </c>
      <c r="R106" s="9">
        <v>3802807819</v>
      </c>
      <c r="S106" s="9">
        <v>2147593853</v>
      </c>
      <c r="T106" s="10">
        <f t="shared" si="6"/>
        <v>0.5647389916129758</v>
      </c>
      <c r="U106" s="9">
        <v>1607167981</v>
      </c>
      <c r="V106" s="9">
        <v>1594866689</v>
      </c>
      <c r="W106" s="10">
        <f t="shared" si="7"/>
        <v>0.31791250826766199</v>
      </c>
      <c r="X106" s="11">
        <v>2.3202960447868599</v>
      </c>
      <c r="Y106" s="11">
        <v>3.4037376118784501</v>
      </c>
      <c r="Z106" s="11">
        <v>5.0678281574377904</v>
      </c>
      <c r="AA106" s="11">
        <v>1.8894622438852899</v>
      </c>
      <c r="AB106" s="11">
        <v>0.45784820887814398</v>
      </c>
    </row>
    <row r="107" spans="1:28" s="1" customFormat="1" x14ac:dyDescent="0.2">
      <c r="A107" s="7" t="s">
        <v>353</v>
      </c>
      <c r="B107" s="1" t="s">
        <v>322</v>
      </c>
      <c r="D107" s="1" t="s">
        <v>344</v>
      </c>
      <c r="E107" s="7" t="s">
        <v>354</v>
      </c>
      <c r="F107" s="8">
        <v>6182876</v>
      </c>
      <c r="G107" s="8">
        <f t="shared" si="4"/>
        <v>3091438</v>
      </c>
      <c r="H107" s="8">
        <v>0.9</v>
      </c>
      <c r="I107" s="8">
        <v>100</v>
      </c>
      <c r="J107" s="8">
        <v>0.03</v>
      </c>
      <c r="K107" s="8">
        <v>96.63</v>
      </c>
      <c r="L107" s="8">
        <v>91.67</v>
      </c>
      <c r="M107" s="8">
        <v>35.22</v>
      </c>
      <c r="N107" s="9">
        <v>6182876</v>
      </c>
      <c r="O107" s="9">
        <v>927431400</v>
      </c>
      <c r="P107" s="9">
        <v>908607415</v>
      </c>
      <c r="Q107" s="9">
        <v>852375493</v>
      </c>
      <c r="R107" s="9">
        <v>681142567</v>
      </c>
      <c r="S107" s="9">
        <v>376306075</v>
      </c>
      <c r="T107" s="10">
        <f t="shared" si="6"/>
        <v>0.55246301322407299</v>
      </c>
      <c r="U107" s="9">
        <v>337733857</v>
      </c>
      <c r="V107" s="9">
        <v>334258735</v>
      </c>
      <c r="W107" s="10">
        <f t="shared" si="7"/>
        <v>0.36041343327387881</v>
      </c>
      <c r="X107" s="11">
        <v>0.486338482358668</v>
      </c>
      <c r="Y107" s="11">
        <v>0.958700540718884</v>
      </c>
      <c r="Z107" s="11">
        <v>1.73031586217904</v>
      </c>
      <c r="AA107" s="11">
        <v>0.32559909175920998</v>
      </c>
      <c r="AB107" s="11">
        <v>0.28106919261902402</v>
      </c>
    </row>
    <row r="108" spans="1:28" s="1" customFormat="1" x14ac:dyDescent="0.2">
      <c r="A108" s="7" t="s">
        <v>356</v>
      </c>
      <c r="B108" s="1" t="s">
        <v>326</v>
      </c>
      <c r="D108" s="1" t="s">
        <v>344</v>
      </c>
      <c r="E108" s="7" t="s">
        <v>357</v>
      </c>
      <c r="F108" s="8">
        <v>28076198</v>
      </c>
      <c r="G108" s="8">
        <f t="shared" si="4"/>
        <v>14038099</v>
      </c>
      <c r="H108" s="8">
        <v>4.2</v>
      </c>
      <c r="I108" s="8">
        <v>100</v>
      </c>
      <c r="J108" s="8">
        <v>0.03</v>
      </c>
      <c r="K108" s="8">
        <v>97.13</v>
      </c>
      <c r="L108" s="8">
        <v>92.43</v>
      </c>
      <c r="M108" s="8">
        <v>35.049999999999997</v>
      </c>
      <c r="N108" s="9">
        <v>28076198</v>
      </c>
      <c r="O108" s="9">
        <v>4211429700</v>
      </c>
      <c r="P108" s="9">
        <v>4154279946</v>
      </c>
      <c r="Q108" s="9">
        <v>3963472728</v>
      </c>
      <c r="R108" s="9">
        <v>3179423483</v>
      </c>
      <c r="S108" s="9">
        <v>1810738747</v>
      </c>
      <c r="T108" s="10">
        <f t="shared" si="6"/>
        <v>0.56951795087436607</v>
      </c>
      <c r="U108" s="9">
        <v>1423844791</v>
      </c>
      <c r="V108" s="9">
        <v>1412792361</v>
      </c>
      <c r="W108" s="10">
        <f t="shared" si="7"/>
        <v>0.33546621020410244</v>
      </c>
      <c r="X108" s="11">
        <v>2.0553759157273799</v>
      </c>
      <c r="Y108" s="11">
        <v>3.0521104776081001</v>
      </c>
      <c r="Z108" s="11">
        <v>4.5564269898510696</v>
      </c>
      <c r="AA108" s="11">
        <v>1.6511355671867001</v>
      </c>
      <c r="AB108" s="11">
        <v>0.45109378912609999</v>
      </c>
    </row>
    <row r="109" spans="1:28" s="1" customFormat="1" x14ac:dyDescent="0.2">
      <c r="A109" s="7" t="s">
        <v>359</v>
      </c>
      <c r="B109" s="1" t="s">
        <v>330</v>
      </c>
      <c r="D109" s="1" t="s">
        <v>344</v>
      </c>
      <c r="E109" s="7" t="s">
        <v>360</v>
      </c>
      <c r="F109" s="8">
        <v>36165860</v>
      </c>
      <c r="G109" s="8">
        <f t="shared" si="4"/>
        <v>18082930</v>
      </c>
      <c r="H109" s="8">
        <v>5.4</v>
      </c>
      <c r="I109" s="8">
        <v>100</v>
      </c>
      <c r="J109" s="8">
        <v>0.03</v>
      </c>
      <c r="K109" s="8">
        <v>97.59</v>
      </c>
      <c r="L109" s="8">
        <v>94.08</v>
      </c>
      <c r="M109" s="8">
        <v>34.909999999999997</v>
      </c>
      <c r="N109" s="9">
        <v>36165860</v>
      </c>
      <c r="O109" s="9">
        <v>5424879000</v>
      </c>
      <c r="P109" s="9">
        <v>5395894079</v>
      </c>
      <c r="Q109" s="9">
        <v>5184434770</v>
      </c>
      <c r="R109" s="9">
        <v>4154347260</v>
      </c>
      <c r="S109" s="9">
        <v>2300184086</v>
      </c>
      <c r="T109" s="10">
        <f t="shared" si="6"/>
        <v>0.55368122644614937</v>
      </c>
      <c r="U109" s="9">
        <v>1651461187</v>
      </c>
      <c r="V109" s="9">
        <v>1647680008</v>
      </c>
      <c r="W109" s="10">
        <f t="shared" si="7"/>
        <v>0.30372659150554326</v>
      </c>
      <c r="X109" s="11">
        <v>2.3971937581633598</v>
      </c>
      <c r="Y109" s="11">
        <v>3.5824569182014199</v>
      </c>
      <c r="Z109" s="11">
        <v>5.2229723219279798</v>
      </c>
      <c r="AA109" s="11">
        <v>1.8612576990976899</v>
      </c>
      <c r="AB109" s="11">
        <v>0.458971177790857</v>
      </c>
    </row>
    <row r="110" spans="1:28" s="1" customFormat="1" x14ac:dyDescent="0.2">
      <c r="A110" s="7" t="s">
        <v>362</v>
      </c>
      <c r="B110" s="1" t="s">
        <v>334</v>
      </c>
      <c r="D110" s="1" t="s">
        <v>344</v>
      </c>
      <c r="E110" s="7" t="s">
        <v>363</v>
      </c>
      <c r="F110" s="8">
        <v>27643276</v>
      </c>
      <c r="G110" s="8">
        <f t="shared" si="4"/>
        <v>13821638</v>
      </c>
      <c r="H110" s="8">
        <v>4.0999999999999996</v>
      </c>
      <c r="I110" s="8">
        <v>100</v>
      </c>
      <c r="J110" s="8">
        <v>0.03</v>
      </c>
      <c r="K110" s="8">
        <v>96.26</v>
      </c>
      <c r="L110" s="8">
        <v>90.06</v>
      </c>
      <c r="M110" s="8">
        <v>34.729999999999997</v>
      </c>
      <c r="N110" s="9">
        <v>27643276</v>
      </c>
      <c r="O110" s="9">
        <v>4146491400</v>
      </c>
      <c r="P110" s="9">
        <v>4136217296</v>
      </c>
      <c r="Q110" s="9">
        <v>3919195878</v>
      </c>
      <c r="R110" s="9">
        <v>3129959953</v>
      </c>
      <c r="S110" s="9">
        <v>1787769765</v>
      </c>
      <c r="T110" s="10">
        <f t="shared" si="6"/>
        <v>0.57117975688042288</v>
      </c>
      <c r="U110" s="9">
        <v>1351020412</v>
      </c>
      <c r="V110" s="9">
        <v>1348828291</v>
      </c>
      <c r="W110" s="10">
        <f t="shared" si="7"/>
        <v>0.32529388364340994</v>
      </c>
      <c r="X110" s="11">
        <v>1.9624048433094201</v>
      </c>
      <c r="Y110" s="11">
        <v>2.9709547068052702</v>
      </c>
      <c r="Z110" s="11">
        <v>4.4110572467085696</v>
      </c>
      <c r="AA110" s="11">
        <v>1.45284747089621</v>
      </c>
      <c r="AB110" s="11">
        <v>0.44488310478701099</v>
      </c>
    </row>
    <row r="111" spans="1:28" s="1" customFormat="1" x14ac:dyDescent="0.2">
      <c r="A111" s="7" t="s">
        <v>365</v>
      </c>
      <c r="B111" s="1" t="s">
        <v>338</v>
      </c>
      <c r="D111" s="1" t="s">
        <v>344</v>
      </c>
      <c r="E111" s="7" t="s">
        <v>366</v>
      </c>
      <c r="F111" s="8">
        <v>7154980</v>
      </c>
      <c r="G111" s="8">
        <f t="shared" si="4"/>
        <v>3577490</v>
      </c>
      <c r="H111" s="8">
        <v>1.1000000000000001</v>
      </c>
      <c r="I111" s="8">
        <v>100</v>
      </c>
      <c r="J111" s="8">
        <v>0.03</v>
      </c>
      <c r="K111" s="8">
        <v>97.42</v>
      </c>
      <c r="L111" s="8">
        <v>93.42</v>
      </c>
      <c r="M111" s="8">
        <v>35.03</v>
      </c>
      <c r="N111" s="9">
        <v>7154980</v>
      </c>
      <c r="O111" s="9">
        <v>1073247000</v>
      </c>
      <c r="P111" s="9">
        <v>1060400746</v>
      </c>
      <c r="Q111" s="9">
        <v>1014155724</v>
      </c>
      <c r="R111" s="9">
        <v>811808774</v>
      </c>
      <c r="S111" s="9">
        <v>457806217</v>
      </c>
      <c r="T111" s="10">
        <f t="shared" si="6"/>
        <v>0.56393356620705848</v>
      </c>
      <c r="U111" s="9">
        <v>380044370</v>
      </c>
      <c r="V111" s="9">
        <v>377878307</v>
      </c>
      <c r="W111" s="10">
        <f t="shared" si="7"/>
        <v>0.35208885466253342</v>
      </c>
      <c r="X111" s="11">
        <v>0.54975246645320797</v>
      </c>
      <c r="Y111" s="11">
        <v>1.0371807857748001</v>
      </c>
      <c r="Z111" s="11">
        <v>1.83048887362445</v>
      </c>
      <c r="AA111" s="11">
        <v>0.34418541140672398</v>
      </c>
      <c r="AB111" s="11">
        <v>0.30033095222520401</v>
      </c>
    </row>
    <row r="112" spans="1:28" s="1" customFormat="1" x14ac:dyDescent="0.2">
      <c r="A112" s="7" t="s">
        <v>368</v>
      </c>
      <c r="B112" s="1" t="s">
        <v>342</v>
      </c>
      <c r="D112" s="1" t="s">
        <v>344</v>
      </c>
      <c r="E112" s="7" t="s">
        <v>369</v>
      </c>
      <c r="F112" s="8">
        <v>27982634</v>
      </c>
      <c r="G112" s="8">
        <f t="shared" si="4"/>
        <v>13991317</v>
      </c>
      <c r="H112" s="8">
        <v>4.2</v>
      </c>
      <c r="I112" s="8">
        <v>100</v>
      </c>
      <c r="J112" s="8">
        <v>0.03</v>
      </c>
      <c r="K112" s="8">
        <v>97.34</v>
      </c>
      <c r="L112" s="8">
        <v>93.35</v>
      </c>
      <c r="M112" s="8">
        <v>34.93</v>
      </c>
      <c r="N112" s="9">
        <v>27982634</v>
      </c>
      <c r="O112" s="9">
        <v>4197395100</v>
      </c>
      <c r="P112" s="9">
        <v>4177758633</v>
      </c>
      <c r="Q112" s="9">
        <v>3998814487</v>
      </c>
      <c r="R112" s="9">
        <v>3200060033</v>
      </c>
      <c r="S112" s="9">
        <v>1798444971</v>
      </c>
      <c r="T112" s="10">
        <f t="shared" si="6"/>
        <v>0.56200351007602489</v>
      </c>
      <c r="U112" s="9">
        <v>1342540510</v>
      </c>
      <c r="V112" s="9">
        <v>1339408175</v>
      </c>
      <c r="W112" s="10">
        <f t="shared" si="7"/>
        <v>0.31910462157827363</v>
      </c>
      <c r="X112" s="11">
        <v>1.94861279750697</v>
      </c>
      <c r="Y112" s="11">
        <v>2.9348314544507201</v>
      </c>
      <c r="Z112" s="11">
        <v>4.3703245993573496</v>
      </c>
      <c r="AA112" s="11">
        <v>1.4563820382067501</v>
      </c>
      <c r="AB112" s="11">
        <v>0.44587369958592599</v>
      </c>
    </row>
    <row r="113" spans="1:28" s="1" customFormat="1" x14ac:dyDescent="0.2">
      <c r="A113" s="7" t="s">
        <v>371</v>
      </c>
      <c r="B113" s="1" t="s">
        <v>346</v>
      </c>
      <c r="D113" s="1" t="s">
        <v>344</v>
      </c>
      <c r="E113" s="7" t="s">
        <v>372</v>
      </c>
      <c r="F113" s="8">
        <v>22262028</v>
      </c>
      <c r="G113" s="8">
        <f t="shared" si="4"/>
        <v>11131014</v>
      </c>
      <c r="H113" s="8">
        <v>3.3</v>
      </c>
      <c r="I113" s="8">
        <v>100</v>
      </c>
      <c r="J113" s="8">
        <v>0.03</v>
      </c>
      <c r="K113" s="8">
        <v>97.61</v>
      </c>
      <c r="L113" s="8">
        <v>94.09</v>
      </c>
      <c r="M113" s="8">
        <v>34.86</v>
      </c>
      <c r="N113" s="9">
        <v>22262028</v>
      </c>
      <c r="O113" s="9">
        <v>3339304200</v>
      </c>
      <c r="P113" s="9">
        <v>3323503981</v>
      </c>
      <c r="Q113" s="9">
        <v>3193263751</v>
      </c>
      <c r="R113" s="9">
        <v>2560433963</v>
      </c>
      <c r="S113" s="9">
        <v>1468598541</v>
      </c>
      <c r="T113" s="10">
        <f t="shared" si="6"/>
        <v>0.57357407463822174</v>
      </c>
      <c r="U113" s="9">
        <v>1140655552</v>
      </c>
      <c r="V113" s="9">
        <v>1138573702</v>
      </c>
      <c r="W113" s="10">
        <f t="shared" si="7"/>
        <v>0.34096136015401052</v>
      </c>
      <c r="X113" s="11">
        <v>1.6564369155288301</v>
      </c>
      <c r="Y113" s="11">
        <v>2.5608261600818598</v>
      </c>
      <c r="Z113" s="11">
        <v>3.8370783185571402</v>
      </c>
      <c r="AA113" s="11">
        <v>1.2118465729924399</v>
      </c>
      <c r="AB113" s="11">
        <v>0.43169223508362098</v>
      </c>
    </row>
    <row r="114" spans="1:28" s="1" customFormat="1" x14ac:dyDescent="0.2">
      <c r="A114" s="7" t="s">
        <v>374</v>
      </c>
      <c r="B114" s="1" t="s">
        <v>349</v>
      </c>
      <c r="D114" s="1" t="s">
        <v>344</v>
      </c>
      <c r="E114" s="7" t="s">
        <v>375</v>
      </c>
      <c r="F114" s="8">
        <v>34245486</v>
      </c>
      <c r="G114" s="8">
        <f t="shared" si="4"/>
        <v>17122743</v>
      </c>
      <c r="H114" s="8">
        <v>5.0999999999999996</v>
      </c>
      <c r="I114" s="8">
        <v>100</v>
      </c>
      <c r="J114" s="8">
        <v>0.03</v>
      </c>
      <c r="K114" s="8">
        <v>97.57</v>
      </c>
      <c r="L114" s="8">
        <v>93.82</v>
      </c>
      <c r="M114" s="8">
        <v>34.86</v>
      </c>
      <c r="N114" s="9">
        <v>34245486</v>
      </c>
      <c r="O114" s="9">
        <v>5136822900</v>
      </c>
      <c r="P114" s="9">
        <v>5112463413</v>
      </c>
      <c r="Q114" s="9">
        <v>4918448398</v>
      </c>
      <c r="R114" s="9">
        <v>3926429559</v>
      </c>
      <c r="S114" s="9">
        <v>2225160976</v>
      </c>
      <c r="T114" s="10">
        <f t="shared" si="6"/>
        <v>0.56671358611275169</v>
      </c>
      <c r="U114" s="9">
        <v>1685437041</v>
      </c>
      <c r="V114" s="9">
        <v>1682498640</v>
      </c>
      <c r="W114" s="10">
        <f t="shared" si="7"/>
        <v>0.32753682047321508</v>
      </c>
      <c r="X114" s="11">
        <v>2.4476715615090998</v>
      </c>
      <c r="Y114" s="11">
        <v>3.5947375636160199</v>
      </c>
      <c r="Z114" s="11">
        <v>5.3281393559990997</v>
      </c>
      <c r="AA114" s="11">
        <v>1.89269108220807</v>
      </c>
      <c r="AB114" s="11">
        <v>0.45938580017644298</v>
      </c>
    </row>
    <row r="115" spans="1:28" s="1" customFormat="1" x14ac:dyDescent="0.2">
      <c r="A115" s="7" t="s">
        <v>377</v>
      </c>
      <c r="B115" s="1" t="s">
        <v>352</v>
      </c>
      <c r="D115" s="1" t="s">
        <v>344</v>
      </c>
      <c r="E115" s="7" t="s">
        <v>378</v>
      </c>
      <c r="F115" s="8">
        <v>27493214</v>
      </c>
      <c r="G115" s="8">
        <f t="shared" si="4"/>
        <v>13746607</v>
      </c>
      <c r="H115" s="8">
        <v>4.0999999999999996</v>
      </c>
      <c r="I115" s="8">
        <v>100</v>
      </c>
      <c r="J115" s="8">
        <v>0.03</v>
      </c>
      <c r="K115" s="8">
        <v>97.14</v>
      </c>
      <c r="L115" s="8">
        <v>92.49</v>
      </c>
      <c r="M115" s="8">
        <v>34.86</v>
      </c>
      <c r="N115" s="9">
        <v>27493214</v>
      </c>
      <c r="O115" s="9">
        <v>4123982100</v>
      </c>
      <c r="P115" s="9">
        <v>4103970027</v>
      </c>
      <c r="Q115" s="9">
        <v>3934833367</v>
      </c>
      <c r="R115" s="9">
        <v>3146872792</v>
      </c>
      <c r="S115" s="9">
        <v>1778547835</v>
      </c>
      <c r="T115" s="10">
        <f t="shared" si="6"/>
        <v>0.56517945038052875</v>
      </c>
      <c r="U115" s="9">
        <v>1358713453</v>
      </c>
      <c r="V115" s="9">
        <v>1356251416</v>
      </c>
      <c r="W115" s="10">
        <f t="shared" si="7"/>
        <v>0.32886937506348535</v>
      </c>
      <c r="X115" s="11">
        <v>1.97309749736603</v>
      </c>
      <c r="Y115" s="11">
        <v>2.9817537534692899</v>
      </c>
      <c r="Z115" s="11">
        <v>4.4081877617082803</v>
      </c>
      <c r="AA115" s="11">
        <v>1.4592198092750801</v>
      </c>
      <c r="AB115" s="11">
        <v>0.44759833383339598</v>
      </c>
    </row>
    <row r="116" spans="1:28" s="1" customFormat="1" x14ac:dyDescent="0.2">
      <c r="A116" s="7" t="s">
        <v>380</v>
      </c>
      <c r="B116" s="1" t="s">
        <v>355</v>
      </c>
      <c r="D116" s="1" t="s">
        <v>344</v>
      </c>
      <c r="E116" s="7" t="s">
        <v>381</v>
      </c>
      <c r="F116" s="8">
        <v>46865250</v>
      </c>
      <c r="G116" s="8">
        <f t="shared" si="4"/>
        <v>23432625</v>
      </c>
      <c r="H116" s="8">
        <v>7</v>
      </c>
      <c r="I116" s="8">
        <v>100</v>
      </c>
      <c r="J116" s="8">
        <v>0.03</v>
      </c>
      <c r="K116" s="8">
        <v>97.25</v>
      </c>
      <c r="L116" s="8">
        <v>92.91</v>
      </c>
      <c r="M116" s="8">
        <v>34.97</v>
      </c>
      <c r="N116" s="9">
        <v>46865250</v>
      </c>
      <c r="O116" s="9">
        <v>7029787500</v>
      </c>
      <c r="P116" s="9">
        <v>6992353486</v>
      </c>
      <c r="Q116" s="9">
        <v>6705092611</v>
      </c>
      <c r="R116" s="9">
        <v>5386535307</v>
      </c>
      <c r="S116" s="9">
        <v>3016444398</v>
      </c>
      <c r="T116" s="10">
        <f t="shared" si="6"/>
        <v>0.55999714586109184</v>
      </c>
      <c r="U116" s="9">
        <v>2093436823</v>
      </c>
      <c r="V116" s="9">
        <v>2089343854</v>
      </c>
      <c r="W116" s="10">
        <f t="shared" si="7"/>
        <v>0.2972129461950308</v>
      </c>
      <c r="X116" s="11">
        <v>3.0396228631364099</v>
      </c>
      <c r="Y116" s="11">
        <v>4.4047434884403502</v>
      </c>
      <c r="Z116" s="11">
        <v>6.4394909895966599</v>
      </c>
      <c r="AA116" s="11">
        <v>2.3852191738922999</v>
      </c>
      <c r="AB116" s="11">
        <v>0.472028436416631</v>
      </c>
    </row>
    <row r="117" spans="1:28" s="1" customFormat="1" x14ac:dyDescent="0.2">
      <c r="A117" s="7" t="s">
        <v>383</v>
      </c>
      <c r="B117" s="1" t="s">
        <v>358</v>
      </c>
      <c r="D117" s="1" t="s">
        <v>344</v>
      </c>
      <c r="E117" s="7" t="s">
        <v>384</v>
      </c>
      <c r="F117" s="8">
        <v>20498106</v>
      </c>
      <c r="G117" s="8">
        <f t="shared" si="4"/>
        <v>10249053</v>
      </c>
      <c r="H117" s="8">
        <v>3.1</v>
      </c>
      <c r="I117" s="8">
        <v>100</v>
      </c>
      <c r="J117" s="8">
        <v>0.03</v>
      </c>
      <c r="K117" s="8">
        <v>97.56</v>
      </c>
      <c r="L117" s="8">
        <v>93.93</v>
      </c>
      <c r="M117" s="8">
        <v>34.83</v>
      </c>
      <c r="N117" s="9">
        <v>20498106</v>
      </c>
      <c r="O117" s="9">
        <v>3074715900</v>
      </c>
      <c r="P117" s="9">
        <v>3059569831</v>
      </c>
      <c r="Q117" s="9">
        <v>2939810555</v>
      </c>
      <c r="R117" s="9">
        <v>2365425379</v>
      </c>
      <c r="S117" s="9">
        <v>1341596297</v>
      </c>
      <c r="T117" s="10">
        <f t="shared" si="6"/>
        <v>0.56716914805706919</v>
      </c>
      <c r="U117" s="9">
        <v>1028132694</v>
      </c>
      <c r="V117" s="9">
        <v>1026360054</v>
      </c>
      <c r="W117" s="10">
        <f t="shared" si="7"/>
        <v>0.3338064677780474</v>
      </c>
      <c r="X117" s="11">
        <v>1.4931605641783701</v>
      </c>
      <c r="Y117" s="11">
        <v>2.3204505063747698</v>
      </c>
      <c r="Z117" s="11">
        <v>3.5056290370251899</v>
      </c>
      <c r="AA117" s="11">
        <v>1.17415895259587</v>
      </c>
      <c r="AB117" s="11">
        <v>0.42593227874578599</v>
      </c>
    </row>
    <row r="118" spans="1:28" s="1" customFormat="1" x14ac:dyDescent="0.2">
      <c r="A118" s="7" t="s">
        <v>386</v>
      </c>
      <c r="B118" s="1" t="s">
        <v>361</v>
      </c>
      <c r="D118" s="1" t="s">
        <v>344</v>
      </c>
      <c r="E118" s="7" t="s">
        <v>387</v>
      </c>
      <c r="F118" s="8">
        <v>16884266</v>
      </c>
      <c r="G118" s="8">
        <f t="shared" si="4"/>
        <v>8442133</v>
      </c>
      <c r="H118" s="8">
        <v>2.5</v>
      </c>
      <c r="I118" s="8">
        <v>100</v>
      </c>
      <c r="J118" s="8">
        <v>0.03</v>
      </c>
      <c r="K118" s="8">
        <v>94.73</v>
      </c>
      <c r="L118" s="8">
        <v>86.38</v>
      </c>
      <c r="M118" s="8">
        <v>34.799999999999997</v>
      </c>
      <c r="N118" s="9">
        <v>16884266</v>
      </c>
      <c r="O118" s="9">
        <v>2532639900</v>
      </c>
      <c r="P118" s="9">
        <v>2530682173</v>
      </c>
      <c r="Q118" s="9">
        <v>2336997409</v>
      </c>
      <c r="R118" s="9">
        <v>1861473881</v>
      </c>
      <c r="S118" s="9">
        <v>1069271992</v>
      </c>
      <c r="T118" s="10">
        <f t="shared" si="6"/>
        <v>0.5744222376225756</v>
      </c>
      <c r="U118" s="9">
        <v>861064565</v>
      </c>
      <c r="V118" s="9">
        <v>859925842</v>
      </c>
      <c r="W118" s="10">
        <f t="shared" si="7"/>
        <v>0.33953735073035846</v>
      </c>
      <c r="X118" s="11">
        <v>1.25115170531956</v>
      </c>
      <c r="Y118" s="11">
        <v>2.0110771799865899</v>
      </c>
      <c r="Z118" s="11">
        <v>3.0919636834502202</v>
      </c>
      <c r="AA118" s="11">
        <v>0.94933437534621601</v>
      </c>
      <c r="AB118" s="11">
        <v>0.40464631328527401</v>
      </c>
    </row>
    <row r="119" spans="1:28" s="1" customFormat="1" x14ac:dyDescent="0.2">
      <c r="A119" s="7" t="s">
        <v>389</v>
      </c>
      <c r="B119" s="1" t="s">
        <v>364</v>
      </c>
      <c r="D119" s="1" t="s">
        <v>344</v>
      </c>
      <c r="E119" s="7" t="s">
        <v>390</v>
      </c>
      <c r="F119" s="8">
        <v>36593094</v>
      </c>
      <c r="G119" s="8">
        <f t="shared" si="4"/>
        <v>18296547</v>
      </c>
      <c r="H119" s="8">
        <v>5.5</v>
      </c>
      <c r="I119" s="8">
        <v>100</v>
      </c>
      <c r="J119" s="8">
        <v>0.03</v>
      </c>
      <c r="K119" s="8">
        <v>97.72</v>
      </c>
      <c r="L119" s="8">
        <v>94.3</v>
      </c>
      <c r="M119" s="8">
        <v>34.909999999999997</v>
      </c>
      <c r="N119" s="9">
        <v>36593094</v>
      </c>
      <c r="O119" s="9">
        <v>5488964100</v>
      </c>
      <c r="P119" s="9">
        <v>5457948992</v>
      </c>
      <c r="Q119" s="9">
        <v>5253313782</v>
      </c>
      <c r="R119" s="9">
        <v>4212697862</v>
      </c>
      <c r="S119" s="9">
        <v>2405874616</v>
      </c>
      <c r="T119" s="10">
        <f t="shared" si="6"/>
        <v>0.57110068056430674</v>
      </c>
      <c r="U119" s="9">
        <v>1784239211</v>
      </c>
      <c r="V119" s="9">
        <v>1780148198</v>
      </c>
      <c r="W119" s="10">
        <f t="shared" si="7"/>
        <v>0.32431405372099265</v>
      </c>
      <c r="X119" s="11">
        <v>2.5898905096885301</v>
      </c>
      <c r="Y119" s="11">
        <v>3.7668784205699799</v>
      </c>
      <c r="Z119" s="11">
        <v>5.5584014546056197</v>
      </c>
      <c r="AA119" s="11">
        <v>2.11317594123601</v>
      </c>
      <c r="AB119" s="11">
        <v>0.465941607643582</v>
      </c>
    </row>
    <row r="120" spans="1:28" s="1" customFormat="1" x14ac:dyDescent="0.2">
      <c r="A120" s="7" t="s">
        <v>392</v>
      </c>
      <c r="B120" s="1" t="s">
        <v>367</v>
      </c>
      <c r="D120" s="1" t="s">
        <v>344</v>
      </c>
      <c r="E120" s="7" t="s">
        <v>393</v>
      </c>
      <c r="F120" s="8">
        <v>62569604</v>
      </c>
      <c r="G120" s="8">
        <f t="shared" si="4"/>
        <v>31284802</v>
      </c>
      <c r="H120" s="8">
        <v>9.4</v>
      </c>
      <c r="I120" s="8">
        <v>100</v>
      </c>
      <c r="J120" s="8">
        <v>0.03</v>
      </c>
      <c r="K120" s="8">
        <v>97.69</v>
      </c>
      <c r="L120" s="8">
        <v>94.16</v>
      </c>
      <c r="M120" s="8">
        <v>34.94</v>
      </c>
      <c r="N120" s="9">
        <v>62569604</v>
      </c>
      <c r="O120" s="9">
        <v>9385440600</v>
      </c>
      <c r="P120" s="9">
        <v>9338333942</v>
      </c>
      <c r="Q120" s="9">
        <v>8988694110</v>
      </c>
      <c r="R120" s="9">
        <v>7210395258</v>
      </c>
      <c r="S120" s="9">
        <v>4053720018</v>
      </c>
      <c r="T120" s="10">
        <f t="shared" si="6"/>
        <v>0.56220496560190103</v>
      </c>
      <c r="U120" s="9">
        <v>2970919428</v>
      </c>
      <c r="V120" s="9">
        <v>2963039269</v>
      </c>
      <c r="W120" s="10">
        <f t="shared" si="7"/>
        <v>0.3157059316959504</v>
      </c>
      <c r="X120" s="11">
        <v>4.3108056275552498</v>
      </c>
      <c r="Y120" s="11">
        <v>6.1034175147517598</v>
      </c>
      <c r="Z120" s="11">
        <v>8.9017169132012608</v>
      </c>
      <c r="AA120" s="11">
        <v>3.5760619214843499</v>
      </c>
      <c r="AB120" s="11">
        <v>0.48426676219746501</v>
      </c>
    </row>
    <row r="121" spans="1:28" s="1" customFormat="1" x14ac:dyDescent="0.2">
      <c r="A121" s="7" t="s">
        <v>395</v>
      </c>
      <c r="B121" s="1" t="s">
        <v>370</v>
      </c>
      <c r="D121" s="1" t="s">
        <v>344</v>
      </c>
      <c r="E121" s="7" t="s">
        <v>396</v>
      </c>
      <c r="F121" s="8">
        <v>27859312</v>
      </c>
      <c r="G121" s="8">
        <f t="shared" si="4"/>
        <v>13929656</v>
      </c>
      <c r="H121" s="8">
        <v>4.2</v>
      </c>
      <c r="I121" s="8">
        <v>100</v>
      </c>
      <c r="J121" s="8">
        <v>0.03</v>
      </c>
      <c r="K121" s="8">
        <v>96.17</v>
      </c>
      <c r="L121" s="8">
        <v>89.8</v>
      </c>
      <c r="M121" s="8">
        <v>34.880000000000003</v>
      </c>
      <c r="N121" s="9">
        <v>27859312</v>
      </c>
      <c r="O121" s="9">
        <v>4178896800</v>
      </c>
      <c r="P121" s="9">
        <v>4152911822</v>
      </c>
      <c r="Q121" s="9">
        <v>3929530670</v>
      </c>
      <c r="R121" s="9">
        <v>3149419812</v>
      </c>
      <c r="S121" s="9">
        <v>1793757364</v>
      </c>
      <c r="T121" s="10">
        <f t="shared" si="6"/>
        <v>0.56955168604876993</v>
      </c>
      <c r="U121" s="9">
        <v>1385628571</v>
      </c>
      <c r="V121" s="9">
        <v>1381019837</v>
      </c>
      <c r="W121" s="10">
        <f t="shared" si="7"/>
        <v>0.33047474084547862</v>
      </c>
      <c r="X121" s="11">
        <v>2.0093311701870098</v>
      </c>
      <c r="Y121" s="11">
        <v>2.9822900654370299</v>
      </c>
      <c r="Z121" s="11">
        <v>4.4741857357488799</v>
      </c>
      <c r="AA121" s="11">
        <v>1.4774269114001699</v>
      </c>
      <c r="AB121" s="11">
        <v>0.44909426851310702</v>
      </c>
    </row>
    <row r="122" spans="1:28" s="1" customFormat="1" x14ac:dyDescent="0.2">
      <c r="A122" s="7" t="s">
        <v>398</v>
      </c>
      <c r="B122" s="1" t="s">
        <v>373</v>
      </c>
      <c r="D122" s="1" t="s">
        <v>344</v>
      </c>
      <c r="E122" s="7" t="s">
        <v>399</v>
      </c>
      <c r="F122" s="8">
        <v>26290282</v>
      </c>
      <c r="G122" s="8">
        <f t="shared" si="4"/>
        <v>13145141</v>
      </c>
      <c r="H122" s="8">
        <v>3.9</v>
      </c>
      <c r="I122" s="8">
        <v>100</v>
      </c>
      <c r="J122" s="8">
        <v>0.03</v>
      </c>
      <c r="K122" s="8">
        <v>97.43</v>
      </c>
      <c r="L122" s="8">
        <v>93.33</v>
      </c>
      <c r="M122" s="8">
        <v>34.99</v>
      </c>
      <c r="N122" s="9">
        <v>26290282</v>
      </c>
      <c r="O122" s="9">
        <v>3943542300</v>
      </c>
      <c r="P122" s="9">
        <v>3910244992</v>
      </c>
      <c r="Q122" s="9">
        <v>3752189891</v>
      </c>
      <c r="R122" s="9">
        <v>3014165692</v>
      </c>
      <c r="S122" s="9">
        <v>1697083778</v>
      </c>
      <c r="T122" s="10">
        <f t="shared" si="6"/>
        <v>0.56303599450563979</v>
      </c>
      <c r="U122" s="9">
        <v>1321988089</v>
      </c>
      <c r="V122" s="9">
        <v>1317187169</v>
      </c>
      <c r="W122" s="10">
        <f t="shared" si="7"/>
        <v>0.33401116782746315</v>
      </c>
      <c r="X122" s="11">
        <v>1.9163490322729699</v>
      </c>
      <c r="Y122" s="11">
        <v>2.89005829432491</v>
      </c>
      <c r="Z122" s="11">
        <v>4.2935411323967099</v>
      </c>
      <c r="AA122" s="11">
        <v>1.4573714987769999</v>
      </c>
      <c r="AB122" s="11">
        <v>0.44633298556589701</v>
      </c>
    </row>
    <row r="123" spans="1:28" s="1" customFormat="1" x14ac:dyDescent="0.2">
      <c r="A123" s="7" t="s">
        <v>401</v>
      </c>
      <c r="B123" s="1" t="s">
        <v>376</v>
      </c>
      <c r="D123" s="1" t="s">
        <v>344</v>
      </c>
      <c r="E123" s="7" t="s">
        <v>402</v>
      </c>
      <c r="F123" s="8">
        <v>64322168</v>
      </c>
      <c r="G123" s="8">
        <f t="shared" si="4"/>
        <v>32161084</v>
      </c>
      <c r="H123" s="8">
        <v>9.6</v>
      </c>
      <c r="I123" s="8">
        <v>100</v>
      </c>
      <c r="J123" s="8">
        <v>0.03</v>
      </c>
      <c r="K123" s="8">
        <v>97.76</v>
      </c>
      <c r="L123" s="8">
        <v>94.4</v>
      </c>
      <c r="M123" s="8">
        <v>34.81</v>
      </c>
      <c r="N123" s="9">
        <v>64322168</v>
      </c>
      <c r="O123" s="9">
        <v>9648325200</v>
      </c>
      <c r="P123" s="9">
        <v>9602702748</v>
      </c>
      <c r="Q123" s="9">
        <v>9252008109</v>
      </c>
      <c r="R123" s="9">
        <v>7416580277</v>
      </c>
      <c r="S123" s="9">
        <v>4215012282</v>
      </c>
      <c r="T123" s="10">
        <f t="shared" si="6"/>
        <v>0.5683228825920521</v>
      </c>
      <c r="U123" s="9">
        <v>3034347135</v>
      </c>
      <c r="V123" s="9">
        <v>3027956100</v>
      </c>
      <c r="W123" s="10">
        <f t="shared" si="7"/>
        <v>0.31383230117492311</v>
      </c>
      <c r="X123" s="11">
        <v>4.40525111265198</v>
      </c>
      <c r="Y123" s="11">
        <v>6.1077667826199002</v>
      </c>
      <c r="Z123" s="11">
        <v>9.0276822407065502</v>
      </c>
      <c r="AA123" s="11">
        <v>3.6190599047884899</v>
      </c>
      <c r="AB123" s="11">
        <v>0.48797144108452001</v>
      </c>
    </row>
    <row r="124" spans="1:28" s="1" customFormat="1" x14ac:dyDescent="0.2">
      <c r="A124" s="7" t="s">
        <v>404</v>
      </c>
      <c r="B124" s="1" t="s">
        <v>379</v>
      </c>
      <c r="D124" s="1" t="s">
        <v>344</v>
      </c>
      <c r="E124" s="7" t="s">
        <v>405</v>
      </c>
      <c r="F124" s="8">
        <v>41177084</v>
      </c>
      <c r="G124" s="8">
        <f t="shared" si="4"/>
        <v>20588542</v>
      </c>
      <c r="H124" s="8">
        <v>6.2</v>
      </c>
      <c r="I124" s="8">
        <v>100</v>
      </c>
      <c r="J124" s="8">
        <v>0.03</v>
      </c>
      <c r="K124" s="8">
        <v>97.69</v>
      </c>
      <c r="L124" s="8">
        <v>94.14</v>
      </c>
      <c r="M124" s="8">
        <v>34.82</v>
      </c>
      <c r="N124" s="9">
        <v>41177084</v>
      </c>
      <c r="O124" s="9">
        <v>6176562600</v>
      </c>
      <c r="P124" s="9">
        <v>6150013309</v>
      </c>
      <c r="Q124" s="9">
        <v>5921603047</v>
      </c>
      <c r="R124" s="9">
        <v>4740882393</v>
      </c>
      <c r="S124" s="9">
        <v>2705539675</v>
      </c>
      <c r="T124" s="10">
        <f t="shared" si="6"/>
        <v>0.57068272332483483</v>
      </c>
      <c r="U124" s="9">
        <v>2033262518</v>
      </c>
      <c r="V124" s="9">
        <v>2029053768</v>
      </c>
      <c r="W124" s="10">
        <f t="shared" si="7"/>
        <v>0.32850857336085287</v>
      </c>
      <c r="X124" s="11">
        <v>2.9519439556710498</v>
      </c>
      <c r="Y124" s="11">
        <v>4.2578614323278199</v>
      </c>
      <c r="Z124" s="11">
        <v>6.2567747435497498</v>
      </c>
      <c r="AA124" s="11">
        <v>2.3709522043261702</v>
      </c>
      <c r="AB124" s="11">
        <v>0.47179962147680399</v>
      </c>
    </row>
    <row r="125" spans="1:28" s="1" customFormat="1" x14ac:dyDescent="0.2">
      <c r="A125" s="7" t="s">
        <v>407</v>
      </c>
      <c r="B125" s="1" t="s">
        <v>382</v>
      </c>
      <c r="D125" s="1" t="s">
        <v>344</v>
      </c>
      <c r="E125" s="7" t="s">
        <v>408</v>
      </c>
      <c r="F125" s="8">
        <v>23007406</v>
      </c>
      <c r="G125" s="8">
        <f t="shared" si="4"/>
        <v>11503703</v>
      </c>
      <c r="H125" s="8">
        <v>3.5</v>
      </c>
      <c r="I125" s="8">
        <v>100</v>
      </c>
      <c r="J125" s="8">
        <v>0.03</v>
      </c>
      <c r="K125" s="8">
        <v>96.98</v>
      </c>
      <c r="L125" s="8">
        <v>91.97</v>
      </c>
      <c r="M125" s="8">
        <v>34.78</v>
      </c>
      <c r="N125" s="9">
        <v>23007406</v>
      </c>
      <c r="O125" s="9">
        <v>3451110900</v>
      </c>
      <c r="P125" s="9">
        <v>3435283168</v>
      </c>
      <c r="Q125" s="9">
        <v>3289118370</v>
      </c>
      <c r="R125" s="9">
        <v>2642900195</v>
      </c>
      <c r="S125" s="9">
        <v>1494513073</v>
      </c>
      <c r="T125" s="10">
        <f t="shared" si="6"/>
        <v>0.56548222132164172</v>
      </c>
      <c r="U125" s="9">
        <v>1135744214</v>
      </c>
      <c r="V125" s="9">
        <v>1133476400</v>
      </c>
      <c r="W125" s="10">
        <f t="shared" si="7"/>
        <v>0.3284381269810831</v>
      </c>
      <c r="X125" s="11">
        <v>1.64912190728043</v>
      </c>
      <c r="Y125" s="11">
        <v>2.5160294264535601</v>
      </c>
      <c r="Z125" s="11">
        <v>3.7748470072937499</v>
      </c>
      <c r="AA125" s="11">
        <v>1.23326594621191</v>
      </c>
      <c r="AB125" s="11">
        <v>0.436871190830529</v>
      </c>
    </row>
    <row r="126" spans="1:28" s="1" customFormat="1" x14ac:dyDescent="0.2">
      <c r="A126" s="7" t="s">
        <v>410</v>
      </c>
      <c r="B126" s="1" t="s">
        <v>385</v>
      </c>
      <c r="D126" s="1" t="s">
        <v>344</v>
      </c>
      <c r="E126" s="7" t="s">
        <v>411</v>
      </c>
      <c r="F126" s="8">
        <v>14823886</v>
      </c>
      <c r="G126" s="8">
        <f t="shared" si="4"/>
        <v>7411943</v>
      </c>
      <c r="H126" s="8">
        <v>2.2000000000000002</v>
      </c>
      <c r="I126" s="8">
        <v>100</v>
      </c>
      <c r="J126" s="8">
        <v>0.03</v>
      </c>
      <c r="K126" s="8">
        <v>97.54</v>
      </c>
      <c r="L126" s="8">
        <v>93.72</v>
      </c>
      <c r="M126" s="8">
        <v>34.74</v>
      </c>
      <c r="N126" s="9">
        <v>14823886</v>
      </c>
      <c r="O126" s="9">
        <v>2223582900</v>
      </c>
      <c r="P126" s="9">
        <v>2207411168</v>
      </c>
      <c r="Q126" s="9">
        <v>2118202968</v>
      </c>
      <c r="R126" s="9">
        <v>1689424300</v>
      </c>
      <c r="S126" s="9">
        <v>948730376</v>
      </c>
      <c r="T126" s="10">
        <f t="shared" si="6"/>
        <v>0.56157022010397273</v>
      </c>
      <c r="U126" s="9">
        <v>749585092</v>
      </c>
      <c r="V126" s="9">
        <v>747176976</v>
      </c>
      <c r="W126" s="10">
        <f t="shared" si="7"/>
        <v>0.33602389009197725</v>
      </c>
      <c r="X126" s="11">
        <v>1.0870186667103601</v>
      </c>
      <c r="Y126" s="11">
        <v>1.7917507062272999</v>
      </c>
      <c r="Z126" s="11">
        <v>2.7693446712677501</v>
      </c>
      <c r="AA126" s="11">
        <v>0.76916616776646995</v>
      </c>
      <c r="AB126" s="11">
        <v>0.39251837374664</v>
      </c>
    </row>
    <row r="127" spans="1:28" s="1" customFormat="1" x14ac:dyDescent="0.2">
      <c r="A127" s="7" t="s">
        <v>413</v>
      </c>
      <c r="B127" s="1" t="s">
        <v>388</v>
      </c>
      <c r="D127" s="1" t="s">
        <v>344</v>
      </c>
      <c r="E127" s="7" t="s">
        <v>414</v>
      </c>
      <c r="F127" s="8">
        <v>42269368</v>
      </c>
      <c r="G127" s="8">
        <f t="shared" si="4"/>
        <v>21134684</v>
      </c>
      <c r="H127" s="8">
        <v>6.3</v>
      </c>
      <c r="I127" s="8">
        <v>100</v>
      </c>
      <c r="J127" s="8">
        <v>0.03</v>
      </c>
      <c r="K127" s="8">
        <v>97.65</v>
      </c>
      <c r="L127" s="8">
        <v>94.05</v>
      </c>
      <c r="M127" s="8">
        <v>34.81</v>
      </c>
      <c r="N127" s="9">
        <v>42269368</v>
      </c>
      <c r="O127" s="9">
        <v>6340405200</v>
      </c>
      <c r="P127" s="9">
        <v>6312716208</v>
      </c>
      <c r="Q127" s="9">
        <v>6077760140</v>
      </c>
      <c r="R127" s="9">
        <v>4883207975</v>
      </c>
      <c r="S127" s="9">
        <v>2740825274</v>
      </c>
      <c r="T127" s="10">
        <f t="shared" si="6"/>
        <v>0.56127555656688988</v>
      </c>
      <c r="U127" s="9">
        <v>2073187240</v>
      </c>
      <c r="V127" s="9">
        <v>2069298953</v>
      </c>
      <c r="W127" s="10">
        <f t="shared" si="7"/>
        <v>0.32636698881642456</v>
      </c>
      <c r="X127" s="11">
        <v>3.0105345928631699</v>
      </c>
      <c r="Y127" s="11">
        <v>4.3662730669236502</v>
      </c>
      <c r="Z127" s="11">
        <v>6.3921595861836602</v>
      </c>
      <c r="AA127" s="11">
        <v>2.3866454880389099</v>
      </c>
      <c r="AB127" s="11">
        <v>0.47097300251548502</v>
      </c>
    </row>
    <row r="128" spans="1:28" s="1" customFormat="1" x14ac:dyDescent="0.2">
      <c r="A128" s="7" t="s">
        <v>416</v>
      </c>
      <c r="B128" s="1" t="s">
        <v>391</v>
      </c>
      <c r="D128" s="1" t="s">
        <v>344</v>
      </c>
      <c r="E128" s="7" t="s">
        <v>417</v>
      </c>
      <c r="F128" s="8">
        <v>34080458</v>
      </c>
      <c r="G128" s="8">
        <f t="shared" si="4"/>
        <v>17040229</v>
      </c>
      <c r="H128" s="8">
        <v>5.0999999999999996</v>
      </c>
      <c r="I128" s="8">
        <v>100</v>
      </c>
      <c r="J128" s="8">
        <v>0.03</v>
      </c>
      <c r="K128" s="8">
        <v>97.57</v>
      </c>
      <c r="L128" s="8">
        <v>93.88</v>
      </c>
      <c r="M128" s="8">
        <v>34.729999999999997</v>
      </c>
      <c r="N128" s="9">
        <v>34080458</v>
      </c>
      <c r="O128" s="9">
        <v>5112068700</v>
      </c>
      <c r="P128" s="9">
        <v>5090701143</v>
      </c>
      <c r="Q128" s="9">
        <v>4893123590</v>
      </c>
      <c r="R128" s="9">
        <v>3919923110</v>
      </c>
      <c r="S128" s="9">
        <v>2241393869</v>
      </c>
      <c r="T128" s="10">
        <f t="shared" si="6"/>
        <v>0.5717953659045113</v>
      </c>
      <c r="U128" s="9">
        <v>1670221282</v>
      </c>
      <c r="V128" s="9">
        <v>1667386385</v>
      </c>
      <c r="W128" s="10">
        <f t="shared" si="7"/>
        <v>0.32616666223597501</v>
      </c>
      <c r="X128" s="11">
        <v>2.4257208353328901</v>
      </c>
      <c r="Y128" s="11">
        <v>3.53752722317794</v>
      </c>
      <c r="Z128" s="11">
        <v>5.2728434291659596</v>
      </c>
      <c r="AA128" s="11">
        <v>1.8972208462879101</v>
      </c>
      <c r="AB128" s="11">
        <v>0.46004036871581</v>
      </c>
    </row>
    <row r="129" spans="1:28" s="1" customFormat="1" x14ac:dyDescent="0.2">
      <c r="A129" s="7" t="s">
        <v>419</v>
      </c>
      <c r="B129" s="1" t="s">
        <v>394</v>
      </c>
      <c r="D129" s="1" t="s">
        <v>344</v>
      </c>
      <c r="E129" s="7" t="s">
        <v>420</v>
      </c>
      <c r="F129" s="8">
        <v>25510132</v>
      </c>
      <c r="G129" s="8">
        <f t="shared" si="4"/>
        <v>12755066</v>
      </c>
      <c r="H129" s="8">
        <v>3.8</v>
      </c>
      <c r="I129" s="8">
        <v>100</v>
      </c>
      <c r="J129" s="8">
        <v>0.03</v>
      </c>
      <c r="K129" s="8">
        <v>97.1</v>
      </c>
      <c r="L129" s="8">
        <v>92.28</v>
      </c>
      <c r="M129" s="8">
        <v>34.81</v>
      </c>
      <c r="N129" s="9">
        <v>25510132</v>
      </c>
      <c r="O129" s="9">
        <v>3826519800</v>
      </c>
      <c r="P129" s="9">
        <v>3808025447</v>
      </c>
      <c r="Q129" s="9">
        <v>3646539399</v>
      </c>
      <c r="R129" s="9">
        <v>2913028802</v>
      </c>
      <c r="S129" s="9">
        <v>1646215778</v>
      </c>
      <c r="T129" s="10">
        <f t="shared" si="6"/>
        <v>0.56512169631476239</v>
      </c>
      <c r="U129" s="9">
        <v>1249443050</v>
      </c>
      <c r="V129" s="9">
        <v>1246914901</v>
      </c>
      <c r="W129" s="10">
        <f t="shared" si="7"/>
        <v>0.32586134821515883</v>
      </c>
      <c r="X129" s="11">
        <v>1.8140247535992799</v>
      </c>
      <c r="Y129" s="11">
        <v>2.7573821120700401</v>
      </c>
      <c r="Z129" s="11">
        <v>4.1257656854186999</v>
      </c>
      <c r="AA129" s="11">
        <v>1.4191522732552899</v>
      </c>
      <c r="AB129" s="11">
        <v>0.439681962553299</v>
      </c>
    </row>
    <row r="130" spans="1:28" s="1" customFormat="1" x14ac:dyDescent="0.2">
      <c r="A130" s="7" t="s">
        <v>422</v>
      </c>
      <c r="B130" s="1" t="s">
        <v>397</v>
      </c>
      <c r="D130" s="1" t="s">
        <v>344</v>
      </c>
      <c r="E130" s="7" t="s">
        <v>423</v>
      </c>
      <c r="F130" s="8">
        <v>29619440</v>
      </c>
      <c r="G130" s="8">
        <f t="shared" ref="G130:G188" si="8">F130/2</f>
        <v>14809720</v>
      </c>
      <c r="H130" s="8">
        <v>4.4000000000000004</v>
      </c>
      <c r="I130" s="8">
        <v>100</v>
      </c>
      <c r="J130" s="8">
        <v>0.03</v>
      </c>
      <c r="K130" s="8">
        <v>97.64</v>
      </c>
      <c r="L130" s="8">
        <v>94.08</v>
      </c>
      <c r="M130" s="8">
        <v>34.770000000000003</v>
      </c>
      <c r="N130" s="9">
        <v>29619440</v>
      </c>
      <c r="O130" s="9">
        <v>4442916000</v>
      </c>
      <c r="P130" s="9">
        <v>4419631741</v>
      </c>
      <c r="Q130" s="9">
        <v>4249912450</v>
      </c>
      <c r="R130" s="9">
        <v>3400033678</v>
      </c>
      <c r="S130" s="9">
        <v>1860991754</v>
      </c>
      <c r="T130" s="10">
        <f t="shared" si="6"/>
        <v>0.54734509426821032</v>
      </c>
      <c r="U130" s="9">
        <v>1339365395</v>
      </c>
      <c r="V130" s="9">
        <v>1336163528</v>
      </c>
      <c r="W130" s="10">
        <f t="shared" si="7"/>
        <v>0.30074021836109438</v>
      </c>
      <c r="X130" s="11">
        <v>1.9440306454024101</v>
      </c>
      <c r="Y130" s="11">
        <v>3.0113035355701601</v>
      </c>
      <c r="Z130" s="11">
        <v>4.3188057703737499</v>
      </c>
      <c r="AA130" s="11">
        <v>1.4431966632378801</v>
      </c>
      <c r="AB130" s="11">
        <v>0.45013152912292997</v>
      </c>
    </row>
    <row r="131" spans="1:28" s="1" customFormat="1" x14ac:dyDescent="0.2">
      <c r="A131" s="7" t="s">
        <v>425</v>
      </c>
      <c r="B131" s="1" t="s">
        <v>400</v>
      </c>
      <c r="D131" s="1" t="s">
        <v>344</v>
      </c>
      <c r="E131" s="7" t="s">
        <v>426</v>
      </c>
      <c r="F131" s="8">
        <v>30375480</v>
      </c>
      <c r="G131" s="8">
        <f t="shared" si="8"/>
        <v>15187740</v>
      </c>
      <c r="H131" s="8">
        <v>4.5999999999999996</v>
      </c>
      <c r="I131" s="8">
        <v>100</v>
      </c>
      <c r="J131" s="8">
        <v>0.03</v>
      </c>
      <c r="K131" s="8">
        <v>97.64</v>
      </c>
      <c r="L131" s="8">
        <v>94.19</v>
      </c>
      <c r="M131" s="8">
        <v>34.75</v>
      </c>
      <c r="N131" s="9">
        <v>30375480</v>
      </c>
      <c r="O131" s="9">
        <v>4556322000</v>
      </c>
      <c r="P131" s="9">
        <v>4534178389</v>
      </c>
      <c r="Q131" s="9">
        <v>4357548576</v>
      </c>
      <c r="R131" s="9">
        <v>3494867664</v>
      </c>
      <c r="S131" s="9">
        <v>1974628888</v>
      </c>
      <c r="T131" s="10">
        <f t="shared" ref="T131:T188" si="9">S131/R131</f>
        <v>0.56500819997858431</v>
      </c>
      <c r="U131" s="9">
        <v>1438202908</v>
      </c>
      <c r="V131" s="9">
        <v>1435226412</v>
      </c>
      <c r="W131" s="10">
        <f t="shared" ref="W131:W175" si="10">V131/O131</f>
        <v>0.31499670392039897</v>
      </c>
      <c r="X131" s="11">
        <v>2.0879854525102699</v>
      </c>
      <c r="Y131" s="11">
        <v>3.1197319789808402</v>
      </c>
      <c r="Z131" s="11">
        <v>4.6090347582586197</v>
      </c>
      <c r="AA131" s="11">
        <v>1.66361599986943</v>
      </c>
      <c r="AB131" s="11">
        <v>0.45302011419416299</v>
      </c>
    </row>
    <row r="132" spans="1:28" s="1" customFormat="1" x14ac:dyDescent="0.2">
      <c r="A132" s="7" t="s">
        <v>428</v>
      </c>
      <c r="B132" s="1" t="s">
        <v>403</v>
      </c>
      <c r="D132" s="1" t="s">
        <v>344</v>
      </c>
      <c r="E132" s="7" t="s">
        <v>429</v>
      </c>
      <c r="F132" s="8">
        <v>35226936</v>
      </c>
      <c r="G132" s="8">
        <f t="shared" si="8"/>
        <v>17613468</v>
      </c>
      <c r="H132" s="8">
        <v>5.3</v>
      </c>
      <c r="I132" s="8">
        <v>100</v>
      </c>
      <c r="J132" s="8">
        <v>0.03</v>
      </c>
      <c r="K132" s="8">
        <v>97.72</v>
      </c>
      <c r="L132" s="8">
        <v>94.27</v>
      </c>
      <c r="M132" s="8">
        <v>34.78</v>
      </c>
      <c r="N132" s="9">
        <v>35226936</v>
      </c>
      <c r="O132" s="9">
        <v>5284040400</v>
      </c>
      <c r="P132" s="9">
        <v>5259204359</v>
      </c>
      <c r="Q132" s="9">
        <v>5062738415</v>
      </c>
      <c r="R132" s="9">
        <v>4063565677</v>
      </c>
      <c r="S132" s="9">
        <v>2315695074</v>
      </c>
      <c r="T132" s="10">
        <f t="shared" si="9"/>
        <v>0.5698677609930014</v>
      </c>
      <c r="U132" s="9">
        <v>1738757993</v>
      </c>
      <c r="V132" s="9">
        <v>1735315425</v>
      </c>
      <c r="W132" s="10">
        <f t="shared" si="10"/>
        <v>0.32840691850122872</v>
      </c>
      <c r="X132" s="11">
        <v>2.52451322888987</v>
      </c>
      <c r="Y132" s="11">
        <v>3.7181192508041998</v>
      </c>
      <c r="Z132" s="11">
        <v>5.4695815327771697</v>
      </c>
      <c r="AA132" s="11">
        <v>1.9188375324551901</v>
      </c>
      <c r="AB132" s="11">
        <v>0.46155509589895699</v>
      </c>
    </row>
    <row r="133" spans="1:28" s="1" customFormat="1" x14ac:dyDescent="0.2">
      <c r="A133" s="7" t="s">
        <v>431</v>
      </c>
      <c r="B133" s="1" t="s">
        <v>406</v>
      </c>
      <c r="D133" s="1" t="s">
        <v>344</v>
      </c>
      <c r="E133" s="7" t="s">
        <v>432</v>
      </c>
      <c r="F133" s="8">
        <v>51206146</v>
      </c>
      <c r="G133" s="8">
        <f t="shared" si="8"/>
        <v>25603073</v>
      </c>
      <c r="H133" s="8">
        <v>7.7</v>
      </c>
      <c r="I133" s="8">
        <v>100</v>
      </c>
      <c r="J133" s="8">
        <v>0.03</v>
      </c>
      <c r="K133" s="8">
        <v>96.93</v>
      </c>
      <c r="L133" s="8">
        <v>91.76</v>
      </c>
      <c r="M133" s="8">
        <v>34.85</v>
      </c>
      <c r="N133" s="9">
        <v>51206146</v>
      </c>
      <c r="O133" s="9">
        <v>7680921900</v>
      </c>
      <c r="P133" s="9">
        <v>7651534272</v>
      </c>
      <c r="Q133" s="9">
        <v>7324897685</v>
      </c>
      <c r="R133" s="9">
        <v>5890328952</v>
      </c>
      <c r="S133" s="9">
        <v>3358379973</v>
      </c>
      <c r="T133" s="10">
        <f t="shared" si="9"/>
        <v>0.57015151451935409</v>
      </c>
      <c r="U133" s="9">
        <v>2398978011</v>
      </c>
      <c r="V133" s="9">
        <v>2393717738</v>
      </c>
      <c r="W133" s="10">
        <f t="shared" si="10"/>
        <v>0.31164458761128661</v>
      </c>
      <c r="X133" s="11">
        <v>3.4826652971236598</v>
      </c>
      <c r="Y133" s="11">
        <v>4.9226604641418596</v>
      </c>
      <c r="Z133" s="11">
        <v>7.2653835213972098</v>
      </c>
      <c r="AA133" s="11">
        <v>2.8499626783988399</v>
      </c>
      <c r="AB133" s="11">
        <v>0.47935051010985902</v>
      </c>
    </row>
    <row r="134" spans="1:28" s="1" customFormat="1" x14ac:dyDescent="0.2">
      <c r="A134" s="7" t="s">
        <v>434</v>
      </c>
      <c r="B134" s="1" t="s">
        <v>409</v>
      </c>
      <c r="D134" s="1" t="s">
        <v>344</v>
      </c>
      <c r="E134" s="7" t="s">
        <v>435</v>
      </c>
      <c r="F134" s="8">
        <v>18969880</v>
      </c>
      <c r="G134" s="8">
        <f t="shared" si="8"/>
        <v>9484940</v>
      </c>
      <c r="H134" s="8">
        <v>2.8</v>
      </c>
      <c r="I134" s="8">
        <v>100</v>
      </c>
      <c r="J134" s="8">
        <v>0.03</v>
      </c>
      <c r="K134" s="8">
        <v>97.59</v>
      </c>
      <c r="L134" s="8">
        <v>93.94</v>
      </c>
      <c r="M134" s="8">
        <v>34.68</v>
      </c>
      <c r="N134" s="9">
        <v>18969880</v>
      </c>
      <c r="O134" s="9">
        <v>2845482000</v>
      </c>
      <c r="P134" s="9">
        <v>2832422539</v>
      </c>
      <c r="Q134" s="9">
        <v>2722457512</v>
      </c>
      <c r="R134" s="9">
        <v>2180138137</v>
      </c>
      <c r="S134" s="9">
        <v>1228362978</v>
      </c>
      <c r="T134" s="10">
        <f t="shared" si="9"/>
        <v>0.56343355366018255</v>
      </c>
      <c r="U134" s="9">
        <v>923854622</v>
      </c>
      <c r="V134" s="9">
        <v>922028168</v>
      </c>
      <c r="W134" s="10">
        <f t="shared" si="10"/>
        <v>0.32403233195641373</v>
      </c>
      <c r="X134" s="11">
        <v>1.34141010002205</v>
      </c>
      <c r="Y134" s="11">
        <v>2.1142074500488</v>
      </c>
      <c r="Z134" s="11">
        <v>3.2200046144867498</v>
      </c>
      <c r="AA134" s="11">
        <v>0.99235947614493503</v>
      </c>
      <c r="AB134" s="11">
        <v>0.41658639058701302</v>
      </c>
    </row>
    <row r="135" spans="1:28" s="1" customFormat="1" x14ac:dyDescent="0.2">
      <c r="A135" s="7" t="s">
        <v>437</v>
      </c>
      <c r="B135" s="1" t="s">
        <v>412</v>
      </c>
      <c r="D135" s="1" t="s">
        <v>344</v>
      </c>
      <c r="E135" s="7" t="s">
        <v>438</v>
      </c>
      <c r="F135" s="8">
        <v>34518872</v>
      </c>
      <c r="G135" s="8">
        <f t="shared" si="8"/>
        <v>17259436</v>
      </c>
      <c r="H135" s="8">
        <v>5.2</v>
      </c>
      <c r="I135" s="8">
        <v>100</v>
      </c>
      <c r="J135" s="8">
        <v>0.03</v>
      </c>
      <c r="K135" s="8">
        <v>97.6</v>
      </c>
      <c r="L135" s="8">
        <v>94</v>
      </c>
      <c r="M135" s="8">
        <v>34.549999999999997</v>
      </c>
      <c r="N135" s="9">
        <v>34518872</v>
      </c>
      <c r="O135" s="9">
        <v>5177830800</v>
      </c>
      <c r="P135" s="9">
        <v>5153720930</v>
      </c>
      <c r="Q135" s="9">
        <v>4951868810</v>
      </c>
      <c r="R135" s="9">
        <v>3963291922</v>
      </c>
      <c r="S135" s="9">
        <v>2243665490</v>
      </c>
      <c r="T135" s="10">
        <f t="shared" si="9"/>
        <v>0.56611158959690677</v>
      </c>
      <c r="U135" s="9">
        <v>1423415837</v>
      </c>
      <c r="V135" s="9">
        <v>1419343504</v>
      </c>
      <c r="W135" s="10">
        <f t="shared" si="10"/>
        <v>0.27411932888961921</v>
      </c>
      <c r="X135" s="11">
        <v>2.0649698333884099</v>
      </c>
      <c r="Y135" s="11">
        <v>3.0955566360122502</v>
      </c>
      <c r="Z135" s="11">
        <v>4.56101540734275</v>
      </c>
      <c r="AA135" s="11">
        <v>1.6603086468353601</v>
      </c>
      <c r="AB135" s="11">
        <v>0.452743446133412</v>
      </c>
    </row>
    <row r="136" spans="1:28" s="1" customFormat="1" x14ac:dyDescent="0.2">
      <c r="A136" s="7" t="s">
        <v>440</v>
      </c>
      <c r="B136" s="1" t="s">
        <v>415</v>
      </c>
      <c r="D136" s="1" t="s">
        <v>344</v>
      </c>
      <c r="E136" s="7" t="s">
        <v>441</v>
      </c>
      <c r="F136" s="8">
        <v>16934630</v>
      </c>
      <c r="G136" s="8">
        <f t="shared" si="8"/>
        <v>8467315</v>
      </c>
      <c r="H136" s="8">
        <v>2.5</v>
      </c>
      <c r="I136" s="8">
        <v>100</v>
      </c>
      <c r="J136" s="8">
        <v>0.03</v>
      </c>
      <c r="K136" s="8">
        <v>97.34</v>
      </c>
      <c r="L136" s="8">
        <v>93.21</v>
      </c>
      <c r="M136" s="8">
        <v>34.76</v>
      </c>
      <c r="N136" s="9">
        <v>16934630</v>
      </c>
      <c r="O136" s="9">
        <v>2540194500</v>
      </c>
      <c r="P136" s="9">
        <v>2529341733</v>
      </c>
      <c r="Q136" s="9">
        <v>2424297863</v>
      </c>
      <c r="R136" s="9">
        <v>1944913104</v>
      </c>
      <c r="S136" s="9">
        <v>1097269577</v>
      </c>
      <c r="T136" s="10">
        <f t="shared" si="9"/>
        <v>0.56417408816018755</v>
      </c>
      <c r="U136" s="9">
        <v>862317163</v>
      </c>
      <c r="V136" s="9">
        <v>860875732</v>
      </c>
      <c r="W136" s="10">
        <f t="shared" si="10"/>
        <v>0.33890150222748688</v>
      </c>
      <c r="X136" s="11">
        <v>1.2524476812213901</v>
      </c>
      <c r="Y136" s="11">
        <v>2.0092972467730101</v>
      </c>
      <c r="Z136" s="11">
        <v>3.0649592719142702</v>
      </c>
      <c r="AA136" s="11">
        <v>0.95651683381831498</v>
      </c>
      <c r="AB136" s="11">
        <v>0.40863436349627302</v>
      </c>
    </row>
    <row r="137" spans="1:28" s="1" customFormat="1" x14ac:dyDescent="0.2">
      <c r="A137" s="7" t="s">
        <v>443</v>
      </c>
      <c r="B137" s="1" t="s">
        <v>418</v>
      </c>
      <c r="D137" s="1" t="s">
        <v>344</v>
      </c>
      <c r="E137" s="7" t="s">
        <v>444</v>
      </c>
      <c r="F137" s="8">
        <v>17728048</v>
      </c>
      <c r="G137" s="8">
        <f t="shared" si="8"/>
        <v>8864024</v>
      </c>
      <c r="H137" s="8">
        <v>2.7</v>
      </c>
      <c r="I137" s="8">
        <v>100</v>
      </c>
      <c r="J137" s="8">
        <v>0.03</v>
      </c>
      <c r="K137" s="8">
        <v>97.62</v>
      </c>
      <c r="L137" s="8">
        <v>94.12</v>
      </c>
      <c r="M137" s="8">
        <v>34.799999999999997</v>
      </c>
      <c r="N137" s="9">
        <v>17728048</v>
      </c>
      <c r="O137" s="9">
        <v>2659207200</v>
      </c>
      <c r="P137" s="9">
        <v>2647597726</v>
      </c>
      <c r="Q137" s="9">
        <v>2542982416</v>
      </c>
      <c r="R137" s="9">
        <v>2034513981</v>
      </c>
      <c r="S137" s="9">
        <v>1150450811</v>
      </c>
      <c r="T137" s="10">
        <f t="shared" si="9"/>
        <v>0.56546714436168821</v>
      </c>
      <c r="U137" s="9">
        <v>892804584</v>
      </c>
      <c r="V137" s="9">
        <v>891068838</v>
      </c>
      <c r="W137" s="10">
        <f t="shared" si="10"/>
        <v>0.33508815634975719</v>
      </c>
      <c r="X137" s="11">
        <v>1.29634133646006</v>
      </c>
      <c r="Y137" s="11">
        <v>2.0841729878602</v>
      </c>
      <c r="Z137" s="11">
        <v>3.16670618308809</v>
      </c>
      <c r="AA137" s="11">
        <v>0.97187439799793995</v>
      </c>
      <c r="AB137" s="11">
        <v>0.40936583993243097</v>
      </c>
    </row>
    <row r="138" spans="1:28" s="1" customFormat="1" x14ac:dyDescent="0.2">
      <c r="A138" s="7" t="s">
        <v>446</v>
      </c>
      <c r="B138" s="1" t="s">
        <v>421</v>
      </c>
      <c r="D138" s="1" t="s">
        <v>344</v>
      </c>
      <c r="E138" s="7" t="s">
        <v>447</v>
      </c>
      <c r="F138" s="8">
        <v>5374254</v>
      </c>
      <c r="G138" s="8">
        <f t="shared" si="8"/>
        <v>2687127</v>
      </c>
      <c r="H138" s="8">
        <v>0.8</v>
      </c>
      <c r="I138" s="8">
        <v>100</v>
      </c>
      <c r="J138" s="8">
        <v>0.03</v>
      </c>
      <c r="K138" s="8">
        <v>97.58</v>
      </c>
      <c r="L138" s="8">
        <v>94</v>
      </c>
      <c r="M138" s="8">
        <v>34.79</v>
      </c>
      <c r="N138" s="9">
        <v>5374254</v>
      </c>
      <c r="O138" s="9">
        <v>806138100</v>
      </c>
      <c r="P138" s="9">
        <v>798848331</v>
      </c>
      <c r="Q138" s="9">
        <v>765593410</v>
      </c>
      <c r="R138" s="9">
        <v>614472741</v>
      </c>
      <c r="S138" s="9">
        <v>346424705</v>
      </c>
      <c r="T138" s="10">
        <f t="shared" si="9"/>
        <v>0.56377554590334544</v>
      </c>
      <c r="U138" s="9">
        <v>296986618</v>
      </c>
      <c r="V138" s="9">
        <v>295672536</v>
      </c>
      <c r="W138" s="10">
        <f t="shared" si="10"/>
        <v>0.36677653121716985</v>
      </c>
      <c r="X138" s="11">
        <v>0.43017649437882099</v>
      </c>
      <c r="Y138" s="11">
        <v>0.87369197504122698</v>
      </c>
      <c r="Z138" s="11">
        <v>1.6366187235231699</v>
      </c>
      <c r="AA138" s="11">
        <v>0.30684948560790798</v>
      </c>
      <c r="AB138" s="11">
        <v>0.26284466149373797</v>
      </c>
    </row>
    <row r="139" spans="1:28" s="1" customFormat="1" x14ac:dyDescent="0.2">
      <c r="A139" s="7" t="s">
        <v>449</v>
      </c>
      <c r="B139" s="1" t="s">
        <v>424</v>
      </c>
      <c r="D139" s="1" t="s">
        <v>344</v>
      </c>
      <c r="E139" s="7" t="s">
        <v>450</v>
      </c>
      <c r="F139" s="8">
        <v>20344578</v>
      </c>
      <c r="G139" s="8">
        <f t="shared" si="8"/>
        <v>10172289</v>
      </c>
      <c r="H139" s="8">
        <v>3.1</v>
      </c>
      <c r="I139" s="8">
        <v>100</v>
      </c>
      <c r="J139" s="8">
        <v>0.03</v>
      </c>
      <c r="K139" s="8">
        <v>96.93</v>
      </c>
      <c r="L139" s="8">
        <v>91.95</v>
      </c>
      <c r="M139" s="8">
        <v>34.81</v>
      </c>
      <c r="N139" s="9">
        <v>20344578</v>
      </c>
      <c r="O139" s="9">
        <v>3051686700</v>
      </c>
      <c r="P139" s="9">
        <v>3036677739</v>
      </c>
      <c r="Q139" s="9">
        <v>2902993621</v>
      </c>
      <c r="R139" s="9">
        <v>2335020431</v>
      </c>
      <c r="S139" s="9">
        <v>1322941709</v>
      </c>
      <c r="T139" s="10">
        <f t="shared" si="9"/>
        <v>0.56656536766722621</v>
      </c>
      <c r="U139" s="9">
        <v>1023505324</v>
      </c>
      <c r="V139" s="9">
        <v>1021630863</v>
      </c>
      <c r="W139" s="10">
        <f t="shared" si="10"/>
        <v>0.33477580218179015</v>
      </c>
      <c r="X139" s="11">
        <v>1.4863415506723801</v>
      </c>
      <c r="Y139" s="11">
        <v>2.3194843027443999</v>
      </c>
      <c r="Z139" s="11">
        <v>3.48427972060614</v>
      </c>
      <c r="AA139" s="11">
        <v>1.1720985739144401</v>
      </c>
      <c r="AB139" s="11">
        <v>0.42658502469856002</v>
      </c>
    </row>
    <row r="140" spans="1:28" s="1" customFormat="1" x14ac:dyDescent="0.2">
      <c r="A140" s="7" t="s">
        <v>452</v>
      </c>
      <c r="B140" s="1" t="s">
        <v>427</v>
      </c>
      <c r="D140" s="1" t="s">
        <v>344</v>
      </c>
      <c r="E140" s="7" t="s">
        <v>453</v>
      </c>
      <c r="F140" s="8">
        <v>32140038</v>
      </c>
      <c r="G140" s="8">
        <f t="shared" si="8"/>
        <v>16070019</v>
      </c>
      <c r="H140" s="8">
        <v>4.8</v>
      </c>
      <c r="I140" s="8">
        <v>100</v>
      </c>
      <c r="J140" s="8">
        <v>0.03</v>
      </c>
      <c r="K140" s="8">
        <v>97.64</v>
      </c>
      <c r="L140" s="8">
        <v>94.14</v>
      </c>
      <c r="M140" s="8">
        <v>34.69</v>
      </c>
      <c r="N140" s="9">
        <v>32140038</v>
      </c>
      <c r="O140" s="9">
        <v>4821005700</v>
      </c>
      <c r="P140" s="9">
        <v>4798360741</v>
      </c>
      <c r="Q140" s="9">
        <v>4614239876</v>
      </c>
      <c r="R140" s="9">
        <v>3702434123</v>
      </c>
      <c r="S140" s="9">
        <v>2088288085</v>
      </c>
      <c r="T140" s="10">
        <f t="shared" si="9"/>
        <v>0.5640311253689253</v>
      </c>
      <c r="U140" s="9">
        <v>1515320683</v>
      </c>
      <c r="V140" s="9">
        <v>1512340802</v>
      </c>
      <c r="W140" s="10">
        <f t="shared" si="10"/>
        <v>0.31369819828256995</v>
      </c>
      <c r="X140" s="11">
        <v>2.20022972973669</v>
      </c>
      <c r="Y140" s="11">
        <v>3.2799757546883099</v>
      </c>
      <c r="Z140" s="11">
        <v>4.8112555801003003</v>
      </c>
      <c r="AA140" s="11">
        <v>1.6846330794547399</v>
      </c>
      <c r="AB140" s="11">
        <v>0.45730884446012099</v>
      </c>
    </row>
    <row r="141" spans="1:28" s="1" customFormat="1" x14ac:dyDescent="0.2">
      <c r="A141" s="7" t="s">
        <v>455</v>
      </c>
      <c r="B141" s="1" t="s">
        <v>430</v>
      </c>
      <c r="D141" s="1" t="s">
        <v>344</v>
      </c>
      <c r="E141" s="7" t="s">
        <v>456</v>
      </c>
      <c r="F141" s="8">
        <v>20289104</v>
      </c>
      <c r="G141" s="8">
        <f t="shared" si="8"/>
        <v>10144552</v>
      </c>
      <c r="H141" s="8">
        <v>3</v>
      </c>
      <c r="I141" s="8">
        <v>100</v>
      </c>
      <c r="J141" s="8">
        <v>0.03</v>
      </c>
      <c r="K141" s="8">
        <v>97.59</v>
      </c>
      <c r="L141" s="8">
        <v>93.86</v>
      </c>
      <c r="M141" s="8">
        <v>34.75</v>
      </c>
      <c r="N141" s="9">
        <v>20289104</v>
      </c>
      <c r="O141" s="9">
        <v>3043365600</v>
      </c>
      <c r="P141" s="9">
        <v>3029948476</v>
      </c>
      <c r="Q141" s="9">
        <v>2914550411</v>
      </c>
      <c r="R141" s="9">
        <v>2341091210</v>
      </c>
      <c r="S141" s="9">
        <v>1333877220</v>
      </c>
      <c r="T141" s="10">
        <f t="shared" si="9"/>
        <v>0.56976730095022654</v>
      </c>
      <c r="U141" s="9">
        <v>1011883257</v>
      </c>
      <c r="V141" s="9">
        <v>1009908973</v>
      </c>
      <c r="W141" s="10">
        <f t="shared" si="10"/>
        <v>0.33183951773654796</v>
      </c>
      <c r="X141" s="11">
        <v>1.4692245767954999</v>
      </c>
      <c r="Y141" s="11">
        <v>2.2636727227717399</v>
      </c>
      <c r="Z141" s="11">
        <v>3.38378934366933</v>
      </c>
      <c r="AA141" s="11">
        <v>1.03459245001064</v>
      </c>
      <c r="AB141" s="11">
        <v>0.434195048088305</v>
      </c>
    </row>
    <row r="142" spans="1:28" s="1" customFormat="1" x14ac:dyDescent="0.2">
      <c r="A142" s="7" t="s">
        <v>458</v>
      </c>
      <c r="B142" s="1" t="s">
        <v>433</v>
      </c>
      <c r="D142" s="1" t="s">
        <v>344</v>
      </c>
      <c r="E142" s="7" t="s">
        <v>459</v>
      </c>
      <c r="F142" s="8">
        <v>29445090</v>
      </c>
      <c r="G142" s="8">
        <f t="shared" si="8"/>
        <v>14722545</v>
      </c>
      <c r="H142" s="8">
        <v>4.4000000000000004</v>
      </c>
      <c r="I142" s="8">
        <v>100</v>
      </c>
      <c r="J142" s="8">
        <v>0.03</v>
      </c>
      <c r="K142" s="8">
        <v>97.48</v>
      </c>
      <c r="L142" s="8">
        <v>93.7</v>
      </c>
      <c r="M142" s="8">
        <v>34.81</v>
      </c>
      <c r="N142" s="9">
        <v>29445090</v>
      </c>
      <c r="O142" s="9">
        <v>4416763500</v>
      </c>
      <c r="P142" s="9">
        <v>4393462976</v>
      </c>
      <c r="Q142" s="9">
        <v>4215585426</v>
      </c>
      <c r="R142" s="9">
        <v>3401410614</v>
      </c>
      <c r="S142" s="9">
        <v>1946813843</v>
      </c>
      <c r="T142" s="10">
        <f t="shared" si="9"/>
        <v>0.57235484448335405</v>
      </c>
      <c r="U142" s="9">
        <v>1386886100</v>
      </c>
      <c r="V142" s="9">
        <v>1383818823</v>
      </c>
      <c r="W142" s="10">
        <f t="shared" si="10"/>
        <v>0.3133106001713698</v>
      </c>
      <c r="X142" s="11">
        <v>2.0135838736998402</v>
      </c>
      <c r="Y142" s="11">
        <v>3.00393494258098</v>
      </c>
      <c r="Z142" s="11">
        <v>4.4515968003298196</v>
      </c>
      <c r="AA142" s="11">
        <v>1.65807495443215</v>
      </c>
      <c r="AB142" s="11">
        <v>0.452328448423504</v>
      </c>
    </row>
    <row r="143" spans="1:28" s="1" customFormat="1" x14ac:dyDescent="0.2">
      <c r="A143" s="7" t="s">
        <v>461</v>
      </c>
      <c r="B143" s="1" t="s">
        <v>436</v>
      </c>
      <c r="D143" s="1" t="s">
        <v>344</v>
      </c>
      <c r="E143" s="7" t="s">
        <v>462</v>
      </c>
      <c r="F143" s="8">
        <v>27696976</v>
      </c>
      <c r="G143" s="8">
        <f t="shared" si="8"/>
        <v>13848488</v>
      </c>
      <c r="H143" s="8">
        <v>4.2</v>
      </c>
      <c r="I143" s="8">
        <v>100</v>
      </c>
      <c r="J143" s="8">
        <v>0.03</v>
      </c>
      <c r="K143" s="8">
        <v>97.67</v>
      </c>
      <c r="L143" s="8">
        <v>94.13</v>
      </c>
      <c r="M143" s="8">
        <v>34.76</v>
      </c>
      <c r="N143" s="9">
        <v>27696976</v>
      </c>
      <c r="O143" s="9">
        <v>4154546400</v>
      </c>
      <c r="P143" s="9">
        <v>4138105667</v>
      </c>
      <c r="Q143" s="9">
        <v>3983334823</v>
      </c>
      <c r="R143" s="9">
        <v>3194911442</v>
      </c>
      <c r="S143" s="9">
        <v>1819534707</v>
      </c>
      <c r="T143" s="10">
        <f t="shared" si="9"/>
        <v>0.56951021649006317</v>
      </c>
      <c r="U143" s="9">
        <v>1377552364</v>
      </c>
      <c r="V143" s="9">
        <v>1375186858</v>
      </c>
      <c r="W143" s="10">
        <f t="shared" si="10"/>
        <v>0.33100770230896925</v>
      </c>
      <c r="X143" s="11">
        <v>2.0007213558227801</v>
      </c>
      <c r="Y143" s="11">
        <v>3.0054690366360002</v>
      </c>
      <c r="Z143" s="11">
        <v>4.45364446188879</v>
      </c>
      <c r="AA143" s="11">
        <v>1.6308205201708501</v>
      </c>
      <c r="AB143" s="11">
        <v>0.44923239224502998</v>
      </c>
    </row>
    <row r="144" spans="1:28" s="1" customFormat="1" x14ac:dyDescent="0.2">
      <c r="A144" s="7" t="s">
        <v>464</v>
      </c>
      <c r="B144" s="1" t="s">
        <v>439</v>
      </c>
      <c r="D144" s="1" t="s">
        <v>344</v>
      </c>
      <c r="E144" s="7" t="s">
        <v>465</v>
      </c>
      <c r="F144" s="8">
        <v>24713740</v>
      </c>
      <c r="G144" s="8">
        <f t="shared" si="8"/>
        <v>12356870</v>
      </c>
      <c r="H144" s="8">
        <v>3.7</v>
      </c>
      <c r="I144" s="8">
        <v>100</v>
      </c>
      <c r="J144" s="8">
        <v>0.03</v>
      </c>
      <c r="K144" s="8">
        <v>97.66</v>
      </c>
      <c r="L144" s="8">
        <v>94.16</v>
      </c>
      <c r="M144" s="8">
        <v>34.72</v>
      </c>
      <c r="N144" s="9">
        <v>24713740</v>
      </c>
      <c r="O144" s="9">
        <v>3707061000</v>
      </c>
      <c r="P144" s="9">
        <v>3690268829</v>
      </c>
      <c r="Q144" s="9">
        <v>3550507381</v>
      </c>
      <c r="R144" s="9">
        <v>2840433782</v>
      </c>
      <c r="S144" s="9">
        <v>1600249133</v>
      </c>
      <c r="T144" s="10">
        <f t="shared" si="9"/>
        <v>0.56338195353853171</v>
      </c>
      <c r="U144" s="9">
        <v>1208058595</v>
      </c>
      <c r="V144" s="9">
        <v>1205863404</v>
      </c>
      <c r="W144" s="10">
        <f t="shared" si="10"/>
        <v>0.325288255035458</v>
      </c>
      <c r="X144" s="11">
        <v>1.7542505377301401</v>
      </c>
      <c r="Y144" s="11">
        <v>2.7133847945277201</v>
      </c>
      <c r="Z144" s="11">
        <v>4.0494486375650203</v>
      </c>
      <c r="AA144" s="11">
        <v>1.3878569207848199</v>
      </c>
      <c r="AB144" s="11">
        <v>0.43320725726876502</v>
      </c>
    </row>
    <row r="145" spans="1:28" s="1" customFormat="1" x14ac:dyDescent="0.2">
      <c r="A145" s="7" t="s">
        <v>467</v>
      </c>
      <c r="B145" s="1" t="s">
        <v>442</v>
      </c>
      <c r="D145" s="1" t="s">
        <v>344</v>
      </c>
      <c r="E145" s="7" t="s">
        <v>468</v>
      </c>
      <c r="F145" s="8">
        <v>40195112</v>
      </c>
      <c r="G145" s="8">
        <f t="shared" si="8"/>
        <v>20097556</v>
      </c>
      <c r="H145" s="8">
        <v>6</v>
      </c>
      <c r="I145" s="8">
        <v>100</v>
      </c>
      <c r="J145" s="8">
        <v>0.03</v>
      </c>
      <c r="K145" s="8">
        <v>97.65</v>
      </c>
      <c r="L145" s="8">
        <v>94.25</v>
      </c>
      <c r="M145" s="8">
        <v>34.770000000000003</v>
      </c>
      <c r="N145" s="9">
        <v>40195112</v>
      </c>
      <c r="O145" s="9">
        <v>6029266800</v>
      </c>
      <c r="P145" s="9">
        <v>5999277210</v>
      </c>
      <c r="Q145" s="9">
        <v>5767546510</v>
      </c>
      <c r="R145" s="9">
        <v>4625155550</v>
      </c>
      <c r="S145" s="9">
        <v>2619935341</v>
      </c>
      <c r="T145" s="10">
        <f t="shared" si="9"/>
        <v>0.5664534549546123</v>
      </c>
      <c r="U145" s="9">
        <v>1889547697</v>
      </c>
      <c r="V145" s="9">
        <v>1885723299</v>
      </c>
      <c r="W145" s="10">
        <f t="shared" si="10"/>
        <v>0.31276162783176226</v>
      </c>
      <c r="X145" s="11">
        <v>2.7434149537465502</v>
      </c>
      <c r="Y145" s="11">
        <v>3.92669943270357</v>
      </c>
      <c r="Z145" s="11">
        <v>5.6875449433238403</v>
      </c>
      <c r="AA145" s="11">
        <v>2.1825191535392499</v>
      </c>
      <c r="AB145" s="11">
        <v>0.48235486155871699</v>
      </c>
    </row>
    <row r="146" spans="1:28" s="1" customFormat="1" x14ac:dyDescent="0.2">
      <c r="A146" s="7" t="s">
        <v>470</v>
      </c>
      <c r="B146" s="1" t="s">
        <v>445</v>
      </c>
      <c r="D146" s="1" t="s">
        <v>344</v>
      </c>
      <c r="E146" s="7" t="s">
        <v>471</v>
      </c>
      <c r="F146" s="8">
        <v>45355934</v>
      </c>
      <c r="G146" s="8">
        <f t="shared" si="8"/>
        <v>22677967</v>
      </c>
      <c r="H146" s="8">
        <v>6.8</v>
      </c>
      <c r="I146" s="8">
        <v>100</v>
      </c>
      <c r="J146" s="8">
        <v>0.03</v>
      </c>
      <c r="K146" s="8">
        <v>97.35</v>
      </c>
      <c r="L146" s="8">
        <v>93.03</v>
      </c>
      <c r="M146" s="8">
        <v>34.75</v>
      </c>
      <c r="N146" s="9">
        <v>45355934</v>
      </c>
      <c r="O146" s="9">
        <v>6803390100</v>
      </c>
      <c r="P146" s="9">
        <v>6775286567</v>
      </c>
      <c r="Q146" s="9">
        <v>6507829154</v>
      </c>
      <c r="R146" s="9">
        <v>5210010669</v>
      </c>
      <c r="S146" s="9">
        <v>2941498382</v>
      </c>
      <c r="T146" s="10">
        <f t="shared" si="9"/>
        <v>0.56458586534230382</v>
      </c>
      <c r="U146" s="9">
        <v>2049409108</v>
      </c>
      <c r="V146" s="9">
        <v>2044876139</v>
      </c>
      <c r="W146" s="10">
        <f t="shared" si="10"/>
        <v>0.30056723323861734</v>
      </c>
      <c r="X146" s="11">
        <v>2.9748598787249101</v>
      </c>
      <c r="Y146" s="11">
        <v>4.3159598146124303</v>
      </c>
      <c r="Z146" s="11">
        <v>6.3784058252317903</v>
      </c>
      <c r="AA146" s="11">
        <v>2.3658722113701001</v>
      </c>
      <c r="AB146" s="11">
        <v>0.46639551640894</v>
      </c>
    </row>
    <row r="147" spans="1:28" s="1" customFormat="1" x14ac:dyDescent="0.2">
      <c r="A147" s="7" t="s">
        <v>473</v>
      </c>
      <c r="B147" s="1" t="s">
        <v>448</v>
      </c>
      <c r="D147" s="1" t="s">
        <v>344</v>
      </c>
      <c r="E147" s="7" t="s">
        <v>474</v>
      </c>
      <c r="F147" s="8">
        <v>31465570</v>
      </c>
      <c r="G147" s="8">
        <f t="shared" si="8"/>
        <v>15732785</v>
      </c>
      <c r="H147" s="8">
        <v>4.7</v>
      </c>
      <c r="I147" s="8">
        <v>100</v>
      </c>
      <c r="J147" s="8">
        <v>0.03</v>
      </c>
      <c r="K147" s="8">
        <v>97.41</v>
      </c>
      <c r="L147" s="8">
        <v>93.31</v>
      </c>
      <c r="M147" s="8">
        <v>34.74</v>
      </c>
      <c r="N147" s="9">
        <v>31465570</v>
      </c>
      <c r="O147" s="9">
        <v>4719835500</v>
      </c>
      <c r="P147" s="9">
        <v>4697408033</v>
      </c>
      <c r="Q147" s="9">
        <v>4513512191</v>
      </c>
      <c r="R147" s="9">
        <v>3626223458</v>
      </c>
      <c r="S147" s="9">
        <v>2079005545</v>
      </c>
      <c r="T147" s="10">
        <f t="shared" si="9"/>
        <v>0.57332527051343118</v>
      </c>
      <c r="U147" s="9">
        <v>1530264774</v>
      </c>
      <c r="V147" s="9">
        <v>1527189972</v>
      </c>
      <c r="W147" s="10">
        <f t="shared" si="10"/>
        <v>0.32356847436737995</v>
      </c>
      <c r="X147" s="11">
        <v>2.2219432801455499</v>
      </c>
      <c r="Y147" s="11">
        <v>3.28195347292771</v>
      </c>
      <c r="Z147" s="11">
        <v>4.8640794522089097</v>
      </c>
      <c r="AA147" s="11">
        <v>1.6968920020631399</v>
      </c>
      <c r="AB147" s="11">
        <v>0.45680653492161799</v>
      </c>
    </row>
    <row r="148" spans="1:28" s="1" customFormat="1" x14ac:dyDescent="0.2">
      <c r="A148" s="7" t="s">
        <v>476</v>
      </c>
      <c r="B148" s="1" t="s">
        <v>451</v>
      </c>
      <c r="D148" s="1" t="s">
        <v>344</v>
      </c>
      <c r="E148" s="7" t="s">
        <v>477</v>
      </c>
      <c r="F148" s="8">
        <v>25760276</v>
      </c>
      <c r="G148" s="8">
        <f t="shared" si="8"/>
        <v>12880138</v>
      </c>
      <c r="H148" s="8">
        <v>3.9</v>
      </c>
      <c r="I148" s="8">
        <v>100</v>
      </c>
      <c r="J148" s="8">
        <v>0.03</v>
      </c>
      <c r="K148" s="8">
        <v>97.57</v>
      </c>
      <c r="L148" s="8">
        <v>94.05</v>
      </c>
      <c r="M148" s="8">
        <v>34.950000000000003</v>
      </c>
      <c r="N148" s="9">
        <v>25760276</v>
      </c>
      <c r="O148" s="9">
        <v>3864041400</v>
      </c>
      <c r="P148" s="9">
        <v>3841954200</v>
      </c>
      <c r="Q148" s="9">
        <v>3687571741</v>
      </c>
      <c r="R148" s="9">
        <v>2971140428</v>
      </c>
      <c r="S148" s="9">
        <v>1699668738</v>
      </c>
      <c r="T148" s="10">
        <f t="shared" si="9"/>
        <v>0.57205937557926834</v>
      </c>
      <c r="U148" s="9">
        <v>1317401542</v>
      </c>
      <c r="V148" s="9">
        <v>1314391270</v>
      </c>
      <c r="W148" s="10">
        <f t="shared" si="10"/>
        <v>0.34015972758469926</v>
      </c>
      <c r="X148" s="11">
        <v>1.9122989118876801</v>
      </c>
      <c r="Y148" s="11">
        <v>2.85098830021257</v>
      </c>
      <c r="Z148" s="11">
        <v>4.1591891126020997</v>
      </c>
      <c r="AA148" s="11">
        <v>1.46559774790915</v>
      </c>
      <c r="AB148" s="11">
        <v>0.45977686037284399</v>
      </c>
    </row>
    <row r="149" spans="1:28" s="1" customFormat="1" x14ac:dyDescent="0.2">
      <c r="A149" s="7" t="s">
        <v>479</v>
      </c>
      <c r="B149" s="1" t="s">
        <v>454</v>
      </c>
      <c r="D149" s="1" t="s">
        <v>344</v>
      </c>
      <c r="E149" s="7" t="s">
        <v>480</v>
      </c>
      <c r="F149" s="8">
        <v>27692670</v>
      </c>
      <c r="G149" s="8">
        <f t="shared" si="8"/>
        <v>13846335</v>
      </c>
      <c r="H149" s="8">
        <v>4.2</v>
      </c>
      <c r="I149" s="8">
        <v>100</v>
      </c>
      <c r="J149" s="8">
        <v>0.03</v>
      </c>
      <c r="K149" s="8">
        <v>97.59</v>
      </c>
      <c r="L149" s="8">
        <v>93.94</v>
      </c>
      <c r="M149" s="8">
        <v>34.71</v>
      </c>
      <c r="N149" s="9">
        <v>27692670</v>
      </c>
      <c r="O149" s="9">
        <v>4153900500</v>
      </c>
      <c r="P149" s="9">
        <v>4132330295</v>
      </c>
      <c r="Q149" s="9">
        <v>3971892717</v>
      </c>
      <c r="R149" s="9">
        <v>3176395216</v>
      </c>
      <c r="S149" s="9">
        <v>1796001392</v>
      </c>
      <c r="T149" s="10">
        <f t="shared" si="9"/>
        <v>0.56542126211286925</v>
      </c>
      <c r="U149" s="9">
        <v>1339580289</v>
      </c>
      <c r="V149" s="9">
        <v>1336667289</v>
      </c>
      <c r="W149" s="10">
        <f t="shared" si="10"/>
        <v>0.32178606324345033</v>
      </c>
      <c r="X149" s="11">
        <v>1.94457595513519</v>
      </c>
      <c r="Y149" s="11">
        <v>2.9305397130949</v>
      </c>
      <c r="Z149" s="11">
        <v>4.4319748474748</v>
      </c>
      <c r="AA149" s="11">
        <v>1.45052485112157</v>
      </c>
      <c r="AB149" s="11">
        <v>0.43876060267844802</v>
      </c>
    </row>
    <row r="150" spans="1:28" s="1" customFormat="1" x14ac:dyDescent="0.2">
      <c r="A150" s="7" t="s">
        <v>482</v>
      </c>
      <c r="B150" s="1" t="s">
        <v>457</v>
      </c>
      <c r="D150" s="1" t="s">
        <v>344</v>
      </c>
      <c r="E150" s="7" t="s">
        <v>483</v>
      </c>
      <c r="F150" s="8">
        <v>44318682</v>
      </c>
      <c r="G150" s="8">
        <f t="shared" si="8"/>
        <v>22159341</v>
      </c>
      <c r="H150" s="8">
        <v>6.6</v>
      </c>
      <c r="I150" s="8">
        <v>100</v>
      </c>
      <c r="J150" s="8">
        <v>0.03</v>
      </c>
      <c r="K150" s="8">
        <v>97.66</v>
      </c>
      <c r="L150" s="8">
        <v>94.12</v>
      </c>
      <c r="M150" s="8">
        <v>34.880000000000003</v>
      </c>
      <c r="N150" s="9">
        <v>44318682</v>
      </c>
      <c r="O150" s="9">
        <v>6647802300</v>
      </c>
      <c r="P150" s="9">
        <v>6598087047</v>
      </c>
      <c r="Q150" s="9">
        <v>6338693304</v>
      </c>
      <c r="R150" s="9">
        <v>5081780520</v>
      </c>
      <c r="S150" s="9">
        <v>2868203285</v>
      </c>
      <c r="T150" s="10">
        <f t="shared" si="9"/>
        <v>0.56440912269072174</v>
      </c>
      <c r="U150" s="9">
        <v>2147372137</v>
      </c>
      <c r="V150" s="9">
        <v>2139853859</v>
      </c>
      <c r="W150" s="10">
        <f t="shared" si="10"/>
        <v>0.32188891342331283</v>
      </c>
      <c r="X150" s="11">
        <v>3.1132074762707602</v>
      </c>
      <c r="Y150" s="11">
        <v>4.4202123728157403</v>
      </c>
      <c r="Z150" s="11">
        <v>6.50234434921662</v>
      </c>
      <c r="AA150" s="11">
        <v>2.44844628742075</v>
      </c>
      <c r="AB150" s="11">
        <v>0.478782314358077</v>
      </c>
    </row>
    <row r="151" spans="1:28" s="1" customFormat="1" x14ac:dyDescent="0.2">
      <c r="A151" s="7" t="s">
        <v>485</v>
      </c>
      <c r="B151" s="1" t="s">
        <v>460</v>
      </c>
      <c r="D151" s="1" t="s">
        <v>344</v>
      </c>
      <c r="E151" s="7" t="s">
        <v>486</v>
      </c>
      <c r="F151" s="8">
        <v>53353380</v>
      </c>
      <c r="G151" s="8">
        <f t="shared" si="8"/>
        <v>26676690</v>
      </c>
      <c r="H151" s="8">
        <v>8</v>
      </c>
      <c r="I151" s="8">
        <v>100</v>
      </c>
      <c r="J151" s="8">
        <v>0.03</v>
      </c>
      <c r="K151" s="8">
        <v>97.65</v>
      </c>
      <c r="L151" s="8">
        <v>94.11</v>
      </c>
      <c r="M151" s="8">
        <v>34.78</v>
      </c>
      <c r="N151" s="9">
        <v>53353380</v>
      </c>
      <c r="O151" s="9">
        <v>8003007000</v>
      </c>
      <c r="P151" s="9">
        <v>7960292224</v>
      </c>
      <c r="Q151" s="9">
        <v>7651812713</v>
      </c>
      <c r="R151" s="9">
        <v>6193594675</v>
      </c>
      <c r="S151" s="9">
        <v>3566990887</v>
      </c>
      <c r="T151" s="10">
        <f t="shared" si="9"/>
        <v>0.57591609948224454</v>
      </c>
      <c r="U151" s="9">
        <v>2558679785</v>
      </c>
      <c r="V151" s="9">
        <v>2552228244</v>
      </c>
      <c r="W151" s="10">
        <f t="shared" si="10"/>
        <v>0.31890866070715668</v>
      </c>
      <c r="X151" s="11">
        <v>3.7140345073579502</v>
      </c>
      <c r="Y151" s="11">
        <v>5.0389979100432596</v>
      </c>
      <c r="Z151" s="11">
        <v>7.2701218484690102</v>
      </c>
      <c r="AA151" s="11">
        <v>3.0416876734632701</v>
      </c>
      <c r="AB151" s="11">
        <v>0.51086275921781599</v>
      </c>
    </row>
    <row r="152" spans="1:28" s="1" customFormat="1" x14ac:dyDescent="0.2">
      <c r="A152" s="7" t="s">
        <v>488</v>
      </c>
      <c r="B152" s="1" t="s">
        <v>463</v>
      </c>
      <c r="D152" s="1" t="s">
        <v>344</v>
      </c>
      <c r="E152" s="7" t="s">
        <v>489</v>
      </c>
      <c r="F152" s="8">
        <v>52989462</v>
      </c>
      <c r="G152" s="8">
        <f t="shared" si="8"/>
        <v>26494731</v>
      </c>
      <c r="H152" s="8">
        <v>7.9</v>
      </c>
      <c r="I152" s="8">
        <v>100</v>
      </c>
      <c r="J152" s="8">
        <v>0.03</v>
      </c>
      <c r="K152" s="8">
        <v>97.68</v>
      </c>
      <c r="L152" s="8">
        <v>94.15</v>
      </c>
      <c r="M152" s="8">
        <v>34.67</v>
      </c>
      <c r="N152" s="9">
        <v>52989462</v>
      </c>
      <c r="O152" s="9">
        <v>7948419300</v>
      </c>
      <c r="P152" s="9">
        <v>7917693370</v>
      </c>
      <c r="Q152" s="9">
        <v>7622445816</v>
      </c>
      <c r="R152" s="9">
        <v>6092807162</v>
      </c>
      <c r="S152" s="9">
        <v>3450417748</v>
      </c>
      <c r="T152" s="10">
        <f t="shared" si="9"/>
        <v>0.56631002036627398</v>
      </c>
      <c r="U152" s="9">
        <v>2500728037</v>
      </c>
      <c r="V152" s="9">
        <v>2495816431</v>
      </c>
      <c r="W152" s="10">
        <f t="shared" si="10"/>
        <v>0.31400160670939942</v>
      </c>
      <c r="X152" s="11">
        <v>3.6309182219906599</v>
      </c>
      <c r="Y152" s="11">
        <v>5.1806306584786102</v>
      </c>
      <c r="Z152" s="11">
        <v>7.6417466935366303</v>
      </c>
      <c r="AA152" s="11">
        <v>2.8729906302617798</v>
      </c>
      <c r="AB152" s="11">
        <v>0.47514244682554002</v>
      </c>
    </row>
    <row r="153" spans="1:28" s="1" customFormat="1" x14ac:dyDescent="0.2">
      <c r="A153" s="7" t="s">
        <v>491</v>
      </c>
      <c r="B153" s="1" t="s">
        <v>466</v>
      </c>
      <c r="D153" s="1" t="s">
        <v>344</v>
      </c>
      <c r="E153" s="7" t="s">
        <v>492</v>
      </c>
      <c r="F153" s="8">
        <v>47872022</v>
      </c>
      <c r="G153" s="8">
        <f t="shared" si="8"/>
        <v>23936011</v>
      </c>
      <c r="H153" s="8">
        <v>7.2</v>
      </c>
      <c r="I153" s="8">
        <v>100</v>
      </c>
      <c r="J153" s="8">
        <v>0.03</v>
      </c>
      <c r="K153" s="8">
        <v>95.78</v>
      </c>
      <c r="L153" s="8">
        <v>88.82</v>
      </c>
      <c r="M153" s="8">
        <v>34.86</v>
      </c>
      <c r="N153" s="9">
        <v>47872022</v>
      </c>
      <c r="O153" s="9">
        <v>7180803300</v>
      </c>
      <c r="P153" s="9">
        <v>7167068068</v>
      </c>
      <c r="Q153" s="9">
        <v>6749062926</v>
      </c>
      <c r="R153" s="9">
        <v>5432604803</v>
      </c>
      <c r="S153" s="9">
        <v>3090421111</v>
      </c>
      <c r="T153" s="10">
        <f t="shared" si="9"/>
        <v>0.56886543804795142</v>
      </c>
      <c r="U153" s="9">
        <v>2261972985</v>
      </c>
      <c r="V153" s="9">
        <v>2257435366</v>
      </c>
      <c r="W153" s="10">
        <f t="shared" si="10"/>
        <v>0.31437086795010805</v>
      </c>
      <c r="X153" s="11">
        <v>3.2846054808631999</v>
      </c>
      <c r="Y153" s="11">
        <v>4.63127578620528</v>
      </c>
      <c r="Z153" s="11">
        <v>6.7872711098374801</v>
      </c>
      <c r="AA153" s="11">
        <v>2.6610632458175099</v>
      </c>
      <c r="AB153" s="11">
        <v>0.48393609562765999</v>
      </c>
    </row>
    <row r="154" spans="1:28" s="1" customFormat="1" x14ac:dyDescent="0.2">
      <c r="A154" s="7" t="s">
        <v>494</v>
      </c>
      <c r="B154" s="1" t="s">
        <v>469</v>
      </c>
      <c r="D154" s="1" t="s">
        <v>344</v>
      </c>
      <c r="E154" s="7" t="s">
        <v>495</v>
      </c>
      <c r="F154" s="8">
        <v>38607936</v>
      </c>
      <c r="G154" s="8">
        <f t="shared" si="8"/>
        <v>19303968</v>
      </c>
      <c r="H154" s="8">
        <v>5.8</v>
      </c>
      <c r="I154" s="8">
        <v>100</v>
      </c>
      <c r="J154" s="8">
        <v>0.03</v>
      </c>
      <c r="K154" s="8">
        <v>97.6</v>
      </c>
      <c r="L154" s="8">
        <v>94.11</v>
      </c>
      <c r="M154" s="8">
        <v>34.81</v>
      </c>
      <c r="N154" s="9">
        <v>38607936</v>
      </c>
      <c r="O154" s="9">
        <v>5791190400</v>
      </c>
      <c r="P154" s="9">
        <v>5763180181</v>
      </c>
      <c r="Q154" s="9">
        <v>5535514397</v>
      </c>
      <c r="R154" s="9">
        <v>4449782841</v>
      </c>
      <c r="S154" s="9">
        <v>2522929856</v>
      </c>
      <c r="T154" s="10">
        <f t="shared" si="9"/>
        <v>0.56697819784684633</v>
      </c>
      <c r="U154" s="9">
        <v>1850525731</v>
      </c>
      <c r="V154" s="9">
        <v>1846997676</v>
      </c>
      <c r="W154" s="10">
        <f t="shared" si="10"/>
        <v>0.31893230034363917</v>
      </c>
      <c r="X154" s="11">
        <v>2.6871324267802099</v>
      </c>
      <c r="Y154" s="11">
        <v>3.9300240244431199</v>
      </c>
      <c r="Z154" s="11">
        <v>5.7766395563321504</v>
      </c>
      <c r="AA154" s="11">
        <v>2.14595179435379</v>
      </c>
      <c r="AB154" s="11">
        <v>0.46517225119855798</v>
      </c>
    </row>
    <row r="155" spans="1:28" s="1" customFormat="1" x14ac:dyDescent="0.2">
      <c r="A155" s="7" t="s">
        <v>497</v>
      </c>
      <c r="B155" s="1" t="s">
        <v>472</v>
      </c>
      <c r="D155" s="1" t="s">
        <v>344</v>
      </c>
      <c r="E155" s="7" t="s">
        <v>498</v>
      </c>
      <c r="F155" s="8">
        <v>15219176</v>
      </c>
      <c r="G155" s="8">
        <f t="shared" si="8"/>
        <v>7609588</v>
      </c>
      <c r="H155" s="8">
        <v>2.2999999999999998</v>
      </c>
      <c r="I155" s="8">
        <v>100</v>
      </c>
      <c r="J155" s="8">
        <v>0.03</v>
      </c>
      <c r="K155" s="8">
        <v>96.34</v>
      </c>
      <c r="L155" s="8">
        <v>90.31</v>
      </c>
      <c r="M155" s="8">
        <v>34.69</v>
      </c>
      <c r="N155" s="9">
        <v>15219176</v>
      </c>
      <c r="O155" s="9">
        <v>2282876400</v>
      </c>
      <c r="P155" s="9">
        <v>2267632806</v>
      </c>
      <c r="Q155" s="9">
        <v>2149476207</v>
      </c>
      <c r="R155" s="9">
        <v>1723548450</v>
      </c>
      <c r="S155" s="9">
        <v>962906212</v>
      </c>
      <c r="T155" s="10">
        <f t="shared" si="9"/>
        <v>0.55867661393562795</v>
      </c>
      <c r="U155" s="9">
        <v>763954787</v>
      </c>
      <c r="V155" s="9">
        <v>761218239</v>
      </c>
      <c r="W155" s="10">
        <f t="shared" si="10"/>
        <v>0.33344697899544629</v>
      </c>
      <c r="X155" s="11">
        <v>1.1075653308789399</v>
      </c>
      <c r="Y155" s="11">
        <v>1.8343468451738201</v>
      </c>
      <c r="Z155" s="11">
        <v>2.7923409656909399</v>
      </c>
      <c r="AA155" s="11">
        <v>0.77546344557047397</v>
      </c>
      <c r="AB155" s="11">
        <v>0.39664401464139898</v>
      </c>
    </row>
    <row r="156" spans="1:28" s="1" customFormat="1" x14ac:dyDescent="0.2">
      <c r="A156" s="7" t="s">
        <v>499</v>
      </c>
      <c r="B156" s="1" t="s">
        <v>475</v>
      </c>
      <c r="D156" s="1" t="s">
        <v>344</v>
      </c>
      <c r="E156" s="7" t="s">
        <v>500</v>
      </c>
      <c r="F156" s="8">
        <v>19930308</v>
      </c>
      <c r="G156" s="8">
        <f t="shared" si="8"/>
        <v>9965154</v>
      </c>
      <c r="H156" s="8">
        <v>3</v>
      </c>
      <c r="I156" s="8">
        <v>100</v>
      </c>
      <c r="J156" s="8">
        <v>0.03</v>
      </c>
      <c r="K156" s="8">
        <v>97.47</v>
      </c>
      <c r="L156" s="8">
        <v>93.28</v>
      </c>
      <c r="M156" s="8">
        <v>34.67</v>
      </c>
      <c r="N156" s="9">
        <v>19930308</v>
      </c>
      <c r="O156" s="9">
        <v>2989546200</v>
      </c>
      <c r="P156" s="9">
        <v>2969481275</v>
      </c>
      <c r="Q156" s="9">
        <v>2855994990</v>
      </c>
      <c r="R156" s="9">
        <v>2277129994</v>
      </c>
      <c r="S156" s="9">
        <v>1274603252</v>
      </c>
      <c r="T156" s="10">
        <f t="shared" si="9"/>
        <v>0.55974110189512527</v>
      </c>
      <c r="U156" s="9">
        <v>983096491</v>
      </c>
      <c r="V156" s="9">
        <v>979751235</v>
      </c>
      <c r="W156" s="10">
        <f t="shared" si="10"/>
        <v>0.32772573810700767</v>
      </c>
      <c r="X156" s="11">
        <v>1.42539720207903</v>
      </c>
      <c r="Y156" s="11">
        <v>2.2606362105832098</v>
      </c>
      <c r="Z156" s="11">
        <v>3.4088877281151899</v>
      </c>
      <c r="AA156" s="11">
        <v>1.00801733087252</v>
      </c>
      <c r="AB156" s="11">
        <v>0.41814143373610801</v>
      </c>
    </row>
    <row r="157" spans="1:28" s="1" customFormat="1" x14ac:dyDescent="0.2">
      <c r="A157" s="7" t="s">
        <v>501</v>
      </c>
      <c r="B157" s="1" t="s">
        <v>478</v>
      </c>
      <c r="D157" s="1" t="s">
        <v>344</v>
      </c>
      <c r="E157" s="7" t="s">
        <v>502</v>
      </c>
      <c r="F157" s="8">
        <v>10640040</v>
      </c>
      <c r="G157" s="8">
        <f t="shared" si="8"/>
        <v>5320020</v>
      </c>
      <c r="H157" s="8">
        <v>1.6</v>
      </c>
      <c r="I157" s="8">
        <v>100</v>
      </c>
      <c r="J157" s="8">
        <v>0.03</v>
      </c>
      <c r="K157" s="8">
        <v>96.49</v>
      </c>
      <c r="L157" s="8">
        <v>90.67</v>
      </c>
      <c r="M157" s="8">
        <v>34.78</v>
      </c>
      <c r="N157" s="9">
        <v>10640040</v>
      </c>
      <c r="O157" s="9">
        <v>1596006000</v>
      </c>
      <c r="P157" s="9">
        <v>1585242743</v>
      </c>
      <c r="Q157" s="9">
        <v>1504235451</v>
      </c>
      <c r="R157" s="9">
        <v>1210296359</v>
      </c>
      <c r="S157" s="9">
        <v>687242669</v>
      </c>
      <c r="T157" s="10">
        <f t="shared" si="9"/>
        <v>0.56783007227075366</v>
      </c>
      <c r="U157" s="9">
        <v>548181397</v>
      </c>
      <c r="V157" s="9">
        <v>546146685</v>
      </c>
      <c r="W157" s="10">
        <f t="shared" si="10"/>
        <v>0.34219588460193756</v>
      </c>
      <c r="X157" s="11">
        <v>0.79464449227605005</v>
      </c>
      <c r="Y157" s="11">
        <v>1.38238357316031</v>
      </c>
      <c r="Z157" s="11">
        <v>2.22843459289007</v>
      </c>
      <c r="AA157" s="11">
        <v>0.55358601624690895</v>
      </c>
      <c r="AB157" s="11">
        <v>0.35659314157627198</v>
      </c>
    </row>
    <row r="158" spans="1:28" s="1" customFormat="1" x14ac:dyDescent="0.2">
      <c r="A158" s="7" t="s">
        <v>503</v>
      </c>
      <c r="B158" s="1" t="s">
        <v>481</v>
      </c>
      <c r="D158" s="1" t="s">
        <v>344</v>
      </c>
      <c r="E158" s="7" t="s">
        <v>504</v>
      </c>
      <c r="F158" s="8">
        <v>19626888</v>
      </c>
      <c r="G158" s="8">
        <f t="shared" si="8"/>
        <v>9813444</v>
      </c>
      <c r="H158" s="8">
        <v>2.9</v>
      </c>
      <c r="I158" s="8">
        <v>100</v>
      </c>
      <c r="J158" s="8">
        <v>0.03</v>
      </c>
      <c r="K158" s="8">
        <v>97.54</v>
      </c>
      <c r="L158" s="8">
        <v>93.83</v>
      </c>
      <c r="M158" s="8">
        <v>34.68</v>
      </c>
      <c r="N158" s="9">
        <v>19626888</v>
      </c>
      <c r="O158" s="9">
        <v>2944033200</v>
      </c>
      <c r="P158" s="9">
        <v>2926016443</v>
      </c>
      <c r="Q158" s="9">
        <v>2808072031</v>
      </c>
      <c r="R158" s="9">
        <v>2263024794</v>
      </c>
      <c r="S158" s="9">
        <v>1303316656</v>
      </c>
      <c r="T158" s="10">
        <f t="shared" si="9"/>
        <v>0.5759179746750932</v>
      </c>
      <c r="U158" s="9">
        <v>999375025</v>
      </c>
      <c r="V158" s="9">
        <v>996833301</v>
      </c>
      <c r="W158" s="10">
        <f t="shared" si="10"/>
        <v>0.33859444961422308</v>
      </c>
      <c r="X158" s="11">
        <v>1.45052407601278</v>
      </c>
      <c r="Y158" s="11">
        <v>2.2343144890096198</v>
      </c>
      <c r="Z158" s="11">
        <v>3.3482925879833698</v>
      </c>
      <c r="AA158" s="11">
        <v>1.0412957839779899</v>
      </c>
      <c r="AB158" s="11">
        <v>0.43321305946150201</v>
      </c>
    </row>
    <row r="159" spans="1:28" s="1" customFormat="1" x14ac:dyDescent="0.2">
      <c r="A159" s="7" t="s">
        <v>505</v>
      </c>
      <c r="B159" s="1" t="s">
        <v>484</v>
      </c>
      <c r="D159" s="1" t="s">
        <v>344</v>
      </c>
      <c r="E159" s="7" t="s">
        <v>506</v>
      </c>
      <c r="F159" s="8">
        <v>45274704</v>
      </c>
      <c r="G159" s="8">
        <f t="shared" si="8"/>
        <v>22637352</v>
      </c>
      <c r="H159" s="8">
        <v>6.8</v>
      </c>
      <c r="I159" s="8">
        <v>100</v>
      </c>
      <c r="J159" s="8">
        <v>0.03</v>
      </c>
      <c r="K159" s="8">
        <v>97.66</v>
      </c>
      <c r="L159" s="8">
        <v>94.09</v>
      </c>
      <c r="M159" s="8">
        <v>34.79</v>
      </c>
      <c r="N159" s="9">
        <v>45274704</v>
      </c>
      <c r="O159" s="9">
        <v>6791205600</v>
      </c>
      <c r="P159" s="9">
        <v>6754782536</v>
      </c>
      <c r="Q159" s="9">
        <v>6501389388</v>
      </c>
      <c r="R159" s="9">
        <v>5219079846</v>
      </c>
      <c r="S159" s="9">
        <v>2966644986</v>
      </c>
      <c r="T159" s="10">
        <f t="shared" si="9"/>
        <v>0.56842299285259867</v>
      </c>
      <c r="U159" s="9">
        <v>2211093111</v>
      </c>
      <c r="V159" s="9">
        <v>2205518053</v>
      </c>
      <c r="W159" s="10">
        <f t="shared" si="10"/>
        <v>0.32476090151062426</v>
      </c>
      <c r="X159" s="11">
        <v>3.2088419990454899</v>
      </c>
      <c r="Y159" s="11">
        <v>4.5596378924953598</v>
      </c>
      <c r="Z159" s="11">
        <v>6.7742639076731903</v>
      </c>
      <c r="AA159" s="11">
        <v>2.6291159998276501</v>
      </c>
      <c r="AB159" s="11">
        <v>0.47368128002967003</v>
      </c>
    </row>
    <row r="160" spans="1:28" s="1" customFormat="1" x14ac:dyDescent="0.2">
      <c r="A160" s="7" t="s">
        <v>507</v>
      </c>
      <c r="B160" s="1" t="s">
        <v>487</v>
      </c>
      <c r="D160" s="1" t="s">
        <v>344</v>
      </c>
      <c r="E160" s="7" t="s">
        <v>508</v>
      </c>
      <c r="F160" s="8">
        <v>23272834</v>
      </c>
      <c r="G160" s="8">
        <f t="shared" si="8"/>
        <v>11636417</v>
      </c>
      <c r="H160" s="8">
        <v>3.5</v>
      </c>
      <c r="I160" s="8">
        <v>100</v>
      </c>
      <c r="J160" s="8">
        <v>0.03</v>
      </c>
      <c r="K160" s="8">
        <v>97.6</v>
      </c>
      <c r="L160" s="8">
        <v>93.96</v>
      </c>
      <c r="M160" s="8">
        <v>34.81</v>
      </c>
      <c r="N160" s="9">
        <v>23272834</v>
      </c>
      <c r="O160" s="9">
        <v>3490925100</v>
      </c>
      <c r="P160" s="9">
        <v>3469673948</v>
      </c>
      <c r="Q160" s="9">
        <v>3334020853</v>
      </c>
      <c r="R160" s="9">
        <v>2683907974</v>
      </c>
      <c r="S160" s="9">
        <v>1534294510</v>
      </c>
      <c r="T160" s="10">
        <f t="shared" si="9"/>
        <v>0.57166435096257884</v>
      </c>
      <c r="U160" s="9">
        <v>1170293648</v>
      </c>
      <c r="V160" s="9">
        <v>1166579938</v>
      </c>
      <c r="W160" s="10">
        <f t="shared" si="10"/>
        <v>0.33417501223386314</v>
      </c>
      <c r="X160" s="11">
        <v>1.6973534033128701</v>
      </c>
      <c r="Y160" s="11">
        <v>2.5650762732652299</v>
      </c>
      <c r="Z160" s="11">
        <v>3.8371662846393999</v>
      </c>
      <c r="AA160" s="11">
        <v>1.25793769453454</v>
      </c>
      <c r="AB160" s="11">
        <v>0.44234554288376299</v>
      </c>
    </row>
    <row r="161" spans="1:28" s="1" customFormat="1" x14ac:dyDescent="0.2">
      <c r="A161" s="7" t="s">
        <v>509</v>
      </c>
      <c r="B161" s="1" t="s">
        <v>490</v>
      </c>
      <c r="D161" s="1" t="s">
        <v>344</v>
      </c>
      <c r="E161" s="7" t="s">
        <v>510</v>
      </c>
      <c r="F161" s="8">
        <v>28933530</v>
      </c>
      <c r="G161" s="8">
        <f t="shared" si="8"/>
        <v>14466765</v>
      </c>
      <c r="H161" s="8">
        <v>4.3</v>
      </c>
      <c r="I161" s="8">
        <v>100</v>
      </c>
      <c r="J161" s="8">
        <v>0.03</v>
      </c>
      <c r="K161" s="8">
        <v>96.84</v>
      </c>
      <c r="L161" s="8">
        <v>91.64</v>
      </c>
      <c r="M161" s="8">
        <v>34.85</v>
      </c>
      <c r="N161" s="9">
        <v>28933530</v>
      </c>
      <c r="O161" s="9">
        <v>4340029500</v>
      </c>
      <c r="P161" s="9">
        <v>4320898026</v>
      </c>
      <c r="Q161" s="9">
        <v>4127914437</v>
      </c>
      <c r="R161" s="9">
        <v>3308303378</v>
      </c>
      <c r="S161" s="9">
        <v>1868821099</v>
      </c>
      <c r="T161" s="10">
        <f t="shared" si="9"/>
        <v>0.56488806662277025</v>
      </c>
      <c r="U161" s="9">
        <v>1379971005</v>
      </c>
      <c r="V161" s="9">
        <v>1376983250</v>
      </c>
      <c r="W161" s="10">
        <f t="shared" si="10"/>
        <v>0.31727508995042547</v>
      </c>
      <c r="X161" s="11">
        <v>2.0032496426895499</v>
      </c>
      <c r="Y161" s="11">
        <v>3.0052885486735801</v>
      </c>
      <c r="Z161" s="11">
        <v>4.4767855885999799</v>
      </c>
      <c r="AA161" s="11">
        <v>1.62610054666471</v>
      </c>
      <c r="AB161" s="11">
        <v>0.44747500255308198</v>
      </c>
    </row>
    <row r="162" spans="1:28" s="1" customFormat="1" x14ac:dyDescent="0.2">
      <c r="A162" s="7" t="s">
        <v>511</v>
      </c>
      <c r="B162" s="1" t="s">
        <v>493</v>
      </c>
      <c r="D162" s="1" t="s">
        <v>344</v>
      </c>
      <c r="E162" s="7" t="s">
        <v>512</v>
      </c>
      <c r="F162" s="8">
        <v>27811692</v>
      </c>
      <c r="G162" s="8">
        <f t="shared" si="8"/>
        <v>13905846</v>
      </c>
      <c r="H162" s="8">
        <v>4.2</v>
      </c>
      <c r="I162" s="8">
        <v>100</v>
      </c>
      <c r="J162" s="8">
        <v>0.03</v>
      </c>
      <c r="K162" s="8">
        <v>95.16</v>
      </c>
      <c r="L162" s="8">
        <v>87.35</v>
      </c>
      <c r="M162" s="8">
        <v>34.86</v>
      </c>
      <c r="N162" s="9">
        <v>27811692</v>
      </c>
      <c r="O162" s="9">
        <v>4171753800</v>
      </c>
      <c r="P162" s="9">
        <v>4166387879</v>
      </c>
      <c r="Q162" s="9">
        <v>3882682920</v>
      </c>
      <c r="R162" s="9">
        <v>3107360181</v>
      </c>
      <c r="S162" s="9">
        <v>1748572317</v>
      </c>
      <c r="T162" s="10">
        <f t="shared" si="9"/>
        <v>0.56271954815269609</v>
      </c>
      <c r="U162" s="9">
        <v>1314373890</v>
      </c>
      <c r="V162" s="9">
        <v>1312000540</v>
      </c>
      <c r="W162" s="10">
        <f t="shared" si="10"/>
        <v>0.31449615746739418</v>
      </c>
      <c r="X162" s="11">
        <v>1.9088827113662901</v>
      </c>
      <c r="Y162" s="11">
        <v>2.8944519744447601</v>
      </c>
      <c r="Z162" s="11">
        <v>4.30682100493165</v>
      </c>
      <c r="AA162" s="11">
        <v>1.44746116942765</v>
      </c>
      <c r="AB162" s="11">
        <v>0.44322313585346701</v>
      </c>
    </row>
    <row r="163" spans="1:28" s="1" customFormat="1" x14ac:dyDescent="0.2">
      <c r="A163" s="7" t="s">
        <v>513</v>
      </c>
      <c r="B163" s="1" t="s">
        <v>496</v>
      </c>
      <c r="D163" s="1" t="s">
        <v>344</v>
      </c>
      <c r="E163" s="7" t="s">
        <v>514</v>
      </c>
      <c r="F163" s="8">
        <v>59137896</v>
      </c>
      <c r="G163" s="8">
        <f t="shared" si="8"/>
        <v>29568948</v>
      </c>
      <c r="H163" s="8">
        <v>8.9</v>
      </c>
      <c r="I163" s="8">
        <v>100</v>
      </c>
      <c r="J163" s="8">
        <v>0.03</v>
      </c>
      <c r="K163" s="8">
        <v>97.73</v>
      </c>
      <c r="L163" s="8">
        <v>94.33</v>
      </c>
      <c r="M163" s="8">
        <v>34.799999999999997</v>
      </c>
      <c r="N163" s="9">
        <v>59137896</v>
      </c>
      <c r="O163" s="9">
        <v>8870684400</v>
      </c>
      <c r="P163" s="9">
        <v>8823239038</v>
      </c>
      <c r="Q163" s="9">
        <v>8491797682</v>
      </c>
      <c r="R163" s="9">
        <v>6798268361</v>
      </c>
      <c r="S163" s="9">
        <v>3828586633</v>
      </c>
      <c r="T163" s="10">
        <f t="shared" si="9"/>
        <v>0.56317085906223763</v>
      </c>
      <c r="U163" s="9">
        <v>2696564693</v>
      </c>
      <c r="V163" s="9">
        <v>2687313494</v>
      </c>
      <c r="W163" s="10">
        <f t="shared" si="10"/>
        <v>0.30294319725769975</v>
      </c>
      <c r="X163" s="11">
        <v>3.9098174821512401</v>
      </c>
      <c r="Y163" s="11">
        <v>5.4432804535003498</v>
      </c>
      <c r="Z163" s="11">
        <v>8.0367175276697207</v>
      </c>
      <c r="AA163" s="11">
        <v>3.1706740770056401</v>
      </c>
      <c r="AB163" s="11">
        <v>0.48649432665595599</v>
      </c>
    </row>
    <row r="164" spans="1:28" s="1" customFormat="1" x14ac:dyDescent="0.2">
      <c r="A164" s="7" t="s">
        <v>515</v>
      </c>
      <c r="B164" s="1" t="s">
        <v>518</v>
      </c>
      <c r="D164" s="1" t="s">
        <v>516</v>
      </c>
      <c r="E164" s="7" t="s">
        <v>517</v>
      </c>
      <c r="F164" s="8">
        <v>33301846</v>
      </c>
      <c r="G164" s="8">
        <f t="shared" si="8"/>
        <v>16650923</v>
      </c>
      <c r="H164" s="8">
        <v>5</v>
      </c>
      <c r="I164" s="8">
        <v>100</v>
      </c>
      <c r="J164" s="8">
        <v>0.03</v>
      </c>
      <c r="K164" s="8">
        <v>97.7</v>
      </c>
      <c r="L164" s="8">
        <v>94.18</v>
      </c>
      <c r="M164" s="8">
        <v>34.799999999999997</v>
      </c>
      <c r="N164" s="9">
        <v>33301846</v>
      </c>
      <c r="O164" s="9">
        <v>4995276900</v>
      </c>
      <c r="P164" s="9">
        <v>4977567254</v>
      </c>
      <c r="Q164" s="9">
        <v>4794973349</v>
      </c>
      <c r="R164" s="9">
        <v>3798715274</v>
      </c>
      <c r="S164" s="9">
        <v>2133398826</v>
      </c>
      <c r="T164" s="10">
        <f t="shared" si="9"/>
        <v>0.56161061625278319</v>
      </c>
      <c r="U164" s="9">
        <v>1591684215</v>
      </c>
      <c r="V164" s="9">
        <v>1588495295</v>
      </c>
      <c r="W164" s="10">
        <f t="shared" si="10"/>
        <v>0.31799944763822802</v>
      </c>
      <c r="X164" s="11">
        <v>2.3108098130780999</v>
      </c>
      <c r="Y164" s="11">
        <v>3.4138569221829802</v>
      </c>
      <c r="Z164" s="11">
        <v>5.0568159454125299</v>
      </c>
      <c r="AA164" s="11">
        <v>1.8704921984102401</v>
      </c>
      <c r="AB164" s="11">
        <v>0.45696933367203801</v>
      </c>
    </row>
    <row r="165" spans="1:28" s="1" customFormat="1" x14ac:dyDescent="0.2">
      <c r="A165" s="7" t="s">
        <v>519</v>
      </c>
      <c r="B165" s="1" t="s">
        <v>521</v>
      </c>
      <c r="D165" s="1" t="s">
        <v>516</v>
      </c>
      <c r="E165" s="7" t="s">
        <v>520</v>
      </c>
      <c r="F165" s="8">
        <v>29680248</v>
      </c>
      <c r="G165" s="8">
        <f t="shared" si="8"/>
        <v>14840124</v>
      </c>
      <c r="H165" s="8">
        <v>4.5</v>
      </c>
      <c r="I165" s="8">
        <v>100</v>
      </c>
      <c r="J165" s="8">
        <v>0.03</v>
      </c>
      <c r="K165" s="8">
        <v>97.59</v>
      </c>
      <c r="L165" s="8">
        <v>94.11</v>
      </c>
      <c r="M165" s="8">
        <v>34.86</v>
      </c>
      <c r="N165" s="9">
        <v>29680248</v>
      </c>
      <c r="O165" s="9">
        <v>4452037200</v>
      </c>
      <c r="P165" s="9">
        <v>4429684716</v>
      </c>
      <c r="Q165" s="9">
        <v>4253895400</v>
      </c>
      <c r="R165" s="9">
        <v>3404116572</v>
      </c>
      <c r="S165" s="9">
        <v>1891297945</v>
      </c>
      <c r="T165" s="10">
        <f t="shared" si="9"/>
        <v>0.55559141556918457</v>
      </c>
      <c r="U165" s="9">
        <v>1400041902</v>
      </c>
      <c r="V165" s="9">
        <v>1397338322</v>
      </c>
      <c r="W165" s="10">
        <f t="shared" si="10"/>
        <v>0.31386492502802987</v>
      </c>
      <c r="X165" s="11">
        <v>2.03279572977603</v>
      </c>
      <c r="Y165" s="11">
        <v>3.0504787249096701</v>
      </c>
      <c r="Z165" s="11">
        <v>4.5340995801004604</v>
      </c>
      <c r="AA165" s="11">
        <v>1.6385504282373899</v>
      </c>
      <c r="AB165" s="11">
        <v>0.44833504290398102</v>
      </c>
    </row>
    <row r="166" spans="1:28" s="1" customFormat="1" x14ac:dyDescent="0.2">
      <c r="A166" s="7" t="s">
        <v>522</v>
      </c>
      <c r="B166" s="1" t="s">
        <v>524</v>
      </c>
      <c r="D166" s="1" t="s">
        <v>516</v>
      </c>
      <c r="E166" s="7" t="s">
        <v>523</v>
      </c>
      <c r="F166" s="8">
        <v>30960878</v>
      </c>
      <c r="G166" s="8">
        <f t="shared" si="8"/>
        <v>15480439</v>
      </c>
      <c r="H166" s="8">
        <v>4.5999999999999996</v>
      </c>
      <c r="I166" s="8">
        <v>100</v>
      </c>
      <c r="J166" s="8">
        <v>0.03</v>
      </c>
      <c r="K166" s="8">
        <v>97.18</v>
      </c>
      <c r="L166" s="8">
        <v>92.56</v>
      </c>
      <c r="M166" s="8">
        <v>34.880000000000003</v>
      </c>
      <c r="N166" s="9">
        <v>30960878</v>
      </c>
      <c r="O166" s="9">
        <v>4644131700</v>
      </c>
      <c r="P166" s="9">
        <v>4620977017</v>
      </c>
      <c r="Q166" s="9">
        <v>4434652755</v>
      </c>
      <c r="R166" s="9">
        <v>3536616187</v>
      </c>
      <c r="S166" s="9">
        <v>1965060999</v>
      </c>
      <c r="T166" s="10">
        <f t="shared" si="9"/>
        <v>0.55563309533650562</v>
      </c>
      <c r="U166" s="9">
        <v>1450936592</v>
      </c>
      <c r="V166" s="9">
        <v>1448030624</v>
      </c>
      <c r="W166" s="10">
        <f t="shared" si="10"/>
        <v>0.3117979242492197</v>
      </c>
      <c r="X166" s="11">
        <v>2.10653738035694</v>
      </c>
      <c r="Y166" s="11">
        <v>3.1259712236468502</v>
      </c>
      <c r="Z166" s="11">
        <v>4.6453281189527003</v>
      </c>
      <c r="AA166" s="11">
        <v>1.67441401149156</v>
      </c>
      <c r="AB166" s="11">
        <v>0.45347439974424902</v>
      </c>
    </row>
    <row r="167" spans="1:28" s="1" customFormat="1" x14ac:dyDescent="0.2">
      <c r="A167" s="7" t="s">
        <v>525</v>
      </c>
      <c r="B167" s="1" t="s">
        <v>527</v>
      </c>
      <c r="D167" s="1" t="s">
        <v>516</v>
      </c>
      <c r="E167" s="7" t="s">
        <v>526</v>
      </c>
      <c r="F167" s="8">
        <v>34639022</v>
      </c>
      <c r="G167" s="8">
        <f t="shared" si="8"/>
        <v>17319511</v>
      </c>
      <c r="H167" s="8">
        <v>5.2</v>
      </c>
      <c r="I167" s="8">
        <v>100</v>
      </c>
      <c r="J167" s="8">
        <v>0.03</v>
      </c>
      <c r="K167" s="8">
        <v>97.04</v>
      </c>
      <c r="L167" s="8">
        <v>92.21</v>
      </c>
      <c r="M167" s="8">
        <v>35.01</v>
      </c>
      <c r="N167" s="9">
        <v>34639022</v>
      </c>
      <c r="O167" s="9">
        <v>5195853300</v>
      </c>
      <c r="P167" s="9">
        <v>5170492631</v>
      </c>
      <c r="Q167" s="9">
        <v>4949350790</v>
      </c>
      <c r="R167" s="9">
        <v>3956483689</v>
      </c>
      <c r="S167" s="9">
        <v>2190494592</v>
      </c>
      <c r="T167" s="10">
        <f t="shared" si="9"/>
        <v>0.55364681474363586</v>
      </c>
      <c r="U167" s="9">
        <v>1625339120</v>
      </c>
      <c r="V167" s="9">
        <v>1621816719</v>
      </c>
      <c r="W167" s="10">
        <f t="shared" si="10"/>
        <v>0.31213674162047644</v>
      </c>
      <c r="X167" s="11">
        <v>2.3593476102700399</v>
      </c>
      <c r="Y167" s="11">
        <v>3.46520534507107</v>
      </c>
      <c r="Z167" s="11">
        <v>5.1465276583981598</v>
      </c>
      <c r="AA167" s="11">
        <v>1.89600682052703</v>
      </c>
      <c r="AB167" s="11">
        <v>0.45843484517553301</v>
      </c>
    </row>
    <row r="168" spans="1:28" s="1" customFormat="1" x14ac:dyDescent="0.2">
      <c r="A168" s="7" t="s">
        <v>528</v>
      </c>
      <c r="B168" s="1" t="s">
        <v>530</v>
      </c>
      <c r="D168" s="1" t="s">
        <v>516</v>
      </c>
      <c r="E168" s="7" t="s">
        <v>529</v>
      </c>
      <c r="F168" s="8">
        <v>35020218</v>
      </c>
      <c r="G168" s="8">
        <f t="shared" si="8"/>
        <v>17510109</v>
      </c>
      <c r="H168" s="8">
        <v>5.3</v>
      </c>
      <c r="I168" s="8">
        <v>100</v>
      </c>
      <c r="J168" s="8">
        <v>0.03</v>
      </c>
      <c r="K168" s="8">
        <v>97.12</v>
      </c>
      <c r="L168" s="8">
        <v>92.33</v>
      </c>
      <c r="M168" s="8">
        <v>34.86</v>
      </c>
      <c r="N168" s="9">
        <v>35020218</v>
      </c>
      <c r="O168" s="9">
        <v>5253032700</v>
      </c>
      <c r="P168" s="9">
        <v>5230287450</v>
      </c>
      <c r="Q168" s="9">
        <v>5016382109</v>
      </c>
      <c r="R168" s="9">
        <v>4004279876</v>
      </c>
      <c r="S168" s="9">
        <v>2248679989</v>
      </c>
      <c r="T168" s="10">
        <f t="shared" si="9"/>
        <v>0.5615691356834619</v>
      </c>
      <c r="U168" s="9">
        <v>1727399044</v>
      </c>
      <c r="V168" s="9">
        <v>1724101186</v>
      </c>
      <c r="W168" s="10">
        <f t="shared" si="10"/>
        <v>0.32821063268842776</v>
      </c>
      <c r="X168" s="11">
        <v>2.5081365581410799</v>
      </c>
      <c r="Y168" s="11">
        <v>3.6874391191849201</v>
      </c>
      <c r="Z168" s="11">
        <v>5.4417785714414402</v>
      </c>
      <c r="AA168" s="11">
        <v>1.9179353638524499</v>
      </c>
      <c r="AB168" s="11">
        <v>0.460903824956166</v>
      </c>
    </row>
    <row r="169" spans="1:28" s="1" customFormat="1" x14ac:dyDescent="0.2">
      <c r="A169" s="7" t="s">
        <v>531</v>
      </c>
      <c r="B169" s="1" t="s">
        <v>533</v>
      </c>
      <c r="D169" s="1" t="s">
        <v>516</v>
      </c>
      <c r="E169" s="7" t="s">
        <v>532</v>
      </c>
      <c r="F169" s="8">
        <v>31364302</v>
      </c>
      <c r="G169" s="8">
        <f t="shared" si="8"/>
        <v>15682151</v>
      </c>
      <c r="H169" s="8">
        <v>4.7</v>
      </c>
      <c r="I169" s="8">
        <v>100</v>
      </c>
      <c r="J169" s="8">
        <v>0.03</v>
      </c>
      <c r="K169" s="8">
        <v>97.53</v>
      </c>
      <c r="L169" s="8">
        <v>93.86</v>
      </c>
      <c r="M169" s="8">
        <v>34.86</v>
      </c>
      <c r="N169" s="9">
        <v>31364302</v>
      </c>
      <c r="O169" s="9">
        <v>4704645300</v>
      </c>
      <c r="P169" s="9">
        <v>4681604743</v>
      </c>
      <c r="Q169" s="9">
        <v>4496098056</v>
      </c>
      <c r="R169" s="9">
        <v>3591067901</v>
      </c>
      <c r="S169" s="9">
        <v>2008080145</v>
      </c>
      <c r="T169" s="10">
        <f t="shared" si="9"/>
        <v>0.55918746188029822</v>
      </c>
      <c r="U169" s="9">
        <v>1505320560</v>
      </c>
      <c r="V169" s="9">
        <v>1502667258</v>
      </c>
      <c r="W169" s="10">
        <f t="shared" si="10"/>
        <v>0.31940075439906174</v>
      </c>
      <c r="X169" s="11">
        <v>2.1860003186489898</v>
      </c>
      <c r="Y169" s="11">
        <v>3.2332314909331399</v>
      </c>
      <c r="Z169" s="11">
        <v>4.7977977990940097</v>
      </c>
      <c r="AA169" s="11">
        <v>1.6816999040868199</v>
      </c>
      <c r="AB169" s="11">
        <v>0.45562577044444702</v>
      </c>
    </row>
    <row r="170" spans="1:28" s="1" customFormat="1" x14ac:dyDescent="0.2">
      <c r="A170" s="7" t="s">
        <v>534</v>
      </c>
      <c r="B170" s="1" t="s">
        <v>536</v>
      </c>
      <c r="D170" s="1" t="s">
        <v>516</v>
      </c>
      <c r="E170" s="7" t="s">
        <v>535</v>
      </c>
      <c r="F170" s="8">
        <v>32953740</v>
      </c>
      <c r="G170" s="8">
        <f t="shared" si="8"/>
        <v>16476870</v>
      </c>
      <c r="H170" s="8">
        <v>4.9000000000000004</v>
      </c>
      <c r="I170" s="8">
        <v>100</v>
      </c>
      <c r="J170" s="8">
        <v>0.03</v>
      </c>
      <c r="K170" s="8">
        <v>97.48</v>
      </c>
      <c r="L170" s="8">
        <v>93.65</v>
      </c>
      <c r="M170" s="8">
        <v>34.869999999999997</v>
      </c>
      <c r="N170" s="9">
        <v>32953740</v>
      </c>
      <c r="O170" s="9">
        <v>4943061000</v>
      </c>
      <c r="P170" s="9">
        <v>4921367416</v>
      </c>
      <c r="Q170" s="9">
        <v>4724795151</v>
      </c>
      <c r="R170" s="9">
        <v>3757587829</v>
      </c>
      <c r="S170" s="9">
        <v>2104982527</v>
      </c>
      <c r="T170" s="10">
        <f t="shared" si="9"/>
        <v>0.56019516317205953</v>
      </c>
      <c r="U170" s="9">
        <v>1563462286</v>
      </c>
      <c r="V170" s="9">
        <v>1560673926</v>
      </c>
      <c r="W170" s="10">
        <f t="shared" si="10"/>
        <v>0.31573025823472539</v>
      </c>
      <c r="X170" s="11">
        <v>2.2703655592290199</v>
      </c>
      <c r="Y170" s="11">
        <v>3.3802422311164699</v>
      </c>
      <c r="Z170" s="11">
        <v>4.9770251589897399</v>
      </c>
      <c r="AA170" s="11">
        <v>1.8402650588040901</v>
      </c>
      <c r="AB170" s="11">
        <v>0.45616919479093998</v>
      </c>
    </row>
    <row r="171" spans="1:28" s="1" customFormat="1" x14ac:dyDescent="0.2">
      <c r="A171" s="7" t="s">
        <v>537</v>
      </c>
      <c r="B171" s="1" t="s">
        <v>539</v>
      </c>
      <c r="D171" s="1" t="s">
        <v>516</v>
      </c>
      <c r="E171" s="7" t="s">
        <v>538</v>
      </c>
      <c r="F171" s="8">
        <v>28543784</v>
      </c>
      <c r="G171" s="8">
        <f t="shared" si="8"/>
        <v>14271892</v>
      </c>
      <c r="H171" s="8">
        <v>4.3</v>
      </c>
      <c r="I171" s="8">
        <v>100</v>
      </c>
      <c r="J171" s="8">
        <v>0.03</v>
      </c>
      <c r="K171" s="8">
        <v>97.58</v>
      </c>
      <c r="L171" s="8">
        <v>93.89</v>
      </c>
      <c r="M171" s="8">
        <v>34.770000000000003</v>
      </c>
      <c r="N171" s="9">
        <v>28543784</v>
      </c>
      <c r="O171" s="9">
        <v>4281567600</v>
      </c>
      <c r="P171" s="9">
        <v>4263470180</v>
      </c>
      <c r="Q171" s="9">
        <v>4097953619</v>
      </c>
      <c r="R171" s="9">
        <v>3273741506</v>
      </c>
      <c r="S171" s="9">
        <v>1837212456</v>
      </c>
      <c r="T171" s="10">
        <f t="shared" si="9"/>
        <v>0.56119655526644996</v>
      </c>
      <c r="U171" s="9">
        <v>1385253003</v>
      </c>
      <c r="V171" s="9">
        <v>1382774995</v>
      </c>
      <c r="W171" s="10">
        <f t="shared" si="10"/>
        <v>0.32295998199351095</v>
      </c>
      <c r="X171" s="11">
        <v>2.0115363247179401</v>
      </c>
      <c r="Y171" s="11">
        <v>3.0327435669974401</v>
      </c>
      <c r="Z171" s="11">
        <v>4.48361234621773</v>
      </c>
      <c r="AA171" s="11">
        <v>1.6204195100758301</v>
      </c>
      <c r="AB171" s="11">
        <v>0.448641891713565</v>
      </c>
    </row>
    <row r="172" spans="1:28" s="1" customFormat="1" x14ac:dyDescent="0.2">
      <c r="A172" s="7" t="s">
        <v>540</v>
      </c>
      <c r="B172" s="1" t="s">
        <v>542</v>
      </c>
      <c r="D172" s="1" t="s">
        <v>516</v>
      </c>
      <c r="E172" s="7" t="s">
        <v>541</v>
      </c>
      <c r="F172" s="8">
        <v>24357222</v>
      </c>
      <c r="G172" s="8">
        <f t="shared" si="8"/>
        <v>12178611</v>
      </c>
      <c r="H172" s="8">
        <v>3.7</v>
      </c>
      <c r="I172" s="8">
        <v>100</v>
      </c>
      <c r="J172" s="8">
        <v>0.03</v>
      </c>
      <c r="K172" s="8">
        <v>97.55</v>
      </c>
      <c r="L172" s="8">
        <v>93.96</v>
      </c>
      <c r="M172" s="8">
        <v>34.89</v>
      </c>
      <c r="N172" s="9">
        <v>24357222</v>
      </c>
      <c r="O172" s="9">
        <v>3653583300</v>
      </c>
      <c r="P172" s="9">
        <v>3634105779</v>
      </c>
      <c r="Q172" s="9">
        <v>3490827368</v>
      </c>
      <c r="R172" s="9">
        <v>2784462994</v>
      </c>
      <c r="S172" s="9">
        <v>1561275236</v>
      </c>
      <c r="T172" s="10">
        <f t="shared" si="9"/>
        <v>0.56070963750075253</v>
      </c>
      <c r="U172" s="9">
        <v>1160890259</v>
      </c>
      <c r="V172" s="9">
        <v>1158849031</v>
      </c>
      <c r="W172" s="10">
        <f t="shared" si="10"/>
        <v>0.31718149987164657</v>
      </c>
      <c r="X172" s="11">
        <v>1.6857864509628799</v>
      </c>
      <c r="Y172" s="11">
        <v>2.6167550946992399</v>
      </c>
      <c r="Z172" s="11">
        <v>3.8892268344758398</v>
      </c>
      <c r="AA172" s="11">
        <v>1.20933863071171</v>
      </c>
      <c r="AB172" s="11">
        <v>0.43345027757701698</v>
      </c>
    </row>
    <row r="173" spans="1:28" s="1" customFormat="1" x14ac:dyDescent="0.2">
      <c r="A173" s="7" t="s">
        <v>543</v>
      </c>
      <c r="B173" s="1" t="s">
        <v>545</v>
      </c>
      <c r="D173" s="1" t="s">
        <v>516</v>
      </c>
      <c r="E173" s="7" t="s">
        <v>544</v>
      </c>
      <c r="F173" s="8">
        <v>46418336</v>
      </c>
      <c r="G173" s="8">
        <f t="shared" si="8"/>
        <v>23209168</v>
      </c>
      <c r="H173" s="8">
        <v>7</v>
      </c>
      <c r="I173" s="8">
        <v>100</v>
      </c>
      <c r="J173" s="8">
        <v>0.03</v>
      </c>
      <c r="K173" s="8">
        <v>97.65</v>
      </c>
      <c r="L173" s="8">
        <v>94.03</v>
      </c>
      <c r="M173" s="8">
        <v>34.71</v>
      </c>
      <c r="N173" s="9">
        <v>46418336</v>
      </c>
      <c r="O173" s="9">
        <v>6962750400</v>
      </c>
      <c r="P173" s="9">
        <v>6933858084</v>
      </c>
      <c r="Q173" s="9">
        <v>6672355489</v>
      </c>
      <c r="R173" s="9">
        <v>5335093007</v>
      </c>
      <c r="S173" s="9">
        <v>2972324350</v>
      </c>
      <c r="T173" s="10">
        <f t="shared" si="9"/>
        <v>0.55712699780493258</v>
      </c>
      <c r="U173" s="9">
        <v>2133425480</v>
      </c>
      <c r="V173" s="9">
        <v>2127916207</v>
      </c>
      <c r="W173" s="10">
        <f t="shared" si="10"/>
        <v>0.30561431686535828</v>
      </c>
      <c r="X173" s="11">
        <v>3.0955644904654598</v>
      </c>
      <c r="Y173" s="11">
        <v>4.4610955581720502</v>
      </c>
      <c r="Z173" s="11">
        <v>6.5519472221850998</v>
      </c>
      <c r="AA173" s="11">
        <v>2.56461415328886</v>
      </c>
      <c r="AB173" s="11">
        <v>0.472464808627648</v>
      </c>
    </row>
    <row r="174" spans="1:28" s="1" customFormat="1" x14ac:dyDescent="0.2">
      <c r="A174" s="7" t="s">
        <v>546</v>
      </c>
      <c r="B174" s="1" t="s">
        <v>548</v>
      </c>
      <c r="D174" s="1" t="s">
        <v>516</v>
      </c>
      <c r="E174" s="7" t="s">
        <v>547</v>
      </c>
      <c r="F174" s="8">
        <v>30055938</v>
      </c>
      <c r="G174" s="8">
        <f t="shared" si="8"/>
        <v>15027969</v>
      </c>
      <c r="H174" s="8">
        <v>4.5</v>
      </c>
      <c r="I174" s="8">
        <v>100</v>
      </c>
      <c r="J174" s="8">
        <v>0.03</v>
      </c>
      <c r="K174" s="8">
        <v>97.64</v>
      </c>
      <c r="L174" s="8">
        <v>94.14</v>
      </c>
      <c r="M174" s="8">
        <v>34.770000000000003</v>
      </c>
      <c r="N174" s="9">
        <v>30055938</v>
      </c>
      <c r="O174" s="9">
        <v>4508390700</v>
      </c>
      <c r="P174" s="9">
        <v>4486001357</v>
      </c>
      <c r="Q174" s="9">
        <v>4313191605</v>
      </c>
      <c r="R174" s="9">
        <v>3449491330</v>
      </c>
      <c r="S174" s="9">
        <v>1927383918</v>
      </c>
      <c r="T174" s="10">
        <f t="shared" si="9"/>
        <v>0.55874438681369287</v>
      </c>
      <c r="U174" s="9">
        <v>1401778925</v>
      </c>
      <c r="V174" s="9">
        <v>1399030286</v>
      </c>
      <c r="W174" s="10">
        <f t="shared" si="10"/>
        <v>0.3103170020291276</v>
      </c>
      <c r="X174" s="11">
        <v>2.0352364857499898</v>
      </c>
      <c r="Y174" s="11">
        <v>3.0482646651621201</v>
      </c>
      <c r="Z174" s="11">
        <v>4.5162174957080099</v>
      </c>
      <c r="AA174" s="11">
        <v>1.64548944723124</v>
      </c>
      <c r="AB174" s="11">
        <v>0.45065068006255299</v>
      </c>
    </row>
    <row r="175" spans="1:28" s="1" customFormat="1" x14ac:dyDescent="0.2">
      <c r="A175" s="7" t="s">
        <v>549</v>
      </c>
      <c r="B175" s="1" t="s">
        <v>551</v>
      </c>
      <c r="D175" s="1" t="s">
        <v>516</v>
      </c>
      <c r="E175" s="7" t="s">
        <v>550</v>
      </c>
      <c r="F175" s="8">
        <v>38012312</v>
      </c>
      <c r="G175" s="8">
        <f t="shared" si="8"/>
        <v>19006156</v>
      </c>
      <c r="H175" s="8">
        <v>5.7</v>
      </c>
      <c r="I175" s="8">
        <v>100</v>
      </c>
      <c r="J175" s="8">
        <v>0.03</v>
      </c>
      <c r="K175" s="8">
        <v>97.69</v>
      </c>
      <c r="L175" s="8">
        <v>94.15</v>
      </c>
      <c r="M175" s="8">
        <v>34.72</v>
      </c>
      <c r="N175" s="9">
        <v>38012312</v>
      </c>
      <c r="O175" s="9">
        <v>5701846800</v>
      </c>
      <c r="P175" s="9">
        <v>5674794706</v>
      </c>
      <c r="Q175" s="9">
        <v>5463326622</v>
      </c>
      <c r="R175" s="9">
        <v>4352977299</v>
      </c>
      <c r="S175" s="9">
        <v>2440154355</v>
      </c>
      <c r="T175" s="10">
        <f t="shared" si="9"/>
        <v>0.56057134861708824</v>
      </c>
      <c r="U175" s="9">
        <v>1793882622</v>
      </c>
      <c r="V175" s="9">
        <v>1789924562</v>
      </c>
      <c r="W175" s="10">
        <f t="shared" si="10"/>
        <v>0.31392014285617076</v>
      </c>
      <c r="X175" s="11">
        <v>2.6038902909294599</v>
      </c>
      <c r="Y175" s="11">
        <v>3.8059648804940802</v>
      </c>
      <c r="Z175" s="11">
        <v>5.6151412446644597</v>
      </c>
      <c r="AA175" s="11">
        <v>2.1048309891182102</v>
      </c>
      <c r="AB175" s="11">
        <v>0.46372658807198203</v>
      </c>
    </row>
    <row r="176" spans="1:28" s="1" customFormat="1" x14ac:dyDescent="0.2">
      <c r="A176" s="7" t="s">
        <v>552</v>
      </c>
      <c r="B176" s="1" t="s">
        <v>554</v>
      </c>
      <c r="D176" s="1" t="s">
        <v>516</v>
      </c>
      <c r="E176" s="7" t="s">
        <v>553</v>
      </c>
      <c r="F176" s="8">
        <v>38532202</v>
      </c>
      <c r="G176" s="8">
        <f t="shared" si="8"/>
        <v>19266101</v>
      </c>
      <c r="H176" s="8">
        <v>5.8</v>
      </c>
      <c r="I176" s="8">
        <v>100</v>
      </c>
      <c r="J176" s="8">
        <v>0.03</v>
      </c>
      <c r="K176" s="8">
        <v>97.5</v>
      </c>
      <c r="L176" s="8">
        <v>93.72</v>
      </c>
      <c r="M176" s="8">
        <v>34.82</v>
      </c>
      <c r="N176" s="9">
        <v>38532202</v>
      </c>
      <c r="O176" s="9">
        <v>5779830300</v>
      </c>
      <c r="P176" s="9">
        <v>5754210708</v>
      </c>
      <c r="Q176" s="9">
        <v>5525583406</v>
      </c>
      <c r="R176" s="9">
        <v>4398066165</v>
      </c>
      <c r="S176" s="9">
        <v>2455632513</v>
      </c>
      <c r="T176" s="10">
        <f t="shared" si="9"/>
        <v>0.55834369490437163</v>
      </c>
      <c r="U176" s="9"/>
      <c r="V176" s="9"/>
      <c r="W176" s="10"/>
      <c r="X176" s="11">
        <v>2.6195052738255402</v>
      </c>
      <c r="Y176" s="11">
        <v>3.8404520291434499</v>
      </c>
      <c r="Z176" s="11">
        <v>5.6648924281931299</v>
      </c>
      <c r="AA176" s="11">
        <v>2.1058990052327999</v>
      </c>
      <c r="AB176" s="11">
        <v>0.46241041767831398</v>
      </c>
    </row>
    <row r="177" spans="1:28" s="1" customFormat="1" x14ac:dyDescent="0.2">
      <c r="A177" s="7" t="s">
        <v>555</v>
      </c>
      <c r="B177" s="1" t="s">
        <v>557</v>
      </c>
      <c r="D177" s="1" t="s">
        <v>516</v>
      </c>
      <c r="E177" s="7" t="s">
        <v>556</v>
      </c>
      <c r="F177" s="8">
        <v>42200258</v>
      </c>
      <c r="G177" s="8">
        <f t="shared" si="8"/>
        <v>21100129</v>
      </c>
      <c r="H177" s="8">
        <v>6.3</v>
      </c>
      <c r="I177" s="8">
        <v>100</v>
      </c>
      <c r="J177" s="8">
        <v>0.03</v>
      </c>
      <c r="K177" s="8">
        <v>97.48</v>
      </c>
      <c r="L177" s="8">
        <v>93.56</v>
      </c>
      <c r="M177" s="8">
        <v>34.79</v>
      </c>
      <c r="N177" s="9">
        <v>42200258</v>
      </c>
      <c r="O177" s="9">
        <v>6330038700</v>
      </c>
      <c r="P177" s="9">
        <v>6299407520</v>
      </c>
      <c r="Q177" s="9">
        <v>6052184911</v>
      </c>
      <c r="R177" s="9">
        <v>4829326734</v>
      </c>
      <c r="S177" s="9">
        <v>2705305729</v>
      </c>
      <c r="T177" s="10">
        <f t="shared" si="9"/>
        <v>0.5601827911029057</v>
      </c>
      <c r="U177" s="9"/>
      <c r="V177" s="9"/>
      <c r="W177" s="10"/>
      <c r="X177" s="11">
        <v>2.8314208534005201</v>
      </c>
      <c r="Y177" s="11">
        <v>4.1645873089643501</v>
      </c>
      <c r="Z177" s="11">
        <v>6.0826939123526396</v>
      </c>
      <c r="AA177" s="11">
        <v>2.3086981009368599</v>
      </c>
      <c r="AB177" s="11">
        <v>0.465487971974133</v>
      </c>
    </row>
    <row r="178" spans="1:28" s="1" customFormat="1" x14ac:dyDescent="0.2">
      <c r="A178" s="7" t="s">
        <v>558</v>
      </c>
      <c r="B178" s="1" t="s">
        <v>560</v>
      </c>
      <c r="D178" s="1" t="s">
        <v>516</v>
      </c>
      <c r="E178" s="7" t="s">
        <v>559</v>
      </c>
      <c r="F178" s="8">
        <v>36951968</v>
      </c>
      <c r="G178" s="8">
        <f t="shared" si="8"/>
        <v>18475984</v>
      </c>
      <c r="H178" s="8">
        <v>5.5</v>
      </c>
      <c r="I178" s="8">
        <v>100</v>
      </c>
      <c r="J178" s="8">
        <v>0.03</v>
      </c>
      <c r="K178" s="8">
        <v>97.26</v>
      </c>
      <c r="L178" s="8">
        <v>92.88</v>
      </c>
      <c r="M178" s="8">
        <v>34.909999999999997</v>
      </c>
      <c r="N178" s="9">
        <v>36951968</v>
      </c>
      <c r="O178" s="9">
        <v>5542795200</v>
      </c>
      <c r="P178" s="9">
        <v>5515173725</v>
      </c>
      <c r="Q178" s="9">
        <v>5288463807</v>
      </c>
      <c r="R178" s="9">
        <v>4223036232</v>
      </c>
      <c r="S178" s="9">
        <v>2360514226</v>
      </c>
      <c r="T178" s="10">
        <f t="shared" si="9"/>
        <v>0.55896139562176506</v>
      </c>
      <c r="U178" s="9"/>
      <c r="V178" s="9"/>
      <c r="W178" s="10"/>
      <c r="X178" s="11">
        <v>2.5900281806918199</v>
      </c>
      <c r="Y178" s="11">
        <v>3.8670105884571</v>
      </c>
      <c r="Z178" s="11">
        <v>5.6201242157605202</v>
      </c>
      <c r="AA178" s="11">
        <v>2.0673996422196299</v>
      </c>
      <c r="AB178" s="11">
        <v>0.460848920995439</v>
      </c>
    </row>
    <row r="179" spans="1:28" s="1" customFormat="1" x14ac:dyDescent="0.2">
      <c r="A179" s="7" t="s">
        <v>561</v>
      </c>
      <c r="B179" s="1" t="s">
        <v>563</v>
      </c>
      <c r="D179" s="1" t="s">
        <v>516</v>
      </c>
      <c r="E179" s="7" t="s">
        <v>562</v>
      </c>
      <c r="F179" s="8">
        <v>17594858</v>
      </c>
      <c r="G179" s="8">
        <f t="shared" si="8"/>
        <v>8797429</v>
      </c>
      <c r="H179" s="8">
        <v>2.6</v>
      </c>
      <c r="I179" s="8">
        <v>100</v>
      </c>
      <c r="J179" s="8">
        <v>0.03</v>
      </c>
      <c r="K179" s="8">
        <v>97.12</v>
      </c>
      <c r="L179" s="8">
        <v>92.49</v>
      </c>
      <c r="M179" s="8">
        <v>35.14</v>
      </c>
      <c r="N179" s="9">
        <v>17594858</v>
      </c>
      <c r="O179" s="9">
        <v>2639228700</v>
      </c>
      <c r="P179" s="9">
        <v>2596521659</v>
      </c>
      <c r="Q179" s="9">
        <v>2471661042</v>
      </c>
      <c r="R179" s="9">
        <v>1982615370</v>
      </c>
      <c r="S179" s="9">
        <v>1130862878</v>
      </c>
      <c r="T179" s="10">
        <f t="shared" si="9"/>
        <v>0.57038944371746703</v>
      </c>
      <c r="U179" s="9"/>
      <c r="V179" s="9"/>
      <c r="W179" s="10"/>
      <c r="X179" s="11">
        <v>1.3514946279076201</v>
      </c>
      <c r="Y179" s="11">
        <v>2.13928909543325</v>
      </c>
      <c r="Z179" s="11">
        <v>3.2492449273637098</v>
      </c>
      <c r="AA179" s="11">
        <v>0.98970895073335896</v>
      </c>
      <c r="AB179" s="11">
        <v>0.415941136516631</v>
      </c>
    </row>
    <row r="180" spans="1:28" s="1" customFormat="1" x14ac:dyDescent="0.2">
      <c r="A180" s="7" t="s">
        <v>564</v>
      </c>
      <c r="B180" s="1" t="s">
        <v>566</v>
      </c>
      <c r="D180" s="1" t="s">
        <v>516</v>
      </c>
      <c r="E180" s="7" t="s">
        <v>565</v>
      </c>
      <c r="F180" s="8">
        <v>30077994</v>
      </c>
      <c r="G180" s="8">
        <f t="shared" si="8"/>
        <v>15038997</v>
      </c>
      <c r="H180" s="8">
        <v>4.5</v>
      </c>
      <c r="I180" s="8">
        <v>100</v>
      </c>
      <c r="J180" s="8">
        <v>0.03</v>
      </c>
      <c r="K180" s="8">
        <v>97.56</v>
      </c>
      <c r="L180" s="8">
        <v>93.9</v>
      </c>
      <c r="M180" s="8">
        <v>34.83</v>
      </c>
      <c r="N180" s="9">
        <v>30077994</v>
      </c>
      <c r="O180" s="9">
        <v>4511699100</v>
      </c>
      <c r="P180" s="9">
        <v>4491378746</v>
      </c>
      <c r="Q180" s="9">
        <v>4316315540</v>
      </c>
      <c r="R180" s="9">
        <v>3445857620</v>
      </c>
      <c r="S180" s="9">
        <v>1923888046</v>
      </c>
      <c r="T180" s="10">
        <f t="shared" si="9"/>
        <v>0.55831907703719919</v>
      </c>
      <c r="U180" s="9"/>
      <c r="V180" s="9"/>
      <c r="W180" s="10"/>
      <c r="X180" s="11">
        <v>2.0179267032444499</v>
      </c>
      <c r="Y180" s="11">
        <v>3.05451338534685</v>
      </c>
      <c r="Z180" s="11">
        <v>4.5049999052544401</v>
      </c>
      <c r="AA180" s="11">
        <v>1.6249593642489399</v>
      </c>
      <c r="AB180" s="11">
        <v>0.44793046519034302</v>
      </c>
    </row>
    <row r="181" spans="1:28" s="1" customFormat="1" x14ac:dyDescent="0.2">
      <c r="A181" s="7" t="s">
        <v>567</v>
      </c>
      <c r="B181" s="1" t="s">
        <v>569</v>
      </c>
      <c r="D181" s="1" t="s">
        <v>516</v>
      </c>
      <c r="E181" s="7" t="s">
        <v>568</v>
      </c>
      <c r="F181" s="8">
        <v>30112340</v>
      </c>
      <c r="G181" s="8">
        <f t="shared" si="8"/>
        <v>15056170</v>
      </c>
      <c r="H181" s="8">
        <v>4.5</v>
      </c>
      <c r="I181" s="8">
        <v>100</v>
      </c>
      <c r="J181" s="8">
        <v>0.03</v>
      </c>
      <c r="K181" s="8">
        <v>97.66</v>
      </c>
      <c r="L181" s="8">
        <v>94.22</v>
      </c>
      <c r="M181" s="8">
        <v>34.96</v>
      </c>
      <c r="N181" s="9">
        <v>30112340</v>
      </c>
      <c r="O181" s="9">
        <v>4516851000</v>
      </c>
      <c r="P181" s="9">
        <v>4481154944</v>
      </c>
      <c r="Q181" s="9">
        <v>4301127953</v>
      </c>
      <c r="R181" s="9">
        <v>3430535681</v>
      </c>
      <c r="S181" s="9">
        <v>1903581979</v>
      </c>
      <c r="T181" s="10">
        <f t="shared" si="9"/>
        <v>0.55489350818969074</v>
      </c>
      <c r="U181" s="9"/>
      <c r="V181" s="9"/>
      <c r="W181" s="10"/>
      <c r="X181" s="11">
        <v>2.0363625682485198</v>
      </c>
      <c r="Y181" s="11">
        <v>3.03287965283601</v>
      </c>
      <c r="Z181" s="11">
        <v>4.5168125405047004</v>
      </c>
      <c r="AA181" s="11">
        <v>1.6597552833951399</v>
      </c>
      <c r="AB181" s="11">
        <v>0.45084062045707901</v>
      </c>
    </row>
    <row r="182" spans="1:28" s="1" customFormat="1" x14ac:dyDescent="0.2">
      <c r="A182" s="7" t="s">
        <v>570</v>
      </c>
      <c r="B182" s="1" t="s">
        <v>572</v>
      </c>
      <c r="D182" s="1" t="s">
        <v>516</v>
      </c>
      <c r="E182" s="7" t="s">
        <v>571</v>
      </c>
      <c r="F182" s="8">
        <v>51599736</v>
      </c>
      <c r="G182" s="8">
        <f t="shared" si="8"/>
        <v>25799868</v>
      </c>
      <c r="H182" s="8">
        <v>7.7</v>
      </c>
      <c r="I182" s="8">
        <v>100</v>
      </c>
      <c r="J182" s="8">
        <v>0.03</v>
      </c>
      <c r="K182" s="8">
        <v>96.9</v>
      </c>
      <c r="L182" s="8">
        <v>91.77</v>
      </c>
      <c r="M182" s="8">
        <v>34.82</v>
      </c>
      <c r="N182" s="9">
        <v>51599736</v>
      </c>
      <c r="O182" s="9">
        <v>7739960400</v>
      </c>
      <c r="P182" s="9">
        <v>7704135559</v>
      </c>
      <c r="Q182" s="9">
        <v>7365682185</v>
      </c>
      <c r="R182" s="9">
        <v>5863971403</v>
      </c>
      <c r="S182" s="9">
        <v>3272492006</v>
      </c>
      <c r="T182" s="10">
        <f t="shared" si="9"/>
        <v>0.55806752473686982</v>
      </c>
      <c r="U182" s="9"/>
      <c r="V182" s="9"/>
      <c r="W182" s="10"/>
      <c r="X182" s="11">
        <v>3.43906334774656</v>
      </c>
      <c r="Y182" s="11">
        <v>4.9020902939500104</v>
      </c>
      <c r="Z182" s="11">
        <v>7.2208072476899501</v>
      </c>
      <c r="AA182" s="11">
        <v>2.82186099915097</v>
      </c>
      <c r="AB182" s="11">
        <v>0.47627131285737501</v>
      </c>
    </row>
    <row r="183" spans="1:28" s="1" customFormat="1" x14ac:dyDescent="0.2">
      <c r="A183" s="7" t="s">
        <v>573</v>
      </c>
      <c r="B183" s="1" t="s">
        <v>575</v>
      </c>
      <c r="D183" s="1" t="s">
        <v>516</v>
      </c>
      <c r="E183" s="7" t="s">
        <v>574</v>
      </c>
      <c r="F183" s="8">
        <v>42353596</v>
      </c>
      <c r="G183" s="8">
        <f t="shared" si="8"/>
        <v>21176798</v>
      </c>
      <c r="H183" s="8">
        <v>6.4</v>
      </c>
      <c r="I183" s="8">
        <v>100</v>
      </c>
      <c r="J183" s="8">
        <v>0.03</v>
      </c>
      <c r="K183" s="8">
        <v>97.66</v>
      </c>
      <c r="L183" s="8">
        <v>94.11</v>
      </c>
      <c r="M183" s="8">
        <v>34.869999999999997</v>
      </c>
      <c r="N183" s="9">
        <v>42353596</v>
      </c>
      <c r="O183" s="9">
        <v>6353039400</v>
      </c>
      <c r="P183" s="9">
        <v>6312580853</v>
      </c>
      <c r="Q183" s="9">
        <v>6064814687</v>
      </c>
      <c r="R183" s="9">
        <v>4819286112</v>
      </c>
      <c r="S183" s="9">
        <v>2699826822</v>
      </c>
      <c r="T183" s="10">
        <f t="shared" si="9"/>
        <v>0.56021301895262943</v>
      </c>
      <c r="U183" s="9"/>
      <c r="V183" s="9"/>
      <c r="W183" s="10"/>
      <c r="X183" s="11">
        <v>2.9475288228946899</v>
      </c>
      <c r="Y183" s="11">
        <v>4.2457260916280699</v>
      </c>
      <c r="Z183" s="11">
        <v>6.2611063909594797</v>
      </c>
      <c r="AA183" s="11">
        <v>2.37252145335533</v>
      </c>
      <c r="AB183" s="11">
        <v>0.470768046227245</v>
      </c>
    </row>
    <row r="184" spans="1:28" s="1" customFormat="1" x14ac:dyDescent="0.2">
      <c r="A184" s="7" t="s">
        <v>576</v>
      </c>
      <c r="B184" s="1" t="s">
        <v>578</v>
      </c>
      <c r="D184" s="1" t="s">
        <v>516</v>
      </c>
      <c r="E184" s="7" t="s">
        <v>577</v>
      </c>
      <c r="F184" s="8">
        <v>33633734</v>
      </c>
      <c r="G184" s="8">
        <f t="shared" si="8"/>
        <v>16816867</v>
      </c>
      <c r="H184" s="8">
        <v>5</v>
      </c>
      <c r="I184" s="8">
        <v>100</v>
      </c>
      <c r="J184" s="8">
        <v>0.03</v>
      </c>
      <c r="K184" s="8">
        <v>97.73</v>
      </c>
      <c r="L184" s="8">
        <v>94.34</v>
      </c>
      <c r="M184" s="8">
        <v>34.96</v>
      </c>
      <c r="N184" s="9">
        <v>33633734</v>
      </c>
      <c r="O184" s="9">
        <v>5045060100</v>
      </c>
      <c r="P184" s="9">
        <v>4993485433</v>
      </c>
      <c r="Q184" s="9">
        <v>4793615458</v>
      </c>
      <c r="R184" s="9">
        <v>3821514907</v>
      </c>
      <c r="S184" s="9">
        <v>2105785076</v>
      </c>
      <c r="T184" s="10">
        <f t="shared" si="9"/>
        <v>0.55103411271345848</v>
      </c>
      <c r="U184" s="9"/>
      <c r="V184" s="9"/>
      <c r="W184" s="10"/>
      <c r="X184" s="11">
        <v>2.3468896365154399</v>
      </c>
      <c r="Y184" s="11">
        <v>3.4375037261660299</v>
      </c>
      <c r="Z184" s="11">
        <v>5.1223595061109704</v>
      </c>
      <c r="AA184" s="11">
        <v>1.9009440232953201</v>
      </c>
      <c r="AB184" s="11">
        <v>0.45816574055706499</v>
      </c>
    </row>
    <row r="185" spans="1:28" s="1" customFormat="1" x14ac:dyDescent="0.2">
      <c r="A185" s="7" t="s">
        <v>579</v>
      </c>
      <c r="B185" s="1" t="s">
        <v>581</v>
      </c>
      <c r="D185" s="1" t="s">
        <v>516</v>
      </c>
      <c r="E185" s="7" t="s">
        <v>580</v>
      </c>
      <c r="F185" s="8">
        <v>51430866</v>
      </c>
      <c r="G185" s="8">
        <f t="shared" si="8"/>
        <v>25715433</v>
      </c>
      <c r="H185" s="8">
        <v>7.7</v>
      </c>
      <c r="I185" s="8">
        <v>100</v>
      </c>
      <c r="J185" s="8">
        <v>0.03</v>
      </c>
      <c r="K185" s="8">
        <v>97.69</v>
      </c>
      <c r="L185" s="8">
        <v>94</v>
      </c>
      <c r="M185" s="8">
        <v>34.76</v>
      </c>
      <c r="N185" s="9">
        <v>51430866</v>
      </c>
      <c r="O185" s="9">
        <v>7714629900</v>
      </c>
      <c r="P185" s="9">
        <v>7676965421</v>
      </c>
      <c r="Q185" s="9">
        <v>7401467335</v>
      </c>
      <c r="R185" s="9">
        <v>5923023969</v>
      </c>
      <c r="S185" s="9">
        <v>3292419375</v>
      </c>
      <c r="T185" s="10">
        <f t="shared" si="9"/>
        <v>0.55586798098942491</v>
      </c>
      <c r="U185" s="9"/>
      <c r="V185" s="9"/>
      <c r="W185" s="10"/>
      <c r="X185" s="11">
        <v>3.57866241678592</v>
      </c>
      <c r="Y185" s="11">
        <v>5.0687817650660296</v>
      </c>
      <c r="Z185" s="11">
        <v>7.4567881191210397</v>
      </c>
      <c r="AA185" s="11">
        <v>2.8943723158563799</v>
      </c>
      <c r="AB185" s="11">
        <v>0.47992008886605098</v>
      </c>
    </row>
    <row r="186" spans="1:28" s="1" customFormat="1" x14ac:dyDescent="0.2">
      <c r="A186" s="7" t="s">
        <v>582</v>
      </c>
      <c r="B186" s="1" t="s">
        <v>584</v>
      </c>
      <c r="D186" s="1" t="s">
        <v>516</v>
      </c>
      <c r="E186" s="7" t="s">
        <v>583</v>
      </c>
      <c r="F186" s="8">
        <v>53853658</v>
      </c>
      <c r="G186" s="8">
        <f t="shared" si="8"/>
        <v>26926829</v>
      </c>
      <c r="H186" s="8">
        <v>8.1</v>
      </c>
      <c r="I186" s="8">
        <v>100</v>
      </c>
      <c r="J186" s="8">
        <v>0.03</v>
      </c>
      <c r="K186" s="8">
        <v>97.65</v>
      </c>
      <c r="L186" s="8">
        <v>94.09</v>
      </c>
      <c r="M186" s="8">
        <v>34.81</v>
      </c>
      <c r="N186" s="9">
        <v>53853658</v>
      </c>
      <c r="O186" s="9">
        <v>8078048700</v>
      </c>
      <c r="P186" s="9">
        <v>8038628180</v>
      </c>
      <c r="Q186" s="9">
        <v>7732942285</v>
      </c>
      <c r="R186" s="9">
        <v>6159719401</v>
      </c>
      <c r="S186" s="9">
        <v>3463509094</v>
      </c>
      <c r="T186" s="10">
        <f t="shared" si="9"/>
        <v>0.5622835828264704</v>
      </c>
      <c r="U186" s="9"/>
      <c r="V186" s="9"/>
      <c r="W186" s="10"/>
      <c r="X186" s="11">
        <v>3.6538966767037602</v>
      </c>
      <c r="Y186" s="11">
        <v>5.1470977234578896</v>
      </c>
      <c r="Z186" s="11">
        <v>7.5903701276540803</v>
      </c>
      <c r="AA186" s="11">
        <v>2.9135047292389298</v>
      </c>
      <c r="AB186" s="11">
        <v>0.48138583695530601</v>
      </c>
    </row>
    <row r="187" spans="1:28" s="1" customFormat="1" x14ac:dyDescent="0.2">
      <c r="A187" s="7" t="s">
        <v>585</v>
      </c>
      <c r="B187" s="1" t="s">
        <v>587</v>
      </c>
      <c r="D187" s="1" t="s">
        <v>516</v>
      </c>
      <c r="E187" s="7" t="s">
        <v>586</v>
      </c>
      <c r="F187" s="8">
        <v>49166690</v>
      </c>
      <c r="G187" s="8">
        <f t="shared" si="8"/>
        <v>24583345</v>
      </c>
      <c r="H187" s="8">
        <v>7.4</v>
      </c>
      <c r="I187" s="8">
        <v>100</v>
      </c>
      <c r="J187" s="8">
        <v>0.03</v>
      </c>
      <c r="K187" s="8">
        <v>96.64</v>
      </c>
      <c r="L187" s="8">
        <v>91.07</v>
      </c>
      <c r="M187" s="8">
        <v>34.99</v>
      </c>
      <c r="N187" s="9">
        <v>49166690</v>
      </c>
      <c r="O187" s="9">
        <v>7375003500</v>
      </c>
      <c r="P187" s="9">
        <v>7338382526</v>
      </c>
      <c r="Q187" s="9">
        <v>6993154341</v>
      </c>
      <c r="R187" s="9">
        <v>5570797733</v>
      </c>
      <c r="S187" s="9">
        <v>3081863221</v>
      </c>
      <c r="T187" s="10">
        <f t="shared" si="9"/>
        <v>0.55321757649605907</v>
      </c>
      <c r="U187" s="9"/>
      <c r="V187" s="9"/>
      <c r="W187" s="10"/>
      <c r="X187" s="11">
        <v>3.27438709070731</v>
      </c>
      <c r="Y187" s="11">
        <v>4.6488676930814004</v>
      </c>
      <c r="Z187" s="11">
        <v>6.85398103156649</v>
      </c>
      <c r="AA187" s="11">
        <v>2.6551429190803901</v>
      </c>
      <c r="AB187" s="11">
        <v>0.47773506749254302</v>
      </c>
    </row>
    <row r="188" spans="1:28" s="1" customFormat="1" x14ac:dyDescent="0.2">
      <c r="A188" s="7" t="s">
        <v>588</v>
      </c>
      <c r="B188" s="1" t="s">
        <v>590</v>
      </c>
      <c r="D188" s="1" t="s">
        <v>516</v>
      </c>
      <c r="E188" s="7" t="s">
        <v>589</v>
      </c>
      <c r="F188" s="8">
        <v>26634162</v>
      </c>
      <c r="G188" s="8">
        <f t="shared" si="8"/>
        <v>13317081</v>
      </c>
      <c r="H188" s="8">
        <v>4</v>
      </c>
      <c r="I188" s="8">
        <v>100</v>
      </c>
      <c r="J188" s="8">
        <v>0.03</v>
      </c>
      <c r="K188" s="8">
        <v>97.5</v>
      </c>
      <c r="L188" s="8">
        <v>93.94</v>
      </c>
      <c r="M188" s="8">
        <v>35.22</v>
      </c>
      <c r="N188" s="9">
        <v>26634162</v>
      </c>
      <c r="O188" s="9">
        <v>3995124300</v>
      </c>
      <c r="P188" s="9">
        <v>3971530879</v>
      </c>
      <c r="Q188" s="9">
        <v>3808135015</v>
      </c>
      <c r="R188" s="9">
        <v>3046828478</v>
      </c>
      <c r="S188" s="9">
        <v>1696034275</v>
      </c>
      <c r="T188" s="10">
        <f t="shared" si="9"/>
        <v>0.5566556461075588</v>
      </c>
      <c r="U188" s="9"/>
      <c r="V188" s="9"/>
      <c r="W188" s="10"/>
      <c r="X188" s="11">
        <v>1.4960713109080801</v>
      </c>
      <c r="Y188" s="11">
        <v>2.3642624470776998</v>
      </c>
      <c r="Z188" s="11">
        <v>3.5280169986503398</v>
      </c>
      <c r="AA188" s="11">
        <v>1.1615795877044499</v>
      </c>
      <c r="AB188" s="11">
        <v>0.42405445083766002</v>
      </c>
    </row>
    <row r="189" spans="1:28" s="1" customFormat="1" x14ac:dyDescent="0.2">
      <c r="T189" s="2"/>
      <c r="W189" s="2">
        <f>AVERAGE(W2:W175)</f>
        <v>0.3144393888229049</v>
      </c>
      <c r="X189" s="3"/>
      <c r="Y189" s="3"/>
      <c r="Z189" s="3"/>
      <c r="AA189" s="3"/>
      <c r="AB18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2021-02-05T18:16:39Z</dcterms:created>
  <dcterms:modified xsi:type="dcterms:W3CDTF">2021-02-05T18:45:15Z</dcterms:modified>
</cp:coreProperties>
</file>