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vbraba\Nextcloud\virtualbox-shared\doorgeefluik\"/>
    </mc:Choice>
  </mc:AlternateContent>
  <bookViews>
    <workbookView xWindow="-120" yWindow="-120" windowWidth="29040" windowHeight="15840" tabRatio="891" activeTab="1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  <sheet name="Blad6" sheetId="8" r:id="rId6"/>
    <sheet name="Blad7" sheetId="7" r:id="rId7"/>
    <sheet name="Blad8" sheetId="9" r:id="rId8"/>
    <sheet name="Blad9" sheetId="10" r:id="rId9"/>
    <sheet name="Blad10" sheetId="6" r:id="rId10"/>
    <sheet name="Blad11" sheetId="12" r:id="rId11"/>
    <sheet name="Blad12" sheetId="13" r:id="rId12"/>
    <sheet name="Blad13" sheetId="14" r:id="rId13"/>
    <sheet name="Blad14" sheetId="15" r:id="rId14"/>
    <sheet name="Blad15" sheetId="16" r:id="rId15"/>
    <sheet name="Blad16" sheetId="17" r:id="rId16"/>
    <sheet name="Blad17" sheetId="18" r:id="rId17"/>
    <sheet name="Blad18" sheetId="19" r:id="rId18"/>
    <sheet name="Blad19" sheetId="20" r:id="rId19"/>
    <sheet name="Blad20" sheetId="21" r:id="rId20"/>
    <sheet name="Blad21" sheetId="22" r:id="rId21"/>
    <sheet name="Blad22" sheetId="23" r:id="rId22"/>
    <sheet name="Blad23" sheetId="24" r:id="rId23"/>
    <sheet name="Blad24" sheetId="25" r:id="rId24"/>
    <sheet name="Blad25" sheetId="26" r:id="rId25"/>
    <sheet name="Blad26" sheetId="27" r:id="rId26"/>
    <sheet name="Blad27" sheetId="28" r:id="rId27"/>
    <sheet name="Blad28" sheetId="29" r:id="rId28"/>
    <sheet name="zoektermen" sheetId="11" r:id="rId2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3" i="29"/>
  <c r="C9" i="29"/>
  <c r="C12" i="29"/>
  <c r="C13" i="29"/>
  <c r="C14" i="29"/>
  <c r="C26" i="28"/>
  <c r="C25" i="28"/>
  <c r="C24" i="28"/>
  <c r="C23" i="28"/>
  <c r="C18" i="28"/>
  <c r="C10" i="28"/>
  <c r="C8" i="28"/>
  <c r="C7" i="28"/>
  <c r="C3" i="28"/>
  <c r="C4" i="28"/>
  <c r="C5" i="28"/>
  <c r="C6" i="28"/>
  <c r="C9" i="28"/>
  <c r="C11" i="28"/>
  <c r="C12" i="28"/>
  <c r="C13" i="28"/>
  <c r="C14" i="28"/>
  <c r="C15" i="28"/>
  <c r="C16" i="28"/>
  <c r="C19" i="28"/>
  <c r="C45" i="27"/>
  <c r="C43" i="27"/>
  <c r="C42" i="27"/>
  <c r="C41" i="27"/>
  <c r="C31" i="27"/>
  <c r="C29" i="27"/>
  <c r="C28" i="27"/>
  <c r="C24" i="27"/>
  <c r="C23" i="27"/>
  <c r="C22" i="27"/>
  <c r="C21" i="27"/>
  <c r="C20" i="27"/>
  <c r="C19" i="27"/>
  <c r="C18" i="27"/>
  <c r="E17" i="27"/>
  <c r="C17" i="27"/>
  <c r="C5" i="27"/>
  <c r="C4" i="27"/>
  <c r="C3" i="27"/>
  <c r="C2" i="27"/>
  <c r="C11" i="27"/>
  <c r="C13" i="27"/>
  <c r="C32" i="27"/>
  <c r="C40" i="27"/>
  <c r="C44" i="27"/>
  <c r="C4" i="26"/>
  <c r="C5" i="26"/>
  <c r="C6" i="26"/>
  <c r="C13" i="25"/>
  <c r="C7" i="25"/>
  <c r="C4" i="25"/>
  <c r="C6" i="25"/>
  <c r="C8" i="25"/>
  <c r="C9" i="25"/>
  <c r="C9" i="24"/>
  <c r="C12" i="24"/>
  <c r="C24" i="23"/>
  <c r="C22" i="23"/>
  <c r="C21" i="23"/>
  <c r="C20" i="23"/>
  <c r="C19" i="23"/>
  <c r="C18" i="23"/>
  <c r="C17" i="23"/>
  <c r="C16" i="23"/>
  <c r="C15" i="23"/>
  <c r="C9" i="23"/>
  <c r="C8" i="23"/>
  <c r="C7" i="23"/>
  <c r="C4" i="23"/>
  <c r="C3" i="23"/>
  <c r="C12" i="23"/>
  <c r="C13" i="23"/>
  <c r="C23" i="23"/>
  <c r="C2" i="23"/>
  <c r="C51" i="22"/>
  <c r="C48" i="22"/>
  <c r="C35" i="22"/>
  <c r="C33" i="22"/>
  <c r="C30" i="22"/>
  <c r="C29" i="22"/>
  <c r="C28" i="22"/>
  <c r="C24" i="22"/>
  <c r="C19" i="22"/>
  <c r="C18" i="22"/>
  <c r="C7" i="22"/>
  <c r="C5" i="22"/>
  <c r="C3" i="22"/>
  <c r="C6" i="22"/>
  <c r="C8" i="22"/>
  <c r="C14" i="22"/>
  <c r="C20" i="22"/>
  <c r="C21" i="22"/>
  <c r="C23" i="22"/>
  <c r="C25" i="22"/>
  <c r="C26" i="22"/>
  <c r="C27" i="22"/>
  <c r="C44" i="22"/>
  <c r="C45" i="22"/>
  <c r="C49" i="22"/>
  <c r="C2" i="22"/>
  <c r="C21" i="21"/>
  <c r="C18" i="21"/>
  <c r="C17" i="21"/>
  <c r="C16" i="21"/>
  <c r="C15" i="21"/>
  <c r="C4" i="21"/>
  <c r="C3" i="21"/>
  <c r="C5" i="21"/>
  <c r="C6" i="21"/>
  <c r="C7" i="21"/>
  <c r="C9" i="21"/>
  <c r="C10" i="21"/>
  <c r="C11" i="21"/>
  <c r="C12" i="21"/>
  <c r="C14" i="21"/>
  <c r="C19" i="21"/>
  <c r="C20" i="21"/>
  <c r="C22" i="21"/>
  <c r="C23" i="21"/>
  <c r="C25" i="21"/>
  <c r="C2" i="21"/>
  <c r="C10" i="20"/>
  <c r="C9" i="20"/>
  <c r="C2" i="20"/>
  <c r="C8" i="20"/>
  <c r="C11" i="20"/>
  <c r="C12" i="20"/>
  <c r="C34" i="19"/>
  <c r="C33" i="19"/>
  <c r="C30" i="19"/>
  <c r="C28" i="19"/>
  <c r="C27" i="19"/>
  <c r="C22" i="19"/>
  <c r="C17" i="19"/>
  <c r="C16" i="19"/>
  <c r="C15" i="19"/>
  <c r="C11" i="19"/>
  <c r="C8" i="19"/>
  <c r="C5" i="19"/>
  <c r="C3" i="19"/>
  <c r="C6" i="19"/>
  <c r="C7" i="19"/>
  <c r="C9" i="19"/>
  <c r="C10" i="19"/>
  <c r="C19" i="19"/>
  <c r="C20" i="19"/>
  <c r="C23" i="19"/>
  <c r="C24" i="19"/>
  <c r="C26" i="19"/>
  <c r="C29" i="19"/>
  <c r="C32" i="19"/>
  <c r="C2" i="19"/>
  <c r="C8" i="18"/>
  <c r="E6" i="18"/>
  <c r="C6" i="18"/>
  <c r="C3" i="18"/>
  <c r="C4" i="18"/>
  <c r="C7" i="18"/>
  <c r="C10" i="18"/>
  <c r="C11" i="18"/>
  <c r="C12" i="18"/>
  <c r="C13" i="18"/>
  <c r="C15" i="18"/>
  <c r="C2" i="18"/>
  <c r="C24" i="17"/>
  <c r="C22" i="17"/>
  <c r="C21" i="17"/>
  <c r="C19" i="17"/>
  <c r="C12" i="17"/>
  <c r="C6" i="17"/>
  <c r="C4" i="17"/>
  <c r="C7" i="17"/>
  <c r="C8" i="17"/>
  <c r="C14" i="17"/>
  <c r="C18" i="17"/>
  <c r="C25" i="17"/>
  <c r="C2" i="17"/>
  <c r="C15" i="16"/>
  <c r="C11" i="16"/>
  <c r="C9" i="16"/>
  <c r="C8" i="16"/>
  <c r="C5" i="16"/>
  <c r="C2" i="16"/>
  <c r="C6" i="16"/>
  <c r="C7" i="16"/>
  <c r="C10" i="16"/>
  <c r="C12" i="16"/>
  <c r="C14" i="16"/>
  <c r="C17" i="16"/>
  <c r="C20" i="16"/>
  <c r="C21" i="16"/>
  <c r="C32" i="15"/>
  <c r="C30" i="15"/>
  <c r="C27" i="15"/>
  <c r="C21" i="15"/>
  <c r="C19" i="15"/>
  <c r="C16" i="15"/>
  <c r="C15" i="15"/>
  <c r="C12" i="15"/>
  <c r="C10" i="15"/>
  <c r="C9" i="15"/>
  <c r="E8" i="15"/>
  <c r="C5" i="15"/>
  <c r="C4" i="15"/>
  <c r="C3" i="15"/>
  <c r="C7" i="15"/>
  <c r="C8" i="15"/>
  <c r="C13" i="15"/>
  <c r="C14" i="15"/>
  <c r="C17" i="15"/>
  <c r="C22" i="15"/>
  <c r="C23" i="15"/>
  <c r="C28" i="15"/>
  <c r="C31" i="15"/>
  <c r="C2" i="15"/>
  <c r="C4" i="14"/>
  <c r="C3" i="14"/>
  <c r="C5" i="14"/>
  <c r="C7" i="14"/>
  <c r="C2" i="14"/>
  <c r="C3" i="13"/>
  <c r="C5" i="13"/>
  <c r="C6" i="13"/>
  <c r="C5" i="12"/>
  <c r="C4" i="12"/>
  <c r="C32" i="6"/>
  <c r="C30" i="6"/>
  <c r="C19" i="6"/>
  <c r="C14" i="6"/>
  <c r="C4" i="6"/>
  <c r="C3" i="6"/>
  <c r="C9" i="6"/>
  <c r="C11" i="6"/>
  <c r="C12" i="6"/>
  <c r="C15" i="6"/>
  <c r="C16" i="6"/>
  <c r="C17" i="6"/>
  <c r="C21" i="6"/>
  <c r="C22" i="6"/>
  <c r="C23" i="6"/>
  <c r="C24" i="6"/>
  <c r="C25" i="6"/>
  <c r="C26" i="6"/>
  <c r="C29" i="6"/>
  <c r="C31" i="6"/>
  <c r="C2" i="6"/>
  <c r="E5" i="9"/>
  <c r="C18" i="9"/>
  <c r="C16" i="9"/>
  <c r="C13" i="9"/>
  <c r="C12" i="9"/>
  <c r="C11" i="9"/>
  <c r="C10" i="9"/>
  <c r="C8" i="9"/>
  <c r="C7" i="9"/>
  <c r="C6" i="9"/>
  <c r="C4" i="9"/>
  <c r="C3" i="9"/>
  <c r="C9" i="9"/>
  <c r="C17" i="9"/>
  <c r="C2" i="9"/>
  <c r="C11" i="7"/>
  <c r="C10" i="7"/>
  <c r="C8" i="7"/>
  <c r="C6" i="7"/>
  <c r="C5" i="7"/>
  <c r="C3" i="7"/>
  <c r="C4" i="7"/>
  <c r="C7" i="7"/>
  <c r="C2" i="7"/>
  <c r="C9" i="8"/>
  <c r="C8" i="8"/>
  <c r="C6" i="8"/>
  <c r="C5" i="8"/>
  <c r="C3" i="8"/>
  <c r="C4" i="8"/>
  <c r="C2" i="8"/>
  <c r="C16" i="5"/>
  <c r="C15" i="5"/>
  <c r="C11" i="5"/>
  <c r="C10" i="5"/>
  <c r="C9" i="5"/>
  <c r="C8" i="5"/>
  <c r="C7" i="5"/>
  <c r="C6" i="5"/>
  <c r="C13" i="5"/>
  <c r="C14" i="5"/>
  <c r="C17" i="5"/>
  <c r="C31" i="4"/>
  <c r="C30" i="4"/>
  <c r="C27" i="4"/>
  <c r="C26" i="4"/>
  <c r="C24" i="4"/>
  <c r="C22" i="4"/>
  <c r="C18" i="4"/>
  <c r="C16" i="4"/>
  <c r="C15" i="4"/>
  <c r="C14" i="4"/>
  <c r="C11" i="4"/>
  <c r="C6" i="4"/>
  <c r="C5" i="4"/>
  <c r="C3" i="4"/>
  <c r="C2" i="4"/>
  <c r="C4" i="4"/>
  <c r="C7" i="4"/>
  <c r="C9" i="4"/>
  <c r="C10" i="4"/>
  <c r="C12" i="4"/>
  <c r="C13" i="4"/>
  <c r="C17" i="4"/>
  <c r="C21" i="4"/>
  <c r="C23" i="4"/>
  <c r="C28" i="4"/>
  <c r="C32" i="4"/>
  <c r="C33" i="4"/>
  <c r="C18" i="3"/>
  <c r="C15" i="3"/>
  <c r="C11" i="3"/>
  <c r="C8" i="3"/>
  <c r="C7" i="3"/>
  <c r="C6" i="3"/>
  <c r="C3" i="3"/>
  <c r="C10" i="3"/>
  <c r="C17" i="3"/>
  <c r="C19" i="3"/>
  <c r="C22" i="3"/>
  <c r="C4" i="3"/>
  <c r="C9" i="3"/>
  <c r="C2" i="3"/>
  <c r="E29" i="2"/>
  <c r="E27" i="2"/>
  <c r="E20" i="2"/>
  <c r="E7" i="2"/>
  <c r="C6" i="2"/>
  <c r="C29" i="2"/>
  <c r="C27" i="2"/>
  <c r="C21" i="2"/>
  <c r="C20" i="2"/>
  <c r="C14" i="2"/>
  <c r="C8" i="2"/>
  <c r="C10" i="2"/>
  <c r="C11" i="2"/>
  <c r="C24" i="2"/>
  <c r="C26" i="2"/>
  <c r="C7" i="2"/>
  <c r="C4" i="2"/>
</calcChain>
</file>

<file path=xl/comments1.xml><?xml version="1.0" encoding="utf-8"?>
<comments xmlns="http://schemas.openxmlformats.org/spreadsheetml/2006/main">
  <authors>
    <author>Martin Vanbrabant</author>
  </authors>
  <commentList>
    <comment ref="A55" authorId="0" shapeId="0">
      <text>
        <r>
          <rPr>
            <b/>
            <sz val="9"/>
            <color indexed="81"/>
            <rFont val="Tahoma"/>
            <family val="2"/>
          </rPr>
          <t>Martin Vanbrabant:</t>
        </r>
        <r>
          <rPr>
            <sz val="9"/>
            <color indexed="81"/>
            <rFont val="Tahoma"/>
            <family val="2"/>
          </rPr>
          <t xml:space="preserve">
Groene tekst betekent: virtueel item toegevoegd omwille van de ortogonaliteit (voor simpele queries)</t>
        </r>
      </text>
    </comment>
  </commentList>
</comments>
</file>

<file path=xl/sharedStrings.xml><?xml version="1.0" encoding="utf-8"?>
<sst xmlns="http://schemas.openxmlformats.org/spreadsheetml/2006/main" count="1512" uniqueCount="829">
  <si>
    <t>trefwoorden/zoekterm</t>
  </si>
  <si>
    <t>Frans</t>
  </si>
  <si>
    <t>Nederlands</t>
  </si>
  <si>
    <t>Wiskunde</t>
  </si>
  <si>
    <t>mens en maatschappij</t>
  </si>
  <si>
    <t>muzische vorming</t>
  </si>
  <si>
    <t>wetenschap en techniek</t>
  </si>
  <si>
    <t>lichamelijke opvoeding</t>
  </si>
  <si>
    <t>levensbeschouwelijke vakken</t>
  </si>
  <si>
    <t>getallen</t>
  </si>
  <si>
    <t>meten</t>
  </si>
  <si>
    <t>meetkunde</t>
  </si>
  <si>
    <t>strategieën en probleemoplossende vaardigheden</t>
  </si>
  <si>
    <t>luisteren</t>
  </si>
  <si>
    <t>spreken</t>
  </si>
  <si>
    <t>lezen</t>
  </si>
  <si>
    <t>schrijven</t>
  </si>
  <si>
    <t>strategieën</t>
  </si>
  <si>
    <t>taalbeschouwing</t>
  </si>
  <si>
    <t>(inter)culturele gerichtheid</t>
  </si>
  <si>
    <t>mondelinge interactie</t>
  </si>
  <si>
    <t>mens</t>
  </si>
  <si>
    <t>ik en mezelf</t>
  </si>
  <si>
    <t>ik en de ander</t>
  </si>
  <si>
    <t>ik en de anderen: in groep</t>
  </si>
  <si>
    <t>maatschappij</t>
  </si>
  <si>
    <t>Sociaal-economische verschijnselen</t>
  </si>
  <si>
    <t>Sociaal-culturele verschijnselen</t>
  </si>
  <si>
    <t>Politieke en juridische verschijnselen</t>
  </si>
  <si>
    <t>tijd</t>
  </si>
  <si>
    <t>Dagelijkse tijd</t>
  </si>
  <si>
    <t>Historische tijd</t>
  </si>
  <si>
    <t>Algemene vaardigheden tijd</t>
  </si>
  <si>
    <t>ruimte</t>
  </si>
  <si>
    <t>Oriëntatie- en kaartvaardigheid</t>
  </si>
  <si>
    <t>Ruimtebeleving</t>
  </si>
  <si>
    <t>Ruimtelijke ordening/bepaaldheid</t>
  </si>
  <si>
    <t>Algemene vaardigheden ruimte</t>
  </si>
  <si>
    <t>Verkeer en mobiliteit</t>
  </si>
  <si>
    <t>brongebruik</t>
  </si>
  <si>
    <t>beeld</t>
  </si>
  <si>
    <t>muziek</t>
  </si>
  <si>
    <t>drama</t>
  </si>
  <si>
    <t>beweging</t>
  </si>
  <si>
    <t>media</t>
  </si>
  <si>
    <t>natuur</t>
  </si>
  <si>
    <t>algemene vaardigheden</t>
  </si>
  <si>
    <t>levende en niet-levende natuur</t>
  </si>
  <si>
    <t>gezondheid</t>
  </si>
  <si>
    <t>milieu</t>
  </si>
  <si>
    <t>techniek</t>
  </si>
  <si>
    <t>kerncomponenten van techniek</t>
  </si>
  <si>
    <t>techniek als menselijke activiteit</t>
  </si>
  <si>
    <t>techniek en samenleving</t>
  </si>
  <si>
    <t>ICT</t>
  </si>
  <si>
    <t>Sociale vaardigheden</t>
  </si>
  <si>
    <t>Zoals eindtermen het beschrijven</t>
  </si>
  <si>
    <t>Zoals methode/sites/leerkrachten het zoeken</t>
  </si>
  <si>
    <t>godsdienst</t>
  </si>
  <si>
    <t>niet-confessionele zedenleer</t>
  </si>
  <si>
    <t xml:space="preserve">rooms-katholieke </t>
  </si>
  <si>
    <t xml:space="preserve">anglicaanse </t>
  </si>
  <si>
    <t xml:space="preserve">protestants-evangelische </t>
  </si>
  <si>
    <t xml:space="preserve">orthodoxe </t>
  </si>
  <si>
    <t xml:space="preserve">islamitische </t>
  </si>
  <si>
    <t xml:space="preserve">israëlitische </t>
  </si>
  <si>
    <t>Subdomein</t>
  </si>
  <si>
    <t>Leergebied</t>
  </si>
  <si>
    <t>Thema</t>
  </si>
  <si>
    <t>wereldoriëntatie</t>
  </si>
  <si>
    <t>WO</t>
  </si>
  <si>
    <t>Leren leren</t>
  </si>
  <si>
    <t>Linkt naar</t>
  </si>
  <si>
    <t>rekenen</t>
  </si>
  <si>
    <r>
      <t>*</t>
    </r>
    <r>
      <rPr>
        <sz val="11"/>
        <color rgb="FFFF0000"/>
        <rFont val="Calibri"/>
        <family val="2"/>
        <scheme val="minor"/>
      </rPr>
      <t>zowel enkelvoud als meervoud moeten misschien mogelijk zijn</t>
    </r>
  </si>
  <si>
    <t>getallen, meten, meetkunde</t>
  </si>
  <si>
    <t>gehele getallen</t>
  </si>
  <si>
    <t>aftrekken</t>
  </si>
  <si>
    <t>delen</t>
  </si>
  <si>
    <t>schatten</t>
  </si>
  <si>
    <t>hoofdrekenen</t>
  </si>
  <si>
    <t>cijferen</t>
  </si>
  <si>
    <t>splitsen</t>
  </si>
  <si>
    <t>optellen</t>
  </si>
  <si>
    <t>blad 2</t>
  </si>
  <si>
    <t>massa</t>
  </si>
  <si>
    <t>temperatuur</t>
  </si>
  <si>
    <t>omtrek</t>
  </si>
  <si>
    <t>oppervlakte</t>
  </si>
  <si>
    <t>lengte</t>
  </si>
  <si>
    <t>gewicht</t>
  </si>
  <si>
    <t>volume</t>
  </si>
  <si>
    <t>snelheid</t>
  </si>
  <si>
    <t>schaal</t>
  </si>
  <si>
    <t>maateenheid</t>
  </si>
  <si>
    <t>maatgetal</t>
  </si>
  <si>
    <t>meetresultaten</t>
  </si>
  <si>
    <t>afstand</t>
  </si>
  <si>
    <t>blad 3</t>
  </si>
  <si>
    <t>rechte</t>
  </si>
  <si>
    <t>vlakke figuren</t>
  </si>
  <si>
    <t>rechthoek</t>
  </si>
  <si>
    <t>vierkant</t>
  </si>
  <si>
    <t>cirkel</t>
  </si>
  <si>
    <t>driehoek</t>
  </si>
  <si>
    <t>vierhoek</t>
  </si>
  <si>
    <t>veelvlak</t>
  </si>
  <si>
    <t>piramide</t>
  </si>
  <si>
    <t>kubus</t>
  </si>
  <si>
    <t>balk</t>
  </si>
  <si>
    <t>bol</t>
  </si>
  <si>
    <t>loodrecht</t>
  </si>
  <si>
    <t>evenwijdig</t>
  </si>
  <si>
    <t>vlak</t>
  </si>
  <si>
    <t>blad 4</t>
  </si>
  <si>
    <t>negatieve getallen</t>
  </si>
  <si>
    <t>positieve getallen</t>
  </si>
  <si>
    <t>Romeinse cijfers</t>
  </si>
  <si>
    <t>rationale getallen</t>
  </si>
  <si>
    <t>deelbaarheid</t>
  </si>
  <si>
    <t>commutativiteit</t>
  </si>
  <si>
    <t>associativiteit</t>
  </si>
  <si>
    <t>distributiviteit</t>
  </si>
  <si>
    <t>geldwaarde</t>
  </si>
  <si>
    <t>intrest</t>
  </si>
  <si>
    <t>gezichtspunt</t>
  </si>
  <si>
    <t>coördinatenrooster</t>
  </si>
  <si>
    <t>plattegrond</t>
  </si>
  <si>
    <t>vormleer</t>
  </si>
  <si>
    <t>lijnstuk</t>
  </si>
  <si>
    <t>parallellogram</t>
  </si>
  <si>
    <t>trapezium</t>
  </si>
  <si>
    <t>ruit</t>
  </si>
  <si>
    <t>symmetrieas</t>
  </si>
  <si>
    <t>spiegelas</t>
  </si>
  <si>
    <t>spiegeling</t>
  </si>
  <si>
    <t>spiegelbeeld</t>
  </si>
  <si>
    <t>technisch luisteren</t>
  </si>
  <si>
    <t>begrijpend luisteren</t>
  </si>
  <si>
    <t>luistervaardigheden</t>
  </si>
  <si>
    <t>luisterstrategieën</t>
  </si>
  <si>
    <t>blad 5</t>
  </si>
  <si>
    <t>communicatiemodel</t>
  </si>
  <si>
    <t>zelfstandige naamwoorden</t>
  </si>
  <si>
    <t>eigennamen</t>
  </si>
  <si>
    <t>enkelvoud</t>
  </si>
  <si>
    <t>meervoud</t>
  </si>
  <si>
    <t>trappen van vergelijking</t>
  </si>
  <si>
    <t>infinitief</t>
  </si>
  <si>
    <t>stam</t>
  </si>
  <si>
    <t>tegenwoordige tijd</t>
  </si>
  <si>
    <t>verleden tijd</t>
  </si>
  <si>
    <t>bijvoeglijke naamwoorden</t>
  </si>
  <si>
    <t>zinsdelen</t>
  </si>
  <si>
    <t>persoonsvorm</t>
  </si>
  <si>
    <t>letterlijk</t>
  </si>
  <si>
    <t>figuurlijk</t>
  </si>
  <si>
    <t>woordenboek</t>
  </si>
  <si>
    <t>alfabet</t>
  </si>
  <si>
    <t>rijmen</t>
  </si>
  <si>
    <t>verenkelen</t>
  </si>
  <si>
    <t>blad 7</t>
  </si>
  <si>
    <t>fictie</t>
  </si>
  <si>
    <t>instructie</t>
  </si>
  <si>
    <t>informatieve tekst</t>
  </si>
  <si>
    <t>reclame</t>
  </si>
  <si>
    <t>nieuws</t>
  </si>
  <si>
    <t>tabel</t>
  </si>
  <si>
    <t>aankondiging</t>
  </si>
  <si>
    <t>artikel</t>
  </si>
  <si>
    <t>schema</t>
  </si>
  <si>
    <t>uitnodiging</t>
  </si>
  <si>
    <t>blad 6</t>
  </si>
  <si>
    <t>telefoongesprek</t>
  </si>
  <si>
    <t>verslag geven</t>
  </si>
  <si>
    <t>oproep</t>
  </si>
  <si>
    <t>non-fictie</t>
  </si>
  <si>
    <t>blad 8</t>
  </si>
  <si>
    <t>informatie</t>
  </si>
  <si>
    <t>verslag</t>
  </si>
  <si>
    <t>formulier</t>
  </si>
  <si>
    <t>blad 9</t>
  </si>
  <si>
    <t>blad 10</t>
  </si>
  <si>
    <r>
      <t>z</t>
    </r>
    <r>
      <rPr>
        <sz val="11"/>
        <color rgb="FF2A2A2A"/>
        <rFont val="Arial"/>
        <family val="2"/>
      </rPr>
      <t>elfstandig naamwoord</t>
    </r>
  </si>
  <si>
    <r>
      <t>z</t>
    </r>
    <r>
      <rPr>
        <sz val="11"/>
        <color rgb="FF2A2A2A"/>
        <rFont val="Arial"/>
        <family val="2"/>
      </rPr>
      <t>egswij</t>
    </r>
    <r>
      <rPr>
        <b/>
        <sz val="11"/>
        <color rgb="FF2A2A2A"/>
        <rFont val="Arial"/>
        <family val="2"/>
      </rPr>
      <t>z</t>
    </r>
    <r>
      <rPr>
        <sz val="11"/>
        <color rgb="FF2A2A2A"/>
        <rFont val="Arial"/>
        <family val="2"/>
      </rPr>
      <t>e</t>
    </r>
  </si>
  <si>
    <r>
      <t>z</t>
    </r>
    <r>
      <rPr>
        <sz val="11"/>
        <color rgb="FF2A2A2A"/>
        <rFont val="Arial"/>
        <family val="2"/>
      </rPr>
      <t>insdeel</t>
    </r>
  </si>
  <si>
    <r>
      <t>z</t>
    </r>
    <r>
      <rPr>
        <sz val="11"/>
        <color rgb="FF2A2A2A"/>
        <rFont val="Arial"/>
        <family val="2"/>
      </rPr>
      <t>onnestelsel</t>
    </r>
  </si>
  <si>
    <r>
      <t>z</t>
    </r>
    <r>
      <rPr>
        <sz val="11"/>
        <color rgb="FF2A2A2A"/>
        <rFont val="Arial"/>
        <family val="2"/>
      </rPr>
      <t>oogdier</t>
    </r>
  </si>
  <si>
    <r>
      <t>z</t>
    </r>
    <r>
      <rPr>
        <sz val="11"/>
        <color rgb="FF2A2A2A"/>
        <rFont val="Arial"/>
        <family val="2"/>
      </rPr>
      <t>insbouw</t>
    </r>
  </si>
  <si>
    <r>
      <t>z</t>
    </r>
    <r>
      <rPr>
        <sz val="11"/>
        <color rgb="FF2A2A2A"/>
        <rFont val="Arial"/>
        <family val="2"/>
      </rPr>
      <t>insconstructie</t>
    </r>
  </si>
  <si>
    <r>
      <t>z</t>
    </r>
    <r>
      <rPr>
        <sz val="11"/>
        <color rgb="FF2A2A2A"/>
        <rFont val="Arial"/>
        <family val="2"/>
      </rPr>
      <t>insontleding</t>
    </r>
  </si>
  <si>
    <r>
      <t>z</t>
    </r>
    <r>
      <rPr>
        <sz val="11"/>
        <color rgb="FF2A2A2A"/>
        <rFont val="Arial"/>
        <family val="2"/>
      </rPr>
      <t>intuigen</t>
    </r>
  </si>
  <si>
    <r>
      <t>a</t>
    </r>
    <r>
      <rPr>
        <sz val="11"/>
        <color rgb="FF2A2A2A"/>
        <rFont val="Arial"/>
        <family val="2"/>
      </rPr>
      <t>ctu</t>
    </r>
    <r>
      <rPr>
        <b/>
        <sz val="11"/>
        <color rgb="FF2A2A2A"/>
        <rFont val="Arial"/>
        <family val="2"/>
      </rPr>
      <t>a</t>
    </r>
  </si>
  <si>
    <r>
      <t>a</t>
    </r>
    <r>
      <rPr>
        <sz val="11"/>
        <color rgb="FF2A2A2A"/>
        <rFont val="Arial"/>
        <family val="2"/>
      </rPr>
      <t>ctu</t>
    </r>
    <r>
      <rPr>
        <b/>
        <sz val="11"/>
        <color rgb="FF2A2A2A"/>
        <rFont val="Arial"/>
        <family val="2"/>
      </rPr>
      <t>a</t>
    </r>
    <r>
      <rPr>
        <sz val="11"/>
        <color rgb="FF2A2A2A"/>
        <rFont val="Arial"/>
        <family val="2"/>
      </rPr>
      <t>liteit</t>
    </r>
  </si>
  <si>
    <r>
      <t>a</t>
    </r>
    <r>
      <rPr>
        <sz val="11"/>
        <color rgb="FF2A2A2A"/>
        <rFont val="Arial"/>
        <family val="2"/>
      </rPr>
      <t>n</t>
    </r>
    <r>
      <rPr>
        <b/>
        <sz val="11"/>
        <color rgb="FF2A2A2A"/>
        <rFont val="Arial"/>
        <family val="2"/>
      </rPr>
      <t>a</t>
    </r>
    <r>
      <rPr>
        <sz val="11"/>
        <color rgb="FF2A2A2A"/>
        <rFont val="Arial"/>
        <family val="2"/>
      </rPr>
      <t>loge klok</t>
    </r>
  </si>
  <si>
    <r>
      <t>b</t>
    </r>
    <r>
      <rPr>
        <sz val="11"/>
        <color rgb="FF2A2A2A"/>
        <rFont val="Arial"/>
        <family val="2"/>
      </rPr>
      <t>edreigde dieren</t>
    </r>
  </si>
  <si>
    <r>
      <t>b</t>
    </r>
    <r>
      <rPr>
        <sz val="11"/>
        <color rgb="FF2A2A2A"/>
        <rFont val="Arial"/>
        <family val="2"/>
      </rPr>
      <t>eroep</t>
    </r>
  </si>
  <si>
    <r>
      <t>b</t>
    </r>
    <r>
      <rPr>
        <sz val="11"/>
        <color rgb="FF2A2A2A"/>
        <rFont val="Arial"/>
        <family val="2"/>
      </rPr>
      <t>edreigde diersoort</t>
    </r>
  </si>
  <si>
    <r>
      <t>B</t>
    </r>
    <r>
      <rPr>
        <sz val="11"/>
        <color rgb="FF2A2A2A"/>
        <rFont val="Arial"/>
        <family val="2"/>
      </rPr>
      <t>elgische provincie</t>
    </r>
  </si>
  <si>
    <r>
      <t>B</t>
    </r>
    <r>
      <rPr>
        <sz val="11"/>
        <color rgb="FF2A2A2A"/>
        <rFont val="Arial"/>
        <family val="2"/>
      </rPr>
      <t>elgisch koningshuis</t>
    </r>
  </si>
  <si>
    <r>
      <t>b</t>
    </r>
    <r>
      <rPr>
        <sz val="11"/>
        <color rgb="FF2A2A2A"/>
        <rFont val="Arial"/>
        <family val="2"/>
      </rPr>
      <t>iotoop</t>
    </r>
  </si>
  <si>
    <r>
      <t>b</t>
    </r>
    <r>
      <rPr>
        <sz val="11"/>
        <color rgb="FF2A2A2A"/>
        <rFont val="Arial"/>
        <family val="2"/>
      </rPr>
      <t>linde kaart</t>
    </r>
  </si>
  <si>
    <r>
      <t>d</t>
    </r>
    <r>
      <rPr>
        <sz val="11"/>
        <color rgb="FF2A2A2A"/>
        <rFont val="Arial"/>
        <family val="2"/>
      </rPr>
      <t>ier</t>
    </r>
  </si>
  <si>
    <r>
      <t>d</t>
    </r>
    <r>
      <rPr>
        <sz val="11"/>
        <color rgb="FF2A2A2A"/>
        <rFont val="Arial"/>
        <family val="2"/>
      </rPr>
      <t>agen van </t>
    </r>
    <r>
      <rPr>
        <b/>
        <sz val="11"/>
        <color rgb="FF2A2A2A"/>
        <rFont val="Arial"/>
        <family val="2"/>
      </rPr>
      <t>d</t>
    </r>
    <r>
      <rPr>
        <sz val="11"/>
        <color rgb="FF2A2A2A"/>
        <rFont val="Arial"/>
        <family val="2"/>
      </rPr>
      <t>e week</t>
    </r>
  </si>
  <si>
    <r>
      <t>E</t>
    </r>
    <r>
      <rPr>
        <sz val="11"/>
        <color rgb="FF2A2A2A"/>
        <rFont val="Arial"/>
        <family val="2"/>
      </rPr>
      <t>uropa</t>
    </r>
  </si>
  <si>
    <r>
      <t>ee</t>
    </r>
    <r>
      <rPr>
        <sz val="11"/>
        <color rgb="FF2A2A2A"/>
        <rFont val="Arial"/>
        <family val="2"/>
      </rPr>
      <t>nh</t>
    </r>
    <r>
      <rPr>
        <b/>
        <sz val="11"/>
        <color rgb="FF2A2A2A"/>
        <rFont val="Arial"/>
        <family val="2"/>
      </rPr>
      <t>eden</t>
    </r>
  </si>
  <si>
    <r>
      <t>f</t>
    </r>
    <r>
      <rPr>
        <sz val="11"/>
        <color rgb="FF2A2A2A"/>
        <rFont val="Arial"/>
        <family val="2"/>
      </rPr>
      <t>auna en </t>
    </r>
    <r>
      <rPr>
        <b/>
        <sz val="11"/>
        <color rgb="FF2A2A2A"/>
        <rFont val="Arial"/>
        <family val="2"/>
      </rPr>
      <t>f</t>
    </r>
    <r>
      <rPr>
        <sz val="11"/>
        <color rgb="FF2A2A2A"/>
        <rFont val="Arial"/>
        <family val="2"/>
      </rPr>
      <t>lora</t>
    </r>
  </si>
  <si>
    <r>
      <t>g</t>
    </r>
    <r>
      <rPr>
        <sz val="11"/>
        <color rgb="FF2A2A2A"/>
        <rFont val="Arial"/>
        <family val="2"/>
      </rPr>
      <t>rammatica</t>
    </r>
  </si>
  <si>
    <r>
      <t>g</t>
    </r>
    <r>
      <rPr>
        <sz val="11"/>
        <color rgb="FF2A2A2A"/>
        <rFont val="Arial"/>
        <family val="2"/>
      </rPr>
      <t>etal</t>
    </r>
  </si>
  <si>
    <r>
      <t>g</t>
    </r>
    <r>
      <rPr>
        <sz val="11"/>
        <color rgb="FF2A2A2A"/>
        <rFont val="Arial"/>
        <family val="2"/>
      </rPr>
      <t>eschiedenis</t>
    </r>
  </si>
  <si>
    <r>
      <t>g</t>
    </r>
    <r>
      <rPr>
        <sz val="11"/>
        <color rgb="FF2A2A2A"/>
        <rFont val="Arial"/>
        <family val="2"/>
      </rPr>
      <t>esloten letter</t>
    </r>
    <r>
      <rPr>
        <b/>
        <sz val="11"/>
        <color rgb="FF2A2A2A"/>
        <rFont val="Arial"/>
        <family val="2"/>
      </rPr>
      <t>g</t>
    </r>
    <r>
      <rPr>
        <sz val="11"/>
        <color rgb="FF2A2A2A"/>
        <rFont val="Arial"/>
        <family val="2"/>
      </rPr>
      <t>reep</t>
    </r>
  </si>
  <si>
    <r>
      <t>g</t>
    </r>
    <r>
      <rPr>
        <sz val="11"/>
        <color rgb="FF2A2A2A"/>
        <rFont val="Arial"/>
        <family val="2"/>
      </rPr>
      <t>ezondheidseducatie</t>
    </r>
  </si>
  <si>
    <r>
      <t>g</t>
    </r>
    <r>
      <rPr>
        <sz val="11"/>
        <color rgb="FF2A2A2A"/>
        <rFont val="Arial"/>
        <family val="2"/>
      </rPr>
      <t>esloten klank</t>
    </r>
    <r>
      <rPr>
        <b/>
        <sz val="11"/>
        <color rgb="FF2A2A2A"/>
        <rFont val="Arial"/>
        <family val="2"/>
      </rPr>
      <t>g</t>
    </r>
    <r>
      <rPr>
        <sz val="11"/>
        <color rgb="FF2A2A2A"/>
        <rFont val="Arial"/>
        <family val="2"/>
      </rPr>
      <t>roep</t>
    </r>
  </si>
  <si>
    <r>
      <t>g</t>
    </r>
    <r>
      <rPr>
        <sz val="11"/>
        <color rgb="FF2A2A2A"/>
        <rFont val="Arial"/>
        <family val="2"/>
      </rPr>
      <t>etalbeeld</t>
    </r>
  </si>
  <si>
    <r>
      <t>g</t>
    </r>
    <r>
      <rPr>
        <sz val="11"/>
        <color rgb="FF2A2A2A"/>
        <rFont val="Arial"/>
        <family val="2"/>
      </rPr>
      <t>ewicht</t>
    </r>
  </si>
  <si>
    <r>
      <t>g</t>
    </r>
    <r>
      <rPr>
        <sz val="11"/>
        <color rgb="FF2A2A2A"/>
        <rFont val="Arial"/>
        <family val="2"/>
      </rPr>
      <t>eldrekenen</t>
    </r>
  </si>
  <si>
    <r>
      <t>g</t>
    </r>
    <r>
      <rPr>
        <sz val="11"/>
        <color rgb="FF2A2A2A"/>
        <rFont val="Arial"/>
        <family val="2"/>
      </rPr>
      <t>ezonde voedin</t>
    </r>
    <r>
      <rPr>
        <b/>
        <sz val="11"/>
        <color rgb="FF2A2A2A"/>
        <rFont val="Arial"/>
        <family val="2"/>
      </rPr>
      <t>g</t>
    </r>
  </si>
  <si>
    <r>
      <t>g</t>
    </r>
    <r>
      <rPr>
        <sz val="11"/>
        <color rgb="FF2A2A2A"/>
        <rFont val="Arial"/>
        <family val="2"/>
      </rPr>
      <t> of ch</t>
    </r>
  </si>
  <si>
    <t>getallenennis</t>
  </si>
  <si>
    <r>
      <t>h</t>
    </r>
    <r>
      <rPr>
        <sz val="11"/>
        <color rgb="FF2A2A2A"/>
        <rFont val="Arial"/>
        <family val="2"/>
      </rPr>
      <t>oofdstad</t>
    </r>
  </si>
  <si>
    <r>
      <t>h</t>
    </r>
    <r>
      <rPr>
        <sz val="11"/>
        <color rgb="FF2A2A2A"/>
        <rFont val="Arial"/>
        <family val="2"/>
      </rPr>
      <t>onderdtal</t>
    </r>
  </si>
  <si>
    <r>
      <t>H</t>
    </r>
    <r>
      <rPr>
        <sz val="11"/>
        <color rgb="FF2A2A2A"/>
        <rFont val="Arial"/>
        <family val="2"/>
      </rPr>
      <t>TE + </t>
    </r>
    <r>
      <rPr>
        <b/>
        <sz val="11"/>
        <color rgb="FF2A2A2A"/>
        <rFont val="Arial"/>
        <family val="2"/>
      </rPr>
      <t>H</t>
    </r>
    <r>
      <rPr>
        <sz val="11"/>
        <color rgb="FF2A2A2A"/>
        <rFont val="Arial"/>
        <family val="2"/>
      </rPr>
      <t>TE</t>
    </r>
  </si>
  <si>
    <r>
      <t>h</t>
    </r>
    <r>
      <rPr>
        <sz val="11"/>
        <color rgb="FF2A2A2A"/>
        <rFont val="Arial"/>
        <family val="2"/>
      </rPr>
      <t>erleiden</t>
    </r>
  </si>
  <si>
    <r>
      <t>h</t>
    </r>
    <r>
      <rPr>
        <sz val="11"/>
        <color rgb="FF2A2A2A"/>
        <rFont val="Arial"/>
        <family val="2"/>
      </rPr>
      <t>erleiding</t>
    </r>
  </si>
  <si>
    <r>
      <t>h</t>
    </r>
    <r>
      <rPr>
        <sz val="11"/>
        <color rgb="FF2A2A2A"/>
        <rFont val="Arial"/>
        <family val="2"/>
      </rPr>
      <t>alfuur</t>
    </r>
  </si>
  <si>
    <r>
      <t>h</t>
    </r>
    <r>
      <rPr>
        <sz val="11"/>
        <color rgb="FF2A2A2A"/>
        <rFont val="Arial"/>
        <family val="2"/>
      </rPr>
      <t>art</t>
    </r>
  </si>
  <si>
    <r>
      <t>h</t>
    </r>
    <r>
      <rPr>
        <sz val="11"/>
        <color rgb="FF2A2A2A"/>
        <rFont val="Arial"/>
        <family val="2"/>
      </rPr>
      <t>erfst</t>
    </r>
  </si>
  <si>
    <r>
      <t>h</t>
    </r>
    <r>
      <rPr>
        <sz val="11"/>
        <color rgb="FF2A2A2A"/>
        <rFont val="Arial"/>
        <family val="2"/>
      </rPr>
      <t>oofdletter</t>
    </r>
  </si>
  <si>
    <r>
      <t>h</t>
    </r>
    <r>
      <rPr>
        <sz val="11"/>
        <color rgb="FF2A2A2A"/>
        <rFont val="Arial"/>
        <family val="2"/>
      </rPr>
      <t>eelal</t>
    </r>
  </si>
  <si>
    <r>
      <t>h</t>
    </r>
    <r>
      <rPr>
        <sz val="11"/>
        <color rgb="FF2A2A2A"/>
        <rFont val="Arial"/>
        <family val="2"/>
      </rPr>
      <t>ygiëne</t>
    </r>
  </si>
  <si>
    <r>
      <t>H</t>
    </r>
    <r>
      <rPr>
        <sz val="11"/>
        <color rgb="FF2A2A2A"/>
        <rFont val="Arial"/>
        <family val="2"/>
      </rPr>
      <t>T + </t>
    </r>
    <r>
      <rPr>
        <b/>
        <sz val="11"/>
        <color rgb="FF2A2A2A"/>
        <rFont val="Arial"/>
        <family val="2"/>
      </rPr>
      <t>H</t>
    </r>
    <r>
      <rPr>
        <sz val="11"/>
        <color rgb="FF2A2A2A"/>
        <rFont val="Arial"/>
        <family val="2"/>
      </rPr>
      <t>TE</t>
    </r>
  </si>
  <si>
    <r>
      <t>H</t>
    </r>
    <r>
      <rPr>
        <sz val="11"/>
        <color rgb="FF2A2A2A"/>
        <rFont val="Arial"/>
        <family val="2"/>
      </rPr>
      <t>TE + </t>
    </r>
    <r>
      <rPr>
        <b/>
        <sz val="11"/>
        <color rgb="FF2A2A2A"/>
        <rFont val="Arial"/>
        <family val="2"/>
      </rPr>
      <t>H</t>
    </r>
    <r>
      <rPr>
        <sz val="11"/>
        <color rgb="FF2A2A2A"/>
        <rFont val="Arial"/>
        <family val="2"/>
      </rPr>
      <t>T</t>
    </r>
  </si>
  <si>
    <t>honderdtallen</t>
  </si>
  <si>
    <r>
      <t>k</t>
    </r>
    <r>
      <rPr>
        <sz val="11"/>
        <color rgb="FF2A2A2A"/>
        <rFont val="Arial"/>
        <family val="2"/>
      </rPr>
      <t>lo</t>
    </r>
    <r>
      <rPr>
        <b/>
        <sz val="11"/>
        <color rgb="FF2A2A2A"/>
        <rFont val="Arial"/>
        <family val="2"/>
      </rPr>
      <t>k</t>
    </r>
    <r>
      <rPr>
        <sz val="11"/>
        <color rgb="FF2A2A2A"/>
        <rFont val="Arial"/>
        <family val="2"/>
      </rPr>
      <t>lezen</t>
    </r>
  </si>
  <si>
    <r>
      <t>k</t>
    </r>
    <r>
      <rPr>
        <sz val="11"/>
        <color rgb="FF2A2A2A"/>
        <rFont val="Arial"/>
        <family val="2"/>
      </rPr>
      <t>lin</t>
    </r>
    <r>
      <rPr>
        <b/>
        <sz val="11"/>
        <color rgb="FF2A2A2A"/>
        <rFont val="Arial"/>
        <family val="2"/>
      </rPr>
      <t>k</t>
    </r>
    <r>
      <rPr>
        <sz val="11"/>
        <color rgb="FF2A2A2A"/>
        <rFont val="Arial"/>
        <family val="2"/>
      </rPr>
      <t>er</t>
    </r>
  </si>
  <si>
    <r>
      <t>k</t>
    </r>
    <r>
      <rPr>
        <sz val="11"/>
        <color rgb="FF2A2A2A"/>
        <rFont val="Arial"/>
        <family val="2"/>
      </rPr>
      <t>lo</t>
    </r>
    <r>
      <rPr>
        <b/>
        <sz val="11"/>
        <color rgb="FF2A2A2A"/>
        <rFont val="Arial"/>
        <family val="2"/>
      </rPr>
      <t>k</t>
    </r>
  </si>
  <si>
    <r>
      <t>k</t>
    </r>
    <r>
      <rPr>
        <sz val="11"/>
        <color rgb="FF2A2A2A"/>
        <rFont val="Arial"/>
        <family val="2"/>
      </rPr>
      <t>oning</t>
    </r>
  </si>
  <si>
    <r>
      <t>k</t>
    </r>
    <r>
      <rPr>
        <sz val="11"/>
        <color rgb="FF2A2A2A"/>
        <rFont val="Arial"/>
        <family val="2"/>
      </rPr>
      <t>lo</t>
    </r>
    <r>
      <rPr>
        <b/>
        <sz val="11"/>
        <color rgb="FF2A2A2A"/>
        <rFont val="Arial"/>
        <family val="2"/>
      </rPr>
      <t>kk</t>
    </r>
    <r>
      <rPr>
        <sz val="11"/>
        <color rgb="FF2A2A2A"/>
        <rFont val="Arial"/>
        <family val="2"/>
      </rPr>
      <t>ij</t>
    </r>
    <r>
      <rPr>
        <b/>
        <sz val="11"/>
        <color rgb="FF2A2A2A"/>
        <rFont val="Arial"/>
        <family val="2"/>
      </rPr>
      <t>k</t>
    </r>
    <r>
      <rPr>
        <sz val="11"/>
        <color rgb="FF2A2A2A"/>
        <rFont val="Arial"/>
        <family val="2"/>
      </rPr>
      <t>en</t>
    </r>
  </si>
  <si>
    <r>
      <t>k</t>
    </r>
    <r>
      <rPr>
        <sz val="11"/>
        <color rgb="FF2A2A2A"/>
        <rFont val="Arial"/>
        <family val="2"/>
      </rPr>
      <t>leiner dan</t>
    </r>
  </si>
  <si>
    <r>
      <t>m</t>
    </r>
    <r>
      <rPr>
        <sz val="11"/>
        <color rgb="FF2A2A2A"/>
        <rFont val="Arial"/>
        <family val="2"/>
      </rPr>
      <t>ilieueducatie</t>
    </r>
  </si>
  <si>
    <r>
      <t>m</t>
    </r>
    <r>
      <rPr>
        <sz val="11"/>
        <color rgb="FF2A2A2A"/>
        <rFont val="Arial"/>
        <family val="2"/>
      </rPr>
      <t>aand</t>
    </r>
  </si>
  <si>
    <r>
      <t>m</t>
    </r>
    <r>
      <rPr>
        <sz val="11"/>
        <color rgb="FF2A2A2A"/>
        <rFont val="Arial"/>
        <family val="2"/>
      </rPr>
      <t>k</t>
    </r>
    <r>
      <rPr>
        <b/>
        <sz val="11"/>
        <color rgb="FF2A2A2A"/>
        <rFont val="Arial"/>
        <family val="2"/>
      </rPr>
      <t>m</t>
    </r>
    <r>
      <rPr>
        <sz val="11"/>
        <color rgb="FF2A2A2A"/>
        <rFont val="Arial"/>
        <family val="2"/>
      </rPr>
      <t>-woord</t>
    </r>
  </si>
  <si>
    <r>
      <t>m</t>
    </r>
    <r>
      <rPr>
        <sz val="11"/>
        <color rgb="FF2A2A2A"/>
        <rFont val="Arial"/>
        <family val="2"/>
      </rPr>
      <t>untstuk</t>
    </r>
  </si>
  <si>
    <r>
      <t>m</t>
    </r>
    <r>
      <rPr>
        <sz val="11"/>
        <color rgb="FF2A2A2A"/>
        <rFont val="Arial"/>
        <family val="2"/>
      </rPr>
      <t>kk</t>
    </r>
    <r>
      <rPr>
        <b/>
        <sz val="11"/>
        <color rgb="FF2A2A2A"/>
        <rFont val="Arial"/>
        <family val="2"/>
      </rPr>
      <t>m</t>
    </r>
    <r>
      <rPr>
        <sz val="11"/>
        <color rgb="FF2A2A2A"/>
        <rFont val="Arial"/>
        <family val="2"/>
      </rPr>
      <t>-woord</t>
    </r>
  </si>
  <si>
    <r>
      <t>m</t>
    </r>
    <r>
      <rPr>
        <sz val="11"/>
        <color rgb="FF2A2A2A"/>
        <rFont val="Arial"/>
        <family val="2"/>
      </rPr>
      <t>edeklinker</t>
    </r>
  </si>
  <si>
    <r>
      <t>m</t>
    </r>
    <r>
      <rPr>
        <sz val="11"/>
        <color rgb="FF2A2A2A"/>
        <rFont val="Arial"/>
        <family val="2"/>
      </rPr>
      <t>unt</t>
    </r>
  </si>
  <si>
    <r>
      <t>m</t>
    </r>
    <r>
      <rPr>
        <sz val="11"/>
        <color rgb="FF2A2A2A"/>
        <rFont val="Arial"/>
        <family val="2"/>
      </rPr>
      <t>aan</t>
    </r>
  </si>
  <si>
    <r>
      <t>m</t>
    </r>
    <r>
      <rPr>
        <sz val="11"/>
        <color rgb="FF2A2A2A"/>
        <rFont val="Arial"/>
        <family val="2"/>
      </rPr>
      <t>aanden van het jaar</t>
    </r>
  </si>
  <si>
    <r>
      <t>m</t>
    </r>
    <r>
      <rPr>
        <sz val="11"/>
        <color rgb="FF2A2A2A"/>
        <rFont val="Arial"/>
        <family val="2"/>
      </rPr>
      <t>ilieu</t>
    </r>
  </si>
  <si>
    <r>
      <t>m</t>
    </r>
    <r>
      <rPr>
        <sz val="11"/>
        <color rgb="FF2A2A2A"/>
        <rFont val="Arial"/>
        <family val="2"/>
      </rPr>
      <t>iddeleeuwen</t>
    </r>
  </si>
  <si>
    <r>
      <t>m</t>
    </r>
    <r>
      <rPr>
        <sz val="11"/>
        <color rgb="FF2A2A2A"/>
        <rFont val="Arial"/>
        <family val="2"/>
      </rPr>
      <t>aateenheid</t>
    </r>
  </si>
  <si>
    <r>
      <t>m</t>
    </r>
    <r>
      <rPr>
        <sz val="11"/>
        <color rgb="FF2A2A2A"/>
        <rFont val="Arial"/>
        <family val="2"/>
      </rPr>
      <t>et brug</t>
    </r>
  </si>
  <si>
    <r>
      <t>m</t>
    </r>
    <r>
      <rPr>
        <sz val="11"/>
        <color rgb="FF2A2A2A"/>
        <rFont val="Arial"/>
        <family val="2"/>
      </rPr>
      <t>iljoen</t>
    </r>
  </si>
  <si>
    <r>
      <t>m</t>
    </r>
    <r>
      <rPr>
        <sz val="11"/>
        <color rgb="FF2A2A2A"/>
        <rFont val="Arial"/>
        <family val="2"/>
      </rPr>
      <t>inuut</t>
    </r>
  </si>
  <si>
    <r>
      <t>p</t>
    </r>
    <r>
      <rPr>
        <sz val="11"/>
        <color rgb="FF2A2A2A"/>
        <rFont val="Arial"/>
        <family val="2"/>
      </rPr>
      <t>rogrammeren</t>
    </r>
  </si>
  <si>
    <r>
      <t>p</t>
    </r>
    <r>
      <rPr>
        <sz val="11"/>
        <color rgb="FF2A2A2A"/>
        <rFont val="Arial"/>
        <family val="2"/>
      </rPr>
      <t>ictogram</t>
    </r>
  </si>
  <si>
    <r>
      <t>p</t>
    </r>
    <r>
      <rPr>
        <sz val="11"/>
        <color rgb="FF2A2A2A"/>
        <rFont val="Arial"/>
        <family val="2"/>
      </rPr>
      <t>lant</t>
    </r>
  </si>
  <si>
    <t>provincie</t>
  </si>
  <si>
    <r>
      <t>s</t>
    </r>
    <r>
      <rPr>
        <sz val="11"/>
        <color rgb="FF2A2A2A"/>
        <rFont val="Arial"/>
        <family val="2"/>
      </rPr>
      <t>ek</t>
    </r>
    <r>
      <rPr>
        <b/>
        <sz val="11"/>
        <color rgb="FF2A2A2A"/>
        <rFont val="Arial"/>
        <family val="2"/>
      </rPr>
      <t>s</t>
    </r>
    <r>
      <rPr>
        <sz val="11"/>
        <color rgb="FF2A2A2A"/>
        <rFont val="Arial"/>
        <family val="2"/>
      </rPr>
      <t>uele voorlichting</t>
    </r>
  </si>
  <si>
    <r>
      <t>s</t>
    </r>
    <r>
      <rPr>
        <sz val="11"/>
        <color rgb="FF2A2A2A"/>
        <rFont val="Arial"/>
        <family val="2"/>
      </rPr>
      <t>plit</t>
    </r>
    <r>
      <rPr>
        <b/>
        <sz val="11"/>
        <color rgb="FF2A2A2A"/>
        <rFont val="Arial"/>
        <family val="2"/>
      </rPr>
      <t>s</t>
    </r>
    <r>
      <rPr>
        <sz val="11"/>
        <color rgb="FF2A2A2A"/>
        <rFont val="Arial"/>
        <family val="2"/>
      </rPr>
      <t>en</t>
    </r>
  </si>
  <si>
    <r>
      <t>s</t>
    </r>
    <r>
      <rPr>
        <sz val="11"/>
        <color rgb="FF2A2A2A"/>
        <rFont val="Arial"/>
        <family val="2"/>
      </rPr>
      <t>preekwoord</t>
    </r>
  </si>
  <si>
    <r>
      <t>s</t>
    </r>
    <r>
      <rPr>
        <sz val="11"/>
        <color rgb="FF2A2A2A"/>
        <rFont val="Arial"/>
        <family val="2"/>
      </rPr>
      <t>orteren</t>
    </r>
  </si>
  <si>
    <r>
      <t>s</t>
    </r>
    <r>
      <rPr>
        <sz val="11"/>
        <color rgb="FF2A2A2A"/>
        <rFont val="Arial"/>
        <family val="2"/>
      </rPr>
      <t>eizoen</t>
    </r>
  </si>
  <si>
    <t>uitdrukking</t>
  </si>
  <si>
    <t>uur</t>
  </si>
  <si>
    <r>
      <t>v</t>
    </r>
    <r>
      <rPr>
        <sz val="11"/>
        <color rgb="FF2A2A2A"/>
        <rFont val="Arial"/>
        <family val="2"/>
      </rPr>
      <t>er</t>
    </r>
    <r>
      <rPr>
        <b/>
        <sz val="11"/>
        <color rgb="FF2A2A2A"/>
        <rFont val="Arial"/>
        <family val="2"/>
      </rPr>
      <t>v</t>
    </r>
    <r>
      <rPr>
        <sz val="11"/>
        <color rgb="FF2A2A2A"/>
        <rFont val="Arial"/>
        <family val="2"/>
      </rPr>
      <t>oeging</t>
    </r>
  </si>
  <si>
    <r>
      <t>v</t>
    </r>
    <r>
      <rPr>
        <sz val="11"/>
        <color rgb="FF2A2A2A"/>
        <rFont val="Arial"/>
        <family val="2"/>
      </rPr>
      <t>erdubbelen</t>
    </r>
  </si>
  <si>
    <r>
      <t>v</t>
    </r>
    <r>
      <rPr>
        <sz val="11"/>
        <color rgb="FF2A2A2A"/>
        <rFont val="Arial"/>
        <family val="2"/>
      </rPr>
      <t>erkeer</t>
    </r>
  </si>
  <si>
    <r>
      <t>v</t>
    </r>
    <r>
      <rPr>
        <sz val="11"/>
        <color rgb="FF2A2A2A"/>
        <rFont val="Arial"/>
        <family val="2"/>
      </rPr>
      <t>erenkelen</t>
    </r>
  </si>
  <si>
    <r>
      <t>v</t>
    </r>
    <r>
      <rPr>
        <sz val="11"/>
        <color rgb="FF2A2A2A"/>
        <rFont val="Arial"/>
        <family val="2"/>
      </rPr>
      <t>er</t>
    </r>
    <r>
      <rPr>
        <b/>
        <sz val="11"/>
        <color rgb="FF2A2A2A"/>
        <rFont val="Arial"/>
        <family val="2"/>
      </rPr>
      <t>v</t>
    </r>
    <r>
      <rPr>
        <sz val="11"/>
        <color rgb="FF2A2A2A"/>
        <rFont val="Arial"/>
        <family val="2"/>
      </rPr>
      <t>oegen</t>
    </r>
  </si>
  <si>
    <r>
      <t>v</t>
    </r>
    <r>
      <rPr>
        <sz val="11"/>
        <color rgb="FF2A2A2A"/>
        <rFont val="Arial"/>
        <family val="2"/>
      </rPr>
      <t>oeding</t>
    </r>
  </si>
  <si>
    <r>
      <t>v</t>
    </r>
    <r>
      <rPr>
        <sz val="11"/>
        <color rgb="FF2A2A2A"/>
        <rFont val="Arial"/>
        <family val="2"/>
      </rPr>
      <t>oltooid deelwoord</t>
    </r>
  </si>
  <si>
    <r>
      <t>v</t>
    </r>
    <r>
      <rPr>
        <sz val="11"/>
        <color rgb="FF2A2A2A"/>
        <rFont val="Arial"/>
        <family val="2"/>
      </rPr>
      <t>eilig online</t>
    </r>
  </si>
  <si>
    <r>
      <t>v</t>
    </r>
    <r>
      <rPr>
        <sz val="11"/>
        <color rgb="FF2A2A2A"/>
        <rFont val="Arial"/>
        <family val="2"/>
      </rPr>
      <t>erkeersbord</t>
    </r>
  </si>
  <si>
    <r>
      <t>v</t>
    </r>
    <r>
      <rPr>
        <sz val="11"/>
        <color rgb="FF2A2A2A"/>
        <rFont val="Arial"/>
        <family val="2"/>
      </rPr>
      <t>isuele discriminatie</t>
    </r>
  </si>
  <si>
    <r>
      <t>v</t>
    </r>
    <r>
      <rPr>
        <sz val="11"/>
        <color rgb="FF2A2A2A"/>
        <rFont val="Arial"/>
        <family val="2"/>
      </rPr>
      <t>erbes en -ER</t>
    </r>
  </si>
  <si>
    <r>
      <t>v</t>
    </r>
    <r>
      <rPr>
        <sz val="11"/>
        <color rgb="FF2A2A2A"/>
        <rFont val="Arial"/>
        <family val="2"/>
      </rPr>
      <t>oedingsdriehoek</t>
    </r>
  </si>
  <si>
    <r>
      <t>v</t>
    </r>
    <r>
      <rPr>
        <sz val="11"/>
        <color rgb="FF2A2A2A"/>
        <rFont val="Arial"/>
        <family val="2"/>
      </rPr>
      <t>oedselketen</t>
    </r>
  </si>
  <si>
    <t>weer</t>
  </si>
  <si>
    <t>geschiedenis</t>
  </si>
  <si>
    <t>blad 11</t>
  </si>
  <si>
    <t>blad 12</t>
  </si>
  <si>
    <t>blad 13</t>
  </si>
  <si>
    <t>blad 14</t>
  </si>
  <si>
    <t>blad 15</t>
  </si>
  <si>
    <t>zelfbewustzijn</t>
  </si>
  <si>
    <t>weerbaarheid</t>
  </si>
  <si>
    <t>zelfvertrouwen</t>
  </si>
  <si>
    <t>emphatie</t>
  </si>
  <si>
    <t>samenwerken</t>
  </si>
  <si>
    <t>afspraken</t>
  </si>
  <si>
    <t>rechten van het kind</t>
  </si>
  <si>
    <t>rechten van de mens</t>
  </si>
  <si>
    <t>welvaart</t>
  </si>
  <si>
    <t>armoede</t>
  </si>
  <si>
    <t>zorg</t>
  </si>
  <si>
    <t>onderwijs</t>
  </si>
  <si>
    <t>studiekeuze</t>
  </si>
  <si>
    <t>gezin</t>
  </si>
  <si>
    <t>familie</t>
  </si>
  <si>
    <t>samenwonen</t>
  </si>
  <si>
    <t>huwelijk</t>
  </si>
  <si>
    <t>discriminatie</t>
  </si>
  <si>
    <t>racisme</t>
  </si>
  <si>
    <t>mensen met beperking</t>
  </si>
  <si>
    <t>fysieke beperking</t>
  </si>
  <si>
    <t>mentale beperking</t>
  </si>
  <si>
    <t>migratie</t>
  </si>
  <si>
    <t>vreemdeling</t>
  </si>
  <si>
    <t>vooroordeel</t>
  </si>
  <si>
    <t>religie</t>
  </si>
  <si>
    <t>gedrag</t>
  </si>
  <si>
    <t>mobiliteit</t>
  </si>
  <si>
    <t>veiligheid</t>
  </si>
  <si>
    <t>cultuur</t>
  </si>
  <si>
    <t>communicatie</t>
  </si>
  <si>
    <t>identiteit</t>
  </si>
  <si>
    <t>gemeente</t>
  </si>
  <si>
    <t>gemeenteraad</t>
  </si>
  <si>
    <t>gemeentebestuur</t>
  </si>
  <si>
    <t>burgemeester</t>
  </si>
  <si>
    <t>koning</t>
  </si>
  <si>
    <t>België</t>
  </si>
  <si>
    <t>macht</t>
  </si>
  <si>
    <t>overheid</t>
  </si>
  <si>
    <t>politiek</t>
  </si>
  <si>
    <t>regering</t>
  </si>
  <si>
    <t>vluchteling</t>
  </si>
  <si>
    <t>blad 16</t>
  </si>
  <si>
    <t>weken</t>
  </si>
  <si>
    <t>jaren</t>
  </si>
  <si>
    <t>kalender</t>
  </si>
  <si>
    <t>kalenderjaar</t>
  </si>
  <si>
    <t>schooljaar</t>
  </si>
  <si>
    <t>schrikkeljaar</t>
  </si>
  <si>
    <t>minuten</t>
  </si>
  <si>
    <t>kwartier</t>
  </si>
  <si>
    <t>begrippen tijd</t>
  </si>
  <si>
    <t>ordenen tijd</t>
  </si>
  <si>
    <t>jaartal</t>
  </si>
  <si>
    <t>klok lezen</t>
  </si>
  <si>
    <t>analoge klok</t>
  </si>
  <si>
    <t>digitale klok</t>
  </si>
  <si>
    <t>tijdsduur</t>
  </si>
  <si>
    <t>levenslijn</t>
  </si>
  <si>
    <t>blad 17</t>
  </si>
  <si>
    <t>tijdband</t>
  </si>
  <si>
    <t>historische feiten</t>
  </si>
  <si>
    <t>prehistorie</t>
  </si>
  <si>
    <t>onze tijd</t>
  </si>
  <si>
    <t>eeuwband</t>
  </si>
  <si>
    <t>eeuwenband</t>
  </si>
  <si>
    <t>erfgoed</t>
  </si>
  <si>
    <t>tijdlijn</t>
  </si>
  <si>
    <t>duurzaam</t>
  </si>
  <si>
    <t>samenlevingsvorm</t>
  </si>
  <si>
    <t>blad 18</t>
  </si>
  <si>
    <t>blad 19</t>
  </si>
  <si>
    <t>blad 20</t>
  </si>
  <si>
    <t>breukschaal</t>
  </si>
  <si>
    <t>lijnschaal</t>
  </si>
  <si>
    <t>gemachtigd opzichter</t>
  </si>
  <si>
    <t>zebrapad</t>
  </si>
  <si>
    <t>kruispunt</t>
  </si>
  <si>
    <t>straat</t>
  </si>
  <si>
    <t>berm</t>
  </si>
  <si>
    <t>wagen</t>
  </si>
  <si>
    <t>veiligheidsgordel</t>
  </si>
  <si>
    <t>verhoogkussen</t>
  </si>
  <si>
    <t>kinderzitje</t>
  </si>
  <si>
    <t>valhelm</t>
  </si>
  <si>
    <t>fietsuitrusting</t>
  </si>
  <si>
    <t>voorrang</t>
  </si>
  <si>
    <t>politieagent</t>
  </si>
  <si>
    <t>dode hoek</t>
  </si>
  <si>
    <t>openbaar vervoer</t>
  </si>
  <si>
    <t>stedelijk</t>
  </si>
  <si>
    <t>landelijk</t>
  </si>
  <si>
    <t>toeristisch</t>
  </si>
  <si>
    <t>recreatief</t>
  </si>
  <si>
    <t>industrieel</t>
  </si>
  <si>
    <t>kust</t>
  </si>
  <si>
    <t>vlakte</t>
  </si>
  <si>
    <t>woestijn</t>
  </si>
  <si>
    <t>geografische kenmerken</t>
  </si>
  <si>
    <t>lichaamsoriëntatie</t>
  </si>
  <si>
    <t>lichaamshouding</t>
  </si>
  <si>
    <t>kaartbegrip</t>
  </si>
  <si>
    <t>kaart</t>
  </si>
  <si>
    <t>schaalbegrip</t>
  </si>
  <si>
    <t>maquette</t>
  </si>
  <si>
    <t>atlas</t>
  </si>
  <si>
    <t>legende</t>
  </si>
  <si>
    <t>topografie</t>
  </si>
  <si>
    <t>topografische kaart</t>
  </si>
  <si>
    <t>windrichting</t>
  </si>
  <si>
    <t>windroos</t>
  </si>
  <si>
    <t>route</t>
  </si>
  <si>
    <t>weg</t>
  </si>
  <si>
    <t>zonnestand</t>
  </si>
  <si>
    <t>windstreek</t>
  </si>
  <si>
    <t>kompas</t>
  </si>
  <si>
    <t>luchtfoto</t>
  </si>
  <si>
    <t>routeplanner</t>
  </si>
  <si>
    <t>navigatiesysteem</t>
  </si>
  <si>
    <t>wegenkaart</t>
  </si>
  <si>
    <t>globe</t>
  </si>
  <si>
    <t>blad 21</t>
  </si>
  <si>
    <t>blad 22</t>
  </si>
  <si>
    <t>blad 23</t>
  </si>
  <si>
    <t>biotoop</t>
  </si>
  <si>
    <t>determinatietabel</t>
  </si>
  <si>
    <t>levencyclus</t>
  </si>
  <si>
    <t>klimaat</t>
  </si>
  <si>
    <t>voedselketen</t>
  </si>
  <si>
    <t>bedreigde dieren</t>
  </si>
  <si>
    <t>voortplanting</t>
  </si>
  <si>
    <t>lichaamsdelen</t>
  </si>
  <si>
    <t>bloedsomploop</t>
  </si>
  <si>
    <t>skelet</t>
  </si>
  <si>
    <t>bloedvatenstelsel</t>
  </si>
  <si>
    <t>het weer</t>
  </si>
  <si>
    <t>weerkalender</t>
  </si>
  <si>
    <t>weersvoorspelling</t>
  </si>
  <si>
    <t>meetinstrumenten</t>
  </si>
  <si>
    <t>pluviometer</t>
  </si>
  <si>
    <t>thermometer</t>
  </si>
  <si>
    <t>hemellichaam</t>
  </si>
  <si>
    <t>zon</t>
  </si>
  <si>
    <t>maan</t>
  </si>
  <si>
    <t>aarde</t>
  </si>
  <si>
    <t>natuurlijke verschijnselen</t>
  </si>
  <si>
    <t>uitzetten</t>
  </si>
  <si>
    <t>krimpen</t>
  </si>
  <si>
    <t>smelten</t>
  </si>
  <si>
    <t>stollen</t>
  </si>
  <si>
    <t>drijven</t>
  </si>
  <si>
    <t>zinken</t>
  </si>
  <si>
    <t>opwaartse kracht</t>
  </si>
  <si>
    <t>verdampen</t>
  </si>
  <si>
    <t>condenseren</t>
  </si>
  <si>
    <t>de kringloop van het water</t>
  </si>
  <si>
    <t>recycleren</t>
  </si>
  <si>
    <t>materialen</t>
  </si>
  <si>
    <t>meten, ruimte</t>
  </si>
  <si>
    <t>voeding</t>
  </si>
  <si>
    <t>voedingsgewoonte</t>
  </si>
  <si>
    <t>voedingspiramide</t>
  </si>
  <si>
    <t>voedingsdriehoek</t>
  </si>
  <si>
    <t>menu</t>
  </si>
  <si>
    <t>eetgedrag</t>
  </si>
  <si>
    <t>rust</t>
  </si>
  <si>
    <t>noodsituatie</t>
  </si>
  <si>
    <t>evacuatie</t>
  </si>
  <si>
    <t>evacuatieplan</t>
  </si>
  <si>
    <t>verslaving</t>
  </si>
  <si>
    <t>medicatie</t>
  </si>
  <si>
    <t>afval</t>
  </si>
  <si>
    <t>afval sorteren</t>
  </si>
  <si>
    <t>sorteren</t>
  </si>
  <si>
    <t>milieubewust</t>
  </si>
  <si>
    <t>afvalmaterialen</t>
  </si>
  <si>
    <t>energie</t>
  </si>
  <si>
    <t>opwarming aarde</t>
  </si>
  <si>
    <t>milieuproblemen</t>
  </si>
  <si>
    <t>vervuiling</t>
  </si>
  <si>
    <t>blad 25</t>
  </si>
  <si>
    <t>blad 24</t>
  </si>
  <si>
    <t>technische systeem</t>
  </si>
  <si>
    <t>besturingsystemen</t>
  </si>
  <si>
    <t>energieomzetting</t>
  </si>
  <si>
    <t>onderhoud</t>
  </si>
  <si>
    <t>technisch proces</t>
  </si>
  <si>
    <t>natuurlijk verschijnsel</t>
  </si>
  <si>
    <t>technisch principe</t>
  </si>
  <si>
    <t xml:space="preserve">ontwerpen </t>
  </si>
  <si>
    <t>realiseren</t>
  </si>
  <si>
    <t>stappenplan</t>
  </si>
  <si>
    <t>handleiding</t>
  </si>
  <si>
    <t>werktekening</t>
  </si>
  <si>
    <t>blad 26</t>
  </si>
  <si>
    <t>herinneringseducatie</t>
  </si>
  <si>
    <t>medium</t>
  </si>
  <si>
    <t>zender</t>
  </si>
  <si>
    <t>ontvanger</t>
  </si>
  <si>
    <t>boodschapper</t>
  </si>
  <si>
    <t>apparaten</t>
  </si>
  <si>
    <t>software</t>
  </si>
  <si>
    <t>sociale netwerken</t>
  </si>
  <si>
    <t>mediawijs</t>
  </si>
  <si>
    <t>mediagebruik</t>
  </si>
  <si>
    <t>internet</t>
  </si>
  <si>
    <t>chatten</t>
  </si>
  <si>
    <t>beamer</t>
  </si>
  <si>
    <t>computer</t>
  </si>
  <si>
    <t>fototoestel</t>
  </si>
  <si>
    <t>tv</t>
  </si>
  <si>
    <t>helpfunctie</t>
  </si>
  <si>
    <t>digitaal profiel</t>
  </si>
  <si>
    <t>e-safety</t>
  </si>
  <si>
    <t>cyberpesten</t>
  </si>
  <si>
    <t>webcam</t>
  </si>
  <si>
    <t>spam</t>
  </si>
  <si>
    <t>wachtwoord</t>
  </si>
  <si>
    <t>inloggen</t>
  </si>
  <si>
    <t>mediageletterheid</t>
  </si>
  <si>
    <t>mediavaardigheid</t>
  </si>
  <si>
    <t>mediacontent</t>
  </si>
  <si>
    <t>informatievaardigheden</t>
  </si>
  <si>
    <t>communicatievaardigheden</t>
  </si>
  <si>
    <t>mediamiddel</t>
  </si>
  <si>
    <t>zoekrobot</t>
  </si>
  <si>
    <t>smartphone</t>
  </si>
  <si>
    <t>camera</t>
  </si>
  <si>
    <t>blad 27</t>
  </si>
  <si>
    <t xml:space="preserve"> wetenschap en techniek, lichamelijke opvoeding, ICT</t>
  </si>
  <si>
    <t xml:space="preserve">Nederlands, Frans, wiskunde, mens en maatschappij, </t>
  </si>
  <si>
    <t>textuur</t>
  </si>
  <si>
    <t>schaduw</t>
  </si>
  <si>
    <t>culturele activiteit</t>
  </si>
  <si>
    <t>compositie</t>
  </si>
  <si>
    <t>lay-out</t>
  </si>
  <si>
    <t>kunst</t>
  </si>
  <si>
    <t>bewegingszin</t>
  </si>
  <si>
    <t>kinderdans</t>
  </si>
  <si>
    <t>volksdans</t>
  </si>
  <si>
    <t>klankkleur</t>
  </si>
  <si>
    <t>klankduur</t>
  </si>
  <si>
    <t>klankhoogte</t>
  </si>
  <si>
    <t>bewegingspartituur</t>
  </si>
  <si>
    <t>tekenen</t>
  </si>
  <si>
    <t>knutselen</t>
  </si>
  <si>
    <t>assemblage</t>
  </si>
  <si>
    <t>collage</t>
  </si>
  <si>
    <t>muzieknotatie</t>
  </si>
  <si>
    <t>kunstenaar</t>
  </si>
  <si>
    <t>verdubbelen</t>
  </si>
  <si>
    <t>spelling</t>
  </si>
  <si>
    <t>handschriftontwikkeling</t>
  </si>
  <si>
    <t>blad 28</t>
  </si>
  <si>
    <t>woordenschat</t>
  </si>
  <si>
    <t>zelfstandig naamwoord</t>
  </si>
  <si>
    <t>bezittelijk voornaamwoord</t>
  </si>
  <si>
    <t>aanwijzend voornaamwoord</t>
  </si>
  <si>
    <t>persoonlijk voornaamwoord</t>
  </si>
  <si>
    <t>voltooid verleden tijd</t>
  </si>
  <si>
    <t>passé composé</t>
  </si>
  <si>
    <t>présent</t>
  </si>
  <si>
    <t>verbes</t>
  </si>
  <si>
    <t>vocabulaire</t>
  </si>
  <si>
    <t>ontkenning</t>
  </si>
  <si>
    <t>werkwoordvervoeging</t>
  </si>
  <si>
    <t>la négation</t>
  </si>
  <si>
    <t>chiffres</t>
  </si>
  <si>
    <t>conjugaison des verbes</t>
  </si>
  <si>
    <t>pronom personnel</t>
  </si>
  <si>
    <t>pronom démonstratif</t>
  </si>
  <si>
    <t>pronom possessif</t>
  </si>
  <si>
    <t>adjectif</t>
  </si>
  <si>
    <t>bijvoeglijk naamwoord</t>
  </si>
  <si>
    <t>articles </t>
  </si>
  <si>
    <t>de brug</t>
  </si>
  <si>
    <t>brug</t>
  </si>
  <si>
    <t>getalas</t>
  </si>
  <si>
    <t>rekenmachine</t>
  </si>
  <si>
    <t>getallijn</t>
  </si>
  <si>
    <t>zakrekenmachine</t>
  </si>
  <si>
    <t>inhoud</t>
  </si>
  <si>
    <t>inhoudsmaten</t>
  </si>
  <si>
    <t>dichtheid</t>
  </si>
  <si>
    <t>soortelijk gewicht</t>
  </si>
  <si>
    <t>afgelegde weg</t>
  </si>
  <si>
    <t>interview</t>
  </si>
  <si>
    <t>briefkaart</t>
  </si>
  <si>
    <t>brief</t>
  </si>
  <si>
    <t>kleur</t>
  </si>
  <si>
    <t>curr2:s-getallen</t>
  </si>
  <si>
    <t>curr2:s-meten</t>
  </si>
  <si>
    <t>curr2:s-meetkunde</t>
  </si>
  <si>
    <t>curr2:s-luisteren</t>
  </si>
  <si>
    <t>curr2:s-spreken</t>
  </si>
  <si>
    <t>curr2:s-lezen</t>
  </si>
  <si>
    <t>curr2:s-schrijven</t>
  </si>
  <si>
    <t>curr2:s-taalbeschouwing</t>
  </si>
  <si>
    <t>curr2:l-frans</t>
  </si>
  <si>
    <t>curr2:t-ik-en-de-ander</t>
  </si>
  <si>
    <t>curr2:t-ik-en-de-anderen-in-groep</t>
  </si>
  <si>
    <t>curr2:t-sociaal-economische-verschijnselen</t>
  </si>
  <si>
    <t>curr2:t-sociaal-culturele-verschijnselen</t>
  </si>
  <si>
    <t>curr2:t-politieke-en-juridische-verschijnselen</t>
  </si>
  <si>
    <t>curr2:t-dagelijkse-tijd</t>
  </si>
  <si>
    <t>curr2:t-historische-tijd</t>
  </si>
  <si>
    <t>curr2:t-orientatie-en-kaartvaardigheid</t>
  </si>
  <si>
    <t>aardbol</t>
  </si>
  <si>
    <t>curr2:t-ruimtelijke-ordening-bepaaldheid</t>
  </si>
  <si>
    <t>curr2:t-verkeer-en-mobiliteit</t>
  </si>
  <si>
    <t>curr2:l-muzische-vorming</t>
  </si>
  <si>
    <t>curr2:t-levende-en-niet-levende-natuur</t>
  </si>
  <si>
    <t>curr2:t-gezondheid</t>
  </si>
  <si>
    <t>curr2:t-milieu</t>
  </si>
  <si>
    <t>curr2:t-kerncomponenten-van-techniek</t>
  </si>
  <si>
    <t>curr2:t-techniek-als-menselijke-activiteit</t>
  </si>
  <si>
    <t>curr2:t-ict</t>
  </si>
  <si>
    <t>tafel</t>
  </si>
  <si>
    <t>breuk</t>
  </si>
  <si>
    <t>rationaal getal</t>
  </si>
  <si>
    <t>procent</t>
  </si>
  <si>
    <t>verhouding</t>
  </si>
  <si>
    <t>natuurlijk getal</t>
  </si>
  <si>
    <t>natuurljke getallen</t>
  </si>
  <si>
    <t>geheel getal</t>
  </si>
  <si>
    <t>kommagetal</t>
  </si>
  <si>
    <t>vermenigvuldigen</t>
  </si>
  <si>
    <t>bewerkingsschema</t>
  </si>
  <si>
    <t>negatief getal</t>
  </si>
  <si>
    <t>positief getal</t>
  </si>
  <si>
    <t>Romeins cijfer</t>
  </si>
  <si>
    <t>veelvoud</t>
  </si>
  <si>
    <t>deler</t>
  </si>
  <si>
    <t>priemgetal</t>
  </si>
  <si>
    <t>gemeenschappelijke deler</t>
  </si>
  <si>
    <t>priemfactor</t>
  </si>
  <si>
    <t>temperaturen</t>
  </si>
  <si>
    <t>snelheden</t>
  </si>
  <si>
    <t>schalen</t>
  </si>
  <si>
    <t>maateenheden</t>
  </si>
  <si>
    <t>meetresultaat</t>
  </si>
  <si>
    <t>hoek</t>
  </si>
  <si>
    <t>dichtheden</t>
  </si>
  <si>
    <t>breukschalen</t>
  </si>
  <si>
    <t>lijnschalen</t>
  </si>
  <si>
    <t>inhoudsmaat</t>
  </si>
  <si>
    <t>soortelijke gewichten</t>
  </si>
  <si>
    <t>punt</t>
  </si>
  <si>
    <t>vlakke figuur</t>
  </si>
  <si>
    <t>blokkenconstructie</t>
  </si>
  <si>
    <t>luisterstrategie</t>
  </si>
  <si>
    <t>gesprek</t>
  </si>
  <si>
    <t>uitzending</t>
  </si>
  <si>
    <t>sleutelwoord</t>
  </si>
  <si>
    <t>brieven</t>
  </si>
  <si>
    <t>hoorwoord</t>
  </si>
  <si>
    <t>regelwoord</t>
  </si>
  <si>
    <t>leesteken</t>
  </si>
  <si>
    <t>onthoudwoord</t>
  </si>
  <si>
    <t>samenstelling</t>
  </si>
  <si>
    <t>afleiding</t>
  </si>
  <si>
    <t>voorzetsel</t>
  </si>
  <si>
    <t>eigennaam</t>
  </si>
  <si>
    <t>verkleinwoord</t>
  </si>
  <si>
    <t>trap van vergelijking</t>
  </si>
  <si>
    <t>lidwoord</t>
  </si>
  <si>
    <t>werkwoord</t>
  </si>
  <si>
    <t>infinitieven</t>
  </si>
  <si>
    <t>zin</t>
  </si>
  <si>
    <t>zinsdeel</t>
  </si>
  <si>
    <t>onderwerp</t>
  </si>
  <si>
    <t>verwijswoord</t>
  </si>
  <si>
    <t>signaalwoord</t>
  </si>
  <si>
    <t>synoniem</t>
  </si>
  <si>
    <t>tegenstelling</t>
  </si>
  <si>
    <t>afkorting</t>
  </si>
  <si>
    <t>interpunctie</t>
  </si>
  <si>
    <t>conflict</t>
  </si>
  <si>
    <t>gevoel</t>
  </si>
  <si>
    <t>emphatieën</t>
  </si>
  <si>
    <t>regel</t>
  </si>
  <si>
    <t>afspraak</t>
  </si>
  <si>
    <t>recht</t>
  </si>
  <si>
    <t>plicht</t>
  </si>
  <si>
    <t>recht van het kind</t>
  </si>
  <si>
    <t>recht van de mens</t>
  </si>
  <si>
    <t>ontwikkelingsland</t>
  </si>
  <si>
    <t>beroep</t>
  </si>
  <si>
    <t>talent</t>
  </si>
  <si>
    <t>scheiding</t>
  </si>
  <si>
    <t>echtscheiding</t>
  </si>
  <si>
    <t>mens met beperking</t>
  </si>
  <si>
    <t>bejaarde</t>
  </si>
  <si>
    <t>integratie</t>
  </si>
  <si>
    <t>vooroordelen</t>
  </si>
  <si>
    <t>waarde</t>
  </si>
  <si>
    <t>norm</t>
  </si>
  <si>
    <t>culturen</t>
  </si>
  <si>
    <t>gemeenteraden</t>
  </si>
  <si>
    <t>gemeentebesturen</t>
  </si>
  <si>
    <t>politieke partij</t>
  </si>
  <si>
    <t>schepen</t>
  </si>
  <si>
    <t>volksvertegenwoordiger</t>
  </si>
  <si>
    <t>wet</t>
  </si>
  <si>
    <t>minister</t>
  </si>
  <si>
    <t>belasting</t>
  </si>
  <si>
    <t>gewest</t>
  </si>
  <si>
    <t>gemeenschap</t>
  </si>
  <si>
    <t>Europese unie</t>
  </si>
  <si>
    <t>overheden</t>
  </si>
  <si>
    <t>dag</t>
  </si>
  <si>
    <t>week</t>
  </si>
  <si>
    <t>maand</t>
  </si>
  <si>
    <t>eeuw</t>
  </si>
  <si>
    <t>siezoen</t>
  </si>
  <si>
    <t>kalenderjaren</t>
  </si>
  <si>
    <t>schooljaren</t>
  </si>
  <si>
    <t>schrikkeljaren</t>
  </si>
  <si>
    <t>seconde</t>
  </si>
  <si>
    <t>minuut</t>
  </si>
  <si>
    <t>uren</t>
  </si>
  <si>
    <t>begrip tijd</t>
  </si>
  <si>
    <t>tijdsaanduiding</t>
  </si>
  <si>
    <t>tijdsduren</t>
  </si>
  <si>
    <t>uurtabel</t>
  </si>
  <si>
    <t>tijdsmeting</t>
  </si>
  <si>
    <t>historisch feit</t>
  </si>
  <si>
    <t>periode</t>
  </si>
  <si>
    <t>historische periode</t>
  </si>
  <si>
    <t>middeleeuw</t>
  </si>
  <si>
    <t>oudheid</t>
  </si>
  <si>
    <t>oudheden</t>
  </si>
  <si>
    <t>nieuwe tijd</t>
  </si>
  <si>
    <t>topografieën</t>
  </si>
  <si>
    <t>windrozen</t>
  </si>
  <si>
    <t>windstreken</t>
  </si>
  <si>
    <t>tussenrichting</t>
  </si>
  <si>
    <t>sattelietbeeld</t>
  </si>
  <si>
    <t>navigatiesystemen</t>
  </si>
  <si>
    <t>landschap</t>
  </si>
  <si>
    <t>gebergte</t>
  </si>
  <si>
    <t>landschapskenmerk</t>
  </si>
  <si>
    <t>geografisch kenmerk</t>
  </si>
  <si>
    <t>verkeersbord</t>
  </si>
  <si>
    <t>fietser</t>
  </si>
  <si>
    <t>voetganger</t>
  </si>
  <si>
    <t>voorrangsbord</t>
  </si>
  <si>
    <t>aanwijzingsbord</t>
  </si>
  <si>
    <t>verbodsbord</t>
  </si>
  <si>
    <t>gemachtigde opzichters</t>
  </si>
  <si>
    <t>verkeerslicht</t>
  </si>
  <si>
    <t>stoep</t>
  </si>
  <si>
    <t>straten</t>
  </si>
  <si>
    <t>weggebruiker</t>
  </si>
  <si>
    <t>plant</t>
  </si>
  <si>
    <t>zwam</t>
  </si>
  <si>
    <t>biotopen</t>
  </si>
  <si>
    <t>grondstof</t>
  </si>
  <si>
    <t>dier</t>
  </si>
  <si>
    <t>klimaten</t>
  </si>
  <si>
    <t>bedreigd dier</t>
  </si>
  <si>
    <t>lichaamsdeel</t>
  </si>
  <si>
    <t>zintuig</t>
  </si>
  <si>
    <t>ademhaling</t>
  </si>
  <si>
    <t>ademhalingstelsel</t>
  </si>
  <si>
    <t>spijsverteringstelsel</t>
  </si>
  <si>
    <t>spijsvertering</t>
  </si>
  <si>
    <t>hart</t>
  </si>
  <si>
    <t>spier</t>
  </si>
  <si>
    <t>weerselement</t>
  </si>
  <si>
    <t>seizoen</t>
  </si>
  <si>
    <t>hemellichamen</t>
  </si>
  <si>
    <t>manen</t>
  </si>
  <si>
    <t>ster</t>
  </si>
  <si>
    <t>verbonden vat</t>
  </si>
  <si>
    <t>vloeistof</t>
  </si>
  <si>
    <t>materiaal</t>
  </si>
  <si>
    <t>voedingsmiddel</t>
  </si>
  <si>
    <t>voedingsstof</t>
  </si>
  <si>
    <t>eetgewoonte</t>
  </si>
  <si>
    <t>pictogram</t>
  </si>
  <si>
    <t>brandwonde</t>
  </si>
  <si>
    <t>evacatieregel</t>
  </si>
  <si>
    <t>ziekte</t>
  </si>
  <si>
    <t>handicap</t>
  </si>
  <si>
    <t>afvalmateriaal</t>
  </si>
  <si>
    <t>energieën</t>
  </si>
  <si>
    <t>energiebron</t>
  </si>
  <si>
    <t>milieuprobleem</t>
  </si>
  <si>
    <t>technisch systeem</t>
  </si>
  <si>
    <t>besturingsysteem</t>
  </si>
  <si>
    <t>overbrenging</t>
  </si>
  <si>
    <t>constructie</t>
  </si>
  <si>
    <t>technische processen</t>
  </si>
  <si>
    <t>technische principes</t>
  </si>
  <si>
    <t>apparaat</t>
  </si>
  <si>
    <t>sociaae netwerk</t>
  </si>
  <si>
    <t>mediawijsheid</t>
  </si>
  <si>
    <t>audiovisueel</t>
  </si>
  <si>
    <t>verbaal</t>
  </si>
  <si>
    <t>non-verbaal</t>
  </si>
  <si>
    <t>applicatie</t>
  </si>
  <si>
    <t>app</t>
  </si>
  <si>
    <t>bron</t>
  </si>
  <si>
    <t>informatiebron</t>
  </si>
  <si>
    <t>digitale profielen</t>
  </si>
  <si>
    <t>haatmail</t>
  </si>
  <si>
    <t>pop-up</t>
  </si>
  <si>
    <t>mediavaardigheden</t>
  </si>
  <si>
    <t>informatievaardigheid</t>
  </si>
  <si>
    <t>communicatievaardigheid</t>
  </si>
  <si>
    <t>mediatoepassing</t>
  </si>
  <si>
    <t>texturen</t>
  </si>
  <si>
    <t>klank</t>
  </si>
  <si>
    <t>geluid</t>
  </si>
  <si>
    <t>bewegingselement</t>
  </si>
  <si>
    <t>muziekinstrument</t>
  </si>
  <si>
    <t>bewegingspartituren</t>
  </si>
  <si>
    <t>bezittelijke voornaamwoorden</t>
  </si>
  <si>
    <t>aanwijzende voornaamwoorden</t>
  </si>
  <si>
    <t>persoonlijke voornaamwoorden</t>
  </si>
  <si>
    <t>telwoord</t>
  </si>
  <si>
    <t>vocabulaires</t>
  </si>
  <si>
    <t>article</t>
  </si>
  <si>
    <t>adjectifs</t>
  </si>
  <si>
    <t>substantifs</t>
  </si>
  <si>
    <t>substantif</t>
  </si>
  <si>
    <t>pronoms possessifs</t>
  </si>
  <si>
    <t>pronoms démonstratifs</t>
  </si>
  <si>
    <t>pronoms personnels</t>
  </si>
  <si>
    <t>verbe</t>
  </si>
  <si>
    <t>chiffre</t>
  </si>
  <si>
    <t>les négations</t>
  </si>
  <si>
    <t>Extra curriculair</t>
  </si>
  <si>
    <t>[fr-]luisteren</t>
  </si>
  <si>
    <t>[fr-]lezen</t>
  </si>
  <si>
    <t>[fr-]spreken</t>
  </si>
  <si>
    <t>[fr-]schrijven</t>
  </si>
  <si>
    <t>Related</t>
  </si>
  <si>
    <t>PrefLabel</t>
  </si>
  <si>
    <t>AltLabel</t>
  </si>
  <si>
    <t>AltLabel2</t>
  </si>
  <si>
    <t>AltLabel3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</si>
</sst>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0CECE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A2A2A"/>
      <name val="Arial"/>
      <family val="2"/>
    </font>
    <font>
      <b/>
      <sz val="11"/>
      <color rgb="FF2A2A2A"/>
      <name val="Arial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 indent="9"/>
    </xf>
    <xf numFmtId="0" fontId="0" fillId="0" borderId="0" xfId="0" applyAlignment="1"/>
    <xf numFmtId="0" fontId="2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ont="1" applyFill="1"/>
    <xf numFmtId="0" fontId="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4"/>
    </xf>
    <xf numFmtId="0" fontId="2" fillId="2" borderId="0" xfId="0" applyFont="1" applyFill="1" applyAlignment="1">
      <alignment horizontal="left" vertical="center" indent="9"/>
    </xf>
    <xf numFmtId="0" fontId="0" fillId="2" borderId="0" xfId="0" applyFill="1" applyAlignment="1">
      <alignment horizontal="left" vertical="center" indent="4"/>
    </xf>
    <xf numFmtId="0" fontId="0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0" borderId="0" xfId="0" applyFill="1"/>
    <xf numFmtId="0" fontId="6" fillId="0" borderId="0" xfId="1" applyFill="1"/>
    <xf numFmtId="0" fontId="6" fillId="0" borderId="0" xfId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6" fillId="0" borderId="0" xfId="1" applyFill="1" applyAlignment="1">
      <alignment vertical="center"/>
    </xf>
    <xf numFmtId="0" fontId="4" fillId="2" borderId="0" xfId="0" applyFont="1" applyFill="1"/>
    <xf numFmtId="0" fontId="0" fillId="2" borderId="0" xfId="0" applyFill="1" applyAlignment="1">
      <alignment horizontal="left" vertical="center"/>
    </xf>
    <xf numFmtId="0" fontId="10" fillId="2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71"/>
  <sheetViews>
    <sheetView workbookViewId="0">
      <selection activeCell="B23" sqref="B23"/>
    </sheetView>
  </sheetViews>
  <sheetFormatPr defaultRowHeight="15" x14ac:dyDescent="0.25"/>
  <cols>
    <col min="1" max="1" width="33.42578125" customWidth="1"/>
    <col min="2" max="2" width="24.42578125" customWidth="1"/>
    <col min="3" max="4" width="44.28515625" style="4" customWidth="1"/>
    <col min="5" max="5" width="20.7109375" customWidth="1"/>
  </cols>
  <sheetData>
    <row r="2" spans="1:22" ht="21" x14ac:dyDescent="0.35">
      <c r="A2" s="30" t="s">
        <v>56</v>
      </c>
      <c r="B2" s="31"/>
      <c r="E2" s="6" t="s">
        <v>57</v>
      </c>
    </row>
    <row r="3" spans="1:22" x14ac:dyDescent="0.25">
      <c r="A3" s="5" t="s">
        <v>67</v>
      </c>
      <c r="B3" s="5" t="s">
        <v>66</v>
      </c>
      <c r="C3" s="5" t="s">
        <v>68</v>
      </c>
      <c r="D3" s="5" t="s">
        <v>72</v>
      </c>
      <c r="E3" t="s">
        <v>0</v>
      </c>
      <c r="G3" s="5" t="s">
        <v>74</v>
      </c>
    </row>
    <row r="5" spans="1:22" x14ac:dyDescent="0.25">
      <c r="A5" s="7" t="s">
        <v>3</v>
      </c>
      <c r="B5" s="8" t="s">
        <v>9</v>
      </c>
      <c r="C5" s="9"/>
      <c r="D5" s="9"/>
      <c r="E5" s="19" t="s">
        <v>84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x14ac:dyDescent="0.25">
      <c r="A6" s="27" t="s">
        <v>73</v>
      </c>
      <c r="B6" s="8" t="s">
        <v>10</v>
      </c>
      <c r="C6" s="9"/>
      <c r="D6" s="9" t="s">
        <v>29</v>
      </c>
      <c r="E6" s="19" t="s">
        <v>98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25">
      <c r="A7" s="7"/>
      <c r="B7" s="8" t="s">
        <v>11</v>
      </c>
      <c r="C7" s="9"/>
      <c r="D7" s="9"/>
      <c r="E7" s="19" t="s">
        <v>114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25">
      <c r="A8" s="7"/>
      <c r="B8" s="8" t="s">
        <v>12</v>
      </c>
      <c r="C8" s="9"/>
      <c r="D8" s="9" t="s">
        <v>75</v>
      </c>
    </row>
    <row r="9" spans="1:22" x14ac:dyDescent="0.25">
      <c r="B9" s="2"/>
    </row>
    <row r="10" spans="1:22" x14ac:dyDescent="0.25">
      <c r="A10" s="7" t="s">
        <v>2</v>
      </c>
      <c r="B10" s="8" t="s">
        <v>13</v>
      </c>
      <c r="C10" s="9"/>
      <c r="D10" s="9"/>
      <c r="E10" s="20" t="s">
        <v>141</v>
      </c>
    </row>
    <row r="11" spans="1:22" x14ac:dyDescent="0.25">
      <c r="A11" s="7"/>
      <c r="B11" s="8" t="s">
        <v>14</v>
      </c>
      <c r="C11" s="9"/>
      <c r="D11" s="9"/>
      <c r="E11" s="20" t="s">
        <v>172</v>
      </c>
    </row>
    <row r="12" spans="1:22" x14ac:dyDescent="0.25">
      <c r="A12" s="7"/>
      <c r="B12" s="8" t="s">
        <v>15</v>
      </c>
      <c r="C12" s="9"/>
      <c r="D12" s="9"/>
      <c r="E12" s="20" t="s">
        <v>161</v>
      </c>
    </row>
    <row r="13" spans="1:22" x14ac:dyDescent="0.25">
      <c r="A13" s="7"/>
      <c r="B13" s="8" t="s">
        <v>16</v>
      </c>
      <c r="C13" s="9"/>
      <c r="D13" s="9"/>
      <c r="E13" s="20" t="s">
        <v>177</v>
      </c>
    </row>
    <row r="14" spans="1:22" x14ac:dyDescent="0.25">
      <c r="A14" s="7"/>
      <c r="B14" s="8" t="s">
        <v>17</v>
      </c>
      <c r="C14" s="9"/>
      <c r="D14" s="9"/>
      <c r="E14" s="20" t="s">
        <v>181</v>
      </c>
    </row>
    <row r="15" spans="1:22" x14ac:dyDescent="0.25">
      <c r="A15" s="7"/>
      <c r="B15" s="8" t="s">
        <v>18</v>
      </c>
      <c r="C15" s="9"/>
      <c r="D15" s="9"/>
      <c r="E15" s="20" t="s">
        <v>182</v>
      </c>
    </row>
    <row r="16" spans="1:22" x14ac:dyDescent="0.25">
      <c r="A16" s="7"/>
      <c r="B16" s="8" t="s">
        <v>19</v>
      </c>
      <c r="C16" s="9"/>
      <c r="D16" s="9"/>
    </row>
    <row r="17" spans="1:5" x14ac:dyDescent="0.25">
      <c r="B17" s="2"/>
    </row>
    <row r="18" spans="1:5" x14ac:dyDescent="0.25">
      <c r="A18" s="7" t="s">
        <v>1</v>
      </c>
      <c r="B18" s="8" t="s">
        <v>820</v>
      </c>
      <c r="C18" s="9"/>
      <c r="D18" s="9"/>
      <c r="E18" s="32" t="s">
        <v>539</v>
      </c>
    </row>
    <row r="19" spans="1:5" x14ac:dyDescent="0.25">
      <c r="A19" s="7"/>
      <c r="B19" s="8" t="s">
        <v>821</v>
      </c>
      <c r="C19" s="9"/>
      <c r="D19" s="9"/>
      <c r="E19" s="32"/>
    </row>
    <row r="20" spans="1:5" x14ac:dyDescent="0.25">
      <c r="A20" s="7"/>
      <c r="B20" s="8" t="s">
        <v>822</v>
      </c>
      <c r="C20" s="9"/>
      <c r="D20" s="9"/>
      <c r="E20" s="32"/>
    </row>
    <row r="21" spans="1:5" x14ac:dyDescent="0.25">
      <c r="A21" s="7"/>
      <c r="B21" s="8" t="s">
        <v>20</v>
      </c>
      <c r="C21" s="9"/>
      <c r="D21" s="9"/>
      <c r="E21" s="32"/>
    </row>
    <row r="22" spans="1:5" x14ac:dyDescent="0.25">
      <c r="A22" s="7"/>
      <c r="B22" s="8" t="s">
        <v>823</v>
      </c>
      <c r="C22" s="9"/>
      <c r="D22" s="9"/>
      <c r="E22" s="32"/>
    </row>
    <row r="24" spans="1:5" x14ac:dyDescent="0.25">
      <c r="A24" s="7" t="s">
        <v>4</v>
      </c>
      <c r="B24" s="8" t="s">
        <v>21</v>
      </c>
      <c r="C24" s="10" t="s">
        <v>22</v>
      </c>
      <c r="D24" s="10"/>
    </row>
    <row r="25" spans="1:5" x14ac:dyDescent="0.25">
      <c r="A25" s="27" t="s">
        <v>69</v>
      </c>
      <c r="B25" s="11"/>
      <c r="C25" s="10" t="s">
        <v>23</v>
      </c>
      <c r="D25" s="10"/>
      <c r="E25" s="20" t="s">
        <v>280</v>
      </c>
    </row>
    <row r="26" spans="1:5" x14ac:dyDescent="0.25">
      <c r="A26" s="27" t="s">
        <v>70</v>
      </c>
      <c r="B26" s="12"/>
      <c r="C26" s="10" t="s">
        <v>24</v>
      </c>
      <c r="D26" s="10"/>
      <c r="E26" s="20" t="s">
        <v>281</v>
      </c>
    </row>
    <row r="27" spans="1:5" x14ac:dyDescent="0.25">
      <c r="A27" s="7"/>
      <c r="B27" s="28" t="s">
        <v>25</v>
      </c>
      <c r="C27" s="10" t="s">
        <v>26</v>
      </c>
      <c r="D27" s="10"/>
      <c r="E27" s="20" t="s">
        <v>282</v>
      </c>
    </row>
    <row r="28" spans="1:5" x14ac:dyDescent="0.25">
      <c r="A28" s="7"/>
      <c r="B28" s="13"/>
      <c r="C28" s="10" t="s">
        <v>27</v>
      </c>
      <c r="D28" s="10"/>
      <c r="E28" s="20" t="s">
        <v>283</v>
      </c>
    </row>
    <row r="29" spans="1:5" x14ac:dyDescent="0.25">
      <c r="A29" s="7"/>
      <c r="B29" s="7"/>
      <c r="C29" s="10" t="s">
        <v>28</v>
      </c>
      <c r="D29" s="10"/>
      <c r="E29" s="20" t="s">
        <v>284</v>
      </c>
    </row>
    <row r="30" spans="1:5" x14ac:dyDescent="0.25">
      <c r="A30" s="7"/>
      <c r="B30" s="28" t="s">
        <v>29</v>
      </c>
      <c r="C30" s="14" t="s">
        <v>30</v>
      </c>
      <c r="D30" s="14" t="s">
        <v>10</v>
      </c>
      <c r="E30" s="20" t="s">
        <v>328</v>
      </c>
    </row>
    <row r="31" spans="1:5" x14ac:dyDescent="0.25">
      <c r="A31" s="7"/>
      <c r="B31" s="15"/>
      <c r="C31" s="14" t="s">
        <v>31</v>
      </c>
      <c r="D31" s="14"/>
      <c r="E31" s="20" t="s">
        <v>345</v>
      </c>
    </row>
    <row r="32" spans="1:5" x14ac:dyDescent="0.25">
      <c r="A32" s="7"/>
      <c r="B32" s="15"/>
      <c r="C32" s="14" t="s">
        <v>32</v>
      </c>
      <c r="D32" s="14"/>
    </row>
    <row r="33" spans="1:5" x14ac:dyDescent="0.25">
      <c r="A33" s="7"/>
      <c r="B33" s="8" t="s">
        <v>33</v>
      </c>
      <c r="C33" s="14" t="s">
        <v>34</v>
      </c>
      <c r="D33" s="14" t="s">
        <v>10</v>
      </c>
      <c r="E33" s="20" t="s">
        <v>356</v>
      </c>
    </row>
    <row r="34" spans="1:5" x14ac:dyDescent="0.25">
      <c r="A34" s="7"/>
      <c r="B34" s="12"/>
      <c r="C34" s="14" t="s">
        <v>35</v>
      </c>
      <c r="D34" s="14" t="s">
        <v>7</v>
      </c>
    </row>
    <row r="35" spans="1:5" x14ac:dyDescent="0.25">
      <c r="A35" s="7"/>
      <c r="B35" s="12"/>
      <c r="C35" s="14" t="s">
        <v>36</v>
      </c>
      <c r="D35" s="14"/>
      <c r="E35" s="20" t="s">
        <v>357</v>
      </c>
    </row>
    <row r="36" spans="1:5" x14ac:dyDescent="0.25">
      <c r="A36" s="7"/>
      <c r="B36" s="12"/>
      <c r="C36" s="14" t="s">
        <v>37</v>
      </c>
      <c r="D36" s="14"/>
    </row>
    <row r="37" spans="1:5" x14ac:dyDescent="0.25">
      <c r="A37" s="7"/>
      <c r="B37" s="7"/>
      <c r="C37" s="14" t="s">
        <v>38</v>
      </c>
      <c r="D37" s="14"/>
      <c r="E37" s="20" t="s">
        <v>358</v>
      </c>
    </row>
    <row r="38" spans="1:5" x14ac:dyDescent="0.25">
      <c r="A38" s="7"/>
      <c r="B38" s="8" t="s">
        <v>39</v>
      </c>
      <c r="C38" s="9"/>
      <c r="D38" s="9"/>
    </row>
    <row r="39" spans="1:5" x14ac:dyDescent="0.25">
      <c r="B39" s="1"/>
    </row>
    <row r="40" spans="1:5" x14ac:dyDescent="0.25">
      <c r="A40" s="7" t="s">
        <v>5</v>
      </c>
      <c r="B40" s="8" t="s">
        <v>40</v>
      </c>
      <c r="C40" s="9"/>
      <c r="D40" s="9"/>
      <c r="E40" s="32" t="s">
        <v>514</v>
      </c>
    </row>
    <row r="41" spans="1:5" x14ac:dyDescent="0.25">
      <c r="A41" s="7"/>
      <c r="B41" s="8" t="s">
        <v>41</v>
      </c>
      <c r="C41" s="9"/>
      <c r="D41" s="9"/>
      <c r="E41" s="32"/>
    </row>
    <row r="42" spans="1:5" x14ac:dyDescent="0.25">
      <c r="A42" s="7"/>
      <c r="B42" s="8" t="s">
        <v>42</v>
      </c>
      <c r="C42" s="9"/>
      <c r="D42" s="9"/>
      <c r="E42" s="32"/>
    </row>
    <row r="43" spans="1:5" x14ac:dyDescent="0.25">
      <c r="A43" s="7"/>
      <c r="B43" s="8" t="s">
        <v>43</v>
      </c>
      <c r="C43" s="9"/>
      <c r="D43" s="9"/>
      <c r="E43" s="32"/>
    </row>
    <row r="44" spans="1:5" x14ac:dyDescent="0.25">
      <c r="A44" s="7"/>
      <c r="B44" s="8" t="s">
        <v>44</v>
      </c>
      <c r="C44" s="9"/>
      <c r="D44" s="9" t="s">
        <v>516</v>
      </c>
      <c r="E44" s="32"/>
    </row>
    <row r="45" spans="1:5" x14ac:dyDescent="0.25">
      <c r="A45" s="7"/>
      <c r="B45" s="8"/>
      <c r="C45" s="9"/>
      <c r="D45" s="9" t="s">
        <v>515</v>
      </c>
      <c r="E45" s="32"/>
    </row>
    <row r="47" spans="1:5" x14ac:dyDescent="0.25">
      <c r="A47" s="7" t="s">
        <v>6</v>
      </c>
      <c r="B47" s="8" t="s">
        <v>45</v>
      </c>
      <c r="C47" s="14" t="s">
        <v>46</v>
      </c>
      <c r="D47" s="14"/>
    </row>
    <row r="48" spans="1:5" x14ac:dyDescent="0.25">
      <c r="A48" s="27" t="s">
        <v>69</v>
      </c>
      <c r="B48" s="16"/>
      <c r="C48" s="14" t="s">
        <v>47</v>
      </c>
      <c r="D48" s="14" t="s">
        <v>444</v>
      </c>
      <c r="E48" s="20" t="s">
        <v>407</v>
      </c>
    </row>
    <row r="49" spans="1:5" x14ac:dyDescent="0.25">
      <c r="A49" s="27" t="s">
        <v>70</v>
      </c>
      <c r="B49" s="16"/>
      <c r="C49" s="14" t="s">
        <v>48</v>
      </c>
      <c r="D49" s="14"/>
      <c r="E49" s="20" t="s">
        <v>408</v>
      </c>
    </row>
    <row r="50" spans="1:5" x14ac:dyDescent="0.25">
      <c r="A50" s="7"/>
      <c r="B50" s="16"/>
      <c r="C50" s="14" t="s">
        <v>49</v>
      </c>
      <c r="D50" s="14"/>
      <c r="E50" s="20" t="s">
        <v>409</v>
      </c>
    </row>
    <row r="51" spans="1:5" x14ac:dyDescent="0.25">
      <c r="A51" s="7"/>
      <c r="B51" s="8" t="s">
        <v>50</v>
      </c>
      <c r="C51" s="14" t="s">
        <v>51</v>
      </c>
      <c r="D51" s="14" t="s">
        <v>4</v>
      </c>
      <c r="E51" s="26" t="s">
        <v>467</v>
      </c>
    </row>
    <row r="52" spans="1:5" x14ac:dyDescent="0.25">
      <c r="A52" s="7"/>
      <c r="B52" s="16"/>
      <c r="C52" s="14" t="s">
        <v>52</v>
      </c>
      <c r="D52" s="14" t="s">
        <v>4</v>
      </c>
      <c r="E52" s="20" t="s">
        <v>466</v>
      </c>
    </row>
    <row r="53" spans="1:5" x14ac:dyDescent="0.25">
      <c r="A53" s="7"/>
      <c r="B53" s="16"/>
      <c r="C53" s="17" t="s">
        <v>53</v>
      </c>
      <c r="D53" s="17" t="s">
        <v>4</v>
      </c>
    </row>
    <row r="54" spans="1:5" x14ac:dyDescent="0.25">
      <c r="B54" s="3"/>
    </row>
    <row r="55" spans="1:5" x14ac:dyDescent="0.25">
      <c r="A55" s="29" t="s">
        <v>54</v>
      </c>
      <c r="B55" s="29" t="s">
        <v>54</v>
      </c>
      <c r="C55" s="9" t="s">
        <v>54</v>
      </c>
      <c r="D55" s="9" t="s">
        <v>44</v>
      </c>
      <c r="E55" s="20" t="s">
        <v>480</v>
      </c>
    </row>
    <row r="57" spans="1:5" x14ac:dyDescent="0.25">
      <c r="A57" s="7" t="s">
        <v>8</v>
      </c>
      <c r="B57" s="7" t="s">
        <v>59</v>
      </c>
      <c r="C57" s="9"/>
      <c r="D57" s="9"/>
    </row>
    <row r="58" spans="1:5" x14ac:dyDescent="0.25">
      <c r="A58" s="7"/>
      <c r="B58" s="7" t="s">
        <v>58</v>
      </c>
      <c r="C58" s="9" t="s">
        <v>60</v>
      </c>
      <c r="D58" s="9"/>
    </row>
    <row r="59" spans="1:5" x14ac:dyDescent="0.25">
      <c r="A59" s="7"/>
      <c r="B59" s="7"/>
      <c r="C59" s="9" t="s">
        <v>61</v>
      </c>
      <c r="D59" s="9"/>
    </row>
    <row r="60" spans="1:5" x14ac:dyDescent="0.25">
      <c r="A60" s="7"/>
      <c r="B60" s="7"/>
      <c r="C60" s="9" t="s">
        <v>62</v>
      </c>
      <c r="D60" s="9"/>
    </row>
    <row r="61" spans="1:5" x14ac:dyDescent="0.25">
      <c r="A61" s="7"/>
      <c r="B61" s="7"/>
      <c r="C61" s="9" t="s">
        <v>63</v>
      </c>
      <c r="D61" s="9"/>
    </row>
    <row r="62" spans="1:5" x14ac:dyDescent="0.25">
      <c r="A62" s="7"/>
      <c r="B62" s="7"/>
      <c r="C62" s="9" t="s">
        <v>64</v>
      </c>
      <c r="D62" s="9"/>
    </row>
    <row r="63" spans="1:5" x14ac:dyDescent="0.25">
      <c r="A63" s="7"/>
      <c r="B63" s="7"/>
      <c r="C63" s="9" t="s">
        <v>65</v>
      </c>
      <c r="D63" s="9"/>
    </row>
    <row r="65" spans="1:4" x14ac:dyDescent="0.25">
      <c r="A65" s="7" t="s">
        <v>7</v>
      </c>
      <c r="B65" s="29" t="s">
        <v>7</v>
      </c>
      <c r="C65" s="9"/>
      <c r="D65" s="9"/>
    </row>
    <row r="67" spans="1:4" x14ac:dyDescent="0.25">
      <c r="A67" s="29" t="s">
        <v>71</v>
      </c>
      <c r="B67" s="29" t="s">
        <v>71</v>
      </c>
      <c r="C67" s="9" t="s">
        <v>71</v>
      </c>
      <c r="D67" s="9"/>
    </row>
    <row r="69" spans="1:4" x14ac:dyDescent="0.25">
      <c r="A69" s="29" t="s">
        <v>55</v>
      </c>
      <c r="B69" s="29" t="s">
        <v>55</v>
      </c>
      <c r="C69" s="9" t="s">
        <v>55</v>
      </c>
      <c r="D69" s="9"/>
    </row>
    <row r="71" spans="1:4" x14ac:dyDescent="0.25">
      <c r="A71" s="29" t="s">
        <v>819</v>
      </c>
      <c r="B71" s="29" t="s">
        <v>819</v>
      </c>
      <c r="C71" s="29" t="s">
        <v>819</v>
      </c>
      <c r="D71" s="9"/>
    </row>
  </sheetData>
  <mergeCells count="3">
    <mergeCell ref="A2:B2"/>
    <mergeCell ref="E40:E45"/>
    <mergeCell ref="E18:E22"/>
  </mergeCells>
  <hyperlinks>
    <hyperlink ref="E5" location="Blad2!A1" display="blad 2"/>
    <hyperlink ref="E6" location="Blad3!A1" display="blad 3"/>
    <hyperlink ref="E7" location="Blad4!A1" display="blad 4"/>
    <hyperlink ref="E10" location="Blad5!A1" display="blad 5"/>
    <hyperlink ref="E11" location="Blad6!A1" display="blad 6"/>
    <hyperlink ref="E12" location="Blad7!A1" display="blad 7"/>
    <hyperlink ref="E13" location="Blad8!A1" display="blad 8"/>
    <hyperlink ref="E14" location="Blad9!A1" display="blad 9"/>
    <hyperlink ref="E15" location="Blad10!A1" display="blad 10"/>
    <hyperlink ref="E25" location="Blad11!A1" display="blad 11"/>
    <hyperlink ref="E26" location="Blad12!A1" display="blad 12"/>
    <hyperlink ref="E27" location="Blad13!A1" display="blad 13"/>
    <hyperlink ref="E28" location="Blad14!A1" display="blad 14"/>
    <hyperlink ref="E29" location="Blad15!A1" display="blad 15"/>
    <hyperlink ref="E30" location="Blad16!A1" display="blad 16"/>
    <hyperlink ref="E31" location="Blad17!A1" display="blad 17"/>
    <hyperlink ref="E33" location="Blad18!A1" display="blad 18"/>
    <hyperlink ref="E35" location="Blad19!A1" display="blad 19"/>
    <hyperlink ref="E37" location="Blad20!A1" display="blad 20"/>
    <hyperlink ref="E48" location="Blad21!A1" display="blad 21"/>
    <hyperlink ref="E49" location="Blad22!A1" display="blad 22"/>
    <hyperlink ref="E50" location="Blad23!A1" display="blad 23"/>
    <hyperlink ref="E51" location="Blad24!A1" display="blad 24"/>
    <hyperlink ref="E52" location="Blad25!A1" display="blad 25"/>
    <hyperlink ref="E55" location="Blad26!A1" display="blad 26"/>
    <hyperlink ref="E40:E45" location="Blad27!A1" display="blad 27"/>
    <hyperlink ref="E18:E22" location="Blad28!A1" display="blad 28"/>
  </hyperlink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" sqref="C1"/>
    </sheetView>
  </sheetViews>
  <sheetFormatPr defaultRowHeight="15" x14ac:dyDescent="0.25"/>
  <cols>
    <col min="1" max="1" width="23" bestFit="1" customWidth="1"/>
    <col min="2" max="3" width="25.710937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583</v>
      </c>
      <c r="B2" t="s">
        <v>645</v>
      </c>
      <c r="C2" t="str">
        <f>CONCATENATE(B2,"en")</f>
        <v>samenstellingen</v>
      </c>
    </row>
    <row r="3" spans="1:3" x14ac:dyDescent="0.25">
      <c r="A3" t="s">
        <v>583</v>
      </c>
      <c r="B3" t="s">
        <v>646</v>
      </c>
      <c r="C3" t="str">
        <f t="shared" ref="C3:C31" si="0">CONCATENATE(B3,"en")</f>
        <v>afleidingen</v>
      </c>
    </row>
    <row r="4" spans="1:3" x14ac:dyDescent="0.25">
      <c r="A4" t="s">
        <v>583</v>
      </c>
      <c r="B4" t="s">
        <v>647</v>
      </c>
      <c r="C4" t="str">
        <f>CONCATENATE(B4,"s")</f>
        <v>voorzetsels</v>
      </c>
    </row>
    <row r="5" spans="1:3" x14ac:dyDescent="0.25">
      <c r="A5" t="s">
        <v>583</v>
      </c>
      <c r="B5" t="s">
        <v>541</v>
      </c>
      <c r="C5" t="s">
        <v>143</v>
      </c>
    </row>
    <row r="6" spans="1:3" x14ac:dyDescent="0.25">
      <c r="A6" t="s">
        <v>583</v>
      </c>
      <c r="B6" t="s">
        <v>648</v>
      </c>
      <c r="C6" t="s">
        <v>144</v>
      </c>
    </row>
    <row r="7" spans="1:3" x14ac:dyDescent="0.25">
      <c r="A7" t="s">
        <v>583</v>
      </c>
      <c r="B7" t="s">
        <v>145</v>
      </c>
    </row>
    <row r="8" spans="1:3" x14ac:dyDescent="0.25">
      <c r="A8" t="s">
        <v>583</v>
      </c>
      <c r="B8" t="s">
        <v>146</v>
      </c>
    </row>
    <row r="9" spans="1:3" x14ac:dyDescent="0.25">
      <c r="A9" t="s">
        <v>583</v>
      </c>
      <c r="B9" t="s">
        <v>649</v>
      </c>
      <c r="C9" t="str">
        <f t="shared" si="0"/>
        <v>verkleinwoorden</v>
      </c>
    </row>
    <row r="10" spans="1:3" x14ac:dyDescent="0.25">
      <c r="A10" t="s">
        <v>583</v>
      </c>
      <c r="B10" t="s">
        <v>650</v>
      </c>
      <c r="C10" t="s">
        <v>147</v>
      </c>
    </row>
    <row r="11" spans="1:3" x14ac:dyDescent="0.25">
      <c r="A11" t="s">
        <v>583</v>
      </c>
      <c r="B11" t="s">
        <v>651</v>
      </c>
      <c r="C11" t="str">
        <f t="shared" si="0"/>
        <v>lidwoorden</v>
      </c>
    </row>
    <row r="12" spans="1:3" x14ac:dyDescent="0.25">
      <c r="A12" t="s">
        <v>583</v>
      </c>
      <c r="B12" t="s">
        <v>652</v>
      </c>
      <c r="C12" t="str">
        <f t="shared" si="0"/>
        <v>werkwoorden</v>
      </c>
    </row>
    <row r="13" spans="1:3" x14ac:dyDescent="0.25">
      <c r="A13" t="s">
        <v>583</v>
      </c>
      <c r="B13" t="s">
        <v>148</v>
      </c>
      <c r="C13" t="s">
        <v>653</v>
      </c>
    </row>
    <row r="14" spans="1:3" x14ac:dyDescent="0.25">
      <c r="A14" t="s">
        <v>583</v>
      </c>
      <c r="B14" t="s">
        <v>149</v>
      </c>
      <c r="C14" t="str">
        <f>CONCATENATE(B14,"men")</f>
        <v>stammen</v>
      </c>
    </row>
    <row r="15" spans="1:3" x14ac:dyDescent="0.25">
      <c r="A15" t="s">
        <v>583</v>
      </c>
      <c r="B15" t="s">
        <v>150</v>
      </c>
      <c r="C15" t="str">
        <f t="shared" si="0"/>
        <v>tegenwoordige tijden</v>
      </c>
    </row>
    <row r="16" spans="1:3" x14ac:dyDescent="0.25">
      <c r="A16" t="s">
        <v>583</v>
      </c>
      <c r="B16" t="s">
        <v>151</v>
      </c>
      <c r="C16" t="str">
        <f t="shared" si="0"/>
        <v>verleden tijden</v>
      </c>
    </row>
    <row r="17" spans="1:3" x14ac:dyDescent="0.25">
      <c r="A17" t="s">
        <v>583</v>
      </c>
      <c r="B17" t="s">
        <v>651</v>
      </c>
      <c r="C17" t="str">
        <f t="shared" si="0"/>
        <v>lidwoorden</v>
      </c>
    </row>
    <row r="18" spans="1:3" x14ac:dyDescent="0.25">
      <c r="A18" t="s">
        <v>583</v>
      </c>
      <c r="B18" t="s">
        <v>559</v>
      </c>
      <c r="C18" t="s">
        <v>152</v>
      </c>
    </row>
    <row r="19" spans="1:3" x14ac:dyDescent="0.25">
      <c r="A19" t="s">
        <v>583</v>
      </c>
      <c r="B19" t="s">
        <v>654</v>
      </c>
      <c r="C19" t="str">
        <f>CONCATENATE(B19,"nen")</f>
        <v>zinnen</v>
      </c>
    </row>
    <row r="20" spans="1:3" x14ac:dyDescent="0.25">
      <c r="A20" t="s">
        <v>583</v>
      </c>
      <c r="B20" t="s">
        <v>655</v>
      </c>
      <c r="C20" t="s">
        <v>153</v>
      </c>
    </row>
    <row r="21" spans="1:3" x14ac:dyDescent="0.25">
      <c r="A21" t="s">
        <v>583</v>
      </c>
      <c r="B21" t="s">
        <v>656</v>
      </c>
      <c r="C21" t="str">
        <f t="shared" si="0"/>
        <v>onderwerpen</v>
      </c>
    </row>
    <row r="22" spans="1:3" x14ac:dyDescent="0.25">
      <c r="A22" t="s">
        <v>583</v>
      </c>
      <c r="B22" t="s">
        <v>154</v>
      </c>
      <c r="C22" t="str">
        <f t="shared" si="0"/>
        <v>persoonsvormen</v>
      </c>
    </row>
    <row r="23" spans="1:3" x14ac:dyDescent="0.25">
      <c r="A23" t="s">
        <v>583</v>
      </c>
      <c r="B23" t="s">
        <v>657</v>
      </c>
      <c r="C23" t="str">
        <f t="shared" si="0"/>
        <v>verwijswoorden</v>
      </c>
    </row>
    <row r="24" spans="1:3" x14ac:dyDescent="0.25">
      <c r="A24" t="s">
        <v>583</v>
      </c>
      <c r="B24" t="s">
        <v>658</v>
      </c>
      <c r="C24" t="str">
        <f t="shared" si="0"/>
        <v>signaalwoorden</v>
      </c>
    </row>
    <row r="25" spans="1:3" x14ac:dyDescent="0.25">
      <c r="A25" t="s">
        <v>583</v>
      </c>
      <c r="B25" t="s">
        <v>659</v>
      </c>
      <c r="C25" t="str">
        <f t="shared" si="0"/>
        <v>synoniemen</v>
      </c>
    </row>
    <row r="26" spans="1:3" x14ac:dyDescent="0.25">
      <c r="A26" t="s">
        <v>583</v>
      </c>
      <c r="B26" t="s">
        <v>660</v>
      </c>
      <c r="C26" t="str">
        <f t="shared" si="0"/>
        <v>tegenstellingen</v>
      </c>
    </row>
    <row r="27" spans="1:3" x14ac:dyDescent="0.25">
      <c r="A27" t="s">
        <v>583</v>
      </c>
      <c r="B27" t="s">
        <v>155</v>
      </c>
    </row>
    <row r="28" spans="1:3" x14ac:dyDescent="0.25">
      <c r="A28" t="s">
        <v>583</v>
      </c>
      <c r="B28" t="s">
        <v>156</v>
      </c>
    </row>
    <row r="29" spans="1:3" x14ac:dyDescent="0.25">
      <c r="A29" t="s">
        <v>583</v>
      </c>
      <c r="B29" t="s">
        <v>157</v>
      </c>
      <c r="C29" t="str">
        <f t="shared" si="0"/>
        <v>woordenboeken</v>
      </c>
    </row>
    <row r="30" spans="1:3" x14ac:dyDescent="0.25">
      <c r="A30" t="s">
        <v>583</v>
      </c>
      <c r="B30" t="s">
        <v>158</v>
      </c>
      <c r="C30" t="str">
        <f>CONCATENATE(B30,"ten")</f>
        <v>alfabetten</v>
      </c>
    </row>
    <row r="31" spans="1:3" x14ac:dyDescent="0.25">
      <c r="A31" t="s">
        <v>583</v>
      </c>
      <c r="B31" t="s">
        <v>661</v>
      </c>
      <c r="C31" t="str">
        <f t="shared" si="0"/>
        <v>afkortingen</v>
      </c>
    </row>
    <row r="32" spans="1:3" x14ac:dyDescent="0.25">
      <c r="A32" t="s">
        <v>583</v>
      </c>
      <c r="B32" t="s">
        <v>662</v>
      </c>
      <c r="C32" t="str">
        <f>CONCATENATE(B32,"s")</f>
        <v>interpuncties</v>
      </c>
    </row>
    <row r="33" spans="1:2" x14ac:dyDescent="0.25">
      <c r="A33" t="s">
        <v>583</v>
      </c>
      <c r="B33" t="s">
        <v>159</v>
      </c>
    </row>
    <row r="34" spans="1:2" x14ac:dyDescent="0.25">
      <c r="A34" t="s">
        <v>583</v>
      </c>
      <c r="B34" t="s">
        <v>536</v>
      </c>
    </row>
    <row r="35" spans="1:2" x14ac:dyDescent="0.25">
      <c r="A35" t="s">
        <v>583</v>
      </c>
      <c r="B35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14.85546875" bestFit="1" customWidth="1"/>
    <col min="3" max="3" width="12.425781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585</v>
      </c>
      <c r="B2" t="s">
        <v>285</v>
      </c>
    </row>
    <row r="3" spans="1:3" x14ac:dyDescent="0.25">
      <c r="A3" t="s">
        <v>585</v>
      </c>
      <c r="B3" t="s">
        <v>286</v>
      </c>
    </row>
    <row r="4" spans="1:3" x14ac:dyDescent="0.25">
      <c r="A4" t="s">
        <v>585</v>
      </c>
      <c r="B4" t="s">
        <v>663</v>
      </c>
      <c r="C4" t="str">
        <f>CONCATENATE(B4,"en")</f>
        <v>conflicten</v>
      </c>
    </row>
    <row r="5" spans="1:3" x14ac:dyDescent="0.25">
      <c r="A5" t="s">
        <v>585</v>
      </c>
      <c r="B5" t="s">
        <v>664</v>
      </c>
      <c r="C5" t="str">
        <f>CONCATENATE(B5,"ens")</f>
        <v>gevoelens</v>
      </c>
    </row>
    <row r="6" spans="1:3" x14ac:dyDescent="0.25">
      <c r="A6" t="s">
        <v>585</v>
      </c>
      <c r="B6" t="s">
        <v>287</v>
      </c>
    </row>
    <row r="7" spans="1:3" x14ac:dyDescent="0.25">
      <c r="A7" t="s">
        <v>585</v>
      </c>
      <c r="B7" t="s">
        <v>288</v>
      </c>
      <c r="C7" t="s">
        <v>665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defaultRowHeight="15" x14ac:dyDescent="0.25"/>
  <cols>
    <col min="1" max="1" width="32.140625" bestFit="1" customWidth="1"/>
    <col min="2" max="3" width="19.710937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586</v>
      </c>
      <c r="B2" t="s">
        <v>289</v>
      </c>
    </row>
    <row r="3" spans="1:3" x14ac:dyDescent="0.25">
      <c r="A3" t="s">
        <v>586</v>
      </c>
      <c r="B3" t="s">
        <v>666</v>
      </c>
      <c r="C3" t="str">
        <f>CONCATENATE(B3,"s")</f>
        <v>regels</v>
      </c>
    </row>
    <row r="4" spans="1:3" x14ac:dyDescent="0.25">
      <c r="A4" t="s">
        <v>586</v>
      </c>
      <c r="B4" t="s">
        <v>667</v>
      </c>
      <c r="C4" t="s">
        <v>290</v>
      </c>
    </row>
    <row r="5" spans="1:3" x14ac:dyDescent="0.25">
      <c r="A5" t="s">
        <v>586</v>
      </c>
      <c r="B5" t="s">
        <v>668</v>
      </c>
      <c r="C5" t="str">
        <f t="shared" ref="C5:C6" si="0">CONCATENATE(B5,"en")</f>
        <v>rechten</v>
      </c>
    </row>
    <row r="6" spans="1:3" x14ac:dyDescent="0.25">
      <c r="A6" t="s">
        <v>586</v>
      </c>
      <c r="B6" t="s">
        <v>669</v>
      </c>
      <c r="C6" t="str">
        <f t="shared" si="0"/>
        <v>plichten</v>
      </c>
    </row>
    <row r="7" spans="1:3" x14ac:dyDescent="0.25">
      <c r="A7" t="s">
        <v>586</v>
      </c>
      <c r="B7" t="s">
        <v>670</v>
      </c>
      <c r="C7" t="s">
        <v>291</v>
      </c>
    </row>
    <row r="8" spans="1:3" x14ac:dyDescent="0.25">
      <c r="A8" t="s">
        <v>586</v>
      </c>
      <c r="B8" t="s">
        <v>671</v>
      </c>
      <c r="C8" t="s">
        <v>292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defaultRowHeight="15" x14ac:dyDescent="0.25"/>
  <cols>
    <col min="1" max="1" width="40.42578125" bestFit="1" customWidth="1"/>
    <col min="2" max="2" width="19.8554687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587</v>
      </c>
      <c r="B2" t="s">
        <v>672</v>
      </c>
      <c r="C2" t="str">
        <f t="shared" ref="C2:C7" si="0">CONCATENATE(B2,"en")</f>
        <v>ontwikkelingslanden</v>
      </c>
    </row>
    <row r="3" spans="1:3" x14ac:dyDescent="0.25">
      <c r="A3" t="s">
        <v>587</v>
      </c>
      <c r="B3" t="s">
        <v>293</v>
      </c>
      <c r="C3" t="str">
        <f t="shared" si="0"/>
        <v>welvaarten</v>
      </c>
    </row>
    <row r="4" spans="1:3" x14ac:dyDescent="0.25">
      <c r="A4" t="s">
        <v>587</v>
      </c>
      <c r="B4" t="s">
        <v>294</v>
      </c>
      <c r="C4" t="str">
        <f>CONCATENATE(B4,"s")</f>
        <v>armoedes</v>
      </c>
    </row>
    <row r="5" spans="1:3" x14ac:dyDescent="0.25">
      <c r="A5" t="s">
        <v>587</v>
      </c>
      <c r="B5" t="s">
        <v>295</v>
      </c>
      <c r="C5" t="str">
        <f t="shared" si="0"/>
        <v>zorgen</v>
      </c>
    </row>
    <row r="6" spans="1:3" x14ac:dyDescent="0.25">
      <c r="A6" t="s">
        <v>587</v>
      </c>
      <c r="B6" t="s">
        <v>296</v>
      </c>
    </row>
    <row r="7" spans="1:3" x14ac:dyDescent="0.25">
      <c r="A7" t="s">
        <v>587</v>
      </c>
      <c r="B7" t="s">
        <v>673</v>
      </c>
      <c r="C7" t="str">
        <f t="shared" si="0"/>
        <v>beroepen</v>
      </c>
    </row>
    <row r="8" spans="1:3" x14ac:dyDescent="0.25">
      <c r="A8" t="s">
        <v>587</v>
      </c>
      <c r="B8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1" sqref="C1"/>
    </sheetView>
  </sheetViews>
  <sheetFormatPr defaultRowHeight="15" x14ac:dyDescent="0.25"/>
  <cols>
    <col min="1" max="1" width="36.5703125" bestFit="1" customWidth="1"/>
    <col min="2" max="2" width="22" bestFit="1" customWidth="1"/>
    <col min="3" max="3" width="24.28515625" bestFit="1" customWidth="1"/>
    <col min="4" max="4" width="13.42578125" bestFit="1" customWidth="1"/>
    <col min="5" max="5" width="15.7109375" bestFit="1" customWidth="1"/>
  </cols>
  <sheetData>
    <row r="1" spans="1:5" x14ac:dyDescent="0.25">
      <c r="A1" t="s">
        <v>824</v>
      </c>
      <c r="B1" t="s">
        <v>825</v>
      </c>
      <c r="C1" t="s">
        <v>826</v>
      </c>
      <c r="D1" t="s">
        <v>827</v>
      </c>
      <c r="E1" t="s">
        <v>828</v>
      </c>
    </row>
    <row r="2" spans="1:5" x14ac:dyDescent="0.25">
      <c r="A2" t="s">
        <v>588</v>
      </c>
      <c r="B2" t="s">
        <v>674</v>
      </c>
      <c r="C2" t="str">
        <f t="shared" ref="C2:E31" si="0">CONCATENATE(B2,"en")</f>
        <v>talenten</v>
      </c>
    </row>
    <row r="3" spans="1:5" x14ac:dyDescent="0.25">
      <c r="A3" t="s">
        <v>588</v>
      </c>
      <c r="B3" t="s">
        <v>297</v>
      </c>
      <c r="C3" t="str">
        <f>CONCATENATE(B3,"s")</f>
        <v>studiekeuzes</v>
      </c>
    </row>
    <row r="4" spans="1:5" x14ac:dyDescent="0.25">
      <c r="A4" t="s">
        <v>588</v>
      </c>
      <c r="B4" t="s">
        <v>298</v>
      </c>
      <c r="C4" t="str">
        <f>CONCATENATE(B4,"nen")</f>
        <v>gezinnen</v>
      </c>
    </row>
    <row r="5" spans="1:5" x14ac:dyDescent="0.25">
      <c r="A5" t="s">
        <v>588</v>
      </c>
      <c r="B5" t="s">
        <v>299</v>
      </c>
      <c r="C5" t="str">
        <f>CONCATENATE(B5,"s")</f>
        <v>families</v>
      </c>
    </row>
    <row r="6" spans="1:5" x14ac:dyDescent="0.25">
      <c r="A6" t="s">
        <v>588</v>
      </c>
      <c r="B6" t="s">
        <v>300</v>
      </c>
    </row>
    <row r="7" spans="1:5" x14ac:dyDescent="0.25">
      <c r="A7" t="s">
        <v>588</v>
      </c>
      <c r="B7" t="s">
        <v>301</v>
      </c>
      <c r="C7" t="str">
        <f t="shared" si="0"/>
        <v>huwelijken</v>
      </c>
    </row>
    <row r="8" spans="1:5" x14ac:dyDescent="0.25">
      <c r="A8" t="s">
        <v>588</v>
      </c>
      <c r="B8" t="s">
        <v>675</v>
      </c>
      <c r="C8" t="str">
        <f t="shared" si="0"/>
        <v>scheidingen</v>
      </c>
      <c r="D8" t="s">
        <v>676</v>
      </c>
      <c r="E8" t="str">
        <f t="shared" si="0"/>
        <v>echtscheidingen</v>
      </c>
    </row>
    <row r="9" spans="1:5" x14ac:dyDescent="0.25">
      <c r="A9" t="s">
        <v>588</v>
      </c>
      <c r="B9" t="s">
        <v>302</v>
      </c>
      <c r="C9" t="str">
        <f>CONCATENATE(B9,"s")</f>
        <v>discriminaties</v>
      </c>
    </row>
    <row r="10" spans="1:5" x14ac:dyDescent="0.25">
      <c r="A10" t="s">
        <v>588</v>
      </c>
      <c r="B10" t="s">
        <v>303</v>
      </c>
      <c r="C10" t="str">
        <f>CONCATENATE(B10,"n")</f>
        <v>racismen</v>
      </c>
    </row>
    <row r="11" spans="1:5" x14ac:dyDescent="0.25">
      <c r="A11" t="s">
        <v>588</v>
      </c>
      <c r="B11" t="s">
        <v>677</v>
      </c>
      <c r="C11" t="s">
        <v>304</v>
      </c>
    </row>
    <row r="12" spans="1:5" x14ac:dyDescent="0.25">
      <c r="A12" t="s">
        <v>588</v>
      </c>
      <c r="B12" t="s">
        <v>678</v>
      </c>
      <c r="C12" t="str">
        <f>CONCATENATE(B12,"n")</f>
        <v>bejaarden</v>
      </c>
    </row>
    <row r="13" spans="1:5" x14ac:dyDescent="0.25">
      <c r="A13" t="s">
        <v>588</v>
      </c>
      <c r="B13" t="s">
        <v>305</v>
      </c>
      <c r="C13" t="str">
        <f t="shared" si="0"/>
        <v>fysieke beperkingen</v>
      </c>
    </row>
    <row r="14" spans="1:5" x14ac:dyDescent="0.25">
      <c r="A14" t="s">
        <v>588</v>
      </c>
      <c r="B14" t="s">
        <v>306</v>
      </c>
      <c r="C14" t="str">
        <f t="shared" si="0"/>
        <v>mentale beperkingen</v>
      </c>
    </row>
    <row r="15" spans="1:5" x14ac:dyDescent="0.25">
      <c r="A15" t="s">
        <v>588</v>
      </c>
      <c r="B15" t="s">
        <v>307</v>
      </c>
      <c r="C15" t="str">
        <f>CONCATENATE(B15,"s")</f>
        <v>migraties</v>
      </c>
    </row>
    <row r="16" spans="1:5" x14ac:dyDescent="0.25">
      <c r="A16" t="s">
        <v>588</v>
      </c>
      <c r="B16" t="s">
        <v>679</v>
      </c>
      <c r="C16" t="str">
        <f>CONCATENATE(B16,"s")</f>
        <v>integraties</v>
      </c>
    </row>
    <row r="17" spans="1:3" x14ac:dyDescent="0.25">
      <c r="A17" t="s">
        <v>588</v>
      </c>
      <c r="B17" t="s">
        <v>308</v>
      </c>
      <c r="C17" t="str">
        <f t="shared" si="0"/>
        <v>vreemdelingen</v>
      </c>
    </row>
    <row r="18" spans="1:3" x14ac:dyDescent="0.25">
      <c r="A18" t="s">
        <v>588</v>
      </c>
      <c r="B18" t="s">
        <v>309</v>
      </c>
      <c r="C18" t="s">
        <v>680</v>
      </c>
    </row>
    <row r="19" spans="1:3" x14ac:dyDescent="0.25">
      <c r="A19" t="s">
        <v>588</v>
      </c>
      <c r="B19" t="s">
        <v>310</v>
      </c>
      <c r="C19" t="str">
        <f>CONCATENATE(B19,"s")</f>
        <v>religies</v>
      </c>
    </row>
    <row r="20" spans="1:3" x14ac:dyDescent="0.25">
      <c r="A20" t="s">
        <v>588</v>
      </c>
      <c r="B20" t="s">
        <v>311</v>
      </c>
    </row>
    <row r="21" spans="1:3" x14ac:dyDescent="0.25">
      <c r="A21" t="s">
        <v>588</v>
      </c>
      <c r="B21" t="s">
        <v>681</v>
      </c>
      <c r="C21" t="str">
        <f>CONCATENATE(B21,"n")</f>
        <v>waarden</v>
      </c>
    </row>
    <row r="22" spans="1:3" x14ac:dyDescent="0.25">
      <c r="A22" t="s">
        <v>588</v>
      </c>
      <c r="B22" t="s">
        <v>682</v>
      </c>
      <c r="C22" t="str">
        <f t="shared" si="0"/>
        <v>normen</v>
      </c>
    </row>
    <row r="23" spans="1:3" x14ac:dyDescent="0.25">
      <c r="A23" t="s">
        <v>588</v>
      </c>
      <c r="B23" t="s">
        <v>312</v>
      </c>
      <c r="C23" t="str">
        <f t="shared" si="0"/>
        <v>mobiliteiten</v>
      </c>
    </row>
    <row r="24" spans="1:3" x14ac:dyDescent="0.25">
      <c r="A24" t="s">
        <v>588</v>
      </c>
      <c r="B24" t="s">
        <v>313</v>
      </c>
    </row>
    <row r="25" spans="1:3" x14ac:dyDescent="0.25">
      <c r="A25" t="s">
        <v>588</v>
      </c>
      <c r="B25" t="s">
        <v>314</v>
      </c>
      <c r="C25" t="s">
        <v>683</v>
      </c>
    </row>
    <row r="26" spans="1:3" x14ac:dyDescent="0.25">
      <c r="A26" t="s">
        <v>588</v>
      </c>
      <c r="B26" t="s">
        <v>44</v>
      </c>
    </row>
    <row r="27" spans="1:3" x14ac:dyDescent="0.25">
      <c r="A27" t="s">
        <v>588</v>
      </c>
      <c r="B27" t="s">
        <v>315</v>
      </c>
      <c r="C27" t="str">
        <f>CONCATENATE(B27,"s")</f>
        <v>communicaties</v>
      </c>
    </row>
    <row r="28" spans="1:3" x14ac:dyDescent="0.25">
      <c r="A28" t="s">
        <v>588</v>
      </c>
      <c r="B28" t="s">
        <v>316</v>
      </c>
      <c r="C28" t="str">
        <f t="shared" si="0"/>
        <v>identiteiten</v>
      </c>
    </row>
    <row r="29" spans="1:3" x14ac:dyDescent="0.25">
      <c r="A29" t="s">
        <v>588</v>
      </c>
      <c r="B29" t="s">
        <v>296</v>
      </c>
    </row>
    <row r="30" spans="1:3" x14ac:dyDescent="0.25">
      <c r="A30" t="s">
        <v>588</v>
      </c>
      <c r="B30" t="s">
        <v>298</v>
      </c>
      <c r="C30" t="str">
        <f>CONCATENATE(B30,"nen")</f>
        <v>gezinnen</v>
      </c>
    </row>
    <row r="31" spans="1:3" x14ac:dyDescent="0.25">
      <c r="A31" t="s">
        <v>588</v>
      </c>
      <c r="B31" t="s">
        <v>355</v>
      </c>
      <c r="C31" t="str">
        <f t="shared" si="0"/>
        <v>samenlevingsvormen</v>
      </c>
    </row>
    <row r="32" spans="1:3" x14ac:dyDescent="0.25">
      <c r="A32" t="s">
        <v>588</v>
      </c>
      <c r="B32" t="s">
        <v>481</v>
      </c>
      <c r="C32" t="str">
        <f>CONCATENATE(B32,"s")</f>
        <v>herinneringseducaties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defaultRowHeight="15" x14ac:dyDescent="0.25"/>
  <cols>
    <col min="1" max="1" width="42.5703125" bestFit="1" customWidth="1"/>
    <col min="2" max="2" width="24" bestFit="1" customWidth="1"/>
    <col min="3" max="3" width="26.425781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589</v>
      </c>
      <c r="B2" t="s">
        <v>317</v>
      </c>
      <c r="C2" t="str">
        <f>CONCATENATE(B2,"n")</f>
        <v>gemeenten</v>
      </c>
    </row>
    <row r="3" spans="1:3" x14ac:dyDescent="0.25">
      <c r="A3" t="s">
        <v>589</v>
      </c>
      <c r="B3" t="s">
        <v>318</v>
      </c>
      <c r="C3" t="s">
        <v>684</v>
      </c>
    </row>
    <row r="4" spans="1:3" x14ac:dyDescent="0.25">
      <c r="A4" t="s">
        <v>589</v>
      </c>
      <c r="B4" t="s">
        <v>319</v>
      </c>
      <c r="C4" t="s">
        <v>685</v>
      </c>
    </row>
    <row r="5" spans="1:3" x14ac:dyDescent="0.25">
      <c r="A5" t="s">
        <v>589</v>
      </c>
      <c r="B5" t="s">
        <v>320</v>
      </c>
      <c r="C5" t="str">
        <f>CONCATENATE(B5,"s")</f>
        <v>burgemeesters</v>
      </c>
    </row>
    <row r="6" spans="1:3" x14ac:dyDescent="0.25">
      <c r="A6" t="s">
        <v>589</v>
      </c>
      <c r="B6" t="s">
        <v>686</v>
      </c>
      <c r="C6" t="str">
        <f t="shared" ref="C6:C21" si="0">CONCATENATE(B6,"en")</f>
        <v>politieke partijen</v>
      </c>
    </row>
    <row r="7" spans="1:3" x14ac:dyDescent="0.25">
      <c r="A7" t="s">
        <v>589</v>
      </c>
      <c r="B7" t="s">
        <v>687</v>
      </c>
      <c r="C7" t="str">
        <f t="shared" si="0"/>
        <v>schepenen</v>
      </c>
    </row>
    <row r="8" spans="1:3" x14ac:dyDescent="0.25">
      <c r="A8" t="s">
        <v>589</v>
      </c>
      <c r="B8" t="s">
        <v>688</v>
      </c>
      <c r="C8" t="str">
        <f>CONCATENATE(B8,"s")</f>
        <v>volksvertegenwoordigers</v>
      </c>
    </row>
    <row r="9" spans="1:3" x14ac:dyDescent="0.25">
      <c r="A9" t="s">
        <v>589</v>
      </c>
      <c r="B9" t="s">
        <v>689</v>
      </c>
      <c r="C9" t="str">
        <f>CONCATENATE(B9,"ten")</f>
        <v>wetten</v>
      </c>
    </row>
    <row r="10" spans="1:3" x14ac:dyDescent="0.25">
      <c r="A10" t="s">
        <v>589</v>
      </c>
      <c r="B10" t="s">
        <v>321</v>
      </c>
      <c r="C10" t="str">
        <f t="shared" si="0"/>
        <v>koningen</v>
      </c>
    </row>
    <row r="11" spans="1:3" x14ac:dyDescent="0.25">
      <c r="A11" t="s">
        <v>589</v>
      </c>
      <c r="B11" t="s">
        <v>690</v>
      </c>
      <c r="C11" t="str">
        <f>CONCATENATE(B11,"s")</f>
        <v>ministers</v>
      </c>
    </row>
    <row r="12" spans="1:3" x14ac:dyDescent="0.25">
      <c r="A12" t="s">
        <v>589</v>
      </c>
      <c r="B12" t="s">
        <v>691</v>
      </c>
      <c r="C12" t="str">
        <f t="shared" si="0"/>
        <v>belastingen</v>
      </c>
    </row>
    <row r="13" spans="1:3" x14ac:dyDescent="0.25">
      <c r="A13" t="s">
        <v>589</v>
      </c>
      <c r="B13" t="s">
        <v>322</v>
      </c>
    </row>
    <row r="14" spans="1:3" x14ac:dyDescent="0.25">
      <c r="A14" t="s">
        <v>589</v>
      </c>
      <c r="B14" t="s">
        <v>692</v>
      </c>
      <c r="C14" t="str">
        <f t="shared" si="0"/>
        <v>gewesten</v>
      </c>
    </row>
    <row r="15" spans="1:3" x14ac:dyDescent="0.25">
      <c r="A15" t="s">
        <v>589</v>
      </c>
      <c r="B15" t="s">
        <v>693</v>
      </c>
      <c r="C15" t="str">
        <f>CONCATENATE(B15,"pen")</f>
        <v>gemeenschappen</v>
      </c>
    </row>
    <row r="16" spans="1:3" x14ac:dyDescent="0.25">
      <c r="A16" t="s">
        <v>589</v>
      </c>
      <c r="B16" t="s">
        <v>694</v>
      </c>
    </row>
    <row r="17" spans="1:3" x14ac:dyDescent="0.25">
      <c r="A17" t="s">
        <v>589</v>
      </c>
      <c r="B17" t="s">
        <v>323</v>
      </c>
      <c r="C17" t="str">
        <f t="shared" si="0"/>
        <v>machten</v>
      </c>
    </row>
    <row r="18" spans="1:3" x14ac:dyDescent="0.25">
      <c r="A18" t="s">
        <v>589</v>
      </c>
      <c r="B18" t="s">
        <v>324</v>
      </c>
      <c r="C18" t="s">
        <v>695</v>
      </c>
    </row>
    <row r="19" spans="1:3" x14ac:dyDescent="0.25">
      <c r="A19" t="s">
        <v>589</v>
      </c>
      <c r="B19" t="s">
        <v>325</v>
      </c>
    </row>
    <row r="20" spans="1:3" x14ac:dyDescent="0.25">
      <c r="A20" t="s">
        <v>589</v>
      </c>
      <c r="B20" t="s">
        <v>326</v>
      </c>
      <c r="C20" t="str">
        <f t="shared" si="0"/>
        <v>regeringen</v>
      </c>
    </row>
    <row r="21" spans="1:3" x14ac:dyDescent="0.25">
      <c r="A21" t="s">
        <v>589</v>
      </c>
      <c r="B21" t="s">
        <v>327</v>
      </c>
      <c r="C21" t="str">
        <f t="shared" si="0"/>
        <v>vluchtelingen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20.42578125" bestFit="1" customWidth="1"/>
    <col min="2" max="2" width="17.28515625" bestFit="1" customWidth="1"/>
    <col min="3" max="3" width="19.57031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590</v>
      </c>
      <c r="B2" t="s">
        <v>696</v>
      </c>
      <c r="C2" t="str">
        <f t="shared" ref="C2:C25" si="0">CONCATENATE(B2,"en")</f>
        <v>dagen</v>
      </c>
    </row>
    <row r="3" spans="1:3" x14ac:dyDescent="0.25">
      <c r="A3" t="s">
        <v>590</v>
      </c>
      <c r="B3" t="s">
        <v>697</v>
      </c>
      <c r="C3" t="s">
        <v>329</v>
      </c>
    </row>
    <row r="4" spans="1:3" x14ac:dyDescent="0.25">
      <c r="A4" t="s">
        <v>590</v>
      </c>
      <c r="B4" t="s">
        <v>698</v>
      </c>
      <c r="C4" t="str">
        <f t="shared" si="0"/>
        <v>maanden</v>
      </c>
    </row>
    <row r="5" spans="1:3" x14ac:dyDescent="0.25">
      <c r="A5" t="s">
        <v>590</v>
      </c>
      <c r="B5" t="s">
        <v>339</v>
      </c>
      <c r="C5" t="s">
        <v>330</v>
      </c>
    </row>
    <row r="6" spans="1:3" x14ac:dyDescent="0.25">
      <c r="A6" t="s">
        <v>590</v>
      </c>
      <c r="B6" t="s">
        <v>331</v>
      </c>
      <c r="C6" t="str">
        <f>CONCATENATE(B6,"s")</f>
        <v>kalenders</v>
      </c>
    </row>
    <row r="7" spans="1:3" x14ac:dyDescent="0.25">
      <c r="A7" t="s">
        <v>590</v>
      </c>
      <c r="B7" t="s">
        <v>699</v>
      </c>
      <c r="C7" t="str">
        <f t="shared" si="0"/>
        <v>eeuwen</v>
      </c>
    </row>
    <row r="8" spans="1:3" x14ac:dyDescent="0.25">
      <c r="A8" t="s">
        <v>590</v>
      </c>
      <c r="B8" t="s">
        <v>700</v>
      </c>
      <c r="C8" t="str">
        <f t="shared" si="0"/>
        <v>siezoenen</v>
      </c>
    </row>
    <row r="9" spans="1:3" x14ac:dyDescent="0.25">
      <c r="A9" t="s">
        <v>590</v>
      </c>
      <c r="B9" t="s">
        <v>332</v>
      </c>
      <c r="C9" t="s">
        <v>701</v>
      </c>
    </row>
    <row r="10" spans="1:3" x14ac:dyDescent="0.25">
      <c r="A10" t="s">
        <v>590</v>
      </c>
      <c r="B10" t="s">
        <v>333</v>
      </c>
      <c r="C10" t="s">
        <v>702</v>
      </c>
    </row>
    <row r="11" spans="1:3" x14ac:dyDescent="0.25">
      <c r="A11" t="s">
        <v>590</v>
      </c>
      <c r="B11" t="s">
        <v>334</v>
      </c>
      <c r="C11" t="s">
        <v>703</v>
      </c>
    </row>
    <row r="12" spans="1:3" x14ac:dyDescent="0.25">
      <c r="A12" t="s">
        <v>590</v>
      </c>
      <c r="B12" t="s">
        <v>704</v>
      </c>
      <c r="C12" t="str">
        <f>CONCATENATE(B12,"n")</f>
        <v>seconden</v>
      </c>
    </row>
    <row r="13" spans="1:3" x14ac:dyDescent="0.25">
      <c r="A13" t="s">
        <v>590</v>
      </c>
      <c r="B13" t="s">
        <v>705</v>
      </c>
      <c r="C13" t="s">
        <v>335</v>
      </c>
    </row>
    <row r="14" spans="1:3" x14ac:dyDescent="0.25">
      <c r="A14" t="s">
        <v>590</v>
      </c>
      <c r="B14" t="s">
        <v>336</v>
      </c>
      <c r="C14" t="str">
        <f t="shared" si="0"/>
        <v>kwartieren</v>
      </c>
    </row>
    <row r="15" spans="1:3" x14ac:dyDescent="0.25">
      <c r="A15" t="s">
        <v>590</v>
      </c>
      <c r="B15" t="s">
        <v>264</v>
      </c>
      <c r="C15" t="s">
        <v>706</v>
      </c>
    </row>
    <row r="16" spans="1:3" x14ac:dyDescent="0.25">
      <c r="A16" t="s">
        <v>590</v>
      </c>
      <c r="B16" t="s">
        <v>707</v>
      </c>
      <c r="C16" t="s">
        <v>337</v>
      </c>
    </row>
    <row r="17" spans="1:3" x14ac:dyDescent="0.25">
      <c r="A17" t="s">
        <v>590</v>
      </c>
      <c r="B17" t="s">
        <v>338</v>
      </c>
    </row>
    <row r="18" spans="1:3" x14ac:dyDescent="0.25">
      <c r="A18" t="s">
        <v>590</v>
      </c>
      <c r="B18" t="s">
        <v>708</v>
      </c>
      <c r="C18" t="str">
        <f t="shared" si="0"/>
        <v>tijdsaanduidingen</v>
      </c>
    </row>
    <row r="19" spans="1:3" x14ac:dyDescent="0.25">
      <c r="A19" t="s">
        <v>590</v>
      </c>
      <c r="B19" t="s">
        <v>339</v>
      </c>
      <c r="C19" t="str">
        <f>CONCATENATE(B19,"len")</f>
        <v>jaartallen</v>
      </c>
    </row>
    <row r="20" spans="1:3" x14ac:dyDescent="0.25">
      <c r="A20" t="s">
        <v>590</v>
      </c>
      <c r="B20" t="s">
        <v>340</v>
      </c>
    </row>
    <row r="21" spans="1:3" x14ac:dyDescent="0.25">
      <c r="A21" t="s">
        <v>590</v>
      </c>
      <c r="B21" t="s">
        <v>341</v>
      </c>
      <c r="C21" t="str">
        <f>CONCATENATE(B21,"ken")</f>
        <v>analoge klokken</v>
      </c>
    </row>
    <row r="22" spans="1:3" x14ac:dyDescent="0.25">
      <c r="A22" t="s">
        <v>590</v>
      </c>
      <c r="B22" t="s">
        <v>342</v>
      </c>
      <c r="C22" t="str">
        <f>CONCATENATE(B22,"ken")</f>
        <v>digitale klokken</v>
      </c>
    </row>
    <row r="23" spans="1:3" x14ac:dyDescent="0.25">
      <c r="A23" t="s">
        <v>590</v>
      </c>
      <c r="B23" t="s">
        <v>343</v>
      </c>
      <c r="C23" t="s">
        <v>709</v>
      </c>
    </row>
    <row r="24" spans="1:3" x14ac:dyDescent="0.25">
      <c r="A24" t="s">
        <v>590</v>
      </c>
      <c r="B24" t="s">
        <v>710</v>
      </c>
      <c r="C24" t="str">
        <f>CONCATENATE(B24,"len")</f>
        <v>uurtabellen</v>
      </c>
    </row>
    <row r="25" spans="1:3" x14ac:dyDescent="0.25">
      <c r="A25" t="s">
        <v>590</v>
      </c>
      <c r="B25" t="s">
        <v>711</v>
      </c>
      <c r="C25" t="str">
        <f t="shared" si="0"/>
        <v>tijdsmetingen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20.7109375" bestFit="1" customWidth="1"/>
    <col min="3" max="3" width="19.28515625" bestFit="1" customWidth="1"/>
    <col min="4" max="4" width="18.42578125" bestFit="1" customWidth="1"/>
    <col min="5" max="5" width="19.28515625" bestFit="1" customWidth="1"/>
  </cols>
  <sheetData>
    <row r="1" spans="1:5" x14ac:dyDescent="0.25">
      <c r="A1" t="s">
        <v>824</v>
      </c>
      <c r="B1" t="s">
        <v>825</v>
      </c>
      <c r="C1" t="s">
        <v>826</v>
      </c>
      <c r="D1" t="s">
        <v>827</v>
      </c>
      <c r="E1" t="s">
        <v>828</v>
      </c>
    </row>
    <row r="2" spans="1:5" x14ac:dyDescent="0.25">
      <c r="A2" t="s">
        <v>591</v>
      </c>
      <c r="B2" t="s">
        <v>344</v>
      </c>
      <c r="C2" t="str">
        <f t="shared" ref="C2:C15" si="0">CONCATENATE(B2,"en")</f>
        <v>levenslijnen</v>
      </c>
    </row>
    <row r="3" spans="1:5" x14ac:dyDescent="0.25">
      <c r="A3" t="s">
        <v>591</v>
      </c>
      <c r="B3" t="s">
        <v>279</v>
      </c>
      <c r="C3" t="str">
        <f>CONCATENATE(B3,"sen")</f>
        <v>geschiedenissen</v>
      </c>
    </row>
    <row r="4" spans="1:5" x14ac:dyDescent="0.25">
      <c r="A4" t="s">
        <v>591</v>
      </c>
      <c r="B4" t="s">
        <v>346</v>
      </c>
      <c r="C4" t="str">
        <f t="shared" si="0"/>
        <v>tijdbanden</v>
      </c>
    </row>
    <row r="5" spans="1:5" x14ac:dyDescent="0.25">
      <c r="A5" t="s">
        <v>591</v>
      </c>
      <c r="B5" t="s">
        <v>712</v>
      </c>
      <c r="C5" t="s">
        <v>347</v>
      </c>
    </row>
    <row r="6" spans="1:5" x14ac:dyDescent="0.25">
      <c r="A6" t="s">
        <v>591</v>
      </c>
      <c r="B6" t="s">
        <v>713</v>
      </c>
      <c r="C6" t="str">
        <f>CONCATENATE(B6,"s")</f>
        <v>periodes</v>
      </c>
      <c r="D6" t="s">
        <v>714</v>
      </c>
      <c r="E6" t="str">
        <f>CONCATENATE(D6,"s")</f>
        <v>historische periodes</v>
      </c>
    </row>
    <row r="7" spans="1:5" x14ac:dyDescent="0.25">
      <c r="A7" t="s">
        <v>591</v>
      </c>
      <c r="B7" t="s">
        <v>715</v>
      </c>
      <c r="C7" t="str">
        <f t="shared" si="0"/>
        <v>middeleeuwen</v>
      </c>
    </row>
    <row r="8" spans="1:5" x14ac:dyDescent="0.25">
      <c r="A8" t="s">
        <v>591</v>
      </c>
      <c r="B8" t="s">
        <v>348</v>
      </c>
      <c r="C8" t="str">
        <f>CONCATENATE(B8,"s")</f>
        <v>prehistories</v>
      </c>
    </row>
    <row r="9" spans="1:5" x14ac:dyDescent="0.25">
      <c r="A9" t="s">
        <v>591</v>
      </c>
      <c r="B9" t="s">
        <v>716</v>
      </c>
      <c r="C9" t="s">
        <v>717</v>
      </c>
    </row>
    <row r="10" spans="1:5" x14ac:dyDescent="0.25">
      <c r="A10" t="s">
        <v>591</v>
      </c>
      <c r="B10" t="s">
        <v>718</v>
      </c>
      <c r="C10" t="str">
        <f t="shared" si="0"/>
        <v>nieuwe tijden</v>
      </c>
    </row>
    <row r="11" spans="1:5" x14ac:dyDescent="0.25">
      <c r="A11" t="s">
        <v>591</v>
      </c>
      <c r="B11" t="s">
        <v>349</v>
      </c>
      <c r="C11" t="str">
        <f t="shared" si="0"/>
        <v>onze tijden</v>
      </c>
    </row>
    <row r="12" spans="1:5" x14ac:dyDescent="0.25">
      <c r="A12" t="s">
        <v>591</v>
      </c>
      <c r="B12" t="s">
        <v>350</v>
      </c>
      <c r="C12" t="str">
        <f t="shared" si="0"/>
        <v>eeuwbanden</v>
      </c>
    </row>
    <row r="13" spans="1:5" x14ac:dyDescent="0.25">
      <c r="A13" t="s">
        <v>591</v>
      </c>
      <c r="B13" t="s">
        <v>351</v>
      </c>
      <c r="C13" t="str">
        <f t="shared" si="0"/>
        <v>eeuwenbanden</v>
      </c>
    </row>
    <row r="14" spans="1:5" x14ac:dyDescent="0.25">
      <c r="A14" t="s">
        <v>591</v>
      </c>
      <c r="B14" t="s">
        <v>352</v>
      </c>
    </row>
    <row r="15" spans="1:5" x14ac:dyDescent="0.25">
      <c r="A15" t="s">
        <v>591</v>
      </c>
      <c r="B15" t="s">
        <v>353</v>
      </c>
      <c r="C15" t="str">
        <f t="shared" si="0"/>
        <v>tijdlijnen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" sqref="C1"/>
    </sheetView>
  </sheetViews>
  <sheetFormatPr defaultRowHeight="15" x14ac:dyDescent="0.25"/>
  <cols>
    <col min="1" max="1" width="35.7109375" bestFit="1" customWidth="1"/>
    <col min="2" max="2" width="18.28515625" bestFit="1" customWidth="1"/>
    <col min="3" max="3" width="20.57031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592</v>
      </c>
      <c r="B2" t="s">
        <v>97</v>
      </c>
      <c r="C2" t="str">
        <f t="shared" ref="C2:C32" si="0">CONCATENATE(B2,"en")</f>
        <v>afstanden</v>
      </c>
    </row>
    <row r="3" spans="1:3" x14ac:dyDescent="0.25">
      <c r="A3" t="s">
        <v>592</v>
      </c>
      <c r="B3" t="s">
        <v>29</v>
      </c>
      <c r="C3" t="str">
        <f t="shared" si="0"/>
        <v>tijden</v>
      </c>
    </row>
    <row r="4" spans="1:3" x14ac:dyDescent="0.25">
      <c r="A4" t="s">
        <v>592</v>
      </c>
      <c r="B4" t="s">
        <v>92</v>
      </c>
      <c r="C4" t="s">
        <v>623</v>
      </c>
    </row>
    <row r="5" spans="1:3" x14ac:dyDescent="0.25">
      <c r="A5" t="s">
        <v>592</v>
      </c>
      <c r="B5" t="s">
        <v>385</v>
      </c>
      <c r="C5" t="str">
        <f>CONCATENATE(B5,"s")</f>
        <v>lichaamsoriëntaties</v>
      </c>
    </row>
    <row r="6" spans="1:3" x14ac:dyDescent="0.25">
      <c r="A6" t="s">
        <v>592</v>
      </c>
      <c r="B6" t="s">
        <v>386</v>
      </c>
      <c r="C6" t="str">
        <f t="shared" si="0"/>
        <v>lichaamshoudingen</v>
      </c>
    </row>
    <row r="7" spans="1:3" x14ac:dyDescent="0.25">
      <c r="A7" t="s">
        <v>592</v>
      </c>
      <c r="B7" t="s">
        <v>43</v>
      </c>
      <c r="C7" t="str">
        <f t="shared" si="0"/>
        <v>bewegingen</v>
      </c>
    </row>
    <row r="8" spans="1:3" x14ac:dyDescent="0.25">
      <c r="A8" t="s">
        <v>592</v>
      </c>
      <c r="B8" t="s">
        <v>387</v>
      </c>
      <c r="C8" t="str">
        <f>CONCATENATE(B8,"pen")</f>
        <v>kaartbegrippen</v>
      </c>
    </row>
    <row r="9" spans="1:3" x14ac:dyDescent="0.25">
      <c r="A9" t="s">
        <v>592</v>
      </c>
      <c r="B9" t="s">
        <v>127</v>
      </c>
      <c r="C9" t="str">
        <f t="shared" si="0"/>
        <v>plattegronden</v>
      </c>
    </row>
    <row r="10" spans="1:3" x14ac:dyDescent="0.25">
      <c r="A10" t="s">
        <v>592</v>
      </c>
      <c r="B10" t="s">
        <v>388</v>
      </c>
      <c r="C10" t="str">
        <f t="shared" si="0"/>
        <v>kaarten</v>
      </c>
    </row>
    <row r="11" spans="1:3" x14ac:dyDescent="0.25">
      <c r="A11" t="s">
        <v>592</v>
      </c>
      <c r="B11" t="s">
        <v>389</v>
      </c>
      <c r="C11" t="str">
        <f>CONCATENATE(B11,"pen")</f>
        <v>schaalbegrippen</v>
      </c>
    </row>
    <row r="12" spans="1:3" x14ac:dyDescent="0.25">
      <c r="A12" t="s">
        <v>592</v>
      </c>
      <c r="B12" t="s">
        <v>93</v>
      </c>
      <c r="C12" t="s">
        <v>624</v>
      </c>
    </row>
    <row r="13" spans="1:3" x14ac:dyDescent="0.25">
      <c r="A13" t="s">
        <v>592</v>
      </c>
      <c r="B13" t="s">
        <v>359</v>
      </c>
      <c r="C13" t="s">
        <v>629</v>
      </c>
    </row>
    <row r="14" spans="1:3" x14ac:dyDescent="0.25">
      <c r="A14" t="s">
        <v>592</v>
      </c>
      <c r="B14" t="s">
        <v>360</v>
      </c>
      <c r="C14" t="s">
        <v>630</v>
      </c>
    </row>
    <row r="15" spans="1:3" x14ac:dyDescent="0.25">
      <c r="A15" t="s">
        <v>592</v>
      </c>
      <c r="B15" t="s">
        <v>390</v>
      </c>
      <c r="C15" t="str">
        <f>CONCATENATE(B15,"s")</f>
        <v>maquettes</v>
      </c>
    </row>
    <row r="16" spans="1:3" x14ac:dyDescent="0.25">
      <c r="A16" t="s">
        <v>592</v>
      </c>
      <c r="B16" t="s">
        <v>391</v>
      </c>
      <c r="C16" t="str">
        <f>CONCATENATE(B16,"sen")</f>
        <v>atlassen</v>
      </c>
    </row>
    <row r="17" spans="1:3" x14ac:dyDescent="0.25">
      <c r="A17" t="s">
        <v>592</v>
      </c>
      <c r="B17" t="s">
        <v>392</v>
      </c>
      <c r="C17" t="str">
        <f>CONCATENATE(B17,"s")</f>
        <v>legendes</v>
      </c>
    </row>
    <row r="18" spans="1:3" x14ac:dyDescent="0.25">
      <c r="A18" t="s">
        <v>592</v>
      </c>
      <c r="B18" t="s">
        <v>393</v>
      </c>
      <c r="C18" t="s">
        <v>719</v>
      </c>
    </row>
    <row r="19" spans="1:3" x14ac:dyDescent="0.25">
      <c r="A19" t="s">
        <v>592</v>
      </c>
      <c r="B19" t="s">
        <v>394</v>
      </c>
      <c r="C19" t="str">
        <f t="shared" si="0"/>
        <v>topografische kaarten</v>
      </c>
    </row>
    <row r="20" spans="1:3" x14ac:dyDescent="0.25">
      <c r="A20" t="s">
        <v>592</v>
      </c>
      <c r="B20" t="s">
        <v>395</v>
      </c>
      <c r="C20" t="str">
        <f t="shared" si="0"/>
        <v>windrichtingen</v>
      </c>
    </row>
    <row r="21" spans="1:3" x14ac:dyDescent="0.25">
      <c r="A21" t="s">
        <v>592</v>
      </c>
      <c r="B21" t="s">
        <v>396</v>
      </c>
      <c r="C21" t="s">
        <v>720</v>
      </c>
    </row>
    <row r="22" spans="1:3" x14ac:dyDescent="0.25">
      <c r="A22" t="s">
        <v>592</v>
      </c>
      <c r="B22" t="s">
        <v>397</v>
      </c>
      <c r="C22" t="str">
        <f>CONCATENATE(B22,"s")</f>
        <v>routes</v>
      </c>
    </row>
    <row r="23" spans="1:3" x14ac:dyDescent="0.25">
      <c r="A23" t="s">
        <v>592</v>
      </c>
      <c r="B23" t="s">
        <v>398</v>
      </c>
      <c r="C23" t="str">
        <f t="shared" si="0"/>
        <v>wegen</v>
      </c>
    </row>
    <row r="24" spans="1:3" x14ac:dyDescent="0.25">
      <c r="A24" t="s">
        <v>592</v>
      </c>
      <c r="B24" t="s">
        <v>399</v>
      </c>
      <c r="C24" t="str">
        <f t="shared" si="0"/>
        <v>zonnestanden</v>
      </c>
    </row>
    <row r="25" spans="1:3" x14ac:dyDescent="0.25">
      <c r="A25" t="s">
        <v>592</v>
      </c>
      <c r="B25" t="s">
        <v>400</v>
      </c>
      <c r="C25" t="s">
        <v>721</v>
      </c>
    </row>
    <row r="26" spans="1:3" x14ac:dyDescent="0.25">
      <c r="A26" t="s">
        <v>592</v>
      </c>
      <c r="B26" t="s">
        <v>722</v>
      </c>
      <c r="C26" t="str">
        <f t="shared" si="0"/>
        <v>tussenrichtingen</v>
      </c>
    </row>
    <row r="27" spans="1:3" x14ac:dyDescent="0.25">
      <c r="A27" t="s">
        <v>592</v>
      </c>
      <c r="B27" t="s">
        <v>401</v>
      </c>
      <c r="C27" t="str">
        <f>CONCATENATE(B27,"sen")</f>
        <v>kompassen</v>
      </c>
    </row>
    <row r="28" spans="1:3" x14ac:dyDescent="0.25">
      <c r="A28" t="s">
        <v>592</v>
      </c>
      <c r="B28" t="s">
        <v>402</v>
      </c>
      <c r="C28" t="str">
        <f>CONCATENATE(B28,"'s")</f>
        <v>luchtfoto's</v>
      </c>
    </row>
    <row r="29" spans="1:3" x14ac:dyDescent="0.25">
      <c r="A29" t="s">
        <v>592</v>
      </c>
      <c r="B29" t="s">
        <v>723</v>
      </c>
      <c r="C29" t="str">
        <f t="shared" si="0"/>
        <v>sattelietbeelden</v>
      </c>
    </row>
    <row r="30" spans="1:3" x14ac:dyDescent="0.25">
      <c r="A30" t="s">
        <v>592</v>
      </c>
      <c r="B30" t="s">
        <v>403</v>
      </c>
      <c r="C30" t="str">
        <f>CONCATENATE(B30,"s")</f>
        <v>routeplanners</v>
      </c>
    </row>
    <row r="31" spans="1:3" x14ac:dyDescent="0.25">
      <c r="A31" t="s">
        <v>592</v>
      </c>
      <c r="B31" t="s">
        <v>404</v>
      </c>
      <c r="C31" t="s">
        <v>724</v>
      </c>
    </row>
    <row r="32" spans="1:3" x14ac:dyDescent="0.25">
      <c r="A32" t="s">
        <v>592</v>
      </c>
      <c r="B32" t="s">
        <v>405</v>
      </c>
      <c r="C32" t="str">
        <f t="shared" si="0"/>
        <v>wegenkaarten</v>
      </c>
    </row>
    <row r="33" spans="1:3" x14ac:dyDescent="0.25">
      <c r="A33" t="s">
        <v>592</v>
      </c>
      <c r="B33" t="s">
        <v>593</v>
      </c>
      <c r="C33" t="str">
        <f>CONCATENATE(B33,"len")</f>
        <v>aardbollen</v>
      </c>
    </row>
    <row r="34" spans="1:3" x14ac:dyDescent="0.25">
      <c r="A34" t="s">
        <v>592</v>
      </c>
      <c r="B34" t="s">
        <v>406</v>
      </c>
      <c r="C34" t="str">
        <f>CONCATENATE(B34,"s")</f>
        <v>globes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"/>
    </sheetView>
  </sheetViews>
  <sheetFormatPr defaultRowHeight="15" x14ac:dyDescent="0.25"/>
  <cols>
    <col min="1" max="1" width="38.85546875" bestFit="1" customWidth="1"/>
    <col min="2" max="2" width="23.28515625" bestFit="1" customWidth="1"/>
    <col min="3" max="3" width="25.710937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594</v>
      </c>
      <c r="B2" t="s">
        <v>725</v>
      </c>
      <c r="C2" t="str">
        <f>CONCATENATE(B2,"pen")</f>
        <v>landschappen</v>
      </c>
    </row>
    <row r="3" spans="1:3" x14ac:dyDescent="0.25">
      <c r="A3" t="s">
        <v>594</v>
      </c>
      <c r="B3" t="s">
        <v>376</v>
      </c>
    </row>
    <row r="4" spans="1:3" x14ac:dyDescent="0.25">
      <c r="A4" t="s">
        <v>594</v>
      </c>
      <c r="B4" t="s">
        <v>377</v>
      </c>
    </row>
    <row r="5" spans="1:3" x14ac:dyDescent="0.25">
      <c r="A5" t="s">
        <v>594</v>
      </c>
      <c r="B5" t="s">
        <v>378</v>
      </c>
    </row>
    <row r="6" spans="1:3" x14ac:dyDescent="0.25">
      <c r="A6" t="s">
        <v>594</v>
      </c>
      <c r="B6" t="s">
        <v>379</v>
      </c>
    </row>
    <row r="7" spans="1:3" x14ac:dyDescent="0.25">
      <c r="A7" t="s">
        <v>594</v>
      </c>
      <c r="B7" t="s">
        <v>380</v>
      </c>
    </row>
    <row r="8" spans="1:3" x14ac:dyDescent="0.25">
      <c r="A8" t="s">
        <v>594</v>
      </c>
      <c r="B8" t="s">
        <v>381</v>
      </c>
      <c r="C8" t="str">
        <f t="shared" ref="C8:C12" si="0">CONCATENATE(B8,"en")</f>
        <v>kusten</v>
      </c>
    </row>
    <row r="9" spans="1:3" x14ac:dyDescent="0.25">
      <c r="A9" t="s">
        <v>594</v>
      </c>
      <c r="B9" t="s">
        <v>726</v>
      </c>
      <c r="C9" t="str">
        <f>CONCATENATE(B9,"n")</f>
        <v>gebergten</v>
      </c>
    </row>
    <row r="10" spans="1:3" x14ac:dyDescent="0.25">
      <c r="A10" t="s">
        <v>594</v>
      </c>
      <c r="B10" t="s">
        <v>382</v>
      </c>
      <c r="C10" t="str">
        <f>CONCATENATE(B10,"n")</f>
        <v>vlakten</v>
      </c>
    </row>
    <row r="11" spans="1:3" x14ac:dyDescent="0.25">
      <c r="A11" t="s">
        <v>594</v>
      </c>
      <c r="B11" t="s">
        <v>383</v>
      </c>
      <c r="C11" t="str">
        <f t="shared" si="0"/>
        <v>woestijnen</v>
      </c>
    </row>
    <row r="12" spans="1:3" x14ac:dyDescent="0.25">
      <c r="A12" t="s">
        <v>594</v>
      </c>
      <c r="B12" t="s">
        <v>727</v>
      </c>
      <c r="C12" t="str">
        <f t="shared" si="0"/>
        <v>landschapskenmerken</v>
      </c>
    </row>
    <row r="13" spans="1:3" x14ac:dyDescent="0.25">
      <c r="A13" t="s">
        <v>594</v>
      </c>
      <c r="B13" t="s">
        <v>728</v>
      </c>
      <c r="C13" t="s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1" sqref="C1"/>
    </sheetView>
  </sheetViews>
  <sheetFormatPr defaultRowHeight="15" x14ac:dyDescent="0.25"/>
  <cols>
    <col min="1" max="1" width="15" bestFit="1" customWidth="1"/>
    <col min="2" max="2" width="19.5703125" bestFit="1" customWidth="1"/>
    <col min="3" max="5" width="26" bestFit="1" customWidth="1"/>
  </cols>
  <sheetData>
    <row r="1" spans="1:5" x14ac:dyDescent="0.25">
      <c r="A1" t="s">
        <v>824</v>
      </c>
      <c r="B1" t="s">
        <v>825</v>
      </c>
      <c r="C1" t="s">
        <v>826</v>
      </c>
      <c r="D1" t="s">
        <v>827</v>
      </c>
      <c r="E1" t="s">
        <v>828</v>
      </c>
    </row>
    <row r="2" spans="1:5" x14ac:dyDescent="0.25">
      <c r="A2" t="s">
        <v>576</v>
      </c>
      <c r="B2" t="s">
        <v>80</v>
      </c>
    </row>
    <row r="3" spans="1:5" x14ac:dyDescent="0.25">
      <c r="A3" t="s">
        <v>576</v>
      </c>
      <c r="B3" t="s">
        <v>81</v>
      </c>
    </row>
    <row r="4" spans="1:5" x14ac:dyDescent="0.25">
      <c r="A4" t="s">
        <v>576</v>
      </c>
      <c r="B4" t="s">
        <v>603</v>
      </c>
      <c r="C4" t="str">
        <f>CONCATENATE(B4,"s")</f>
        <v>tafels</v>
      </c>
    </row>
    <row r="5" spans="1:5" x14ac:dyDescent="0.25">
      <c r="A5" t="s">
        <v>576</v>
      </c>
      <c r="B5" t="s">
        <v>82</v>
      </c>
    </row>
    <row r="6" spans="1:5" x14ac:dyDescent="0.25">
      <c r="A6" t="s">
        <v>576</v>
      </c>
      <c r="B6" t="s">
        <v>562</v>
      </c>
      <c r="C6" t="str">
        <f>CONCATENATE(B6,"gen")</f>
        <v>bruggen</v>
      </c>
      <c r="D6" t="s">
        <v>561</v>
      </c>
    </row>
    <row r="7" spans="1:5" x14ac:dyDescent="0.25">
      <c r="A7" t="s">
        <v>576</v>
      </c>
      <c r="B7" t="s">
        <v>565</v>
      </c>
      <c r="C7" t="str">
        <f>CONCATENATE(B7,"en")</f>
        <v>getallijnen</v>
      </c>
      <c r="D7" t="s">
        <v>563</v>
      </c>
      <c r="E7" t="str">
        <f>CONCATENATE(D7,"sen")</f>
        <v>getalassen</v>
      </c>
    </row>
    <row r="8" spans="1:5" x14ac:dyDescent="0.25">
      <c r="A8" t="s">
        <v>576</v>
      </c>
      <c r="B8" t="s">
        <v>604</v>
      </c>
      <c r="C8" t="str">
        <f t="shared" ref="C8:C26" si="0">CONCATENATE(B8,"en")</f>
        <v>breuken</v>
      </c>
    </row>
    <row r="9" spans="1:5" x14ac:dyDescent="0.25">
      <c r="A9" t="s">
        <v>576</v>
      </c>
      <c r="B9" t="s">
        <v>605</v>
      </c>
      <c r="C9" t="s">
        <v>118</v>
      </c>
    </row>
    <row r="10" spans="1:5" x14ac:dyDescent="0.25">
      <c r="A10" t="s">
        <v>576</v>
      </c>
      <c r="B10" t="s">
        <v>606</v>
      </c>
      <c r="C10" t="str">
        <f t="shared" si="0"/>
        <v>procenten</v>
      </c>
    </row>
    <row r="11" spans="1:5" x14ac:dyDescent="0.25">
      <c r="A11" t="s">
        <v>576</v>
      </c>
      <c r="B11" t="s">
        <v>607</v>
      </c>
      <c r="C11" t="str">
        <f t="shared" si="0"/>
        <v>verhoudingen</v>
      </c>
    </row>
    <row r="12" spans="1:5" x14ac:dyDescent="0.25">
      <c r="A12" t="s">
        <v>576</v>
      </c>
      <c r="B12" t="s">
        <v>608</v>
      </c>
      <c r="C12" t="s">
        <v>609</v>
      </c>
    </row>
    <row r="13" spans="1:5" x14ac:dyDescent="0.25">
      <c r="A13" t="s">
        <v>576</v>
      </c>
      <c r="B13" t="s">
        <v>610</v>
      </c>
      <c r="C13" t="s">
        <v>76</v>
      </c>
    </row>
    <row r="14" spans="1:5" x14ac:dyDescent="0.25">
      <c r="A14" t="s">
        <v>576</v>
      </c>
      <c r="B14" t="s">
        <v>611</v>
      </c>
      <c r="C14" t="str">
        <f>CONCATENATE(B14,"len")</f>
        <v>kommagetallen</v>
      </c>
    </row>
    <row r="15" spans="1:5" x14ac:dyDescent="0.25">
      <c r="A15" t="s">
        <v>576</v>
      </c>
      <c r="B15" t="s">
        <v>83</v>
      </c>
    </row>
    <row r="16" spans="1:5" x14ac:dyDescent="0.25">
      <c r="A16" t="s">
        <v>576</v>
      </c>
      <c r="B16" t="s">
        <v>77</v>
      </c>
    </row>
    <row r="17" spans="1:5" x14ac:dyDescent="0.25">
      <c r="A17" t="s">
        <v>576</v>
      </c>
      <c r="B17" t="s">
        <v>78</v>
      </c>
    </row>
    <row r="18" spans="1:5" x14ac:dyDescent="0.25">
      <c r="A18" t="s">
        <v>576</v>
      </c>
      <c r="B18" t="s">
        <v>612</v>
      </c>
    </row>
    <row r="19" spans="1:5" x14ac:dyDescent="0.25">
      <c r="A19" t="s">
        <v>576</v>
      </c>
      <c r="B19" t="s">
        <v>79</v>
      </c>
    </row>
    <row r="20" spans="1:5" x14ac:dyDescent="0.25">
      <c r="A20" t="s">
        <v>576</v>
      </c>
      <c r="B20" t="s">
        <v>564</v>
      </c>
      <c r="C20" t="str">
        <f>CONCATENATE(B20,"s")</f>
        <v>rekenmachines</v>
      </c>
      <c r="D20" t="s">
        <v>566</v>
      </c>
      <c r="E20" t="str">
        <f>CONCATENATE(D20,"s")</f>
        <v>zakrekenmachines</v>
      </c>
    </row>
    <row r="21" spans="1:5" x14ac:dyDescent="0.25">
      <c r="A21" t="s">
        <v>576</v>
      </c>
      <c r="B21" t="s">
        <v>613</v>
      </c>
      <c r="C21" t="str">
        <f>CONCATENATE(B21,"'s")</f>
        <v>bewerkingsschema's</v>
      </c>
    </row>
    <row r="22" spans="1:5" x14ac:dyDescent="0.25">
      <c r="A22" t="s">
        <v>576</v>
      </c>
      <c r="B22" t="s">
        <v>614</v>
      </c>
      <c r="C22" t="s">
        <v>115</v>
      </c>
    </row>
    <row r="23" spans="1:5" x14ac:dyDescent="0.25">
      <c r="A23" t="s">
        <v>576</v>
      </c>
      <c r="B23" t="s">
        <v>615</v>
      </c>
      <c r="C23" t="s">
        <v>116</v>
      </c>
    </row>
    <row r="24" spans="1:5" x14ac:dyDescent="0.25">
      <c r="A24" t="s">
        <v>576</v>
      </c>
      <c r="B24" t="s">
        <v>323</v>
      </c>
      <c r="C24" t="str">
        <f t="shared" si="0"/>
        <v>machten</v>
      </c>
    </row>
    <row r="25" spans="1:5" x14ac:dyDescent="0.25">
      <c r="A25" t="s">
        <v>576</v>
      </c>
      <c r="B25" t="s">
        <v>616</v>
      </c>
      <c r="C25" t="s">
        <v>117</v>
      </c>
    </row>
    <row r="26" spans="1:5" x14ac:dyDescent="0.25">
      <c r="A26" t="s">
        <v>576</v>
      </c>
      <c r="B26" t="s">
        <v>617</v>
      </c>
      <c r="C26" t="str">
        <f t="shared" si="0"/>
        <v>veelvouden</v>
      </c>
    </row>
    <row r="27" spans="1:5" x14ac:dyDescent="0.25">
      <c r="A27" t="s">
        <v>576</v>
      </c>
      <c r="B27" t="s">
        <v>618</v>
      </c>
      <c r="C27" t="str">
        <f>CONCATENATE(B27,"s")</f>
        <v>delers</v>
      </c>
      <c r="D27" t="s">
        <v>620</v>
      </c>
      <c r="E27" t="str">
        <f>CONCATENATE(D27,"s")</f>
        <v>gemeenschappelijke delers</v>
      </c>
    </row>
    <row r="28" spans="1:5" x14ac:dyDescent="0.25">
      <c r="A28" t="s">
        <v>576</v>
      </c>
      <c r="B28" t="s">
        <v>119</v>
      </c>
    </row>
    <row r="29" spans="1:5" x14ac:dyDescent="0.25">
      <c r="A29" t="s">
        <v>576</v>
      </c>
      <c r="B29" t="s">
        <v>619</v>
      </c>
      <c r="C29" t="str">
        <f>CONCATENATE(B29,"len")</f>
        <v>priemgetallen</v>
      </c>
      <c r="D29" t="s">
        <v>621</v>
      </c>
      <c r="E29" t="str">
        <f>CONCATENATE(D29,"en")</f>
        <v>priemfactoren</v>
      </c>
    </row>
    <row r="30" spans="1:5" x14ac:dyDescent="0.25">
      <c r="A30" t="s">
        <v>576</v>
      </c>
      <c r="B30" t="s">
        <v>120</v>
      </c>
    </row>
    <row r="31" spans="1:5" x14ac:dyDescent="0.25">
      <c r="A31" t="s">
        <v>576</v>
      </c>
      <c r="B31" t="s">
        <v>121</v>
      </c>
    </row>
    <row r="32" spans="1:5" x14ac:dyDescent="0.25">
      <c r="A32" t="s">
        <v>576</v>
      </c>
      <c r="B32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" sqref="C1"/>
    </sheetView>
  </sheetViews>
  <sheetFormatPr defaultRowHeight="15" x14ac:dyDescent="0.25"/>
  <cols>
    <col min="1" max="1" width="27.42578125" bestFit="1" customWidth="1"/>
    <col min="2" max="2" width="20.28515625" bestFit="1" customWidth="1"/>
    <col min="3" max="3" width="22.710937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595</v>
      </c>
      <c r="B2" t="s">
        <v>729</v>
      </c>
      <c r="C2" t="str">
        <f t="shared" ref="C2:C25" si="0">CONCATENATE(B2,"en")</f>
        <v>verkeersborden</v>
      </c>
    </row>
    <row r="3" spans="1:3" x14ac:dyDescent="0.25">
      <c r="A3" t="s">
        <v>595</v>
      </c>
      <c r="B3" t="s">
        <v>730</v>
      </c>
      <c r="C3" t="str">
        <f>CONCATENATE(B3,"s")</f>
        <v>fietsers</v>
      </c>
    </row>
    <row r="4" spans="1:3" x14ac:dyDescent="0.25">
      <c r="A4" t="s">
        <v>595</v>
      </c>
      <c r="B4" t="s">
        <v>731</v>
      </c>
      <c r="C4" t="str">
        <f>CONCATENATE(B4,"s")</f>
        <v>voetgangers</v>
      </c>
    </row>
    <row r="5" spans="1:3" x14ac:dyDescent="0.25">
      <c r="A5" t="s">
        <v>595</v>
      </c>
      <c r="B5" t="s">
        <v>732</v>
      </c>
      <c r="C5" t="str">
        <f t="shared" si="0"/>
        <v>voorrangsborden</v>
      </c>
    </row>
    <row r="6" spans="1:3" x14ac:dyDescent="0.25">
      <c r="A6" t="s">
        <v>595</v>
      </c>
      <c r="B6" t="s">
        <v>733</v>
      </c>
      <c r="C6" t="str">
        <f t="shared" si="0"/>
        <v>aanwijzingsborden</v>
      </c>
    </row>
    <row r="7" spans="1:3" x14ac:dyDescent="0.25">
      <c r="A7" t="s">
        <v>595</v>
      </c>
      <c r="B7" t="s">
        <v>734</v>
      </c>
      <c r="C7" t="str">
        <f t="shared" si="0"/>
        <v>verbodsborden</v>
      </c>
    </row>
    <row r="8" spans="1:3" x14ac:dyDescent="0.25">
      <c r="A8" t="s">
        <v>595</v>
      </c>
      <c r="B8" t="s">
        <v>361</v>
      </c>
      <c r="C8" t="s">
        <v>735</v>
      </c>
    </row>
    <row r="9" spans="1:3" x14ac:dyDescent="0.25">
      <c r="A9" t="s">
        <v>595</v>
      </c>
      <c r="B9" t="s">
        <v>736</v>
      </c>
      <c r="C9" t="str">
        <f t="shared" si="0"/>
        <v>verkeerslichten</v>
      </c>
    </row>
    <row r="10" spans="1:3" x14ac:dyDescent="0.25">
      <c r="A10" t="s">
        <v>595</v>
      </c>
      <c r="B10" t="s">
        <v>362</v>
      </c>
      <c r="C10" t="str">
        <f t="shared" si="0"/>
        <v>zebrapaden</v>
      </c>
    </row>
    <row r="11" spans="1:3" x14ac:dyDescent="0.25">
      <c r="A11" t="s">
        <v>595</v>
      </c>
      <c r="B11" t="s">
        <v>737</v>
      </c>
      <c r="C11" t="str">
        <f t="shared" si="0"/>
        <v>stoepen</v>
      </c>
    </row>
    <row r="12" spans="1:3" x14ac:dyDescent="0.25">
      <c r="A12" t="s">
        <v>595</v>
      </c>
      <c r="B12" t="s">
        <v>363</v>
      </c>
      <c r="C12" t="str">
        <f t="shared" si="0"/>
        <v>kruispunten</v>
      </c>
    </row>
    <row r="13" spans="1:3" x14ac:dyDescent="0.25">
      <c r="A13" t="s">
        <v>595</v>
      </c>
      <c r="B13" t="s">
        <v>364</v>
      </c>
      <c r="C13" t="s">
        <v>738</v>
      </c>
    </row>
    <row r="14" spans="1:3" x14ac:dyDescent="0.25">
      <c r="A14" t="s">
        <v>595</v>
      </c>
      <c r="B14" t="s">
        <v>365</v>
      </c>
      <c r="C14" t="str">
        <f t="shared" si="0"/>
        <v>bermen</v>
      </c>
    </row>
    <row r="15" spans="1:3" x14ac:dyDescent="0.25">
      <c r="A15" t="s">
        <v>595</v>
      </c>
      <c r="B15" t="s">
        <v>366</v>
      </c>
      <c r="C15" t="str">
        <f>CONCATENATE(B15,"s")</f>
        <v>wagens</v>
      </c>
    </row>
    <row r="16" spans="1:3" x14ac:dyDescent="0.25">
      <c r="A16" t="s">
        <v>595</v>
      </c>
      <c r="B16" t="s">
        <v>367</v>
      </c>
      <c r="C16" t="str">
        <f>CONCATENATE(B16,"s")</f>
        <v>veiligheidsgordels</v>
      </c>
    </row>
    <row r="17" spans="1:3" x14ac:dyDescent="0.25">
      <c r="A17" t="s">
        <v>595</v>
      </c>
      <c r="B17" t="s">
        <v>368</v>
      </c>
      <c r="C17" t="str">
        <f>CONCATENATE(B17,"s")</f>
        <v>verhoogkussens</v>
      </c>
    </row>
    <row r="18" spans="1:3" x14ac:dyDescent="0.25">
      <c r="A18" t="s">
        <v>595</v>
      </c>
      <c r="B18" t="s">
        <v>369</v>
      </c>
      <c r="C18" t="str">
        <f>CONCATENATE(B18,"s")</f>
        <v>kinderzitjes</v>
      </c>
    </row>
    <row r="19" spans="1:3" x14ac:dyDescent="0.25">
      <c r="A19" t="s">
        <v>595</v>
      </c>
      <c r="B19" t="s">
        <v>370</v>
      </c>
      <c r="C19" t="str">
        <f t="shared" si="0"/>
        <v>valhelmen</v>
      </c>
    </row>
    <row r="20" spans="1:3" x14ac:dyDescent="0.25">
      <c r="A20" t="s">
        <v>595</v>
      </c>
      <c r="B20" t="s">
        <v>371</v>
      </c>
      <c r="C20" t="str">
        <f t="shared" si="0"/>
        <v>fietsuitrustingen</v>
      </c>
    </row>
    <row r="21" spans="1:3" x14ac:dyDescent="0.25">
      <c r="A21" t="s">
        <v>595</v>
      </c>
      <c r="B21" t="s">
        <v>739</v>
      </c>
      <c r="C21" t="str">
        <f>CONCATENATE(B21,"s")</f>
        <v>weggebruikers</v>
      </c>
    </row>
    <row r="22" spans="1:3" x14ac:dyDescent="0.25">
      <c r="A22" t="s">
        <v>595</v>
      </c>
      <c r="B22" t="s">
        <v>372</v>
      </c>
      <c r="C22" t="str">
        <f t="shared" si="0"/>
        <v>voorrangen</v>
      </c>
    </row>
    <row r="23" spans="1:3" x14ac:dyDescent="0.25">
      <c r="A23" t="s">
        <v>595</v>
      </c>
      <c r="B23" t="s">
        <v>373</v>
      </c>
      <c r="C23" t="str">
        <f t="shared" si="0"/>
        <v>politieagenten</v>
      </c>
    </row>
    <row r="24" spans="1:3" x14ac:dyDescent="0.25">
      <c r="A24" t="s">
        <v>595</v>
      </c>
      <c r="B24" t="s">
        <v>313</v>
      </c>
    </row>
    <row r="25" spans="1:3" x14ac:dyDescent="0.25">
      <c r="A25" t="s">
        <v>595</v>
      </c>
      <c r="B25" t="s">
        <v>374</v>
      </c>
      <c r="C25" t="str">
        <f t="shared" si="0"/>
        <v>dode hoeken</v>
      </c>
    </row>
    <row r="26" spans="1:3" x14ac:dyDescent="0.25">
      <c r="A26" t="s">
        <v>595</v>
      </c>
      <c r="B26" t="s">
        <v>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1" sqref="C1"/>
    </sheetView>
  </sheetViews>
  <sheetFormatPr defaultRowHeight="15" x14ac:dyDescent="0.25"/>
  <cols>
    <col min="1" max="1" width="37.42578125" bestFit="1" customWidth="1"/>
    <col min="2" max="2" width="25.140625" bestFit="1" customWidth="1"/>
    <col min="3" max="3" width="27.5703125" bestFit="1" customWidth="1"/>
    <col min="4" max="4" width="17.5703125" bestFit="1" customWidth="1"/>
    <col min="5" max="5" width="19.8554687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597</v>
      </c>
      <c r="B2" t="s">
        <v>740</v>
      </c>
      <c r="C2" t="str">
        <f t="shared" ref="C2:C49" si="0">CONCATENATE(B2,"en")</f>
        <v>planten</v>
      </c>
    </row>
    <row r="3" spans="1:3" x14ac:dyDescent="0.25">
      <c r="A3" t="s">
        <v>597</v>
      </c>
      <c r="B3" t="s">
        <v>741</v>
      </c>
      <c r="C3" t="str">
        <f>CONCATENATE(B3,"men")</f>
        <v>zwammen</v>
      </c>
    </row>
    <row r="4" spans="1:3" x14ac:dyDescent="0.25">
      <c r="A4" t="s">
        <v>597</v>
      </c>
      <c r="B4" t="s">
        <v>410</v>
      </c>
      <c r="C4" t="s">
        <v>742</v>
      </c>
    </row>
    <row r="5" spans="1:3" x14ac:dyDescent="0.25">
      <c r="A5" t="s">
        <v>597</v>
      </c>
      <c r="B5" t="s">
        <v>411</v>
      </c>
      <c r="C5" t="str">
        <f>CONCATENATE(B5,"len")</f>
        <v>determinatietabellen</v>
      </c>
    </row>
    <row r="6" spans="1:3" x14ac:dyDescent="0.25">
      <c r="A6" t="s">
        <v>597</v>
      </c>
      <c r="B6" t="s">
        <v>412</v>
      </c>
      <c r="C6" t="str">
        <f t="shared" si="0"/>
        <v>levencyclusen</v>
      </c>
    </row>
    <row r="7" spans="1:3" x14ac:dyDescent="0.25">
      <c r="A7" t="s">
        <v>597</v>
      </c>
      <c r="B7" t="s">
        <v>743</v>
      </c>
      <c r="C7" t="str">
        <f>CONCATENATE(B7,"fen")</f>
        <v>grondstoffen</v>
      </c>
    </row>
    <row r="8" spans="1:3" x14ac:dyDescent="0.25">
      <c r="A8" t="s">
        <v>597</v>
      </c>
      <c r="B8" t="s">
        <v>744</v>
      </c>
      <c r="C8" t="str">
        <f t="shared" si="0"/>
        <v>dieren</v>
      </c>
    </row>
    <row r="9" spans="1:3" x14ac:dyDescent="0.25">
      <c r="A9" t="s">
        <v>597</v>
      </c>
      <c r="B9" t="s">
        <v>413</v>
      </c>
      <c r="C9" t="s">
        <v>745</v>
      </c>
    </row>
    <row r="10" spans="1:3" x14ac:dyDescent="0.25">
      <c r="A10" t="s">
        <v>597</v>
      </c>
      <c r="B10" t="s">
        <v>414</v>
      </c>
    </row>
    <row r="11" spans="1:3" x14ac:dyDescent="0.25">
      <c r="A11" t="s">
        <v>597</v>
      </c>
      <c r="B11" t="s">
        <v>746</v>
      </c>
      <c r="C11" t="s">
        <v>415</v>
      </c>
    </row>
    <row r="12" spans="1:3" x14ac:dyDescent="0.25">
      <c r="A12" t="s">
        <v>597</v>
      </c>
      <c r="B12" t="s">
        <v>416</v>
      </c>
    </row>
    <row r="13" spans="1:3" x14ac:dyDescent="0.25">
      <c r="A13" t="s">
        <v>597</v>
      </c>
      <c r="B13" t="s">
        <v>747</v>
      </c>
      <c r="C13" t="s">
        <v>417</v>
      </c>
    </row>
    <row r="14" spans="1:3" x14ac:dyDescent="0.25">
      <c r="A14" t="s">
        <v>597</v>
      </c>
      <c r="B14" t="s">
        <v>748</v>
      </c>
      <c r="C14" t="str">
        <f t="shared" si="0"/>
        <v>zintuigen</v>
      </c>
    </row>
    <row r="15" spans="1:3" x14ac:dyDescent="0.25">
      <c r="A15" t="s">
        <v>597</v>
      </c>
      <c r="B15" t="s">
        <v>749</v>
      </c>
      <c r="C15" t="s">
        <v>750</v>
      </c>
    </row>
    <row r="16" spans="1:3" x14ac:dyDescent="0.25">
      <c r="A16" t="s">
        <v>597</v>
      </c>
      <c r="B16" t="s">
        <v>752</v>
      </c>
      <c r="C16" t="s">
        <v>751</v>
      </c>
    </row>
    <row r="17" spans="1:3" x14ac:dyDescent="0.25">
      <c r="A17" t="s">
        <v>597</v>
      </c>
      <c r="B17" t="s">
        <v>418</v>
      </c>
    </row>
    <row r="18" spans="1:3" x14ac:dyDescent="0.25">
      <c r="A18" t="s">
        <v>597</v>
      </c>
      <c r="B18" t="s">
        <v>419</v>
      </c>
      <c r="C18" t="str">
        <f>CONCATENATE(B18,"ten")</f>
        <v>skeletten</v>
      </c>
    </row>
    <row r="19" spans="1:3" x14ac:dyDescent="0.25">
      <c r="A19" t="s">
        <v>597</v>
      </c>
      <c r="B19" t="s">
        <v>420</v>
      </c>
      <c r="C19" t="str">
        <f>CONCATENATE(B19,"s")</f>
        <v>bloedvatenstelsels</v>
      </c>
    </row>
    <row r="20" spans="1:3" x14ac:dyDescent="0.25">
      <c r="A20" t="s">
        <v>597</v>
      </c>
      <c r="B20" t="s">
        <v>753</v>
      </c>
      <c r="C20" t="str">
        <f t="shared" si="0"/>
        <v>harten</v>
      </c>
    </row>
    <row r="21" spans="1:3" x14ac:dyDescent="0.25">
      <c r="A21" t="s">
        <v>597</v>
      </c>
      <c r="B21" t="s">
        <v>754</v>
      </c>
      <c r="C21" t="str">
        <f t="shared" si="0"/>
        <v>spieren</v>
      </c>
    </row>
    <row r="22" spans="1:3" x14ac:dyDescent="0.25">
      <c r="A22" t="s">
        <v>597</v>
      </c>
      <c r="B22" t="s">
        <v>278</v>
      </c>
      <c r="C22" t="s">
        <v>421</v>
      </c>
    </row>
    <row r="23" spans="1:3" x14ac:dyDescent="0.25">
      <c r="A23" t="s">
        <v>597</v>
      </c>
      <c r="B23" t="s">
        <v>755</v>
      </c>
      <c r="C23" t="str">
        <f t="shared" si="0"/>
        <v>weerselementen</v>
      </c>
    </row>
    <row r="24" spans="1:3" x14ac:dyDescent="0.25">
      <c r="A24" t="s">
        <v>597</v>
      </c>
      <c r="B24" t="s">
        <v>422</v>
      </c>
      <c r="C24" t="str">
        <f>CONCATENATE(B24,"s")</f>
        <v>weerkalenders</v>
      </c>
    </row>
    <row r="25" spans="1:3" x14ac:dyDescent="0.25">
      <c r="A25" t="s">
        <v>597</v>
      </c>
      <c r="B25" t="s">
        <v>756</v>
      </c>
      <c r="C25" t="str">
        <f t="shared" si="0"/>
        <v>seizoenen</v>
      </c>
    </row>
    <row r="26" spans="1:3" x14ac:dyDescent="0.25">
      <c r="A26" t="s">
        <v>597</v>
      </c>
      <c r="B26" t="s">
        <v>423</v>
      </c>
      <c r="C26" t="str">
        <f t="shared" si="0"/>
        <v>weersvoorspellingen</v>
      </c>
    </row>
    <row r="27" spans="1:3" x14ac:dyDescent="0.25">
      <c r="A27" t="s">
        <v>597</v>
      </c>
      <c r="B27" t="s">
        <v>424</v>
      </c>
      <c r="C27" t="str">
        <f t="shared" si="0"/>
        <v>meetinstrumentenen</v>
      </c>
    </row>
    <row r="28" spans="1:3" x14ac:dyDescent="0.25">
      <c r="A28" t="s">
        <v>597</v>
      </c>
      <c r="B28" t="s">
        <v>401</v>
      </c>
      <c r="C28" t="str">
        <f>CONCATENATE(B28,"sen")</f>
        <v>kompassen</v>
      </c>
    </row>
    <row r="29" spans="1:3" x14ac:dyDescent="0.25">
      <c r="A29" t="s">
        <v>597</v>
      </c>
      <c r="B29" t="s">
        <v>425</v>
      </c>
      <c r="C29" t="str">
        <f>CONCATENATE(B29,"s")</f>
        <v>pluviometers</v>
      </c>
    </row>
    <row r="30" spans="1:3" x14ac:dyDescent="0.25">
      <c r="A30" t="s">
        <v>597</v>
      </c>
      <c r="B30" t="s">
        <v>426</v>
      </c>
      <c r="C30" t="str">
        <f>CONCATENATE(B30,"s")</f>
        <v>thermometers</v>
      </c>
    </row>
    <row r="31" spans="1:3" x14ac:dyDescent="0.25">
      <c r="A31" t="s">
        <v>597</v>
      </c>
      <c r="B31" t="s">
        <v>413</v>
      </c>
    </row>
    <row r="32" spans="1:3" x14ac:dyDescent="0.25">
      <c r="A32" t="s">
        <v>597</v>
      </c>
      <c r="B32" t="s">
        <v>427</v>
      </c>
      <c r="C32" t="s">
        <v>757</v>
      </c>
    </row>
    <row r="33" spans="1:3" x14ac:dyDescent="0.25">
      <c r="A33" t="s">
        <v>597</v>
      </c>
      <c r="B33" t="s">
        <v>428</v>
      </c>
      <c r="C33" t="str">
        <f>CONCATENATE(B33,"nen")</f>
        <v>zonnen</v>
      </c>
    </row>
    <row r="34" spans="1:3" x14ac:dyDescent="0.25">
      <c r="A34" t="s">
        <v>597</v>
      </c>
      <c r="B34" t="s">
        <v>429</v>
      </c>
      <c r="C34" t="s">
        <v>758</v>
      </c>
    </row>
    <row r="35" spans="1:3" x14ac:dyDescent="0.25">
      <c r="A35" t="s">
        <v>597</v>
      </c>
      <c r="B35" t="s">
        <v>759</v>
      </c>
      <c r="C35" t="str">
        <f>CONCATENATE(B35,"ren")</f>
        <v>sterren</v>
      </c>
    </row>
    <row r="36" spans="1:3" x14ac:dyDescent="0.25">
      <c r="A36" t="s">
        <v>597</v>
      </c>
      <c r="B36" t="s">
        <v>430</v>
      </c>
    </row>
    <row r="37" spans="1:3" x14ac:dyDescent="0.25">
      <c r="A37" t="s">
        <v>597</v>
      </c>
      <c r="B37" t="s">
        <v>473</v>
      </c>
      <c r="C37" t="s">
        <v>431</v>
      </c>
    </row>
    <row r="38" spans="1:3" x14ac:dyDescent="0.25">
      <c r="A38" t="s">
        <v>597</v>
      </c>
      <c r="B38" t="s">
        <v>432</v>
      </c>
    </row>
    <row r="39" spans="1:3" x14ac:dyDescent="0.25">
      <c r="A39" t="s">
        <v>597</v>
      </c>
      <c r="B39" t="s">
        <v>433</v>
      </c>
    </row>
    <row r="40" spans="1:3" x14ac:dyDescent="0.25">
      <c r="A40" t="s">
        <v>597</v>
      </c>
      <c r="B40" t="s">
        <v>434</v>
      </c>
    </row>
    <row r="41" spans="1:3" x14ac:dyDescent="0.25">
      <c r="A41" t="s">
        <v>597</v>
      </c>
      <c r="B41" t="s">
        <v>435</v>
      </c>
    </row>
    <row r="42" spans="1:3" x14ac:dyDescent="0.25">
      <c r="A42" t="s">
        <v>597</v>
      </c>
      <c r="B42" t="s">
        <v>436</v>
      </c>
    </row>
    <row r="43" spans="1:3" x14ac:dyDescent="0.25">
      <c r="A43" t="s">
        <v>597</v>
      </c>
      <c r="B43" t="s">
        <v>437</v>
      </c>
    </row>
    <row r="44" spans="1:3" x14ac:dyDescent="0.25">
      <c r="A44" t="s">
        <v>597</v>
      </c>
      <c r="B44" t="s">
        <v>760</v>
      </c>
      <c r="C44" t="str">
        <f t="shared" si="0"/>
        <v>verbonden vaten</v>
      </c>
    </row>
    <row r="45" spans="1:3" x14ac:dyDescent="0.25">
      <c r="A45" t="s">
        <v>597</v>
      </c>
      <c r="B45" t="s">
        <v>438</v>
      </c>
      <c r="C45" t="str">
        <f t="shared" si="0"/>
        <v>opwaartse krachten</v>
      </c>
    </row>
    <row r="46" spans="1:3" x14ac:dyDescent="0.25">
      <c r="A46" t="s">
        <v>597</v>
      </c>
      <c r="B46" t="s">
        <v>439</v>
      </c>
    </row>
    <row r="47" spans="1:3" x14ac:dyDescent="0.25">
      <c r="A47" t="s">
        <v>597</v>
      </c>
      <c r="B47" t="s">
        <v>440</v>
      </c>
    </row>
    <row r="48" spans="1:3" x14ac:dyDescent="0.25">
      <c r="A48" t="s">
        <v>597</v>
      </c>
      <c r="B48" t="s">
        <v>761</v>
      </c>
      <c r="C48" t="str">
        <f>CONCATENATE(B48,"fen")</f>
        <v>vloeistoffen</v>
      </c>
    </row>
    <row r="49" spans="1:3" x14ac:dyDescent="0.25">
      <c r="A49" t="s">
        <v>597</v>
      </c>
      <c r="B49" t="s">
        <v>441</v>
      </c>
      <c r="C49" t="str">
        <f t="shared" si="0"/>
        <v>de kringloop van het wateren</v>
      </c>
    </row>
    <row r="50" spans="1:3" x14ac:dyDescent="0.25">
      <c r="A50" t="s">
        <v>597</v>
      </c>
      <c r="B50" t="s">
        <v>442</v>
      </c>
    </row>
    <row r="51" spans="1:3" x14ac:dyDescent="0.25">
      <c r="A51" t="s">
        <v>597</v>
      </c>
      <c r="B51" t="s">
        <v>743</v>
      </c>
      <c r="C51" t="str">
        <f>CONCATENATE(B51,"fen")</f>
        <v>grondstoffen</v>
      </c>
    </row>
    <row r="52" spans="1:3" x14ac:dyDescent="0.25">
      <c r="A52" t="s">
        <v>597</v>
      </c>
      <c r="B52" t="s">
        <v>762</v>
      </c>
      <c r="C52" t="s">
        <v>443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" sqref="C1"/>
    </sheetView>
  </sheetViews>
  <sheetFormatPr defaultRowHeight="15" x14ac:dyDescent="0.25"/>
  <cols>
    <col min="1" max="1" width="18.140625" bestFit="1" customWidth="1"/>
    <col min="2" max="2" width="18.28515625" bestFit="1" customWidth="1"/>
    <col min="3" max="3" width="20.57031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598</v>
      </c>
      <c r="B2" t="s">
        <v>445</v>
      </c>
      <c r="C2" t="str">
        <f t="shared" ref="C2:C23" si="0">CONCATENATE(B2,"en")</f>
        <v>voedingen</v>
      </c>
    </row>
    <row r="3" spans="1:3" x14ac:dyDescent="0.25">
      <c r="A3" t="s">
        <v>598</v>
      </c>
      <c r="B3" t="s">
        <v>763</v>
      </c>
      <c r="C3" t="str">
        <f>CONCATENATE(B3,"len")</f>
        <v>voedingsmiddellen</v>
      </c>
    </row>
    <row r="4" spans="1:3" x14ac:dyDescent="0.25">
      <c r="A4" t="s">
        <v>598</v>
      </c>
      <c r="B4" t="s">
        <v>446</v>
      </c>
      <c r="C4" t="str">
        <f>CONCATENATE(B4,"n")</f>
        <v>voedingsgewoonten</v>
      </c>
    </row>
    <row r="5" spans="1:3" x14ac:dyDescent="0.25">
      <c r="A5" t="s">
        <v>598</v>
      </c>
      <c r="B5" t="s">
        <v>447</v>
      </c>
    </row>
    <row r="6" spans="1:3" x14ac:dyDescent="0.25">
      <c r="A6" t="s">
        <v>598</v>
      </c>
      <c r="B6" t="s">
        <v>448</v>
      </c>
    </row>
    <row r="7" spans="1:3" x14ac:dyDescent="0.25">
      <c r="A7" t="s">
        <v>598</v>
      </c>
      <c r="B7" t="s">
        <v>764</v>
      </c>
      <c r="C7" t="str">
        <f>CONCATENATE(B7,"fen")</f>
        <v>voedingsstoffen</v>
      </c>
    </row>
    <row r="8" spans="1:3" x14ac:dyDescent="0.25">
      <c r="A8" t="s">
        <v>598</v>
      </c>
      <c r="B8" t="s">
        <v>449</v>
      </c>
      <c r="C8" t="str">
        <f>CONCATENATE(B8,"'s")</f>
        <v>menu's</v>
      </c>
    </row>
    <row r="9" spans="1:3" x14ac:dyDescent="0.25">
      <c r="A9" t="s">
        <v>598</v>
      </c>
      <c r="B9" t="s">
        <v>765</v>
      </c>
      <c r="C9" t="str">
        <f>CONCATENATE(B9,"n")</f>
        <v>eetgewoonten</v>
      </c>
    </row>
    <row r="10" spans="1:3" x14ac:dyDescent="0.25">
      <c r="A10" t="s">
        <v>598</v>
      </c>
      <c r="B10" t="s">
        <v>450</v>
      </c>
    </row>
    <row r="11" spans="1:3" x14ac:dyDescent="0.25">
      <c r="A11" t="s">
        <v>598</v>
      </c>
      <c r="B11" t="s">
        <v>451</v>
      </c>
    </row>
    <row r="12" spans="1:3" x14ac:dyDescent="0.25">
      <c r="A12" t="s">
        <v>598</v>
      </c>
      <c r="B12" t="s">
        <v>43</v>
      </c>
      <c r="C12" t="str">
        <f t="shared" si="0"/>
        <v>bewegingen</v>
      </c>
    </row>
    <row r="13" spans="1:3" x14ac:dyDescent="0.25">
      <c r="A13" t="s">
        <v>598</v>
      </c>
      <c r="B13" t="s">
        <v>386</v>
      </c>
      <c r="C13" t="str">
        <f t="shared" si="0"/>
        <v>lichaamshoudingen</v>
      </c>
    </row>
    <row r="14" spans="1:3" x14ac:dyDescent="0.25">
      <c r="A14" t="s">
        <v>598</v>
      </c>
      <c r="B14" t="s">
        <v>313</v>
      </c>
    </row>
    <row r="15" spans="1:3" x14ac:dyDescent="0.25">
      <c r="A15" t="s">
        <v>598</v>
      </c>
      <c r="B15" t="s">
        <v>452</v>
      </c>
      <c r="C15" t="str">
        <f>CONCATENATE(B15,"s")</f>
        <v>noodsituaties</v>
      </c>
    </row>
    <row r="16" spans="1:3" x14ac:dyDescent="0.25">
      <c r="A16" t="s">
        <v>598</v>
      </c>
      <c r="B16" t="s">
        <v>766</v>
      </c>
      <c r="C16" t="str">
        <f>CONCATENATE(B16,"men")</f>
        <v>pictogrammen</v>
      </c>
    </row>
    <row r="17" spans="1:3" x14ac:dyDescent="0.25">
      <c r="A17" t="s">
        <v>598</v>
      </c>
      <c r="B17" t="s">
        <v>453</v>
      </c>
      <c r="C17" t="str">
        <f>CONCATENATE(B17,"s")</f>
        <v>evacuaties</v>
      </c>
    </row>
    <row r="18" spans="1:3" x14ac:dyDescent="0.25">
      <c r="A18" t="s">
        <v>598</v>
      </c>
      <c r="B18" t="s">
        <v>454</v>
      </c>
      <c r="C18" t="str">
        <f>CONCATENATE(B18,"nen")</f>
        <v>evacuatieplannen</v>
      </c>
    </row>
    <row r="19" spans="1:3" x14ac:dyDescent="0.25">
      <c r="A19" t="s">
        <v>598</v>
      </c>
      <c r="B19" t="s">
        <v>767</v>
      </c>
      <c r="C19" t="str">
        <f>CONCATENATE(B19,"n")</f>
        <v>brandwonden</v>
      </c>
    </row>
    <row r="20" spans="1:3" x14ac:dyDescent="0.25">
      <c r="A20" t="s">
        <v>598</v>
      </c>
      <c r="B20" t="s">
        <v>768</v>
      </c>
      <c r="C20" t="str">
        <f>CONCATENATE(B20,"s")</f>
        <v>evacatieregels</v>
      </c>
    </row>
    <row r="21" spans="1:3" x14ac:dyDescent="0.25">
      <c r="A21" t="s">
        <v>598</v>
      </c>
      <c r="B21" t="s">
        <v>769</v>
      </c>
      <c r="C21" t="str">
        <f>CONCATENATE(B21,"s")</f>
        <v>ziektes</v>
      </c>
    </row>
    <row r="22" spans="1:3" x14ac:dyDescent="0.25">
      <c r="A22" t="s">
        <v>598</v>
      </c>
      <c r="B22" t="s">
        <v>770</v>
      </c>
      <c r="C22" t="str">
        <f>CONCATENATE(B22,"s")</f>
        <v>handicaps</v>
      </c>
    </row>
    <row r="23" spans="1:3" x14ac:dyDescent="0.25">
      <c r="A23" t="s">
        <v>598</v>
      </c>
      <c r="B23" t="s">
        <v>455</v>
      </c>
      <c r="C23" t="str">
        <f t="shared" si="0"/>
        <v>verslavingen</v>
      </c>
    </row>
    <row r="24" spans="1:3" x14ac:dyDescent="0.25">
      <c r="A24" t="s">
        <v>598</v>
      </c>
      <c r="B24" t="s">
        <v>456</v>
      </c>
      <c r="C24" t="str">
        <f>CONCATENATE(B24,"s")</f>
        <v>medicaties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" sqref="C1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9.1406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599</v>
      </c>
      <c r="B2" t="s">
        <v>457</v>
      </c>
    </row>
    <row r="3" spans="1:3" x14ac:dyDescent="0.25">
      <c r="A3" t="s">
        <v>599</v>
      </c>
      <c r="B3" t="s">
        <v>458</v>
      </c>
    </row>
    <row r="4" spans="1:3" x14ac:dyDescent="0.25">
      <c r="A4" t="s">
        <v>599</v>
      </c>
      <c r="B4" t="s">
        <v>442</v>
      </c>
    </row>
    <row r="5" spans="1:3" x14ac:dyDescent="0.25">
      <c r="A5" t="s">
        <v>599</v>
      </c>
      <c r="B5" t="s">
        <v>459</v>
      </c>
    </row>
    <row r="6" spans="1:3" x14ac:dyDescent="0.25">
      <c r="A6" t="s">
        <v>599</v>
      </c>
      <c r="B6" t="s">
        <v>460</v>
      </c>
    </row>
    <row r="7" spans="1:3" x14ac:dyDescent="0.25">
      <c r="A7" t="s">
        <v>599</v>
      </c>
      <c r="B7" t="s">
        <v>771</v>
      </c>
      <c r="C7" t="s">
        <v>461</v>
      </c>
    </row>
    <row r="8" spans="1:3" x14ac:dyDescent="0.25">
      <c r="A8" t="s">
        <v>599</v>
      </c>
      <c r="B8" t="s">
        <v>462</v>
      </c>
      <c r="C8" t="s">
        <v>772</v>
      </c>
    </row>
    <row r="9" spans="1:3" x14ac:dyDescent="0.25">
      <c r="A9" t="s">
        <v>599</v>
      </c>
      <c r="B9" t="s">
        <v>773</v>
      </c>
      <c r="C9" t="str">
        <f>CONCATENATE(B9,"nen")</f>
        <v>energiebronnen</v>
      </c>
    </row>
    <row r="10" spans="1:3" x14ac:dyDescent="0.25">
      <c r="A10" t="s">
        <v>599</v>
      </c>
      <c r="B10" t="s">
        <v>463</v>
      </c>
    </row>
    <row r="11" spans="1:3" x14ac:dyDescent="0.25">
      <c r="A11" t="s">
        <v>599</v>
      </c>
      <c r="B11" t="s">
        <v>774</v>
      </c>
      <c r="C11" t="s">
        <v>464</v>
      </c>
    </row>
    <row r="12" spans="1:3" x14ac:dyDescent="0.25">
      <c r="A12" t="s">
        <v>599</v>
      </c>
      <c r="B12" t="s">
        <v>465</v>
      </c>
      <c r="C12" t="str">
        <f t="shared" ref="C12" si="0">CONCATENATE(B12,"en")</f>
        <v>vervuilingen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"/>
    </sheetView>
  </sheetViews>
  <sheetFormatPr defaultRowHeight="15" x14ac:dyDescent="0.25"/>
  <cols>
    <col min="1" max="1" width="37" bestFit="1" customWidth="1"/>
    <col min="2" max="2" width="20.85546875" bestFit="1" customWidth="1"/>
    <col min="3" max="3" width="23.285156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600</v>
      </c>
      <c r="B2" t="s">
        <v>775</v>
      </c>
      <c r="C2" t="s">
        <v>468</v>
      </c>
    </row>
    <row r="3" spans="1:3" x14ac:dyDescent="0.25">
      <c r="A3" t="s">
        <v>600</v>
      </c>
      <c r="B3" t="s">
        <v>762</v>
      </c>
      <c r="C3" t="s">
        <v>443</v>
      </c>
    </row>
    <row r="4" spans="1:3" x14ac:dyDescent="0.25">
      <c r="A4" t="s">
        <v>600</v>
      </c>
      <c r="B4" t="s">
        <v>743</v>
      </c>
      <c r="C4" t="str">
        <f>CONCATENATE(B4,"fen")</f>
        <v>grondstoffen</v>
      </c>
    </row>
    <row r="5" spans="1:3" x14ac:dyDescent="0.25">
      <c r="A5" t="s">
        <v>600</v>
      </c>
      <c r="B5" t="s">
        <v>776</v>
      </c>
      <c r="C5" t="s">
        <v>469</v>
      </c>
    </row>
    <row r="6" spans="1:3" x14ac:dyDescent="0.25">
      <c r="A6" t="s">
        <v>600</v>
      </c>
      <c r="B6" t="s">
        <v>777</v>
      </c>
      <c r="C6" t="str">
        <f t="shared" ref="C6:C9" si="0">CONCATENATE(B6,"en")</f>
        <v>overbrengingen</v>
      </c>
    </row>
    <row r="7" spans="1:3" x14ac:dyDescent="0.25">
      <c r="A7" t="s">
        <v>600</v>
      </c>
      <c r="B7" t="s">
        <v>778</v>
      </c>
      <c r="C7" t="str">
        <f>CONCATENATE(B7,"s")</f>
        <v>constructies</v>
      </c>
    </row>
    <row r="8" spans="1:3" x14ac:dyDescent="0.25">
      <c r="A8" t="s">
        <v>600</v>
      </c>
      <c r="B8" t="s">
        <v>470</v>
      </c>
      <c r="C8" t="str">
        <f t="shared" si="0"/>
        <v>energieomzettingen</v>
      </c>
    </row>
    <row r="9" spans="1:3" x14ac:dyDescent="0.25">
      <c r="A9" t="s">
        <v>600</v>
      </c>
      <c r="B9" t="s">
        <v>471</v>
      </c>
      <c r="C9" t="str">
        <f t="shared" si="0"/>
        <v>onderhouden</v>
      </c>
    </row>
    <row r="10" spans="1:3" x14ac:dyDescent="0.25">
      <c r="A10" t="s">
        <v>600</v>
      </c>
      <c r="B10" t="s">
        <v>472</v>
      </c>
      <c r="C10" t="s">
        <v>779</v>
      </c>
    </row>
    <row r="11" spans="1:3" x14ac:dyDescent="0.25">
      <c r="A11" t="s">
        <v>600</v>
      </c>
      <c r="B11" t="s">
        <v>473</v>
      </c>
      <c r="C11" t="s">
        <v>431</v>
      </c>
    </row>
    <row r="12" spans="1:3" x14ac:dyDescent="0.25">
      <c r="A12" t="s">
        <v>600</v>
      </c>
      <c r="B12" t="s">
        <v>474</v>
      </c>
      <c r="C12" t="s">
        <v>780</v>
      </c>
    </row>
    <row r="13" spans="1:3" x14ac:dyDescent="0.25">
      <c r="A13" t="s">
        <v>600</v>
      </c>
      <c r="B13" t="s">
        <v>773</v>
      </c>
      <c r="C13" t="str">
        <f>CONCATENATE(B13,"nen")</f>
        <v>energiebronnen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5" x14ac:dyDescent="0.25"/>
  <cols>
    <col min="1" max="1" width="38.42578125" bestFit="1" customWidth="1"/>
    <col min="2" max="2" width="13.42578125" bestFit="1" customWidth="1"/>
    <col min="3" max="3" width="15.710937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601</v>
      </c>
      <c r="B2" t="s">
        <v>475</v>
      </c>
    </row>
    <row r="3" spans="1:3" x14ac:dyDescent="0.25">
      <c r="A3" t="s">
        <v>601</v>
      </c>
      <c r="B3" t="s">
        <v>476</v>
      </c>
    </row>
    <row r="4" spans="1:3" x14ac:dyDescent="0.25">
      <c r="A4" t="s">
        <v>601</v>
      </c>
      <c r="B4" t="s">
        <v>477</v>
      </c>
      <c r="C4" t="str">
        <f>CONCATENATE(B4,"nen")</f>
        <v>stappenplannen</v>
      </c>
    </row>
    <row r="5" spans="1:3" x14ac:dyDescent="0.25">
      <c r="A5" t="s">
        <v>601</v>
      </c>
      <c r="B5" t="s">
        <v>478</v>
      </c>
      <c r="C5" t="str">
        <f t="shared" ref="C5:C6" si="0">CONCATENATE(B5,"en")</f>
        <v>handleidingen</v>
      </c>
    </row>
    <row r="6" spans="1:3" x14ac:dyDescent="0.25">
      <c r="A6" t="s">
        <v>601</v>
      </c>
      <c r="B6" t="s">
        <v>479</v>
      </c>
      <c r="C6" t="str">
        <f t="shared" si="0"/>
        <v>werktekeningen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1" sqref="C1"/>
    </sheetView>
  </sheetViews>
  <sheetFormatPr defaultRowHeight="15" x14ac:dyDescent="0.25"/>
  <cols>
    <col min="1" max="1" width="11.85546875" bestFit="1" customWidth="1"/>
    <col min="2" max="2" width="26.28515625" bestFit="1" customWidth="1"/>
    <col min="3" max="3" width="28.5703125" bestFit="1" customWidth="1"/>
    <col min="4" max="4" width="9.7109375" bestFit="1" customWidth="1"/>
    <col min="5" max="5" width="10.5703125" bestFit="1" customWidth="1"/>
  </cols>
  <sheetData>
    <row r="1" spans="1:5" x14ac:dyDescent="0.25">
      <c r="A1" t="s">
        <v>824</v>
      </c>
      <c r="B1" t="s">
        <v>825</v>
      </c>
      <c r="C1" t="s">
        <v>826</v>
      </c>
      <c r="D1" t="s">
        <v>827</v>
      </c>
      <c r="E1" t="s">
        <v>828</v>
      </c>
    </row>
    <row r="2" spans="1:5" x14ac:dyDescent="0.25">
      <c r="A2" t="s">
        <v>602</v>
      </c>
      <c r="B2" t="s">
        <v>482</v>
      </c>
      <c r="C2" t="str">
        <f>CONCATENATE(B2,"s")</f>
        <v>mediums</v>
      </c>
    </row>
    <row r="3" spans="1:5" x14ac:dyDescent="0.25">
      <c r="A3" t="s">
        <v>602</v>
      </c>
      <c r="B3" t="s">
        <v>483</v>
      </c>
      <c r="C3" t="str">
        <f>CONCATENATE(B3,"s")</f>
        <v>zenders</v>
      </c>
    </row>
    <row r="4" spans="1:5" x14ac:dyDescent="0.25">
      <c r="A4" t="s">
        <v>602</v>
      </c>
      <c r="B4" t="s">
        <v>484</v>
      </c>
      <c r="C4" t="str">
        <f>CONCATENATE(B4,"s")</f>
        <v>ontvangers</v>
      </c>
    </row>
    <row r="5" spans="1:5" x14ac:dyDescent="0.25">
      <c r="A5" t="s">
        <v>602</v>
      </c>
      <c r="B5" t="s">
        <v>485</v>
      </c>
      <c r="C5" t="str">
        <f>CONCATENATE(B5,"s")</f>
        <v>boodschappers</v>
      </c>
    </row>
    <row r="6" spans="1:5" x14ac:dyDescent="0.25">
      <c r="A6" t="s">
        <v>602</v>
      </c>
      <c r="B6" t="s">
        <v>781</v>
      </c>
      <c r="C6" t="s">
        <v>486</v>
      </c>
    </row>
    <row r="7" spans="1:5" x14ac:dyDescent="0.25">
      <c r="A7" t="s">
        <v>602</v>
      </c>
      <c r="B7" t="s">
        <v>487</v>
      </c>
    </row>
    <row r="8" spans="1:5" x14ac:dyDescent="0.25">
      <c r="A8" t="s">
        <v>602</v>
      </c>
      <c r="B8" t="s">
        <v>782</v>
      </c>
      <c r="C8" t="s">
        <v>488</v>
      </c>
    </row>
    <row r="9" spans="1:5" x14ac:dyDescent="0.25">
      <c r="A9" t="s">
        <v>602</v>
      </c>
      <c r="B9" t="s">
        <v>489</v>
      </c>
    </row>
    <row r="10" spans="1:5" x14ac:dyDescent="0.25">
      <c r="A10" t="s">
        <v>602</v>
      </c>
      <c r="B10" t="s">
        <v>783</v>
      </c>
    </row>
    <row r="11" spans="1:5" x14ac:dyDescent="0.25">
      <c r="A11" t="s">
        <v>602</v>
      </c>
      <c r="B11" t="s">
        <v>490</v>
      </c>
      <c r="C11" t="str">
        <f t="shared" ref="C11:C44" si="0">CONCATENATE(B11,"en")</f>
        <v>mediagebruiken</v>
      </c>
    </row>
    <row r="12" spans="1:5" x14ac:dyDescent="0.25">
      <c r="A12" t="s">
        <v>602</v>
      </c>
      <c r="B12" t="s">
        <v>491</v>
      </c>
    </row>
    <row r="13" spans="1:5" x14ac:dyDescent="0.25">
      <c r="A13" t="s">
        <v>602</v>
      </c>
      <c r="B13" t="s">
        <v>492</v>
      </c>
      <c r="C13" t="str">
        <f t="shared" si="0"/>
        <v>chattenen</v>
      </c>
    </row>
    <row r="14" spans="1:5" x14ac:dyDescent="0.25">
      <c r="A14" t="s">
        <v>602</v>
      </c>
      <c r="B14" t="s">
        <v>784</v>
      </c>
    </row>
    <row r="15" spans="1:5" x14ac:dyDescent="0.25">
      <c r="A15" t="s">
        <v>602</v>
      </c>
      <c r="B15" t="s">
        <v>785</v>
      </c>
    </row>
    <row r="16" spans="1:5" x14ac:dyDescent="0.25">
      <c r="A16" t="s">
        <v>602</v>
      </c>
      <c r="B16" t="s">
        <v>786</v>
      </c>
    </row>
    <row r="17" spans="1:5" x14ac:dyDescent="0.25">
      <c r="A17" t="s">
        <v>602</v>
      </c>
      <c r="B17" t="s">
        <v>788</v>
      </c>
      <c r="C17" t="str">
        <f>CONCATENATE(B17,"s")</f>
        <v>apps</v>
      </c>
      <c r="D17" t="s">
        <v>787</v>
      </c>
      <c r="E17" t="str">
        <f>CONCATENATE(D17,"s")</f>
        <v>applicaties</v>
      </c>
    </row>
    <row r="18" spans="1:5" x14ac:dyDescent="0.25">
      <c r="A18" t="s">
        <v>602</v>
      </c>
      <c r="B18" t="s">
        <v>493</v>
      </c>
      <c r="C18" t="str">
        <f>CONCATENATE(B18,"s")</f>
        <v>beamers</v>
      </c>
    </row>
    <row r="19" spans="1:5" x14ac:dyDescent="0.25">
      <c r="A19" t="s">
        <v>602</v>
      </c>
      <c r="B19" t="s">
        <v>494</v>
      </c>
      <c r="C19" t="str">
        <f>CONCATENATE(B19,"s")</f>
        <v>computers</v>
      </c>
    </row>
    <row r="20" spans="1:5" x14ac:dyDescent="0.25">
      <c r="A20" t="s">
        <v>602</v>
      </c>
      <c r="B20" t="s">
        <v>495</v>
      </c>
      <c r="C20" t="str">
        <f>CONCATENATE(B20,"len")</f>
        <v>fototoestellen</v>
      </c>
    </row>
    <row r="21" spans="1:5" x14ac:dyDescent="0.25">
      <c r="A21" t="s">
        <v>602</v>
      </c>
      <c r="B21" t="s">
        <v>496</v>
      </c>
      <c r="C21" t="str">
        <f>CONCATENATE(B21,"'s")</f>
        <v>tv's</v>
      </c>
    </row>
    <row r="22" spans="1:5" x14ac:dyDescent="0.25">
      <c r="A22" t="s">
        <v>602</v>
      </c>
      <c r="B22" t="s">
        <v>497</v>
      </c>
      <c r="C22" t="str">
        <f>CONCATENATE(B22,"s")</f>
        <v>helpfuncties</v>
      </c>
    </row>
    <row r="23" spans="1:5" x14ac:dyDescent="0.25">
      <c r="A23" t="s">
        <v>602</v>
      </c>
      <c r="B23" t="s">
        <v>789</v>
      </c>
      <c r="C23" t="str">
        <f>CONCATENATE(B23,"nen")</f>
        <v>bronnen</v>
      </c>
    </row>
    <row r="24" spans="1:5" x14ac:dyDescent="0.25">
      <c r="A24" t="s">
        <v>602</v>
      </c>
      <c r="B24" t="s">
        <v>790</v>
      </c>
      <c r="C24" t="str">
        <f>CONCATENATE(B24,"nen")</f>
        <v>informatiebronnen</v>
      </c>
    </row>
    <row r="25" spans="1:5" x14ac:dyDescent="0.25">
      <c r="A25" t="s">
        <v>602</v>
      </c>
      <c r="B25" t="s">
        <v>498</v>
      </c>
      <c r="C25" t="s">
        <v>791</v>
      </c>
    </row>
    <row r="26" spans="1:5" x14ac:dyDescent="0.25">
      <c r="A26" t="s">
        <v>602</v>
      </c>
      <c r="B26" t="s">
        <v>499</v>
      </c>
    </row>
    <row r="27" spans="1:5" x14ac:dyDescent="0.25">
      <c r="A27" t="s">
        <v>602</v>
      </c>
      <c r="B27" t="s">
        <v>500</v>
      </c>
    </row>
    <row r="28" spans="1:5" x14ac:dyDescent="0.25">
      <c r="A28" t="s">
        <v>602</v>
      </c>
      <c r="B28" t="s">
        <v>792</v>
      </c>
      <c r="C28" t="str">
        <f>CONCATENATE(B28,"s")</f>
        <v>haatmails</v>
      </c>
    </row>
    <row r="29" spans="1:5" x14ac:dyDescent="0.25">
      <c r="A29" t="s">
        <v>602</v>
      </c>
      <c r="B29" t="s">
        <v>501</v>
      </c>
      <c r="C29" t="str">
        <f>CONCATENATE(B29,"s")</f>
        <v>webcams</v>
      </c>
    </row>
    <row r="30" spans="1:5" x14ac:dyDescent="0.25">
      <c r="A30" t="s">
        <v>602</v>
      </c>
      <c r="B30" t="s">
        <v>502</v>
      </c>
    </row>
    <row r="31" spans="1:5" x14ac:dyDescent="0.25">
      <c r="A31" t="s">
        <v>602</v>
      </c>
      <c r="B31" t="s">
        <v>793</v>
      </c>
      <c r="C31" t="str">
        <f>CONCATENATE(B31,"s")</f>
        <v>pop-ups</v>
      </c>
    </row>
    <row r="32" spans="1:5" x14ac:dyDescent="0.25">
      <c r="A32" t="s">
        <v>602</v>
      </c>
      <c r="B32" t="s">
        <v>503</v>
      </c>
      <c r="C32" t="str">
        <f t="shared" si="0"/>
        <v>wachtwoorden</v>
      </c>
    </row>
    <row r="33" spans="1:3" x14ac:dyDescent="0.25">
      <c r="A33" t="s">
        <v>602</v>
      </c>
      <c r="B33" t="s">
        <v>504</v>
      </c>
    </row>
    <row r="34" spans="1:3" x14ac:dyDescent="0.25">
      <c r="A34" t="s">
        <v>602</v>
      </c>
      <c r="B34" t="s">
        <v>505</v>
      </c>
    </row>
    <row r="35" spans="1:3" x14ac:dyDescent="0.25">
      <c r="A35" t="s">
        <v>602</v>
      </c>
      <c r="B35" t="s">
        <v>506</v>
      </c>
      <c r="C35" t="s">
        <v>794</v>
      </c>
    </row>
    <row r="36" spans="1:3" x14ac:dyDescent="0.25">
      <c r="A36" t="s">
        <v>602</v>
      </c>
      <c r="B36" t="s">
        <v>507</v>
      </c>
    </row>
    <row r="37" spans="1:3" x14ac:dyDescent="0.25">
      <c r="A37" t="s">
        <v>602</v>
      </c>
      <c r="B37" t="s">
        <v>490</v>
      </c>
    </row>
    <row r="38" spans="1:3" x14ac:dyDescent="0.25">
      <c r="A38" t="s">
        <v>602</v>
      </c>
      <c r="B38" t="s">
        <v>795</v>
      </c>
      <c r="C38" t="s">
        <v>508</v>
      </c>
    </row>
    <row r="39" spans="1:3" x14ac:dyDescent="0.25">
      <c r="A39" t="s">
        <v>602</v>
      </c>
      <c r="B39" t="s">
        <v>796</v>
      </c>
      <c r="C39" t="s">
        <v>509</v>
      </c>
    </row>
    <row r="40" spans="1:3" x14ac:dyDescent="0.25">
      <c r="A40" t="s">
        <v>602</v>
      </c>
      <c r="B40" t="s">
        <v>510</v>
      </c>
      <c r="C40" t="str">
        <f t="shared" si="0"/>
        <v>mediamiddelen</v>
      </c>
    </row>
    <row r="41" spans="1:3" x14ac:dyDescent="0.25">
      <c r="A41" t="s">
        <v>602</v>
      </c>
      <c r="B41" t="s">
        <v>511</v>
      </c>
      <c r="C41" t="str">
        <f>CONCATENATE(B41,"ten")</f>
        <v>zoekrobotten</v>
      </c>
    </row>
    <row r="42" spans="1:3" x14ac:dyDescent="0.25">
      <c r="A42" t="s">
        <v>602</v>
      </c>
      <c r="B42" t="s">
        <v>512</v>
      </c>
      <c r="C42" t="str">
        <f>CONCATENATE(B42,"s")</f>
        <v>smartphones</v>
      </c>
    </row>
    <row r="43" spans="1:3" x14ac:dyDescent="0.25">
      <c r="A43" t="s">
        <v>602</v>
      </c>
      <c r="B43" t="s">
        <v>513</v>
      </c>
      <c r="C43" t="str">
        <f>CONCATENATE(B43,"'s")</f>
        <v>camera's</v>
      </c>
    </row>
    <row r="44" spans="1:3" x14ac:dyDescent="0.25">
      <c r="A44" t="s">
        <v>602</v>
      </c>
      <c r="B44" t="s">
        <v>797</v>
      </c>
      <c r="C44" t="str">
        <f t="shared" si="0"/>
        <v>mediatoepassingen</v>
      </c>
    </row>
    <row r="45" spans="1:3" x14ac:dyDescent="0.25">
      <c r="A45" t="s">
        <v>602</v>
      </c>
      <c r="B45" t="s">
        <v>142</v>
      </c>
      <c r="C45" t="str">
        <f>CONCATENATE(B45,"len")</f>
        <v>communicatiemodellen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" sqref="C1"/>
    </sheetView>
  </sheetViews>
  <sheetFormatPr defaultRowHeight="15" x14ac:dyDescent="0.25"/>
  <cols>
    <col min="1" max="1" width="24" bestFit="1" customWidth="1"/>
    <col min="2" max="2" width="20.7109375" bestFit="1" customWidth="1"/>
    <col min="3" max="3" width="12.425781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596</v>
      </c>
      <c r="B2" t="s">
        <v>517</v>
      </c>
      <c r="C2" t="s">
        <v>798</v>
      </c>
    </row>
    <row r="3" spans="1:3" x14ac:dyDescent="0.25">
      <c r="A3" t="s">
        <v>596</v>
      </c>
      <c r="B3" t="s">
        <v>518</v>
      </c>
      <c r="C3" t="str">
        <f t="shared" ref="C3:C19" si="0">CONCATENATE(B3,"en")</f>
        <v>schaduwen</v>
      </c>
    </row>
    <row r="4" spans="1:3" x14ac:dyDescent="0.25">
      <c r="A4" t="s">
        <v>596</v>
      </c>
      <c r="B4" t="s">
        <v>799</v>
      </c>
      <c r="C4" t="str">
        <f t="shared" si="0"/>
        <v>klanken</v>
      </c>
    </row>
    <row r="5" spans="1:3" x14ac:dyDescent="0.25">
      <c r="A5" t="s">
        <v>596</v>
      </c>
      <c r="B5" t="s">
        <v>800</v>
      </c>
      <c r="C5" t="str">
        <f t="shared" si="0"/>
        <v>geluiden</v>
      </c>
    </row>
    <row r="6" spans="1:3" x14ac:dyDescent="0.25">
      <c r="A6" t="s">
        <v>596</v>
      </c>
      <c r="B6" t="s">
        <v>519</v>
      </c>
      <c r="C6" t="str">
        <f t="shared" si="0"/>
        <v>culturele activiteiten</v>
      </c>
    </row>
    <row r="7" spans="1:3" x14ac:dyDescent="0.25">
      <c r="A7" t="s">
        <v>596</v>
      </c>
      <c r="B7" t="s">
        <v>520</v>
      </c>
      <c r="C7" t="str">
        <f>CONCATENATE(B7,"s")</f>
        <v>composities</v>
      </c>
    </row>
    <row r="8" spans="1:3" x14ac:dyDescent="0.25">
      <c r="A8" t="s">
        <v>596</v>
      </c>
      <c r="B8" t="s">
        <v>521</v>
      </c>
      <c r="C8" t="str">
        <f>CONCATENATE(B8,"s")</f>
        <v>lay-outs</v>
      </c>
    </row>
    <row r="9" spans="1:3" x14ac:dyDescent="0.25">
      <c r="A9" t="s">
        <v>596</v>
      </c>
      <c r="B9" t="s">
        <v>522</v>
      </c>
      <c r="C9" t="str">
        <f t="shared" si="0"/>
        <v>kunsten</v>
      </c>
    </row>
    <row r="10" spans="1:3" x14ac:dyDescent="0.25">
      <c r="A10" t="s">
        <v>596</v>
      </c>
      <c r="B10" t="s">
        <v>523</v>
      </c>
      <c r="C10" t="str">
        <f>CONCATENATE(B10,"nen")</f>
        <v>bewegingszinnen</v>
      </c>
    </row>
    <row r="11" spans="1:3" x14ac:dyDescent="0.25">
      <c r="A11" t="s">
        <v>596</v>
      </c>
      <c r="B11" t="s">
        <v>524</v>
      </c>
      <c r="C11" t="str">
        <f t="shared" si="0"/>
        <v>kinderdansen</v>
      </c>
    </row>
    <row r="12" spans="1:3" x14ac:dyDescent="0.25">
      <c r="A12" t="s">
        <v>596</v>
      </c>
      <c r="B12" t="s">
        <v>525</v>
      </c>
      <c r="C12" t="str">
        <f t="shared" si="0"/>
        <v>volksdansen</v>
      </c>
    </row>
    <row r="13" spans="1:3" x14ac:dyDescent="0.25">
      <c r="A13" t="s">
        <v>596</v>
      </c>
      <c r="B13" t="s">
        <v>801</v>
      </c>
      <c r="C13" t="str">
        <f t="shared" si="0"/>
        <v>bewegingselementen</v>
      </c>
    </row>
    <row r="14" spans="1:3" x14ac:dyDescent="0.25">
      <c r="A14" t="s">
        <v>596</v>
      </c>
      <c r="B14" t="s">
        <v>802</v>
      </c>
      <c r="C14" t="str">
        <f t="shared" si="0"/>
        <v>muziekinstrumenten</v>
      </c>
    </row>
    <row r="15" spans="1:3" x14ac:dyDescent="0.25">
      <c r="A15" t="s">
        <v>596</v>
      </c>
      <c r="B15" t="s">
        <v>799</v>
      </c>
      <c r="C15" t="str">
        <f t="shared" si="0"/>
        <v>klanken</v>
      </c>
    </row>
    <row r="16" spans="1:3" x14ac:dyDescent="0.25">
      <c r="A16" t="s">
        <v>596</v>
      </c>
      <c r="B16" t="s">
        <v>526</v>
      </c>
      <c r="C16" t="str">
        <f t="shared" si="0"/>
        <v>klankkleuren</v>
      </c>
    </row>
    <row r="17" spans="1:3" x14ac:dyDescent="0.25">
      <c r="A17" t="s">
        <v>596</v>
      </c>
      <c r="B17" t="s">
        <v>527</v>
      </c>
    </row>
    <row r="18" spans="1:3" x14ac:dyDescent="0.25">
      <c r="A18" t="s">
        <v>596</v>
      </c>
      <c r="B18" t="s">
        <v>528</v>
      </c>
      <c r="C18" t="str">
        <f>CONCATENATE(B18,"s")</f>
        <v>klankhoogtes</v>
      </c>
    </row>
    <row r="19" spans="1:3" x14ac:dyDescent="0.25">
      <c r="A19" t="s">
        <v>596</v>
      </c>
      <c r="B19" t="s">
        <v>575</v>
      </c>
      <c r="C19" t="str">
        <f t="shared" si="0"/>
        <v>kleuren</v>
      </c>
    </row>
    <row r="20" spans="1:3" x14ac:dyDescent="0.25">
      <c r="A20" t="s">
        <v>596</v>
      </c>
      <c r="B20" t="s">
        <v>529</v>
      </c>
      <c r="C20" t="s">
        <v>803</v>
      </c>
    </row>
    <row r="21" spans="1:3" x14ac:dyDescent="0.25">
      <c r="A21" t="s">
        <v>596</v>
      </c>
      <c r="B21" t="s">
        <v>530</v>
      </c>
    </row>
    <row r="22" spans="1:3" x14ac:dyDescent="0.25">
      <c r="A22" t="s">
        <v>596</v>
      </c>
      <c r="B22" t="s">
        <v>531</v>
      </c>
    </row>
    <row r="23" spans="1:3" x14ac:dyDescent="0.25">
      <c r="A23" t="s">
        <v>596</v>
      </c>
      <c r="B23" t="s">
        <v>532</v>
      </c>
      <c r="C23" t="str">
        <f>CONCATENATE(B23,"s")</f>
        <v>assemblages</v>
      </c>
    </row>
    <row r="24" spans="1:3" x14ac:dyDescent="0.25">
      <c r="A24" t="s">
        <v>596</v>
      </c>
      <c r="B24" t="s">
        <v>533</v>
      </c>
      <c r="C24" t="str">
        <f>CONCATENATE(B24,"s")</f>
        <v>collages</v>
      </c>
    </row>
    <row r="25" spans="1:3" x14ac:dyDescent="0.25">
      <c r="A25" t="s">
        <v>596</v>
      </c>
      <c r="B25" t="s">
        <v>534</v>
      </c>
      <c r="C25" t="str">
        <f>CONCATENATE(B25,"s")</f>
        <v>muzieknotaties</v>
      </c>
    </row>
    <row r="26" spans="1:3" x14ac:dyDescent="0.25">
      <c r="A26" t="s">
        <v>596</v>
      </c>
      <c r="B26" t="s">
        <v>535</v>
      </c>
      <c r="C26" t="str">
        <f>CONCATENATE(B26,"s")</f>
        <v>kunstenaars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" sqref="C1"/>
    </sheetView>
  </sheetViews>
  <sheetFormatPr defaultRowHeight="15" x14ac:dyDescent="0.25"/>
  <cols>
    <col min="1" max="1" width="11.7109375" bestFit="1" customWidth="1"/>
    <col min="2" max="2" width="26.7109375" bestFit="1" customWidth="1"/>
    <col min="3" max="3" width="29" bestFit="1" customWidth="1"/>
    <col min="4" max="4" width="22" bestFit="1" customWidth="1"/>
  </cols>
  <sheetData>
    <row r="1" spans="1:5" x14ac:dyDescent="0.25">
      <c r="A1" t="s">
        <v>824</v>
      </c>
      <c r="B1" t="s">
        <v>825</v>
      </c>
      <c r="C1" t="s">
        <v>826</v>
      </c>
      <c r="D1" t="s">
        <v>827</v>
      </c>
      <c r="E1" t="s">
        <v>828</v>
      </c>
    </row>
    <row r="2" spans="1:5" x14ac:dyDescent="0.25">
      <c r="A2" t="s">
        <v>584</v>
      </c>
      <c r="B2" t="s">
        <v>540</v>
      </c>
      <c r="C2" t="str">
        <f>CONCATENATE(B2,"ten")</f>
        <v>woordenschatten</v>
      </c>
      <c r="D2" t="s">
        <v>549</v>
      </c>
      <c r="E2" t="s">
        <v>808</v>
      </c>
    </row>
    <row r="3" spans="1:5" x14ac:dyDescent="0.25">
      <c r="A3" t="s">
        <v>584</v>
      </c>
      <c r="B3" t="s">
        <v>651</v>
      </c>
      <c r="C3" t="str">
        <f t="shared" ref="C3:C14" si="0">CONCATENATE(B3,"en")</f>
        <v>lidwoorden</v>
      </c>
      <c r="D3" t="s">
        <v>809</v>
      </c>
      <c r="E3" t="s">
        <v>560</v>
      </c>
    </row>
    <row r="4" spans="1:5" x14ac:dyDescent="0.25">
      <c r="A4" t="s">
        <v>584</v>
      </c>
      <c r="B4" t="s">
        <v>559</v>
      </c>
      <c r="C4" t="s">
        <v>152</v>
      </c>
      <c r="D4" s="25" t="s">
        <v>558</v>
      </c>
      <c r="E4" s="25" t="s">
        <v>810</v>
      </c>
    </row>
    <row r="5" spans="1:5" x14ac:dyDescent="0.25">
      <c r="A5" t="s">
        <v>584</v>
      </c>
      <c r="B5" t="s">
        <v>541</v>
      </c>
      <c r="C5" t="s">
        <v>143</v>
      </c>
      <c r="D5" t="s">
        <v>812</v>
      </c>
      <c r="E5" t="s">
        <v>811</v>
      </c>
    </row>
    <row r="6" spans="1:5" x14ac:dyDescent="0.25">
      <c r="A6" t="s">
        <v>584</v>
      </c>
      <c r="B6" t="s">
        <v>542</v>
      </c>
      <c r="C6" t="s">
        <v>804</v>
      </c>
      <c r="D6" t="s">
        <v>557</v>
      </c>
      <c r="E6" t="s">
        <v>813</v>
      </c>
    </row>
    <row r="7" spans="1:5" x14ac:dyDescent="0.25">
      <c r="A7" t="s">
        <v>584</v>
      </c>
      <c r="B7" t="s">
        <v>543</v>
      </c>
      <c r="C7" t="s">
        <v>805</v>
      </c>
      <c r="D7" t="s">
        <v>556</v>
      </c>
      <c r="E7" t="s">
        <v>814</v>
      </c>
    </row>
    <row r="8" spans="1:5" x14ac:dyDescent="0.25">
      <c r="A8" t="s">
        <v>584</v>
      </c>
      <c r="B8" t="s">
        <v>544</v>
      </c>
      <c r="C8" t="s">
        <v>806</v>
      </c>
      <c r="D8" t="s">
        <v>555</v>
      </c>
      <c r="E8" t="s">
        <v>815</v>
      </c>
    </row>
    <row r="9" spans="1:5" x14ac:dyDescent="0.25">
      <c r="A9" t="s">
        <v>584</v>
      </c>
      <c r="B9" t="s">
        <v>652</v>
      </c>
      <c r="C9" t="str">
        <f t="shared" si="0"/>
        <v>werkwoorden</v>
      </c>
      <c r="D9" t="s">
        <v>816</v>
      </c>
      <c r="E9" t="s">
        <v>548</v>
      </c>
    </row>
    <row r="10" spans="1:5" x14ac:dyDescent="0.25">
      <c r="A10" t="s">
        <v>584</v>
      </c>
      <c r="B10" t="s">
        <v>150</v>
      </c>
      <c r="D10" t="s">
        <v>547</v>
      </c>
    </row>
    <row r="11" spans="1:5" x14ac:dyDescent="0.25">
      <c r="A11" t="s">
        <v>584</v>
      </c>
      <c r="B11" t="s">
        <v>545</v>
      </c>
      <c r="D11" t="s">
        <v>546</v>
      </c>
    </row>
    <row r="12" spans="1:5" x14ac:dyDescent="0.25">
      <c r="A12" t="s">
        <v>584</v>
      </c>
      <c r="B12" t="s">
        <v>550</v>
      </c>
      <c r="C12" t="str">
        <f t="shared" si="0"/>
        <v>ontkenningen</v>
      </c>
      <c r="D12" t="s">
        <v>552</v>
      </c>
      <c r="E12" t="s">
        <v>818</v>
      </c>
    </row>
    <row r="13" spans="1:5" x14ac:dyDescent="0.25">
      <c r="A13" t="s">
        <v>584</v>
      </c>
      <c r="B13" t="s">
        <v>551</v>
      </c>
      <c r="C13" t="str">
        <f t="shared" si="0"/>
        <v>werkwoordvervoegingen</v>
      </c>
      <c r="D13" t="s">
        <v>554</v>
      </c>
      <c r="E13" t="s">
        <v>554</v>
      </c>
    </row>
    <row r="14" spans="1:5" x14ac:dyDescent="0.25">
      <c r="A14" t="s">
        <v>584</v>
      </c>
      <c r="B14" t="s">
        <v>807</v>
      </c>
      <c r="C14" t="str">
        <f t="shared" si="0"/>
        <v>telwoorden</v>
      </c>
      <c r="D14" t="s">
        <v>817</v>
      </c>
      <c r="E14" t="s">
        <v>553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A6" sqref="A6"/>
    </sheetView>
  </sheetViews>
  <sheetFormatPr defaultRowHeight="15" x14ac:dyDescent="0.25"/>
  <cols>
    <col min="5" max="5" width="8.85546875" style="4"/>
    <col min="11" max="11" width="8.85546875" style="4"/>
    <col min="17" max="17" width="8.85546875" style="4"/>
  </cols>
  <sheetData>
    <row r="1" spans="1:20" x14ac:dyDescent="0.25">
      <c r="A1" s="23"/>
    </row>
    <row r="2" spans="1:20" x14ac:dyDescent="0.25">
      <c r="A2" s="24" t="s">
        <v>183</v>
      </c>
      <c r="E2" s="24" t="s">
        <v>200</v>
      </c>
      <c r="H2" s="24" t="s">
        <v>203</v>
      </c>
      <c r="K2" s="23" t="s">
        <v>232</v>
      </c>
      <c r="N2" s="24" t="s">
        <v>233</v>
      </c>
      <c r="Q2" s="4" t="s">
        <v>257</v>
      </c>
      <c r="T2" s="23"/>
    </row>
    <row r="3" spans="1:20" x14ac:dyDescent="0.25">
      <c r="A3" s="24" t="s">
        <v>184</v>
      </c>
      <c r="E3" s="24" t="s">
        <v>201</v>
      </c>
      <c r="H3" s="24" t="s">
        <v>202</v>
      </c>
      <c r="K3" s="24" t="s">
        <v>219</v>
      </c>
      <c r="N3" s="24" t="s">
        <v>234</v>
      </c>
      <c r="Q3" s="24" t="s">
        <v>254</v>
      </c>
      <c r="T3" s="24" t="s">
        <v>265</v>
      </c>
    </row>
    <row r="4" spans="1:20" x14ac:dyDescent="0.25">
      <c r="A4" s="24" t="s">
        <v>185</v>
      </c>
      <c r="C4" s="24" t="s">
        <v>192</v>
      </c>
      <c r="E4" s="24" t="s">
        <v>195</v>
      </c>
      <c r="H4" s="24"/>
      <c r="K4" s="24" t="s">
        <v>220</v>
      </c>
      <c r="N4" s="24" t="s">
        <v>235</v>
      </c>
      <c r="Q4" s="24" t="s">
        <v>255</v>
      </c>
      <c r="T4" s="24" t="s">
        <v>266</v>
      </c>
    </row>
    <row r="5" spans="1:20" x14ac:dyDescent="0.25">
      <c r="A5" s="24" t="s">
        <v>186</v>
      </c>
      <c r="C5" s="24" t="s">
        <v>193</v>
      </c>
      <c r="E5" s="24" t="s">
        <v>196</v>
      </c>
      <c r="H5" s="4"/>
      <c r="K5" s="24" t="s">
        <v>221</v>
      </c>
      <c r="N5" s="24" t="s">
        <v>236</v>
      </c>
      <c r="Q5" s="24" t="s">
        <v>256</v>
      </c>
      <c r="T5" s="24" t="s">
        <v>267</v>
      </c>
    </row>
    <row r="6" spans="1:20" x14ac:dyDescent="0.25">
      <c r="A6" s="24" t="s">
        <v>187</v>
      </c>
      <c r="C6" s="24" t="s">
        <v>194</v>
      </c>
      <c r="E6" s="24" t="s">
        <v>197</v>
      </c>
      <c r="H6" s="24" t="s">
        <v>204</v>
      </c>
      <c r="K6" s="24" t="s">
        <v>222</v>
      </c>
      <c r="N6" s="24" t="s">
        <v>237</v>
      </c>
      <c r="Q6" s="24"/>
      <c r="T6" s="24" t="s">
        <v>268</v>
      </c>
    </row>
    <row r="7" spans="1:20" x14ac:dyDescent="0.25">
      <c r="A7" s="24" t="s">
        <v>188</v>
      </c>
      <c r="C7" s="24"/>
      <c r="E7" s="24" t="s">
        <v>198</v>
      </c>
      <c r="H7" s="24" t="s">
        <v>205</v>
      </c>
      <c r="K7" s="24" t="s">
        <v>223</v>
      </c>
      <c r="N7" s="24" t="s">
        <v>238</v>
      </c>
      <c r="Q7" s="24"/>
      <c r="T7" s="24" t="s">
        <v>277</v>
      </c>
    </row>
    <row r="8" spans="1:20" x14ac:dyDescent="0.25">
      <c r="A8" s="24" t="s">
        <v>189</v>
      </c>
      <c r="C8" s="24"/>
      <c r="E8" s="24" t="s">
        <v>199</v>
      </c>
      <c r="H8" s="24"/>
      <c r="K8" s="24" t="s">
        <v>224</v>
      </c>
      <c r="Q8" s="24"/>
      <c r="T8" s="24" t="s">
        <v>276</v>
      </c>
    </row>
    <row r="9" spans="1:20" x14ac:dyDescent="0.25">
      <c r="A9" s="24" t="s">
        <v>190</v>
      </c>
      <c r="E9" s="24"/>
      <c r="H9" s="23"/>
      <c r="K9" s="24" t="s">
        <v>225</v>
      </c>
      <c r="Q9" s="24"/>
      <c r="T9" s="24" t="s">
        <v>269</v>
      </c>
    </row>
    <row r="10" spans="1:20" x14ac:dyDescent="0.25">
      <c r="A10" s="24" t="s">
        <v>191</v>
      </c>
      <c r="H10" s="24" t="s">
        <v>206</v>
      </c>
      <c r="K10" s="24" t="s">
        <v>226</v>
      </c>
      <c r="N10" s="23"/>
      <c r="Q10" s="24" t="s">
        <v>258</v>
      </c>
      <c r="T10" s="24" t="s">
        <v>270</v>
      </c>
    </row>
    <row r="11" spans="1:20" x14ac:dyDescent="0.25">
      <c r="A11" s="24"/>
      <c r="C11" s="24"/>
      <c r="E11" s="24"/>
      <c r="H11" s="24"/>
      <c r="K11" s="24" t="s">
        <v>227</v>
      </c>
      <c r="N11" s="24" t="s">
        <v>239</v>
      </c>
      <c r="Q11" s="24" t="s">
        <v>259</v>
      </c>
      <c r="T11" s="24" t="s">
        <v>271</v>
      </c>
    </row>
    <row r="12" spans="1:20" x14ac:dyDescent="0.25">
      <c r="A12" s="24"/>
      <c r="C12" s="24"/>
      <c r="E12" s="24"/>
      <c r="H12" s="23" t="s">
        <v>218</v>
      </c>
      <c r="K12" s="24" t="s">
        <v>228</v>
      </c>
      <c r="N12" s="24" t="s">
        <v>240</v>
      </c>
      <c r="Q12" s="24" t="s">
        <v>260</v>
      </c>
      <c r="T12" s="24" t="s">
        <v>275</v>
      </c>
    </row>
    <row r="13" spans="1:20" x14ac:dyDescent="0.25">
      <c r="A13" s="24"/>
      <c r="C13" s="24"/>
      <c r="H13" s="24" t="s">
        <v>207</v>
      </c>
      <c r="K13" s="24" t="s">
        <v>229</v>
      </c>
      <c r="N13" s="24" t="s">
        <v>241</v>
      </c>
      <c r="Q13" s="24" t="s">
        <v>261</v>
      </c>
      <c r="T13" s="24" t="s">
        <v>272</v>
      </c>
    </row>
    <row r="14" spans="1:20" x14ac:dyDescent="0.25">
      <c r="A14" s="24"/>
      <c r="C14" s="24"/>
      <c r="E14" s="24"/>
      <c r="H14" s="24" t="s">
        <v>208</v>
      </c>
      <c r="K14" s="24" t="s">
        <v>230</v>
      </c>
      <c r="N14" s="24" t="s">
        <v>242</v>
      </c>
      <c r="Q14" s="24" t="s">
        <v>262</v>
      </c>
      <c r="T14" s="24" t="s">
        <v>273</v>
      </c>
    </row>
    <row r="15" spans="1:20" x14ac:dyDescent="0.25">
      <c r="A15" s="24"/>
      <c r="C15" s="24"/>
      <c r="E15" s="24"/>
      <c r="H15" s="24" t="s">
        <v>209</v>
      </c>
      <c r="K15" s="24" t="s">
        <v>231</v>
      </c>
      <c r="N15" s="24"/>
      <c r="T15" s="24" t="s">
        <v>274</v>
      </c>
    </row>
    <row r="16" spans="1:20" x14ac:dyDescent="0.25">
      <c r="A16" s="24"/>
      <c r="C16" s="24"/>
      <c r="E16" s="24"/>
      <c r="H16" s="24" t="s">
        <v>210</v>
      </c>
      <c r="K16" s="24"/>
      <c r="N16" s="24" t="s">
        <v>243</v>
      </c>
      <c r="Q16" s="24"/>
    </row>
    <row r="17" spans="1:20" x14ac:dyDescent="0.25">
      <c r="A17" s="24"/>
      <c r="C17" s="24"/>
      <c r="E17" s="24"/>
      <c r="H17" s="24" t="s">
        <v>211</v>
      </c>
      <c r="N17" s="24" t="s">
        <v>244</v>
      </c>
      <c r="Q17" s="24" t="s">
        <v>263</v>
      </c>
      <c r="T17" s="24" t="s">
        <v>278</v>
      </c>
    </row>
    <row r="18" spans="1:20" x14ac:dyDescent="0.25">
      <c r="E18" s="24"/>
      <c r="H18" s="24" t="s">
        <v>212</v>
      </c>
      <c r="N18" s="24" t="s">
        <v>245</v>
      </c>
      <c r="Q18" s="24" t="s">
        <v>264</v>
      </c>
    </row>
    <row r="19" spans="1:20" x14ac:dyDescent="0.25">
      <c r="E19" s="24"/>
      <c r="H19" s="24" t="s">
        <v>213</v>
      </c>
      <c r="N19" s="24" t="s">
        <v>246</v>
      </c>
    </row>
    <row r="20" spans="1:20" x14ac:dyDescent="0.25">
      <c r="A20" s="24"/>
      <c r="E20" s="24"/>
      <c r="H20" s="24" t="s">
        <v>214</v>
      </c>
      <c r="K20" s="24"/>
      <c r="N20" s="24" t="s">
        <v>247</v>
      </c>
      <c r="Q20" s="24"/>
    </row>
    <row r="21" spans="1:20" x14ac:dyDescent="0.25">
      <c r="A21" s="24"/>
      <c r="E21" s="24"/>
      <c r="H21" s="24" t="s">
        <v>215</v>
      </c>
      <c r="K21" s="24"/>
      <c r="N21" s="24" t="s">
        <v>248</v>
      </c>
      <c r="Q21" s="24"/>
    </row>
    <row r="22" spans="1:20" x14ac:dyDescent="0.25">
      <c r="A22" s="24"/>
      <c r="E22" s="24"/>
      <c r="H22" s="24" t="s">
        <v>216</v>
      </c>
      <c r="N22" s="24" t="s">
        <v>249</v>
      </c>
      <c r="Q22" s="24"/>
    </row>
    <row r="23" spans="1:20" x14ac:dyDescent="0.25">
      <c r="A23" s="24"/>
      <c r="H23" s="24" t="s">
        <v>217</v>
      </c>
      <c r="N23" s="24" t="s">
        <v>250</v>
      </c>
      <c r="Q23" s="24"/>
      <c r="T23" s="24"/>
    </row>
    <row r="24" spans="1:20" x14ac:dyDescent="0.25">
      <c r="A24" s="24"/>
      <c r="E24" s="24"/>
      <c r="N24" s="24" t="s">
        <v>251</v>
      </c>
    </row>
    <row r="25" spans="1:20" x14ac:dyDescent="0.25">
      <c r="E25" s="24"/>
      <c r="N25" s="24" t="s">
        <v>252</v>
      </c>
      <c r="T25" s="24"/>
    </row>
    <row r="26" spans="1:20" x14ac:dyDescent="0.25">
      <c r="E26" s="24"/>
      <c r="H26" s="24"/>
      <c r="N26" s="24" t="s">
        <v>253</v>
      </c>
      <c r="T26" s="24"/>
    </row>
    <row r="27" spans="1:20" x14ac:dyDescent="0.25">
      <c r="E27" s="24"/>
      <c r="N27" s="24"/>
      <c r="T27" s="24"/>
    </row>
    <row r="28" spans="1:20" x14ac:dyDescent="0.25">
      <c r="E28" s="24"/>
      <c r="H28" s="24"/>
      <c r="T28" s="24"/>
    </row>
    <row r="29" spans="1:20" x14ac:dyDescent="0.25">
      <c r="A29" s="24"/>
      <c r="E29" s="24"/>
      <c r="H29" s="24"/>
      <c r="N29" s="24"/>
    </row>
    <row r="30" spans="1:20" x14ac:dyDescent="0.25">
      <c r="A30" s="24"/>
      <c r="E30" s="24"/>
      <c r="H30" s="24"/>
      <c r="N30" s="24"/>
      <c r="T30" s="24"/>
    </row>
    <row r="31" spans="1:20" x14ac:dyDescent="0.25">
      <c r="A31" s="24"/>
      <c r="E31" s="24"/>
      <c r="T31" s="24"/>
    </row>
    <row r="32" spans="1:20" x14ac:dyDescent="0.25">
      <c r="A32" s="24"/>
      <c r="E32" s="24"/>
      <c r="N32" s="24"/>
      <c r="T32" s="24"/>
    </row>
    <row r="33" spans="1:20" x14ac:dyDescent="0.25">
      <c r="A33" s="24"/>
      <c r="E33" s="24"/>
    </row>
    <row r="34" spans="1:20" x14ac:dyDescent="0.25">
      <c r="A34" s="23"/>
      <c r="T34" s="24"/>
    </row>
    <row r="35" spans="1:20" x14ac:dyDescent="0.25">
      <c r="A35" s="23"/>
      <c r="E35" s="24"/>
      <c r="N35" s="24"/>
      <c r="T35" s="24"/>
    </row>
    <row r="36" spans="1:20" x14ac:dyDescent="0.25">
      <c r="A36" s="23"/>
      <c r="E36" s="24"/>
      <c r="T36" s="24"/>
    </row>
    <row r="37" spans="1:20" x14ac:dyDescent="0.25">
      <c r="A37" s="23"/>
      <c r="E37" s="24"/>
      <c r="T37" s="24"/>
    </row>
    <row r="38" spans="1:20" x14ac:dyDescent="0.25">
      <c r="A38" s="23"/>
      <c r="E38" s="24"/>
      <c r="T38" s="24"/>
    </row>
    <row r="39" spans="1:20" x14ac:dyDescent="0.25">
      <c r="A39" s="23"/>
      <c r="E39" s="24"/>
    </row>
    <row r="40" spans="1:20" x14ac:dyDescent="0.25">
      <c r="A40" s="23"/>
      <c r="E40" s="24"/>
    </row>
    <row r="41" spans="1:20" x14ac:dyDescent="0.25">
      <c r="A41" s="23"/>
      <c r="E41" s="24"/>
    </row>
    <row r="42" spans="1:20" x14ac:dyDescent="0.25">
      <c r="A42" s="23"/>
      <c r="E42" s="24"/>
    </row>
    <row r="43" spans="1:20" x14ac:dyDescent="0.25">
      <c r="A43" s="23"/>
      <c r="E43" s="24"/>
    </row>
    <row r="44" spans="1:20" x14ac:dyDescent="0.25">
      <c r="A44" s="23"/>
      <c r="E44" s="24"/>
    </row>
    <row r="45" spans="1:20" x14ac:dyDescent="0.25">
      <c r="A45" s="23"/>
    </row>
    <row r="46" spans="1:20" x14ac:dyDescent="0.25">
      <c r="A46" s="23"/>
    </row>
    <row r="47" spans="1:20" x14ac:dyDescent="0.25">
      <c r="A47" s="23"/>
      <c r="E47" s="24"/>
    </row>
    <row r="48" spans="1:20" x14ac:dyDescent="0.25">
      <c r="A48" s="23"/>
      <c r="E48" s="24"/>
    </row>
    <row r="49" spans="1:5" x14ac:dyDescent="0.25">
      <c r="A49" s="23"/>
      <c r="E49" s="24"/>
    </row>
    <row r="50" spans="1:5" x14ac:dyDescent="0.25">
      <c r="A50" s="23"/>
      <c r="E50" s="24"/>
    </row>
    <row r="51" spans="1:5" x14ac:dyDescent="0.25">
      <c r="A51" s="23"/>
      <c r="E51" s="24"/>
    </row>
    <row r="52" spans="1:5" x14ac:dyDescent="0.25">
      <c r="A52" s="23"/>
    </row>
    <row r="53" spans="1:5" x14ac:dyDescent="0.25">
      <c r="A53" s="23"/>
    </row>
    <row r="54" spans="1:5" x14ac:dyDescent="0.25">
      <c r="A54" s="23"/>
    </row>
    <row r="55" spans="1:5" x14ac:dyDescent="0.25">
      <c r="A55" s="23"/>
    </row>
    <row r="56" spans="1:5" x14ac:dyDescent="0.25">
      <c r="A56" s="23"/>
    </row>
    <row r="57" spans="1:5" x14ac:dyDescent="0.25">
      <c r="A57" s="23"/>
    </row>
    <row r="58" spans="1:5" x14ac:dyDescent="0.25">
      <c r="A58" s="23"/>
    </row>
    <row r="59" spans="1:5" x14ac:dyDescent="0.25">
      <c r="A59" s="23"/>
    </row>
    <row r="60" spans="1:5" x14ac:dyDescent="0.25">
      <c r="A60" s="23"/>
    </row>
    <row r="61" spans="1:5" x14ac:dyDescent="0.25">
      <c r="A61" s="23"/>
    </row>
    <row r="62" spans="1:5" x14ac:dyDescent="0.25">
      <c r="A62" s="23"/>
    </row>
    <row r="63" spans="1:5" x14ac:dyDescent="0.25">
      <c r="A63" s="23"/>
    </row>
    <row r="64" spans="1:5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  <row r="73" spans="1:1" x14ac:dyDescent="0.25">
      <c r="A73" s="23"/>
    </row>
    <row r="74" spans="1:1" x14ac:dyDescent="0.25">
      <c r="A74" s="23"/>
    </row>
    <row r="75" spans="1:1" x14ac:dyDescent="0.25">
      <c r="A75" s="23"/>
    </row>
    <row r="76" spans="1:1" x14ac:dyDescent="0.25">
      <c r="A76" s="23"/>
    </row>
    <row r="77" spans="1:1" x14ac:dyDescent="0.25">
      <c r="A77" s="23"/>
    </row>
    <row r="78" spans="1:1" x14ac:dyDescent="0.25">
      <c r="A78" s="23"/>
    </row>
    <row r="79" spans="1:1" x14ac:dyDescent="0.25">
      <c r="A79" s="23"/>
    </row>
    <row r="80" spans="1:1" x14ac:dyDescent="0.25">
      <c r="A80" s="23"/>
    </row>
    <row r="81" spans="1:1" x14ac:dyDescent="0.25">
      <c r="A81" s="23"/>
    </row>
    <row r="82" spans="1:1" x14ac:dyDescent="0.25">
      <c r="A82" s="23"/>
    </row>
    <row r="83" spans="1:1" x14ac:dyDescent="0.25">
      <c r="A83" s="23"/>
    </row>
    <row r="84" spans="1:1" x14ac:dyDescent="0.25">
      <c r="A84" s="23"/>
    </row>
    <row r="85" spans="1:1" x14ac:dyDescent="0.25">
      <c r="A85" s="23"/>
    </row>
    <row r="86" spans="1:1" x14ac:dyDescent="0.25">
      <c r="A86" s="23"/>
    </row>
    <row r="87" spans="1:1" x14ac:dyDescent="0.25">
      <c r="A87" s="23"/>
    </row>
    <row r="88" spans="1:1" x14ac:dyDescent="0.25">
      <c r="A88" s="23"/>
    </row>
    <row r="89" spans="1:1" x14ac:dyDescent="0.25">
      <c r="A89" s="23"/>
    </row>
    <row r="90" spans="1:1" x14ac:dyDescent="0.25">
      <c r="A90" s="23"/>
    </row>
    <row r="91" spans="1:1" x14ac:dyDescent="0.25">
      <c r="A91" s="23"/>
    </row>
    <row r="92" spans="1:1" x14ac:dyDescent="0.25">
      <c r="A92" s="23"/>
    </row>
    <row r="93" spans="1:1" x14ac:dyDescent="0.25">
      <c r="A93" s="23"/>
    </row>
    <row r="94" spans="1:1" x14ac:dyDescent="0.25">
      <c r="A94" s="23"/>
    </row>
    <row r="95" spans="1:1" x14ac:dyDescent="0.25">
      <c r="A95" s="23"/>
    </row>
    <row r="96" spans="1:1" x14ac:dyDescent="0.25">
      <c r="A96" s="23"/>
    </row>
    <row r="97" spans="1:1" x14ac:dyDescent="0.25">
      <c r="A97" s="23"/>
    </row>
    <row r="98" spans="1:1" x14ac:dyDescent="0.25">
      <c r="A98" s="23"/>
    </row>
    <row r="99" spans="1:1" x14ac:dyDescent="0.25">
      <c r="A99" s="23"/>
    </row>
    <row r="100" spans="1:1" x14ac:dyDescent="0.25">
      <c r="A10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" sqref="C1"/>
    </sheetView>
  </sheetViews>
  <sheetFormatPr defaultRowHeight="15" x14ac:dyDescent="0.25"/>
  <cols>
    <col min="1" max="1" width="15" bestFit="1" customWidth="1"/>
    <col min="2" max="4" width="17" bestFit="1" customWidth="1"/>
    <col min="5" max="5" width="14" bestFit="1" customWidth="1"/>
  </cols>
  <sheetData>
    <row r="1" spans="1:5" x14ac:dyDescent="0.25">
      <c r="A1" t="s">
        <v>824</v>
      </c>
      <c r="B1" t="s">
        <v>825</v>
      </c>
      <c r="C1" t="s">
        <v>826</v>
      </c>
      <c r="D1" t="s">
        <v>827</v>
      </c>
      <c r="E1" t="s">
        <v>828</v>
      </c>
    </row>
    <row r="2" spans="1:5" x14ac:dyDescent="0.25">
      <c r="A2" t="s">
        <v>577</v>
      </c>
      <c r="B2" t="s">
        <v>97</v>
      </c>
      <c r="C2" t="str">
        <f>CONCATENATE(B2,"en")</f>
        <v>afstanden</v>
      </c>
    </row>
    <row r="3" spans="1:5" x14ac:dyDescent="0.25">
      <c r="A3" t="s">
        <v>577</v>
      </c>
      <c r="B3" t="s">
        <v>85</v>
      </c>
      <c r="C3" t="str">
        <f>CONCATENATE(B3,"'s")</f>
        <v>massa's</v>
      </c>
    </row>
    <row r="4" spans="1:5" x14ac:dyDescent="0.25">
      <c r="A4" t="s">
        <v>577</v>
      </c>
      <c r="B4" t="s">
        <v>29</v>
      </c>
      <c r="C4" t="str">
        <f t="shared" ref="C4:C22" si="0">CONCATENATE(B4,"en")</f>
        <v>tijden</v>
      </c>
    </row>
    <row r="5" spans="1:5" x14ac:dyDescent="0.25">
      <c r="A5" t="s">
        <v>577</v>
      </c>
      <c r="B5" t="s">
        <v>86</v>
      </c>
      <c r="C5" t="s">
        <v>622</v>
      </c>
    </row>
    <row r="6" spans="1:5" x14ac:dyDescent="0.25">
      <c r="A6" t="s">
        <v>577</v>
      </c>
      <c r="B6" t="s">
        <v>87</v>
      </c>
      <c r="C6" t="str">
        <f>CONCATENATE(B6,"ken")</f>
        <v>omtrekken</v>
      </c>
    </row>
    <row r="7" spans="1:5" x14ac:dyDescent="0.25">
      <c r="A7" t="s">
        <v>577</v>
      </c>
      <c r="B7" t="s">
        <v>88</v>
      </c>
      <c r="C7" t="str">
        <f>CONCATENATE(B7,"s")</f>
        <v>oppervlaktes</v>
      </c>
    </row>
    <row r="8" spans="1:5" x14ac:dyDescent="0.25">
      <c r="A8" t="s">
        <v>577</v>
      </c>
      <c r="B8" t="s">
        <v>89</v>
      </c>
      <c r="C8" t="str">
        <f>CONCATENATE(B8,"s")</f>
        <v>lengtes</v>
      </c>
    </row>
    <row r="9" spans="1:5" x14ac:dyDescent="0.25">
      <c r="A9" t="s">
        <v>577</v>
      </c>
      <c r="B9" t="s">
        <v>90</v>
      </c>
      <c r="C9" t="str">
        <f t="shared" si="0"/>
        <v>gewichten</v>
      </c>
    </row>
    <row r="10" spans="1:5" x14ac:dyDescent="0.25">
      <c r="A10" t="s">
        <v>577</v>
      </c>
      <c r="B10" t="s">
        <v>567</v>
      </c>
      <c r="C10" t="str">
        <f t="shared" si="0"/>
        <v>inhouden</v>
      </c>
      <c r="D10" t="s">
        <v>631</v>
      </c>
      <c r="E10" t="s">
        <v>568</v>
      </c>
    </row>
    <row r="11" spans="1:5" x14ac:dyDescent="0.25">
      <c r="A11" t="s">
        <v>577</v>
      </c>
      <c r="B11" t="s">
        <v>91</v>
      </c>
      <c r="C11" t="str">
        <f>CONCATENATE(B11,"s")</f>
        <v>volumes</v>
      </c>
    </row>
    <row r="12" spans="1:5" x14ac:dyDescent="0.25">
      <c r="A12" t="s">
        <v>577</v>
      </c>
      <c r="B12" t="s">
        <v>92</v>
      </c>
      <c r="C12" t="s">
        <v>623</v>
      </c>
    </row>
    <row r="13" spans="1:5" x14ac:dyDescent="0.25">
      <c r="A13" t="s">
        <v>577</v>
      </c>
      <c r="B13" t="s">
        <v>93</v>
      </c>
      <c r="C13" t="s">
        <v>624</v>
      </c>
    </row>
    <row r="14" spans="1:5" x14ac:dyDescent="0.25">
      <c r="A14" t="s">
        <v>577</v>
      </c>
      <c r="B14" t="s">
        <v>94</v>
      </c>
      <c r="C14" t="s">
        <v>625</v>
      </c>
    </row>
    <row r="15" spans="1:5" x14ac:dyDescent="0.25">
      <c r="A15" t="s">
        <v>577</v>
      </c>
      <c r="B15" t="s">
        <v>95</v>
      </c>
      <c r="C15" t="str">
        <f>CONCATENATE(B15,"len")</f>
        <v>maatgetallen</v>
      </c>
    </row>
    <row r="16" spans="1:5" x14ac:dyDescent="0.25">
      <c r="A16" t="s">
        <v>577</v>
      </c>
      <c r="B16" t="s">
        <v>626</v>
      </c>
      <c r="C16" t="s">
        <v>96</v>
      </c>
    </row>
    <row r="17" spans="1:5" x14ac:dyDescent="0.25">
      <c r="A17" t="s">
        <v>577</v>
      </c>
      <c r="B17" t="s">
        <v>627</v>
      </c>
      <c r="C17" t="str">
        <f t="shared" si="0"/>
        <v>hoeken</v>
      </c>
    </row>
    <row r="18" spans="1:5" x14ac:dyDescent="0.25">
      <c r="A18" t="s">
        <v>577</v>
      </c>
      <c r="B18" t="s">
        <v>123</v>
      </c>
      <c r="C18" t="str">
        <f>CONCATENATE(B18,"n")</f>
        <v>geldwaarden</v>
      </c>
    </row>
    <row r="19" spans="1:5" x14ac:dyDescent="0.25">
      <c r="A19" t="s">
        <v>577</v>
      </c>
      <c r="B19" t="s">
        <v>124</v>
      </c>
      <c r="C19" t="str">
        <f t="shared" si="0"/>
        <v>intresten</v>
      </c>
    </row>
    <row r="20" spans="1:5" x14ac:dyDescent="0.25">
      <c r="A20" t="s">
        <v>577</v>
      </c>
      <c r="B20" t="s">
        <v>569</v>
      </c>
      <c r="C20" t="s">
        <v>628</v>
      </c>
      <c r="D20" t="s">
        <v>570</v>
      </c>
      <c r="E20" t="s">
        <v>632</v>
      </c>
    </row>
    <row r="21" spans="1:5" x14ac:dyDescent="0.25">
      <c r="A21" t="s">
        <v>577</v>
      </c>
      <c r="B21" t="s">
        <v>92</v>
      </c>
      <c r="C21" t="s">
        <v>623</v>
      </c>
    </row>
    <row r="22" spans="1:5" x14ac:dyDescent="0.25">
      <c r="A22" t="s">
        <v>577</v>
      </c>
      <c r="B22" t="s">
        <v>571</v>
      </c>
      <c r="C22" t="str">
        <f t="shared" si="0"/>
        <v>afgelegde wegen</v>
      </c>
    </row>
    <row r="23" spans="1:5" x14ac:dyDescent="0.25">
      <c r="A23" t="s">
        <v>577</v>
      </c>
      <c r="B23" t="s">
        <v>359</v>
      </c>
      <c r="C23" t="s">
        <v>629</v>
      </c>
    </row>
    <row r="24" spans="1:5" x14ac:dyDescent="0.25">
      <c r="A24" t="s">
        <v>577</v>
      </c>
      <c r="B24" t="s">
        <v>360</v>
      </c>
      <c r="C24" t="s">
        <v>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" sqref="C1"/>
    </sheetView>
  </sheetViews>
  <sheetFormatPr defaultRowHeight="15" x14ac:dyDescent="0.25"/>
  <cols>
    <col min="1" max="2" width="19.140625" bestFit="1" customWidth="1"/>
    <col min="3" max="3" width="21.57031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578</v>
      </c>
      <c r="B2" t="s">
        <v>113</v>
      </c>
      <c r="C2" t="str">
        <f>CONCATENATE(B2,"ken")</f>
        <v>vlakken</v>
      </c>
    </row>
    <row r="3" spans="1:3" x14ac:dyDescent="0.25">
      <c r="A3" t="s">
        <v>578</v>
      </c>
      <c r="B3" t="s">
        <v>33</v>
      </c>
      <c r="C3" t="str">
        <f>CONCATENATE(B3,"s")</f>
        <v>ruimtes</v>
      </c>
    </row>
    <row r="4" spans="1:3" x14ac:dyDescent="0.25">
      <c r="A4" t="s">
        <v>578</v>
      </c>
      <c r="B4" t="s">
        <v>633</v>
      </c>
      <c r="C4" t="str">
        <f t="shared" ref="C4:C33" si="0">CONCATENATE(B4,"en")</f>
        <v>punten</v>
      </c>
    </row>
    <row r="5" spans="1:3" x14ac:dyDescent="0.25">
      <c r="A5" t="s">
        <v>578</v>
      </c>
      <c r="B5" t="s">
        <v>129</v>
      </c>
      <c r="C5" t="str">
        <f>CONCATENATE(B5,"ken")</f>
        <v>lijnstukken</v>
      </c>
    </row>
    <row r="6" spans="1:3" x14ac:dyDescent="0.25">
      <c r="A6" t="s">
        <v>578</v>
      </c>
      <c r="B6" t="s">
        <v>99</v>
      </c>
      <c r="C6" t="str">
        <f>CONCATENATE(B6,"n")</f>
        <v>rechten</v>
      </c>
    </row>
    <row r="7" spans="1:3" x14ac:dyDescent="0.25">
      <c r="A7" t="s">
        <v>578</v>
      </c>
      <c r="B7" t="s">
        <v>627</v>
      </c>
      <c r="C7" t="str">
        <f t="shared" si="0"/>
        <v>hoeken</v>
      </c>
    </row>
    <row r="8" spans="1:3" x14ac:dyDescent="0.25">
      <c r="A8" t="s">
        <v>578</v>
      </c>
      <c r="B8" t="s">
        <v>634</v>
      </c>
      <c r="C8" t="s">
        <v>100</v>
      </c>
    </row>
    <row r="9" spans="1:3" x14ac:dyDescent="0.25">
      <c r="A9" t="s">
        <v>578</v>
      </c>
      <c r="B9" t="s">
        <v>101</v>
      </c>
      <c r="C9" t="str">
        <f t="shared" si="0"/>
        <v>rechthoeken</v>
      </c>
    </row>
    <row r="10" spans="1:3" x14ac:dyDescent="0.25">
      <c r="A10" t="s">
        <v>578</v>
      </c>
      <c r="B10" t="s">
        <v>102</v>
      </c>
      <c r="C10" t="str">
        <f t="shared" si="0"/>
        <v>vierkanten</v>
      </c>
    </row>
    <row r="11" spans="1:3" x14ac:dyDescent="0.25">
      <c r="A11" t="s">
        <v>578</v>
      </c>
      <c r="B11" t="s">
        <v>103</v>
      </c>
      <c r="C11" t="str">
        <f>CONCATENATE(B11,"s")</f>
        <v>cirkels</v>
      </c>
    </row>
    <row r="12" spans="1:3" x14ac:dyDescent="0.25">
      <c r="A12" t="s">
        <v>578</v>
      </c>
      <c r="B12" t="s">
        <v>104</v>
      </c>
      <c r="C12" t="str">
        <f t="shared" si="0"/>
        <v>driehoeken</v>
      </c>
    </row>
    <row r="13" spans="1:3" x14ac:dyDescent="0.25">
      <c r="A13" t="s">
        <v>578</v>
      </c>
      <c r="B13" t="s">
        <v>105</v>
      </c>
      <c r="C13" t="str">
        <f t="shared" si="0"/>
        <v>vierhoeken</v>
      </c>
    </row>
    <row r="14" spans="1:3" x14ac:dyDescent="0.25">
      <c r="A14" t="s">
        <v>578</v>
      </c>
      <c r="B14" t="s">
        <v>106</v>
      </c>
      <c r="C14" t="str">
        <f>CONCATENATE(B14,"ken")</f>
        <v>veelvlakken</v>
      </c>
    </row>
    <row r="15" spans="1:3" x14ac:dyDescent="0.25">
      <c r="A15" t="s">
        <v>578</v>
      </c>
      <c r="B15" t="s">
        <v>107</v>
      </c>
      <c r="C15" t="str">
        <f>CONCATENATE(B15,"s")</f>
        <v>piramides</v>
      </c>
    </row>
    <row r="16" spans="1:3" x14ac:dyDescent="0.25">
      <c r="A16" t="s">
        <v>578</v>
      </c>
      <c r="B16" t="s">
        <v>108</v>
      </c>
      <c r="C16" t="str">
        <f>CONCATENATE(B16,"sen")</f>
        <v>kubussen</v>
      </c>
    </row>
    <row r="17" spans="1:3" x14ac:dyDescent="0.25">
      <c r="A17" t="s">
        <v>578</v>
      </c>
      <c r="B17" t="s">
        <v>109</v>
      </c>
      <c r="C17" t="str">
        <f t="shared" si="0"/>
        <v>balken</v>
      </c>
    </row>
    <row r="18" spans="1:3" x14ac:dyDescent="0.25">
      <c r="A18" t="s">
        <v>578</v>
      </c>
      <c r="B18" t="s">
        <v>110</v>
      </c>
      <c r="C18" t="str">
        <f>CONCATENATE(B18,"len")</f>
        <v>bollen</v>
      </c>
    </row>
    <row r="19" spans="1:3" x14ac:dyDescent="0.25">
      <c r="A19" t="s">
        <v>578</v>
      </c>
      <c r="B19" t="s">
        <v>111</v>
      </c>
    </row>
    <row r="20" spans="1:3" x14ac:dyDescent="0.25">
      <c r="A20" t="s">
        <v>578</v>
      </c>
      <c r="B20" t="s">
        <v>112</v>
      </c>
    </row>
    <row r="21" spans="1:3" x14ac:dyDescent="0.25">
      <c r="A21" t="s">
        <v>578</v>
      </c>
      <c r="B21" t="s">
        <v>125</v>
      </c>
      <c r="C21" t="str">
        <f t="shared" si="0"/>
        <v>gezichtspunten</v>
      </c>
    </row>
    <row r="22" spans="1:3" x14ac:dyDescent="0.25">
      <c r="A22" t="s">
        <v>578</v>
      </c>
      <c r="B22" t="s">
        <v>126</v>
      </c>
      <c r="C22" t="str">
        <f>CONCATENATE(B22,"s")</f>
        <v>coördinatenroosters</v>
      </c>
    </row>
    <row r="23" spans="1:3" x14ac:dyDescent="0.25">
      <c r="A23" t="s">
        <v>578</v>
      </c>
      <c r="B23" t="s">
        <v>127</v>
      </c>
      <c r="C23" t="str">
        <f t="shared" si="0"/>
        <v>plattegronden</v>
      </c>
    </row>
    <row r="24" spans="1:3" x14ac:dyDescent="0.25">
      <c r="A24" t="s">
        <v>578</v>
      </c>
      <c r="B24" t="s">
        <v>635</v>
      </c>
      <c r="C24" t="str">
        <f>CONCATENATE(B24,"s")</f>
        <v>blokkenconstructies</v>
      </c>
    </row>
    <row r="25" spans="1:3" x14ac:dyDescent="0.25">
      <c r="A25" t="s">
        <v>578</v>
      </c>
      <c r="B25" t="s">
        <v>128</v>
      </c>
    </row>
    <row r="26" spans="1:3" x14ac:dyDescent="0.25">
      <c r="A26" t="s">
        <v>578</v>
      </c>
      <c r="B26" t="s">
        <v>130</v>
      </c>
      <c r="C26" t="str">
        <f>CONCATENATE(B26,"men")</f>
        <v>parallellogrammen</v>
      </c>
    </row>
    <row r="27" spans="1:3" x14ac:dyDescent="0.25">
      <c r="A27" t="s">
        <v>578</v>
      </c>
      <c r="B27" t="s">
        <v>131</v>
      </c>
      <c r="C27" t="str">
        <f>CONCATENATE(B27,"s")</f>
        <v>trapeziums</v>
      </c>
    </row>
    <row r="28" spans="1:3" x14ac:dyDescent="0.25">
      <c r="A28" t="s">
        <v>578</v>
      </c>
      <c r="B28" t="s">
        <v>132</v>
      </c>
      <c r="C28" t="str">
        <f t="shared" si="0"/>
        <v>ruiten</v>
      </c>
    </row>
    <row r="29" spans="1:3" x14ac:dyDescent="0.25">
      <c r="A29" t="s">
        <v>578</v>
      </c>
      <c r="B29" t="s">
        <v>111</v>
      </c>
    </row>
    <row r="30" spans="1:3" x14ac:dyDescent="0.25">
      <c r="A30" t="s">
        <v>578</v>
      </c>
      <c r="B30" t="s">
        <v>133</v>
      </c>
      <c r="C30" t="str">
        <f>CONCATENATE(B30,"sen")</f>
        <v>symmetrieassen</v>
      </c>
    </row>
    <row r="31" spans="1:3" x14ac:dyDescent="0.25">
      <c r="A31" t="s">
        <v>578</v>
      </c>
      <c r="B31" t="s">
        <v>134</v>
      </c>
      <c r="C31" t="str">
        <f>CONCATENATE(B31,"sen")</f>
        <v>spiegelassen</v>
      </c>
    </row>
    <row r="32" spans="1:3" x14ac:dyDescent="0.25">
      <c r="A32" t="s">
        <v>578</v>
      </c>
      <c r="B32" t="s">
        <v>135</v>
      </c>
      <c r="C32" t="str">
        <f t="shared" si="0"/>
        <v>spiegelingen</v>
      </c>
    </row>
    <row r="33" spans="1:3" x14ac:dyDescent="0.25">
      <c r="A33" t="s">
        <v>578</v>
      </c>
      <c r="B33" t="s">
        <v>136</v>
      </c>
      <c r="C33" t="str">
        <f t="shared" si="0"/>
        <v>spiegelbeelden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"/>
    </sheetView>
  </sheetViews>
  <sheetFormatPr defaultRowHeight="15" x14ac:dyDescent="0.25"/>
  <cols>
    <col min="1" max="1" width="15.7109375" bestFit="1" customWidth="1"/>
    <col min="2" max="2" width="19.5703125" bestFit="1" customWidth="1"/>
    <col min="3" max="3" width="22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579</v>
      </c>
      <c r="B2" t="s">
        <v>137</v>
      </c>
    </row>
    <row r="3" spans="1:3" x14ac:dyDescent="0.25">
      <c r="A3" t="s">
        <v>579</v>
      </c>
      <c r="B3" t="s">
        <v>138</v>
      </c>
    </row>
    <row r="4" spans="1:3" x14ac:dyDescent="0.25">
      <c r="A4" t="s">
        <v>579</v>
      </c>
      <c r="B4" t="s">
        <v>139</v>
      </c>
    </row>
    <row r="5" spans="1:3" x14ac:dyDescent="0.25">
      <c r="A5" t="s">
        <v>579</v>
      </c>
      <c r="B5" t="s">
        <v>636</v>
      </c>
      <c r="C5" t="s">
        <v>140</v>
      </c>
    </row>
    <row r="6" spans="1:3" x14ac:dyDescent="0.25">
      <c r="A6" t="s">
        <v>579</v>
      </c>
      <c r="B6" t="s">
        <v>142</v>
      </c>
      <c r="C6" t="str">
        <f>CONCATENATE(B6,"len")</f>
        <v>communicatiemodellen</v>
      </c>
    </row>
    <row r="7" spans="1:3" ht="14.45" customHeight="1" x14ac:dyDescent="0.25">
      <c r="A7" t="s">
        <v>579</v>
      </c>
      <c r="B7" s="21" t="s">
        <v>178</v>
      </c>
      <c r="C7" t="str">
        <f>CONCATENATE(B7,"s")</f>
        <v>informaties</v>
      </c>
    </row>
    <row r="8" spans="1:3" x14ac:dyDescent="0.25">
      <c r="A8" t="s">
        <v>579</v>
      </c>
      <c r="B8" s="21" t="s">
        <v>163</v>
      </c>
      <c r="C8" t="str">
        <f>CONCATENATE(B8,"s")</f>
        <v>instructies</v>
      </c>
    </row>
    <row r="9" spans="1:3" x14ac:dyDescent="0.25">
      <c r="A9" t="s">
        <v>579</v>
      </c>
      <c r="B9" s="21" t="s">
        <v>572</v>
      </c>
      <c r="C9" t="str">
        <f>CONCATENATE(B9,"s")</f>
        <v>interviews</v>
      </c>
    </row>
    <row r="10" spans="1:3" ht="14.45" customHeight="1" x14ac:dyDescent="0.25">
      <c r="A10" t="s">
        <v>579</v>
      </c>
      <c r="B10" s="21" t="s">
        <v>173</v>
      </c>
      <c r="C10" t="str">
        <f>CONCATENATE(B10,"ken")</f>
        <v>telefoongesprekken</v>
      </c>
    </row>
    <row r="11" spans="1:3" ht="16.149999999999999" customHeight="1" x14ac:dyDescent="0.25">
      <c r="A11" t="s">
        <v>579</v>
      </c>
      <c r="B11" s="21" t="s">
        <v>637</v>
      </c>
      <c r="C11" t="str">
        <f>CONCATENATE(B11,"ken")</f>
        <v>gesprekken</v>
      </c>
    </row>
    <row r="12" spans="1:3" ht="16.899999999999999" customHeight="1" x14ac:dyDescent="0.25">
      <c r="A12" t="s">
        <v>579</v>
      </c>
      <c r="B12" s="22" t="s">
        <v>174</v>
      </c>
    </row>
    <row r="13" spans="1:3" x14ac:dyDescent="0.25">
      <c r="A13" t="s">
        <v>579</v>
      </c>
      <c r="B13" s="22" t="s">
        <v>175</v>
      </c>
      <c r="C13" t="str">
        <f t="shared" ref="C13:C17" si="0">CONCATENATE(B13,"en")</f>
        <v>oproepen</v>
      </c>
    </row>
    <row r="14" spans="1:3" x14ac:dyDescent="0.25">
      <c r="A14" t="s">
        <v>579</v>
      </c>
      <c r="B14" s="22" t="s">
        <v>638</v>
      </c>
      <c r="C14" t="str">
        <f t="shared" si="0"/>
        <v>uitzendingen</v>
      </c>
    </row>
    <row r="15" spans="1:3" x14ac:dyDescent="0.25">
      <c r="A15" t="s">
        <v>579</v>
      </c>
      <c r="B15" s="22" t="s">
        <v>162</v>
      </c>
      <c r="C15" t="str">
        <f>CONCATENATE(B15,"s")</f>
        <v>ficties</v>
      </c>
    </row>
    <row r="16" spans="1:3" x14ac:dyDescent="0.25">
      <c r="A16" t="s">
        <v>579</v>
      </c>
      <c r="B16" s="22" t="s">
        <v>176</v>
      </c>
      <c r="C16" t="str">
        <f>CONCATENATE(B16,"s")</f>
        <v>non-ficties</v>
      </c>
    </row>
    <row r="17" spans="1:3" x14ac:dyDescent="0.25">
      <c r="A17" t="s">
        <v>579</v>
      </c>
      <c r="B17" s="22" t="s">
        <v>639</v>
      </c>
      <c r="C17" t="str">
        <f t="shared" si="0"/>
        <v>sleutelwoorden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"/>
    </sheetView>
  </sheetViews>
  <sheetFormatPr defaultRowHeight="15" x14ac:dyDescent="0.25"/>
  <cols>
    <col min="1" max="1" width="14.85546875" bestFit="1" customWidth="1"/>
    <col min="2" max="2" width="20.28515625" customWidth="1"/>
    <col min="3" max="3" width="19.28515625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580</v>
      </c>
      <c r="B2" s="21" t="s">
        <v>178</v>
      </c>
      <c r="C2" t="str">
        <f>CONCATENATE(B2,"s")</f>
        <v>informaties</v>
      </c>
    </row>
    <row r="3" spans="1:3" x14ac:dyDescent="0.25">
      <c r="A3" t="s">
        <v>580</v>
      </c>
      <c r="B3" s="21" t="s">
        <v>163</v>
      </c>
      <c r="C3" t="str">
        <f t="shared" ref="C3:C4" si="0">CONCATENATE(B3,"s")</f>
        <v>instructies</v>
      </c>
    </row>
    <row r="4" spans="1:3" x14ac:dyDescent="0.25">
      <c r="A4" t="s">
        <v>580</v>
      </c>
      <c r="B4" s="21" t="s">
        <v>572</v>
      </c>
      <c r="C4" t="str">
        <f t="shared" si="0"/>
        <v>interviews</v>
      </c>
    </row>
    <row r="5" spans="1:3" x14ac:dyDescent="0.25">
      <c r="A5" t="s">
        <v>580</v>
      </c>
      <c r="B5" s="21" t="s">
        <v>173</v>
      </c>
      <c r="C5" t="str">
        <f>CONCATENATE(B5,"ken")</f>
        <v>telefoongesprekken</v>
      </c>
    </row>
    <row r="6" spans="1:3" x14ac:dyDescent="0.25">
      <c r="A6" t="s">
        <v>580</v>
      </c>
      <c r="B6" s="21" t="s">
        <v>637</v>
      </c>
      <c r="C6" t="str">
        <f>CONCATENATE(B6,"ken")</f>
        <v>gesprekken</v>
      </c>
    </row>
    <row r="7" spans="1:3" x14ac:dyDescent="0.25">
      <c r="A7" t="s">
        <v>580</v>
      </c>
      <c r="B7" s="22" t="s">
        <v>174</v>
      </c>
    </row>
    <row r="8" spans="1:3" x14ac:dyDescent="0.25">
      <c r="A8" t="s">
        <v>580</v>
      </c>
      <c r="B8" s="22" t="s">
        <v>175</v>
      </c>
      <c r="C8" t="str">
        <f>CONCATENATE(B8,"en")</f>
        <v>oproepen</v>
      </c>
    </row>
    <row r="9" spans="1:3" x14ac:dyDescent="0.25">
      <c r="A9" t="s">
        <v>580</v>
      </c>
      <c r="B9" s="22" t="s">
        <v>639</v>
      </c>
      <c r="C9" t="str">
        <f>CONCATENATE(B9,"en")</f>
        <v>sleutelwoorden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"/>
    </sheetView>
  </sheetViews>
  <sheetFormatPr defaultRowHeight="15" x14ac:dyDescent="0.25"/>
  <cols>
    <col min="1" max="1" width="12.42578125" bestFit="1" customWidth="1"/>
    <col min="2" max="2" width="17.7109375" bestFit="1" customWidth="1"/>
    <col min="3" max="3" width="20" bestFit="1" customWidth="1"/>
  </cols>
  <sheetData>
    <row r="1" spans="1:3" x14ac:dyDescent="0.25">
      <c r="A1" t="s">
        <v>824</v>
      </c>
      <c r="B1" t="s">
        <v>825</v>
      </c>
      <c r="C1" t="s">
        <v>826</v>
      </c>
    </row>
    <row r="2" spans="1:3" x14ac:dyDescent="0.25">
      <c r="A2" t="s">
        <v>581</v>
      </c>
      <c r="B2" s="21" t="s">
        <v>162</v>
      </c>
      <c r="C2" t="str">
        <f>CONCATENATE(B2,"s")</f>
        <v>ficties</v>
      </c>
    </row>
    <row r="3" spans="1:3" x14ac:dyDescent="0.25">
      <c r="A3" t="s">
        <v>581</v>
      </c>
      <c r="B3" s="21" t="s">
        <v>163</v>
      </c>
      <c r="C3" t="str">
        <f t="shared" ref="C3:C7" si="0">CONCATENATE(B3,"s")</f>
        <v>instructies</v>
      </c>
    </row>
    <row r="4" spans="1:3" x14ac:dyDescent="0.25">
      <c r="A4" t="s">
        <v>581</v>
      </c>
      <c r="B4" s="21" t="s">
        <v>169</v>
      </c>
      <c r="C4" t="str">
        <f t="shared" si="0"/>
        <v>artikels</v>
      </c>
    </row>
    <row r="5" spans="1:3" x14ac:dyDescent="0.25">
      <c r="A5" t="s">
        <v>581</v>
      </c>
      <c r="B5" s="21" t="s">
        <v>170</v>
      </c>
      <c r="C5" t="str">
        <f>CONCATENATE(B5,"'s")</f>
        <v>schema's</v>
      </c>
    </row>
    <row r="6" spans="1:3" x14ac:dyDescent="0.25">
      <c r="A6" t="s">
        <v>581</v>
      </c>
      <c r="B6" s="21" t="s">
        <v>164</v>
      </c>
      <c r="C6" t="str">
        <f>CONCATENATE(B6,"en")</f>
        <v>informatieve teksten</v>
      </c>
    </row>
    <row r="7" spans="1:3" x14ac:dyDescent="0.25">
      <c r="A7" t="s">
        <v>581</v>
      </c>
      <c r="B7" s="21" t="s">
        <v>165</v>
      </c>
      <c r="C7" t="str">
        <f t="shared" si="0"/>
        <v>reclames</v>
      </c>
    </row>
    <row r="8" spans="1:3" x14ac:dyDescent="0.25">
      <c r="A8" t="s">
        <v>581</v>
      </c>
      <c r="B8" s="21" t="s">
        <v>171</v>
      </c>
      <c r="C8" t="str">
        <f>CONCATENATE(B8,"en")</f>
        <v>uitnodigingen</v>
      </c>
    </row>
    <row r="9" spans="1:3" x14ac:dyDescent="0.25">
      <c r="A9" t="s">
        <v>581</v>
      </c>
      <c r="B9" s="22" t="s">
        <v>166</v>
      </c>
    </row>
    <row r="10" spans="1:3" x14ac:dyDescent="0.25">
      <c r="A10" t="s">
        <v>581</v>
      </c>
      <c r="B10" s="22" t="s">
        <v>167</v>
      </c>
      <c r="C10" t="str">
        <f>CONCATENATE(B10,"len")</f>
        <v>tabellen</v>
      </c>
    </row>
    <row r="11" spans="1:3" x14ac:dyDescent="0.25">
      <c r="A11" t="s">
        <v>581</v>
      </c>
      <c r="B11" s="22" t="s">
        <v>168</v>
      </c>
      <c r="C11" t="str">
        <f>CONCATENATE(B11,"en")</f>
        <v>aankondigingen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" sqref="C1"/>
    </sheetView>
  </sheetViews>
  <sheetFormatPr defaultRowHeight="15" x14ac:dyDescent="0.25"/>
  <cols>
    <col min="1" max="1" width="15.7109375" bestFit="1" customWidth="1"/>
    <col min="2" max="2" width="22.28515625" customWidth="1"/>
    <col min="3" max="3" width="23.85546875" bestFit="1" customWidth="1"/>
    <col min="4" max="5" width="12.42578125" bestFit="1" customWidth="1"/>
  </cols>
  <sheetData>
    <row r="1" spans="1:5" x14ac:dyDescent="0.25">
      <c r="A1" t="s">
        <v>824</v>
      </c>
      <c r="B1" t="s">
        <v>825</v>
      </c>
      <c r="C1" t="s">
        <v>826</v>
      </c>
      <c r="D1" t="s">
        <v>827</v>
      </c>
      <c r="E1" t="s">
        <v>828</v>
      </c>
    </row>
    <row r="2" spans="1:5" x14ac:dyDescent="0.25">
      <c r="A2" t="s">
        <v>582</v>
      </c>
      <c r="B2" s="21" t="s">
        <v>162</v>
      </c>
      <c r="C2" t="str">
        <f>CONCATENATE(B2,"s")</f>
        <v>ficties</v>
      </c>
    </row>
    <row r="3" spans="1:5" x14ac:dyDescent="0.25">
      <c r="A3" t="s">
        <v>582</v>
      </c>
      <c r="B3" s="21" t="s">
        <v>163</v>
      </c>
      <c r="C3" t="str">
        <f t="shared" ref="C3:C17" si="0">CONCATENATE(B3,"s")</f>
        <v>instructies</v>
      </c>
    </row>
    <row r="4" spans="1:5" x14ac:dyDescent="0.25">
      <c r="A4" t="s">
        <v>582</v>
      </c>
      <c r="B4" s="21" t="s">
        <v>179</v>
      </c>
      <c r="C4" t="str">
        <f>CONCATENATE(B4,"en")</f>
        <v>verslagen</v>
      </c>
    </row>
    <row r="5" spans="1:5" x14ac:dyDescent="0.25">
      <c r="A5" t="s">
        <v>582</v>
      </c>
      <c r="B5" s="21" t="s">
        <v>574</v>
      </c>
      <c r="C5" t="s">
        <v>640</v>
      </c>
      <c r="D5" t="s">
        <v>573</v>
      </c>
      <c r="E5" t="str">
        <f>CONCATENATE(D5,"en")</f>
        <v>briefkaarten</v>
      </c>
    </row>
    <row r="6" spans="1:5" x14ac:dyDescent="0.25">
      <c r="A6" t="s">
        <v>582</v>
      </c>
      <c r="B6" s="21" t="s">
        <v>180</v>
      </c>
      <c r="C6" t="str">
        <f>CONCATENATE(B6,"en")</f>
        <v>formulieren</v>
      </c>
    </row>
    <row r="7" spans="1:5" x14ac:dyDescent="0.25">
      <c r="A7" t="s">
        <v>582</v>
      </c>
      <c r="B7" s="22" t="s">
        <v>175</v>
      </c>
      <c r="C7" t="str">
        <f>CONCATENATE(B7,"en")</f>
        <v>oproepen</v>
      </c>
    </row>
    <row r="8" spans="1:5" x14ac:dyDescent="0.25">
      <c r="A8" t="s">
        <v>582</v>
      </c>
      <c r="B8" s="22" t="s">
        <v>171</v>
      </c>
      <c r="C8" t="str">
        <f>CONCATENATE(B8,"en")</f>
        <v>uitnodigingen</v>
      </c>
    </row>
    <row r="9" spans="1:5" x14ac:dyDescent="0.25">
      <c r="A9" t="s">
        <v>582</v>
      </c>
      <c r="B9" s="22" t="s">
        <v>178</v>
      </c>
      <c r="C9" t="str">
        <f t="shared" si="0"/>
        <v>informaties</v>
      </c>
    </row>
    <row r="10" spans="1:5" x14ac:dyDescent="0.25">
      <c r="A10" t="s">
        <v>582</v>
      </c>
      <c r="B10" s="22" t="s">
        <v>170</v>
      </c>
      <c r="C10" t="str">
        <f>CONCATENATE(B10,"'s")</f>
        <v>schema's</v>
      </c>
    </row>
    <row r="11" spans="1:5" x14ac:dyDescent="0.25">
      <c r="A11" t="s">
        <v>582</v>
      </c>
      <c r="B11" s="22" t="s">
        <v>537</v>
      </c>
      <c r="C11" t="str">
        <f>CONCATENATE(B11,"en")</f>
        <v>spellingen</v>
      </c>
    </row>
    <row r="12" spans="1:5" x14ac:dyDescent="0.25">
      <c r="A12" t="s">
        <v>582</v>
      </c>
      <c r="B12" s="22" t="s">
        <v>641</v>
      </c>
      <c r="C12" t="str">
        <f>CONCATENATE(B12,"en")</f>
        <v>hoorwoorden</v>
      </c>
    </row>
    <row r="13" spans="1:5" x14ac:dyDescent="0.25">
      <c r="A13" t="s">
        <v>582</v>
      </c>
      <c r="B13" s="22" t="s">
        <v>642</v>
      </c>
      <c r="C13" t="str">
        <f>CONCATENATE(B13,"en")</f>
        <v>regelwoorden</v>
      </c>
    </row>
    <row r="14" spans="1:5" x14ac:dyDescent="0.25">
      <c r="A14" t="s">
        <v>582</v>
      </c>
      <c r="B14" s="22" t="s">
        <v>160</v>
      </c>
    </row>
    <row r="15" spans="1:5" x14ac:dyDescent="0.25">
      <c r="A15" t="s">
        <v>582</v>
      </c>
      <c r="B15" s="22" t="s">
        <v>536</v>
      </c>
    </row>
    <row r="16" spans="1:5" x14ac:dyDescent="0.25">
      <c r="A16" t="s">
        <v>582</v>
      </c>
      <c r="B16" s="22" t="s">
        <v>644</v>
      </c>
      <c r="C16" t="str">
        <f>CONCATENATE(B16,"en")</f>
        <v>onthoudwoorden</v>
      </c>
    </row>
    <row r="17" spans="1:3" x14ac:dyDescent="0.25">
      <c r="A17" t="s">
        <v>582</v>
      </c>
      <c r="B17" s="22" t="s">
        <v>643</v>
      </c>
      <c r="C17" t="str">
        <f t="shared" si="0"/>
        <v>leestekens</v>
      </c>
    </row>
    <row r="18" spans="1:3" ht="17.25" customHeight="1" x14ac:dyDescent="0.25">
      <c r="A18" t="s">
        <v>582</v>
      </c>
      <c r="B18" s="22" t="s">
        <v>538</v>
      </c>
      <c r="C18" t="str">
        <f>CONCATENATE(B18,"en")</f>
        <v>handschriftontwikkelingen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zoektermen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Katrien Verbruggen</dc:creator>
  <cp:lastModifiedBy>Martin Vanbrabant</cp:lastModifiedBy>
  <dcterms:created xsi:type="dcterms:W3CDTF">2021-03-26T08:26:05Z</dcterms:created>
  <dcterms:modified xsi:type="dcterms:W3CDTF">2021-09-20T12:37:42Z</dcterms:modified>
</cp:coreProperties>
</file>