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437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5" i="1" l="1"/>
  <c r="AZ25" i="1"/>
  <c r="AU25" i="1"/>
  <c r="AP25" i="1"/>
  <c r="AK25" i="1"/>
  <c r="AF25" i="1"/>
  <c r="AA25" i="1"/>
  <c r="V25" i="1"/>
  <c r="Q25" i="1"/>
  <c r="L25" i="1"/>
  <c r="D25" i="1"/>
  <c r="F25" i="1" s="1"/>
  <c r="G25" i="1" s="1"/>
  <c r="I25" i="1"/>
  <c r="K25" i="1" s="1"/>
  <c r="N25" i="1"/>
  <c r="P25" i="1" s="1"/>
  <c r="S25" i="1"/>
  <c r="U25" i="1" s="1"/>
  <c r="X25" i="1"/>
  <c r="Z25" i="1" s="1"/>
  <c r="AC25" i="1"/>
  <c r="AD25" i="1" s="1"/>
  <c r="AH25" i="1"/>
  <c r="AI25" i="1" s="1"/>
  <c r="AM25" i="1"/>
  <c r="AN25" i="1" s="1"/>
  <c r="AR25" i="1"/>
  <c r="AS25" i="1" s="1"/>
  <c r="AW25" i="1"/>
  <c r="AX25" i="1" s="1"/>
  <c r="BB25" i="1"/>
  <c r="BD25" i="1" s="1"/>
  <c r="AT25" i="1" l="1"/>
  <c r="O25" i="1"/>
  <c r="T25" i="1"/>
  <c r="BC25" i="1"/>
  <c r="AY25" i="1"/>
  <c r="AO25" i="1"/>
  <c r="AJ25" i="1"/>
  <c r="AE25" i="1"/>
  <c r="Y25" i="1"/>
  <c r="J25" i="1"/>
  <c r="E25" i="1"/>
</calcChain>
</file>

<file path=xl/sharedStrings.xml><?xml version="1.0" encoding="utf-8"?>
<sst xmlns="http://schemas.openxmlformats.org/spreadsheetml/2006/main" count="91" uniqueCount="27">
  <si>
    <t>cement</t>
  </si>
  <si>
    <t>BRICKS</t>
  </si>
  <si>
    <t>CRUSH</t>
  </si>
  <si>
    <t>SAND</t>
  </si>
  <si>
    <t>RAW STONES</t>
  </si>
  <si>
    <t>STEEL</t>
  </si>
  <si>
    <t>MEMBRANCE SHEET</t>
  </si>
  <si>
    <t>TERMITE</t>
  </si>
  <si>
    <t>WATER PROOFING</t>
  </si>
  <si>
    <t>SANITARY</t>
  </si>
  <si>
    <t>ELECTRIC PIPES</t>
  </si>
  <si>
    <t>LOCK PRICE</t>
  </si>
  <si>
    <t>ADVANCE</t>
  </si>
  <si>
    <t>R. ADVANCE</t>
  </si>
  <si>
    <t>QTY</t>
  </si>
  <si>
    <t>R. QTY</t>
  </si>
  <si>
    <t>square ft.</t>
  </si>
  <si>
    <t>trolly</t>
  </si>
  <si>
    <t>damper</t>
  </si>
  <si>
    <t>per KG</t>
  </si>
  <si>
    <t>per sheet</t>
  </si>
  <si>
    <t>PER BOTTLE</t>
  </si>
  <si>
    <t>PRODUCT NAME</t>
  </si>
  <si>
    <t>RATE PER PIECE</t>
  </si>
  <si>
    <t>ID</t>
  </si>
  <si>
    <t>DATE</t>
  </si>
  <si>
    <t>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</si>
</sst>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[$PKR]\ #,##0"/>
    <numFmt numFmtId="169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1" fillId="0" borderId="6" xfId="0" applyFont="1" applyBorder="1"/>
    <xf numFmtId="168" fontId="0" fillId="0" borderId="7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169" fontId="0" fillId="0" borderId="18" xfId="0" applyNumberFormat="1" applyBorder="1"/>
    <xf numFmtId="0" fontId="0" fillId="0" borderId="7" xfId="0" applyNumberFormat="1" applyBorder="1"/>
    <xf numFmtId="0" fontId="0" fillId="0" borderId="19" xfId="0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topLeftCell="O1" workbookViewId="0">
      <selection activeCell="W14" sqref="W14:AA14"/>
    </sheetView>
  </sheetViews>
  <sheetFormatPr defaultRowHeight="15" x14ac:dyDescent="0.25"/>
  <cols>
    <col min="2" max="2" width="9.7109375" bestFit="1" customWidth="1"/>
    <col min="3" max="3" width="11" bestFit="1" customWidth="1"/>
    <col min="4" max="4" width="15.85546875" bestFit="1" customWidth="1"/>
    <col min="5" max="5" width="14.140625" bestFit="1" customWidth="1"/>
    <col min="6" max="6" width="5" bestFit="1" customWidth="1"/>
    <col min="7" max="7" width="6.5703125" bestFit="1" customWidth="1"/>
    <col min="8" max="8" width="11" bestFit="1" customWidth="1"/>
    <col min="9" max="10" width="13.140625" bestFit="1" customWidth="1"/>
    <col min="11" max="11" width="6" bestFit="1" customWidth="1"/>
    <col min="12" max="12" width="6.5703125" bestFit="1" customWidth="1"/>
    <col min="13" max="13" width="11" bestFit="1" customWidth="1"/>
    <col min="14" max="14" width="13.140625" bestFit="1" customWidth="1"/>
    <col min="15" max="15" width="11.85546875" bestFit="1" customWidth="1"/>
    <col min="16" max="16" width="5" bestFit="1" customWidth="1"/>
    <col min="17" max="17" width="6.5703125" bestFit="1" customWidth="1"/>
    <col min="18" max="18" width="11" bestFit="1" customWidth="1"/>
    <col min="19" max="19" width="13.140625" bestFit="1" customWidth="1"/>
    <col min="20" max="20" width="11.85546875" bestFit="1" customWidth="1"/>
    <col min="21" max="21" width="5" bestFit="1" customWidth="1"/>
    <col min="22" max="22" width="6.5703125" bestFit="1" customWidth="1"/>
    <col min="23" max="23" width="11" bestFit="1" customWidth="1"/>
    <col min="24" max="24" width="13.140625" bestFit="1" customWidth="1"/>
    <col min="25" max="25" width="11.85546875" bestFit="1" customWidth="1"/>
    <col min="26" max="26" width="4.42578125" bestFit="1" customWidth="1"/>
    <col min="27" max="27" width="6.5703125" bestFit="1" customWidth="1"/>
    <col min="28" max="28" width="11" bestFit="1" customWidth="1"/>
    <col min="29" max="30" width="13.140625" bestFit="1" customWidth="1"/>
    <col min="31" max="31" width="5" bestFit="1" customWidth="1"/>
    <col min="32" max="32" width="6.5703125" bestFit="1" customWidth="1"/>
    <col min="33" max="33" width="11" bestFit="1" customWidth="1"/>
    <col min="34" max="34" width="11.42578125" bestFit="1" customWidth="1"/>
    <col min="35" max="35" width="11.85546875" bestFit="1" customWidth="1"/>
    <col min="39" max="39" width="11.42578125" bestFit="1" customWidth="1"/>
    <col min="44" max="44" width="11.42578125" bestFit="1" customWidth="1"/>
    <col min="45" max="45" width="11.85546875" bestFit="1" customWidth="1"/>
    <col min="46" max="46" width="5" bestFit="1" customWidth="1"/>
    <col min="49" max="49" width="14.5703125" bestFit="1" customWidth="1"/>
    <col min="50" max="50" width="13.140625" bestFit="1" customWidth="1"/>
    <col min="54" max="55" width="13.140625" bestFit="1" customWidth="1"/>
    <col min="56" max="56" width="5" bestFit="1" customWidth="1"/>
  </cols>
  <sheetData>
    <row r="1" spans="1:60" ht="15.75" thickBot="1" x14ac:dyDescent="0.3">
      <c r="A1" s="25" t="s">
        <v>26</v>
      </c>
      <c r="B1" s="26"/>
      <c r="C1" s="23" t="s">
        <v>0</v>
      </c>
      <c r="D1" s="19"/>
      <c r="E1" s="19"/>
      <c r="F1" s="19"/>
      <c r="G1" s="19"/>
      <c r="H1" s="19" t="s">
        <v>1</v>
      </c>
      <c r="I1" s="19"/>
      <c r="J1" s="19"/>
      <c r="K1" s="19"/>
      <c r="L1" s="19"/>
      <c r="M1" s="19" t="s">
        <v>2</v>
      </c>
      <c r="N1" s="19"/>
      <c r="O1" s="19"/>
      <c r="P1" s="19"/>
      <c r="Q1" s="19"/>
      <c r="R1" s="19" t="s">
        <v>3</v>
      </c>
      <c r="S1" s="19"/>
      <c r="T1" s="19"/>
      <c r="U1" s="19"/>
      <c r="V1" s="19"/>
      <c r="W1" s="19" t="s">
        <v>4</v>
      </c>
      <c r="X1" s="19"/>
      <c r="Y1" s="19"/>
      <c r="Z1" s="19"/>
      <c r="AA1" s="19"/>
      <c r="AB1" s="19" t="s">
        <v>5</v>
      </c>
      <c r="AC1" s="19"/>
      <c r="AD1" s="19"/>
      <c r="AE1" s="19"/>
      <c r="AF1" s="19"/>
      <c r="AG1" s="19" t="s">
        <v>6</v>
      </c>
      <c r="AH1" s="19"/>
      <c r="AI1" s="19"/>
      <c r="AJ1" s="19"/>
      <c r="AK1" s="19"/>
      <c r="AL1" s="19" t="s">
        <v>7</v>
      </c>
      <c r="AM1" s="19"/>
      <c r="AN1" s="19"/>
      <c r="AO1" s="19"/>
      <c r="AP1" s="19"/>
      <c r="AQ1" s="19" t="s">
        <v>8</v>
      </c>
      <c r="AR1" s="19"/>
      <c r="AS1" s="19"/>
      <c r="AT1" s="19"/>
      <c r="AU1" s="19"/>
      <c r="AV1" s="19" t="s">
        <v>9</v>
      </c>
      <c r="AW1" s="19"/>
      <c r="AX1" s="19"/>
      <c r="AY1" s="19"/>
      <c r="AZ1" s="19"/>
      <c r="BA1" s="19" t="s">
        <v>10</v>
      </c>
      <c r="BB1" s="19"/>
      <c r="BC1" s="19"/>
      <c r="BD1" s="19"/>
      <c r="BE1" s="20"/>
    </row>
    <row r="2" spans="1:60" ht="15.75" thickBot="1" x14ac:dyDescent="0.3">
      <c r="A2" s="27" t="s">
        <v>24</v>
      </c>
      <c r="B2" s="28" t="s">
        <v>25</v>
      </c>
      <c r="C2" s="24" t="s">
        <v>11</v>
      </c>
      <c r="D2" s="21" t="s">
        <v>12</v>
      </c>
      <c r="E2" s="21" t="s">
        <v>13</v>
      </c>
      <c r="F2" s="21" t="s">
        <v>14</v>
      </c>
      <c r="G2" s="21" t="s">
        <v>15</v>
      </c>
      <c r="H2" s="21" t="s">
        <v>11</v>
      </c>
      <c r="I2" s="21" t="s">
        <v>12</v>
      </c>
      <c r="J2" s="21" t="s">
        <v>13</v>
      </c>
      <c r="K2" s="21" t="s">
        <v>14</v>
      </c>
      <c r="L2" s="21" t="s">
        <v>15</v>
      </c>
      <c r="M2" s="21" t="s">
        <v>11</v>
      </c>
      <c r="N2" s="21" t="s">
        <v>12</v>
      </c>
      <c r="O2" s="21" t="s">
        <v>13</v>
      </c>
      <c r="P2" s="21" t="s">
        <v>14</v>
      </c>
      <c r="Q2" s="21" t="s">
        <v>15</v>
      </c>
      <c r="R2" s="21" t="s">
        <v>11</v>
      </c>
      <c r="S2" s="21" t="s">
        <v>12</v>
      </c>
      <c r="T2" s="21" t="s">
        <v>13</v>
      </c>
      <c r="U2" s="21" t="s">
        <v>14</v>
      </c>
      <c r="V2" s="21" t="s">
        <v>15</v>
      </c>
      <c r="W2" s="21" t="s">
        <v>11</v>
      </c>
      <c r="X2" s="21" t="s">
        <v>12</v>
      </c>
      <c r="Y2" s="21" t="s">
        <v>13</v>
      </c>
      <c r="Z2" s="21" t="s">
        <v>14</v>
      </c>
      <c r="AA2" s="21" t="s">
        <v>15</v>
      </c>
      <c r="AB2" s="21" t="s">
        <v>11</v>
      </c>
      <c r="AC2" s="21" t="s">
        <v>12</v>
      </c>
      <c r="AD2" s="21" t="s">
        <v>13</v>
      </c>
      <c r="AE2" s="21" t="s">
        <v>14</v>
      </c>
      <c r="AF2" s="21" t="s">
        <v>15</v>
      </c>
      <c r="AG2" s="21" t="s">
        <v>11</v>
      </c>
      <c r="AH2" s="21" t="s">
        <v>12</v>
      </c>
      <c r="AI2" s="21" t="s">
        <v>13</v>
      </c>
      <c r="AJ2" s="21" t="s">
        <v>14</v>
      </c>
      <c r="AK2" s="21" t="s">
        <v>15</v>
      </c>
      <c r="AL2" s="21" t="s">
        <v>11</v>
      </c>
      <c r="AM2" s="21" t="s">
        <v>12</v>
      </c>
      <c r="AN2" s="21" t="s">
        <v>13</v>
      </c>
      <c r="AO2" s="21" t="s">
        <v>14</v>
      </c>
      <c r="AP2" s="21" t="s">
        <v>15</v>
      </c>
      <c r="AQ2" s="21" t="s">
        <v>11</v>
      </c>
      <c r="AR2" s="21" t="s">
        <v>12</v>
      </c>
      <c r="AS2" s="21" t="s">
        <v>13</v>
      </c>
      <c r="AT2" s="21" t="s">
        <v>14</v>
      </c>
      <c r="AU2" s="21" t="s">
        <v>15</v>
      </c>
      <c r="AV2" s="21" t="s">
        <v>11</v>
      </c>
      <c r="AW2" s="21" t="s">
        <v>12</v>
      </c>
      <c r="AX2" s="21" t="s">
        <v>13</v>
      </c>
      <c r="AY2" s="21" t="s">
        <v>14</v>
      </c>
      <c r="AZ2" s="21" t="s">
        <v>15</v>
      </c>
      <c r="BA2" s="21" t="s">
        <v>11</v>
      </c>
      <c r="BB2" s="21" t="s">
        <v>12</v>
      </c>
      <c r="BC2" s="21" t="s">
        <v>13</v>
      </c>
      <c r="BD2" s="21" t="s">
        <v>14</v>
      </c>
      <c r="BE2" s="22" t="s">
        <v>15</v>
      </c>
      <c r="BF2" s="31" t="s">
        <v>25</v>
      </c>
    </row>
    <row r="3" spans="1:60" x14ac:dyDescent="0.25">
      <c r="A3" s="27">
        <v>1</v>
      </c>
      <c r="B3" s="29">
        <v>44959</v>
      </c>
      <c r="C3" s="4"/>
      <c r="D3" s="4"/>
      <c r="E3" s="4"/>
      <c r="F3" s="4"/>
      <c r="G3" s="5"/>
      <c r="H3" s="3">
        <v>2000</v>
      </c>
      <c r="I3" s="4"/>
      <c r="J3" s="4"/>
      <c r="K3" s="4"/>
      <c r="L3" s="5"/>
      <c r="M3" s="3">
        <v>250</v>
      </c>
      <c r="N3" s="4"/>
      <c r="O3" s="4"/>
      <c r="P3" s="4"/>
      <c r="Q3" s="5"/>
      <c r="R3" s="3"/>
      <c r="S3" s="4"/>
      <c r="T3" s="4"/>
      <c r="U3" s="4"/>
      <c r="V3" s="5"/>
      <c r="W3" s="10"/>
      <c r="X3" s="11"/>
      <c r="Y3" s="11"/>
      <c r="Z3" s="11"/>
      <c r="AA3" s="12"/>
      <c r="AB3" s="10"/>
      <c r="AC3" s="11"/>
      <c r="AD3" s="11"/>
      <c r="AE3" s="11"/>
      <c r="AF3" s="12"/>
      <c r="AG3" s="10"/>
      <c r="AH3" s="11"/>
      <c r="AI3" s="11"/>
      <c r="AJ3" s="11"/>
      <c r="AK3" s="12"/>
      <c r="AL3" s="10"/>
      <c r="AM3" s="11"/>
      <c r="AN3" s="11"/>
      <c r="AO3" s="11"/>
      <c r="AP3" s="12"/>
      <c r="AQ3" s="10"/>
      <c r="AR3" s="11"/>
      <c r="AS3" s="11"/>
      <c r="AT3" s="11"/>
      <c r="AU3" s="12"/>
      <c r="AV3" s="10"/>
      <c r="AW3" s="11"/>
      <c r="AX3" s="11"/>
      <c r="AY3" s="11"/>
      <c r="AZ3" s="12"/>
      <c r="BA3" s="10"/>
      <c r="BB3" s="11"/>
      <c r="BC3" s="11"/>
      <c r="BD3" s="11"/>
      <c r="BE3" s="12"/>
      <c r="BG3" s="1" t="s">
        <v>0</v>
      </c>
      <c r="BH3">
        <v>1200000</v>
      </c>
    </row>
    <row r="4" spans="1:60" x14ac:dyDescent="0.25">
      <c r="A4" s="27">
        <v>2</v>
      </c>
      <c r="B4" s="29">
        <v>44960</v>
      </c>
      <c r="C4" s="4">
        <v>50</v>
      </c>
      <c r="D4" s="4"/>
      <c r="E4" s="4"/>
      <c r="F4" s="4"/>
      <c r="G4" s="5"/>
      <c r="H4" s="3">
        <v>5000</v>
      </c>
      <c r="I4" s="4"/>
      <c r="J4" s="4"/>
      <c r="K4" s="4"/>
      <c r="L4" s="5"/>
      <c r="M4" s="3"/>
      <c r="N4" s="4"/>
      <c r="O4" s="4"/>
      <c r="P4" s="4"/>
      <c r="Q4" s="5"/>
      <c r="R4" s="3">
        <v>5</v>
      </c>
      <c r="S4" s="4"/>
      <c r="T4" s="4"/>
      <c r="U4" s="4"/>
      <c r="V4" s="5"/>
      <c r="W4" s="10"/>
      <c r="X4" s="11"/>
      <c r="Y4" s="11"/>
      <c r="Z4" s="11"/>
      <c r="AA4" s="12"/>
      <c r="AB4" s="10"/>
      <c r="AC4" s="11"/>
      <c r="AD4" s="11"/>
      <c r="AE4" s="11"/>
      <c r="AF4" s="12"/>
      <c r="AG4" s="10"/>
      <c r="AH4" s="11"/>
      <c r="AI4" s="11"/>
      <c r="AJ4" s="11"/>
      <c r="AK4" s="12"/>
      <c r="AL4" s="10"/>
      <c r="AM4" s="11"/>
      <c r="AN4" s="11"/>
      <c r="AO4" s="11"/>
      <c r="AP4" s="12"/>
      <c r="AQ4" s="10"/>
      <c r="AR4" s="11"/>
      <c r="AS4" s="11"/>
      <c r="AT4" s="11"/>
      <c r="AU4" s="12"/>
      <c r="AV4" s="10"/>
      <c r="AW4" s="11"/>
      <c r="AX4" s="11"/>
      <c r="AY4" s="11"/>
      <c r="AZ4" s="12"/>
      <c r="BA4" s="10"/>
      <c r="BB4" s="11"/>
      <c r="BC4" s="11"/>
      <c r="BD4" s="11"/>
      <c r="BE4" s="12"/>
      <c r="BG4" s="1" t="s">
        <v>1</v>
      </c>
      <c r="BH4">
        <v>900000</v>
      </c>
    </row>
    <row r="5" spans="1:60" x14ac:dyDescent="0.25">
      <c r="A5" s="27">
        <v>3</v>
      </c>
      <c r="B5" s="29">
        <v>44961</v>
      </c>
      <c r="C5" s="4"/>
      <c r="D5" s="4"/>
      <c r="E5" s="4"/>
      <c r="F5" s="4"/>
      <c r="G5" s="5"/>
      <c r="H5" s="3"/>
      <c r="I5" s="4"/>
      <c r="J5" s="4"/>
      <c r="K5" s="4"/>
      <c r="L5" s="5"/>
      <c r="M5" s="3">
        <v>300</v>
      </c>
      <c r="N5" s="4"/>
      <c r="O5" s="4"/>
      <c r="P5" s="4"/>
      <c r="Q5" s="5"/>
      <c r="R5" s="3"/>
      <c r="S5" s="4"/>
      <c r="T5" s="4"/>
      <c r="U5" s="4"/>
      <c r="V5" s="5"/>
      <c r="W5" s="10"/>
      <c r="X5" s="11"/>
      <c r="Y5" s="11"/>
      <c r="Z5" s="11"/>
      <c r="AA5" s="12"/>
      <c r="AB5" s="10"/>
      <c r="AC5" s="11"/>
      <c r="AD5" s="11"/>
      <c r="AE5" s="11"/>
      <c r="AF5" s="12"/>
      <c r="AG5" s="10"/>
      <c r="AH5" s="11"/>
      <c r="AI5" s="11"/>
      <c r="AJ5" s="11"/>
      <c r="AK5" s="12"/>
      <c r="AL5" s="10"/>
      <c r="AM5" s="11"/>
      <c r="AN5" s="11"/>
      <c r="AO5" s="11"/>
      <c r="AP5" s="12"/>
      <c r="AQ5" s="10"/>
      <c r="AR5" s="11"/>
      <c r="AS5" s="11"/>
      <c r="AT5" s="11"/>
      <c r="AU5" s="12"/>
      <c r="AV5" s="10"/>
      <c r="AW5" s="11"/>
      <c r="AX5" s="11"/>
      <c r="AY5" s="11"/>
      <c r="AZ5" s="12"/>
      <c r="BA5" s="10"/>
      <c r="BB5" s="11"/>
      <c r="BC5" s="11"/>
      <c r="BD5" s="11"/>
      <c r="BE5" s="12"/>
      <c r="BG5" s="1" t="s">
        <v>2</v>
      </c>
      <c r="BH5">
        <v>200000</v>
      </c>
    </row>
    <row r="6" spans="1:60" x14ac:dyDescent="0.25">
      <c r="A6" s="27">
        <v>4</v>
      </c>
      <c r="B6" s="29">
        <v>44962</v>
      </c>
      <c r="C6" s="2">
        <v>25</v>
      </c>
      <c r="D6" s="2"/>
      <c r="E6" s="2"/>
      <c r="F6" s="2"/>
      <c r="G6" s="6"/>
      <c r="H6" s="3">
        <v>10000</v>
      </c>
      <c r="I6" s="4"/>
      <c r="J6" s="4"/>
      <c r="K6" s="4"/>
      <c r="L6" s="5"/>
      <c r="M6" s="3"/>
      <c r="N6" s="4"/>
      <c r="O6" s="4"/>
      <c r="P6" s="4"/>
      <c r="Q6" s="5"/>
      <c r="R6" s="3"/>
      <c r="S6" s="4"/>
      <c r="T6" s="4"/>
      <c r="U6" s="4"/>
      <c r="V6" s="5"/>
      <c r="W6" s="10"/>
      <c r="X6" s="11"/>
      <c r="Y6" s="11"/>
      <c r="Z6" s="11"/>
      <c r="AA6" s="12"/>
      <c r="AB6" s="10"/>
      <c r="AC6" s="11"/>
      <c r="AD6" s="11"/>
      <c r="AE6" s="11"/>
      <c r="AF6" s="12"/>
      <c r="AG6" s="10"/>
      <c r="AH6" s="11"/>
      <c r="AI6" s="11"/>
      <c r="AJ6" s="11"/>
      <c r="AK6" s="12"/>
      <c r="AL6" s="10"/>
      <c r="AM6" s="11"/>
      <c r="AN6" s="11"/>
      <c r="AO6" s="11"/>
      <c r="AP6" s="12"/>
      <c r="AQ6" s="10"/>
      <c r="AR6" s="11"/>
      <c r="AS6" s="11"/>
      <c r="AT6" s="11"/>
      <c r="AU6" s="12"/>
      <c r="AV6" s="10"/>
      <c r="AW6" s="11"/>
      <c r="AX6" s="11"/>
      <c r="AY6" s="11"/>
      <c r="AZ6" s="12"/>
      <c r="BA6" s="10"/>
      <c r="BB6" s="11"/>
      <c r="BC6" s="11"/>
      <c r="BD6" s="11"/>
      <c r="BE6" s="12"/>
      <c r="BG6" s="1" t="s">
        <v>3</v>
      </c>
      <c r="BH6">
        <v>300000</v>
      </c>
    </row>
    <row r="7" spans="1:60" x14ac:dyDescent="0.25">
      <c r="A7" s="27">
        <v>5</v>
      </c>
      <c r="B7" s="29">
        <v>44963</v>
      </c>
      <c r="C7" s="2">
        <v>25</v>
      </c>
      <c r="D7" s="2"/>
      <c r="E7" s="2"/>
      <c r="F7" s="2"/>
      <c r="G7" s="6"/>
      <c r="H7" s="3"/>
      <c r="I7" s="4"/>
      <c r="J7" s="4"/>
      <c r="K7" s="4"/>
      <c r="L7" s="5"/>
      <c r="M7" s="3"/>
      <c r="N7" s="4"/>
      <c r="O7" s="4"/>
      <c r="P7" s="4"/>
      <c r="Q7" s="5"/>
      <c r="R7" s="3"/>
      <c r="S7" s="4"/>
      <c r="T7" s="4"/>
      <c r="U7" s="4"/>
      <c r="V7" s="5"/>
      <c r="W7" s="10"/>
      <c r="X7" s="11"/>
      <c r="Y7" s="11"/>
      <c r="Z7" s="11"/>
      <c r="AA7" s="12"/>
      <c r="AB7" s="10"/>
      <c r="AC7" s="11"/>
      <c r="AD7" s="11"/>
      <c r="AE7" s="11"/>
      <c r="AF7" s="12"/>
      <c r="AG7" s="10"/>
      <c r="AH7" s="11"/>
      <c r="AI7" s="11"/>
      <c r="AJ7" s="11"/>
      <c r="AK7" s="12"/>
      <c r="AL7" s="10"/>
      <c r="AM7" s="11"/>
      <c r="AN7" s="11"/>
      <c r="AO7" s="11"/>
      <c r="AP7" s="12"/>
      <c r="AQ7" s="10"/>
      <c r="AR7" s="11"/>
      <c r="AS7" s="11"/>
      <c r="AT7" s="11"/>
      <c r="AU7" s="12"/>
      <c r="AV7" s="10"/>
      <c r="AW7" s="11"/>
      <c r="AX7" s="11"/>
      <c r="AY7" s="11"/>
      <c r="AZ7" s="12"/>
      <c r="BA7" s="10"/>
      <c r="BB7" s="11"/>
      <c r="BC7" s="11"/>
      <c r="BD7" s="11"/>
      <c r="BE7" s="12"/>
      <c r="BG7" s="1" t="s">
        <v>4</v>
      </c>
      <c r="BH7" s="1">
        <v>250000</v>
      </c>
    </row>
    <row r="8" spans="1:60" x14ac:dyDescent="0.25">
      <c r="A8" s="27">
        <v>6</v>
      </c>
      <c r="B8" s="29">
        <v>44964</v>
      </c>
      <c r="C8" s="2"/>
      <c r="D8" s="2"/>
      <c r="E8" s="2"/>
      <c r="F8" s="2"/>
      <c r="G8" s="6"/>
      <c r="H8" s="3"/>
      <c r="I8" s="4"/>
      <c r="J8" s="4"/>
      <c r="K8" s="4"/>
      <c r="L8" s="5"/>
      <c r="M8" s="3"/>
      <c r="N8" s="4"/>
      <c r="O8" s="4"/>
      <c r="P8" s="4"/>
      <c r="Q8" s="5"/>
      <c r="R8" s="3"/>
      <c r="S8" s="4"/>
      <c r="T8" s="4"/>
      <c r="U8" s="4"/>
      <c r="V8" s="5"/>
      <c r="W8" s="10"/>
      <c r="X8" s="11"/>
      <c r="Y8" s="11"/>
      <c r="Z8" s="11"/>
      <c r="AA8" s="12"/>
      <c r="AB8" s="10"/>
      <c r="AC8" s="11"/>
      <c r="AD8" s="11"/>
      <c r="AE8" s="11"/>
      <c r="AF8" s="12"/>
      <c r="AG8" s="10"/>
      <c r="AH8" s="11"/>
      <c r="AI8" s="11"/>
      <c r="AJ8" s="11"/>
      <c r="AK8" s="12"/>
      <c r="AL8" s="10"/>
      <c r="AM8" s="11"/>
      <c r="AN8" s="11"/>
      <c r="AO8" s="11"/>
      <c r="AP8" s="12"/>
      <c r="AQ8" s="10"/>
      <c r="AR8" s="11"/>
      <c r="AS8" s="11"/>
      <c r="AT8" s="11"/>
      <c r="AU8" s="12"/>
      <c r="AV8" s="10"/>
      <c r="AW8" s="11"/>
      <c r="AX8" s="11"/>
      <c r="AY8" s="11"/>
      <c r="AZ8" s="12"/>
      <c r="BA8" s="10"/>
      <c r="BB8" s="11"/>
      <c r="BC8" s="11"/>
      <c r="BD8" s="11"/>
      <c r="BE8" s="12"/>
      <c r="BG8" s="1" t="s">
        <v>5</v>
      </c>
      <c r="BH8" s="1">
        <v>2200000</v>
      </c>
    </row>
    <row r="9" spans="1:60" x14ac:dyDescent="0.25">
      <c r="A9" s="27">
        <v>7</v>
      </c>
      <c r="B9" s="29">
        <v>44965</v>
      </c>
      <c r="C9" s="6">
        <v>25</v>
      </c>
      <c r="D9" s="6"/>
      <c r="E9" s="6"/>
      <c r="F9" s="6"/>
      <c r="G9" s="6"/>
      <c r="H9" s="3">
        <v>10000</v>
      </c>
      <c r="I9" s="4"/>
      <c r="J9" s="4"/>
      <c r="K9" s="4"/>
      <c r="L9" s="5"/>
      <c r="M9" s="3"/>
      <c r="N9" s="4"/>
      <c r="O9" s="4"/>
      <c r="P9" s="4"/>
      <c r="Q9" s="5"/>
      <c r="R9" s="3"/>
      <c r="S9" s="4"/>
      <c r="T9" s="4"/>
      <c r="U9" s="4"/>
      <c r="V9" s="5"/>
      <c r="W9" s="10"/>
      <c r="X9" s="11"/>
      <c r="Y9" s="11"/>
      <c r="Z9" s="11"/>
      <c r="AA9" s="12"/>
      <c r="AB9" s="10"/>
      <c r="AC9" s="11"/>
      <c r="AD9" s="11"/>
      <c r="AE9" s="11"/>
      <c r="AF9" s="12"/>
      <c r="AG9" s="10"/>
      <c r="AH9" s="11"/>
      <c r="AI9" s="11"/>
      <c r="AJ9" s="11"/>
      <c r="AK9" s="12"/>
      <c r="AL9" s="10"/>
      <c r="AM9" s="11"/>
      <c r="AN9" s="11"/>
      <c r="AO9" s="11"/>
      <c r="AP9" s="12"/>
      <c r="AQ9" s="10"/>
      <c r="AR9" s="11"/>
      <c r="AS9" s="11"/>
      <c r="AT9" s="11"/>
      <c r="AU9" s="12"/>
      <c r="AV9" s="10"/>
      <c r="AW9" s="11"/>
      <c r="AX9" s="11"/>
      <c r="AY9" s="11"/>
      <c r="AZ9" s="12"/>
      <c r="BA9" s="10"/>
      <c r="BB9" s="11"/>
      <c r="BC9" s="11"/>
      <c r="BD9" s="11"/>
      <c r="BE9" s="12"/>
      <c r="BG9" s="1" t="s">
        <v>6</v>
      </c>
      <c r="BH9" s="1">
        <v>150000</v>
      </c>
    </row>
    <row r="10" spans="1:60" x14ac:dyDescent="0.25">
      <c r="A10" s="27">
        <v>8</v>
      </c>
      <c r="B10" s="29">
        <v>44966</v>
      </c>
      <c r="C10" s="6">
        <v>30</v>
      </c>
      <c r="D10" s="6"/>
      <c r="E10" s="6"/>
      <c r="F10" s="6"/>
      <c r="G10" s="6"/>
      <c r="H10" s="3"/>
      <c r="I10" s="4"/>
      <c r="J10" s="4"/>
      <c r="K10" s="4"/>
      <c r="L10" s="5"/>
      <c r="M10" s="3"/>
      <c r="N10" s="4"/>
      <c r="O10" s="4"/>
      <c r="P10" s="4"/>
      <c r="Q10" s="5"/>
      <c r="R10" s="3"/>
      <c r="S10" s="4"/>
      <c r="T10" s="4"/>
      <c r="U10" s="4"/>
      <c r="V10" s="5"/>
      <c r="W10" s="10"/>
      <c r="X10" s="11"/>
      <c r="Y10" s="11"/>
      <c r="Z10" s="11"/>
      <c r="AA10" s="12"/>
      <c r="AB10" s="10"/>
      <c r="AC10" s="11"/>
      <c r="AD10" s="11"/>
      <c r="AE10" s="11"/>
      <c r="AF10" s="12"/>
      <c r="AG10" s="10"/>
      <c r="AH10" s="11"/>
      <c r="AI10" s="11"/>
      <c r="AJ10" s="11"/>
      <c r="AK10" s="12"/>
      <c r="AL10" s="10"/>
      <c r="AM10" s="11"/>
      <c r="AN10" s="11"/>
      <c r="AO10" s="11"/>
      <c r="AP10" s="12"/>
      <c r="AQ10" s="10"/>
      <c r="AR10" s="11"/>
      <c r="AS10" s="11"/>
      <c r="AT10" s="11"/>
      <c r="AU10" s="12"/>
      <c r="AV10" s="10"/>
      <c r="AW10" s="11"/>
      <c r="AX10" s="11"/>
      <c r="AY10" s="11"/>
      <c r="AZ10" s="12"/>
      <c r="BA10" s="10"/>
      <c r="BB10" s="11"/>
      <c r="BC10" s="11"/>
      <c r="BD10" s="11"/>
      <c r="BE10" s="12"/>
      <c r="BG10" s="1" t="s">
        <v>7</v>
      </c>
      <c r="BH10" s="1">
        <v>200000</v>
      </c>
    </row>
    <row r="11" spans="1:60" x14ac:dyDescent="0.25">
      <c r="A11" s="27">
        <v>9</v>
      </c>
      <c r="B11" s="29">
        <v>44967</v>
      </c>
      <c r="C11" s="4"/>
      <c r="D11" s="4"/>
      <c r="E11" s="4"/>
      <c r="F11" s="4"/>
      <c r="G11" s="5"/>
      <c r="H11" s="3">
        <v>10000</v>
      </c>
      <c r="I11" s="4"/>
      <c r="J11" s="4"/>
      <c r="K11" s="4"/>
      <c r="L11" s="5"/>
      <c r="M11" s="3"/>
      <c r="N11" s="4"/>
      <c r="O11" s="4"/>
      <c r="P11" s="4"/>
      <c r="Q11" s="5"/>
      <c r="R11" s="3"/>
      <c r="S11" s="4"/>
      <c r="T11" s="4"/>
      <c r="U11" s="4"/>
      <c r="V11" s="5"/>
      <c r="W11" s="10"/>
      <c r="X11" s="11"/>
      <c r="Y11" s="11"/>
      <c r="Z11" s="11"/>
      <c r="AA11" s="12"/>
      <c r="AB11" s="10"/>
      <c r="AC11" s="11"/>
      <c r="AD11" s="11"/>
      <c r="AE11" s="11"/>
      <c r="AF11" s="12"/>
      <c r="AG11" s="10"/>
      <c r="AH11" s="11"/>
      <c r="AI11" s="11"/>
      <c r="AJ11" s="11"/>
      <c r="AK11" s="12"/>
      <c r="AL11" s="10"/>
      <c r="AM11" s="11"/>
      <c r="AN11" s="11"/>
      <c r="AO11" s="11"/>
      <c r="AP11" s="12"/>
      <c r="AQ11" s="10"/>
      <c r="AR11" s="11"/>
      <c r="AS11" s="11"/>
      <c r="AT11" s="11"/>
      <c r="AU11" s="12"/>
      <c r="AV11" s="10"/>
      <c r="AW11" s="11"/>
      <c r="AX11" s="11"/>
      <c r="AY11" s="11"/>
      <c r="AZ11" s="12"/>
      <c r="BA11" s="10"/>
      <c r="BB11" s="11"/>
      <c r="BC11" s="11"/>
      <c r="BD11" s="11"/>
      <c r="BE11" s="12"/>
      <c r="BG11" s="1" t="s">
        <v>8</v>
      </c>
      <c r="BH11" s="1">
        <v>150000</v>
      </c>
    </row>
    <row r="12" spans="1:60" x14ac:dyDescent="0.25">
      <c r="A12" s="27">
        <v>10</v>
      </c>
      <c r="B12" s="29">
        <v>44968</v>
      </c>
      <c r="C12" s="6">
        <v>50</v>
      </c>
      <c r="D12" s="6"/>
      <c r="E12" s="6"/>
      <c r="F12" s="6"/>
      <c r="G12" s="6"/>
      <c r="H12" s="3"/>
      <c r="I12" s="4"/>
      <c r="J12" s="4"/>
      <c r="K12" s="4"/>
      <c r="L12" s="5"/>
      <c r="M12" s="3"/>
      <c r="N12" s="4"/>
      <c r="O12" s="4"/>
      <c r="P12" s="4"/>
      <c r="Q12" s="5"/>
      <c r="R12" s="3"/>
      <c r="S12" s="4"/>
      <c r="T12" s="4"/>
      <c r="U12" s="4"/>
      <c r="V12" s="5"/>
      <c r="W12" s="10"/>
      <c r="X12" s="11"/>
      <c r="Y12" s="11"/>
      <c r="Z12" s="11"/>
      <c r="AA12" s="12"/>
      <c r="AB12" s="10"/>
      <c r="AC12" s="11"/>
      <c r="AD12" s="11"/>
      <c r="AE12" s="11"/>
      <c r="AF12" s="12"/>
      <c r="AG12" s="10"/>
      <c r="AH12" s="11"/>
      <c r="AI12" s="11"/>
      <c r="AJ12" s="11"/>
      <c r="AK12" s="12"/>
      <c r="AL12" s="10"/>
      <c r="AM12" s="11"/>
      <c r="AN12" s="11"/>
      <c r="AO12" s="11"/>
      <c r="AP12" s="12"/>
      <c r="AQ12" s="10"/>
      <c r="AR12" s="11"/>
      <c r="AS12" s="11"/>
      <c r="AT12" s="11"/>
      <c r="AU12" s="12"/>
      <c r="AV12" s="10"/>
      <c r="AW12" s="11"/>
      <c r="AX12" s="11"/>
      <c r="AY12" s="11"/>
      <c r="AZ12" s="12"/>
      <c r="BA12" s="10"/>
      <c r="BB12" s="11"/>
      <c r="BC12" s="11"/>
      <c r="BD12" s="11"/>
      <c r="BE12" s="12"/>
      <c r="BG12" s="1" t="s">
        <v>9</v>
      </c>
      <c r="BH12" s="1">
        <v>500000</v>
      </c>
    </row>
    <row r="13" spans="1:60" x14ac:dyDescent="0.25">
      <c r="A13" s="27">
        <v>11</v>
      </c>
      <c r="B13" s="29">
        <v>44969</v>
      </c>
      <c r="C13" s="4"/>
      <c r="D13" s="4"/>
      <c r="E13" s="4"/>
      <c r="F13" s="4"/>
      <c r="G13" s="5"/>
      <c r="H13" s="3"/>
      <c r="I13" s="4"/>
      <c r="J13" s="4"/>
      <c r="K13" s="4"/>
      <c r="L13" s="5"/>
      <c r="M13" s="3"/>
      <c r="N13" s="4"/>
      <c r="O13" s="4"/>
      <c r="P13" s="4"/>
      <c r="Q13" s="5"/>
      <c r="R13" s="3"/>
      <c r="S13" s="4"/>
      <c r="T13" s="4"/>
      <c r="U13" s="4"/>
      <c r="V13" s="5"/>
      <c r="W13" s="10"/>
      <c r="X13" s="11"/>
      <c r="Y13" s="11"/>
      <c r="Z13" s="11"/>
      <c r="AA13" s="12"/>
      <c r="AB13" s="10"/>
      <c r="AC13" s="11"/>
      <c r="AD13" s="11"/>
      <c r="AE13" s="11"/>
      <c r="AF13" s="12"/>
      <c r="AG13" s="10"/>
      <c r="AH13" s="11"/>
      <c r="AI13" s="11"/>
      <c r="AJ13" s="11"/>
      <c r="AK13" s="12"/>
      <c r="AL13" s="10"/>
      <c r="AM13" s="11"/>
      <c r="AN13" s="11"/>
      <c r="AO13" s="11"/>
      <c r="AP13" s="12"/>
      <c r="AQ13" s="10"/>
      <c r="AR13" s="11"/>
      <c r="AS13" s="11"/>
      <c r="AT13" s="11"/>
      <c r="AU13" s="12"/>
      <c r="AV13" s="10"/>
      <c r="AW13" s="11"/>
      <c r="AX13" s="11"/>
      <c r="AY13" s="11"/>
      <c r="AZ13" s="12"/>
      <c r="BA13" s="10"/>
      <c r="BB13" s="11"/>
      <c r="BC13" s="11"/>
      <c r="BD13" s="11"/>
      <c r="BE13" s="12"/>
      <c r="BG13" s="1" t="s">
        <v>10</v>
      </c>
      <c r="BH13" s="1">
        <v>800000</v>
      </c>
    </row>
    <row r="14" spans="1:60" x14ac:dyDescent="0.25">
      <c r="A14" s="27">
        <v>12</v>
      </c>
      <c r="B14" s="29">
        <v>44970</v>
      </c>
      <c r="C14" s="6">
        <v>100</v>
      </c>
      <c r="D14" s="6"/>
      <c r="E14" s="6"/>
      <c r="F14" s="6"/>
      <c r="G14" s="6"/>
      <c r="H14" s="3"/>
      <c r="I14" s="4"/>
      <c r="J14" s="4"/>
      <c r="K14" s="4"/>
      <c r="L14" s="5"/>
      <c r="M14" s="3"/>
      <c r="N14" s="4"/>
      <c r="O14" s="4"/>
      <c r="P14" s="4"/>
      <c r="Q14" s="5"/>
      <c r="R14" s="3">
        <v>10</v>
      </c>
      <c r="S14" s="4"/>
      <c r="T14" s="4"/>
      <c r="U14" s="4"/>
      <c r="V14" s="5"/>
      <c r="W14" s="10"/>
      <c r="X14" s="11"/>
      <c r="Y14" s="11"/>
      <c r="Z14" s="11"/>
      <c r="AA14" s="12"/>
      <c r="AB14" s="10"/>
      <c r="AC14" s="11"/>
      <c r="AD14" s="11"/>
      <c r="AE14" s="11"/>
      <c r="AF14" s="12"/>
      <c r="AG14" s="10"/>
      <c r="AH14" s="11"/>
      <c r="AI14" s="11"/>
      <c r="AJ14" s="11"/>
      <c r="AK14" s="12"/>
      <c r="AL14" s="10"/>
      <c r="AM14" s="11"/>
      <c r="AN14" s="11"/>
      <c r="AO14" s="11"/>
      <c r="AP14" s="12"/>
      <c r="AQ14" s="10"/>
      <c r="AR14" s="11"/>
      <c r="AS14" s="11"/>
      <c r="AT14" s="11"/>
      <c r="AU14" s="12"/>
      <c r="AV14" s="10"/>
      <c r="AW14" s="11"/>
      <c r="AX14" s="11"/>
      <c r="AY14" s="11"/>
      <c r="AZ14" s="12"/>
      <c r="BA14" s="10"/>
      <c r="BB14" s="11"/>
      <c r="BC14" s="11"/>
      <c r="BD14" s="11"/>
      <c r="BE14" s="12"/>
      <c r="BG14" s="1" t="s">
        <v>9</v>
      </c>
      <c r="BH14" s="1">
        <v>10000</v>
      </c>
    </row>
    <row r="15" spans="1:60" x14ac:dyDescent="0.25">
      <c r="A15" s="27">
        <v>13</v>
      </c>
      <c r="B15" s="29">
        <v>44971</v>
      </c>
      <c r="C15" s="4"/>
      <c r="D15" s="4"/>
      <c r="E15" s="4"/>
      <c r="F15" s="4"/>
      <c r="G15" s="5"/>
      <c r="H15" s="3"/>
      <c r="I15" s="4"/>
      <c r="J15" s="4"/>
      <c r="K15" s="4"/>
      <c r="L15" s="5"/>
      <c r="M15" s="3"/>
      <c r="N15" s="4"/>
      <c r="O15" s="4"/>
      <c r="P15" s="4"/>
      <c r="Q15" s="5"/>
      <c r="R15" s="3"/>
      <c r="S15" s="4"/>
      <c r="T15" s="4"/>
      <c r="U15" s="4"/>
      <c r="V15" s="5"/>
      <c r="W15" s="10"/>
      <c r="X15" s="11"/>
      <c r="Y15" s="11"/>
      <c r="Z15" s="11"/>
      <c r="AA15" s="12"/>
      <c r="AB15" s="10"/>
      <c r="AC15" s="11"/>
      <c r="AD15" s="11"/>
      <c r="AE15" s="11"/>
      <c r="AF15" s="12"/>
      <c r="AG15" s="10"/>
      <c r="AH15" s="11"/>
      <c r="AI15" s="11"/>
      <c r="AJ15" s="11"/>
      <c r="AK15" s="12"/>
      <c r="AL15" s="10"/>
      <c r="AM15" s="11"/>
      <c r="AN15" s="11"/>
      <c r="AO15" s="11"/>
      <c r="AP15" s="12"/>
      <c r="AQ15" s="10"/>
      <c r="AR15" s="11"/>
      <c r="AS15" s="11"/>
      <c r="AT15" s="11"/>
      <c r="AU15" s="12"/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G15" s="1" t="s">
        <v>0</v>
      </c>
      <c r="BH15" s="1">
        <v>1200000</v>
      </c>
    </row>
    <row r="16" spans="1:60" x14ac:dyDescent="0.25">
      <c r="A16" s="27">
        <v>14</v>
      </c>
      <c r="B16" s="29">
        <v>44972</v>
      </c>
      <c r="C16" s="4">
        <v>100</v>
      </c>
      <c r="D16" s="4"/>
      <c r="E16" s="4"/>
      <c r="F16" s="4"/>
      <c r="G16" s="5"/>
      <c r="H16" s="3"/>
      <c r="I16" s="4"/>
      <c r="J16" s="4"/>
      <c r="K16" s="4"/>
      <c r="L16" s="5"/>
      <c r="M16" s="3"/>
      <c r="N16" s="4"/>
      <c r="O16" s="4"/>
      <c r="P16" s="4"/>
      <c r="Q16" s="5"/>
      <c r="R16" s="3"/>
      <c r="S16" s="4"/>
      <c r="T16" s="4"/>
      <c r="U16" s="4"/>
      <c r="V16" s="5"/>
      <c r="W16" s="10"/>
      <c r="X16" s="11"/>
      <c r="Y16" s="11"/>
      <c r="Z16" s="11"/>
      <c r="AA16" s="12"/>
      <c r="AB16" s="10"/>
      <c r="AC16" s="11"/>
      <c r="AD16" s="11"/>
      <c r="AE16" s="11"/>
      <c r="AF16" s="12"/>
      <c r="AG16" s="10"/>
      <c r="AH16" s="11"/>
      <c r="AI16" s="11"/>
      <c r="AJ16" s="11"/>
      <c r="AK16" s="12"/>
      <c r="AL16" s="10"/>
      <c r="AM16" s="11"/>
      <c r="AN16" s="11"/>
      <c r="AO16" s="11"/>
      <c r="AP16" s="12"/>
      <c r="AQ16" s="10"/>
      <c r="AR16" s="11"/>
      <c r="AS16" s="11"/>
      <c r="AT16" s="11"/>
      <c r="AU16" s="12"/>
      <c r="AV16" s="10"/>
      <c r="AW16" s="11"/>
      <c r="AX16" s="11"/>
      <c r="AY16" s="11"/>
      <c r="AZ16" s="12"/>
      <c r="BA16" s="10"/>
      <c r="BB16" s="11"/>
      <c r="BC16" s="11"/>
      <c r="BD16" s="11"/>
      <c r="BE16" s="12"/>
      <c r="BG16" s="1"/>
    </row>
    <row r="17" spans="1:60" x14ac:dyDescent="0.25">
      <c r="A17" s="27">
        <v>15</v>
      </c>
      <c r="B17" s="29">
        <v>44973</v>
      </c>
      <c r="C17" s="4"/>
      <c r="D17" s="4"/>
      <c r="E17" s="4"/>
      <c r="F17" s="4"/>
      <c r="G17" s="5"/>
      <c r="H17" s="3"/>
      <c r="I17" s="4"/>
      <c r="J17" s="4"/>
      <c r="K17" s="4"/>
      <c r="L17" s="5"/>
      <c r="M17" s="3"/>
      <c r="N17" s="4"/>
      <c r="O17" s="4"/>
      <c r="P17" s="4"/>
      <c r="Q17" s="5"/>
      <c r="R17" s="3"/>
      <c r="S17" s="4"/>
      <c r="T17" s="4"/>
      <c r="U17" s="4"/>
      <c r="V17" s="5"/>
      <c r="W17" s="10"/>
      <c r="X17" s="11"/>
      <c r="Y17" s="11"/>
      <c r="Z17" s="11"/>
      <c r="AA17" s="12"/>
      <c r="AB17" s="10"/>
      <c r="AC17" s="11"/>
      <c r="AD17" s="11"/>
      <c r="AE17" s="11"/>
      <c r="AF17" s="12"/>
      <c r="AG17" s="10"/>
      <c r="AH17" s="11"/>
      <c r="AI17" s="11"/>
      <c r="AJ17" s="11"/>
      <c r="AK17" s="12"/>
      <c r="AL17" s="10"/>
      <c r="AM17" s="11"/>
      <c r="AN17" s="11"/>
      <c r="AO17" s="11"/>
      <c r="AP17" s="12"/>
      <c r="AQ17" s="10"/>
      <c r="AR17" s="11"/>
      <c r="AS17" s="11"/>
      <c r="AT17" s="11"/>
      <c r="AU17" s="12"/>
      <c r="AV17" s="10"/>
      <c r="AW17" s="11"/>
      <c r="AX17" s="11"/>
      <c r="AY17" s="11"/>
      <c r="AZ17" s="12"/>
      <c r="BA17" s="10"/>
      <c r="BB17" s="11"/>
      <c r="BC17" s="11"/>
      <c r="BD17" s="11"/>
      <c r="BE17" s="12"/>
      <c r="BH17" s="1"/>
    </row>
    <row r="18" spans="1:60" x14ac:dyDescent="0.25">
      <c r="A18" s="27">
        <v>16</v>
      </c>
      <c r="B18" s="29">
        <v>44974</v>
      </c>
      <c r="C18" s="4">
        <v>300</v>
      </c>
      <c r="D18" s="4"/>
      <c r="E18" s="4"/>
      <c r="F18" s="4"/>
      <c r="G18" s="5"/>
      <c r="H18" s="3"/>
      <c r="I18" s="4"/>
      <c r="J18" s="4"/>
      <c r="K18" s="4"/>
      <c r="L18" s="5"/>
      <c r="M18" s="3"/>
      <c r="N18" s="4"/>
      <c r="O18" s="4"/>
      <c r="P18" s="4"/>
      <c r="Q18" s="5"/>
      <c r="R18" s="3"/>
      <c r="S18" s="4"/>
      <c r="T18" s="4"/>
      <c r="U18" s="4"/>
      <c r="V18" s="5"/>
      <c r="W18" s="10"/>
      <c r="X18" s="11"/>
      <c r="Y18" s="11"/>
      <c r="Z18" s="11"/>
      <c r="AA18" s="12"/>
      <c r="AB18" s="10"/>
      <c r="AC18" s="11"/>
      <c r="AD18" s="11"/>
      <c r="AE18" s="11"/>
      <c r="AF18" s="12"/>
      <c r="AG18" s="10"/>
      <c r="AH18" s="11"/>
      <c r="AI18" s="11"/>
      <c r="AJ18" s="11"/>
      <c r="AK18" s="12"/>
      <c r="AL18" s="10"/>
      <c r="AM18" s="11"/>
      <c r="AN18" s="11"/>
      <c r="AO18" s="11"/>
      <c r="AP18" s="12"/>
      <c r="AQ18" s="10"/>
      <c r="AR18" s="11"/>
      <c r="AS18" s="11"/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H18" s="1"/>
    </row>
    <row r="19" spans="1:60" x14ac:dyDescent="0.25">
      <c r="A19" s="27">
        <v>17</v>
      </c>
      <c r="B19" s="29">
        <v>44975</v>
      </c>
      <c r="C19" s="6">
        <v>500</v>
      </c>
      <c r="D19" s="6"/>
      <c r="E19" s="6"/>
      <c r="F19" s="6"/>
      <c r="G19" s="6"/>
      <c r="H19" s="3"/>
      <c r="I19" s="4"/>
      <c r="J19" s="4"/>
      <c r="K19" s="4"/>
      <c r="L19" s="5"/>
      <c r="M19" s="3"/>
      <c r="N19" s="4"/>
      <c r="O19" s="4"/>
      <c r="P19" s="4"/>
      <c r="Q19" s="5"/>
      <c r="R19" s="3"/>
      <c r="S19" s="4"/>
      <c r="T19" s="4"/>
      <c r="U19" s="4"/>
      <c r="V19" s="5"/>
      <c r="W19" s="10"/>
      <c r="X19" s="11"/>
      <c r="Y19" s="11"/>
      <c r="Z19" s="11"/>
      <c r="AA19" s="12"/>
      <c r="AB19" s="10"/>
      <c r="AC19" s="11"/>
      <c r="AD19" s="11"/>
      <c r="AE19" s="11"/>
      <c r="AF19" s="12"/>
      <c r="AG19" s="10"/>
      <c r="AH19" s="11"/>
      <c r="AI19" s="11"/>
      <c r="AJ19" s="11"/>
      <c r="AK19" s="12"/>
      <c r="AL19" s="10"/>
      <c r="AM19" s="11"/>
      <c r="AN19" s="11"/>
      <c r="AO19" s="11"/>
      <c r="AP19" s="12"/>
      <c r="AQ19" s="10"/>
      <c r="AR19" s="11"/>
      <c r="AS19" s="11"/>
      <c r="AT19" s="11"/>
      <c r="AU19" s="12"/>
      <c r="AV19" s="10"/>
      <c r="AW19" s="11"/>
      <c r="AX19" s="11"/>
      <c r="AY19" s="11"/>
      <c r="AZ19" s="12"/>
      <c r="BA19" s="10"/>
      <c r="BB19" s="11"/>
      <c r="BC19" s="11"/>
      <c r="BD19" s="11"/>
      <c r="BE19" s="12"/>
      <c r="BH19" s="1"/>
    </row>
    <row r="20" spans="1:60" x14ac:dyDescent="0.25">
      <c r="A20" s="27">
        <v>18</v>
      </c>
      <c r="B20" s="29">
        <v>44976</v>
      </c>
      <c r="C20" s="4"/>
      <c r="D20" s="4"/>
      <c r="E20" s="4"/>
      <c r="F20" s="4"/>
      <c r="G20" s="5"/>
      <c r="H20" s="3"/>
      <c r="I20" s="4"/>
      <c r="J20" s="4"/>
      <c r="K20" s="4"/>
      <c r="L20" s="5"/>
      <c r="M20" s="3"/>
      <c r="N20" s="4"/>
      <c r="O20" s="4"/>
      <c r="P20" s="4"/>
      <c r="Q20" s="5"/>
      <c r="R20" s="3"/>
      <c r="S20" s="4"/>
      <c r="T20" s="4"/>
      <c r="U20" s="4"/>
      <c r="V20" s="5"/>
      <c r="W20" s="10"/>
      <c r="X20" s="11"/>
      <c r="Y20" s="11"/>
      <c r="Z20" s="11"/>
      <c r="AA20" s="12"/>
      <c r="AB20" s="10"/>
      <c r="AC20" s="11"/>
      <c r="AD20" s="11"/>
      <c r="AE20" s="11"/>
      <c r="AF20" s="12"/>
      <c r="AG20" s="10"/>
      <c r="AH20" s="11"/>
      <c r="AI20" s="11"/>
      <c r="AJ20" s="11"/>
      <c r="AK20" s="12"/>
      <c r="AL20" s="10"/>
      <c r="AM20" s="11"/>
      <c r="AN20" s="11"/>
      <c r="AO20" s="11"/>
      <c r="AP20" s="12"/>
      <c r="AQ20" s="10"/>
      <c r="AR20" s="11"/>
      <c r="AS20" s="11"/>
      <c r="AT20" s="11"/>
      <c r="AU20" s="12"/>
      <c r="AV20" s="10"/>
      <c r="AW20" s="11"/>
      <c r="AX20" s="11"/>
      <c r="AY20" s="11"/>
      <c r="AZ20" s="12"/>
      <c r="BA20" s="10"/>
      <c r="BB20" s="11"/>
      <c r="BC20" s="11"/>
      <c r="BD20" s="11"/>
      <c r="BE20" s="12"/>
      <c r="BH20" s="1"/>
    </row>
    <row r="21" spans="1:60" x14ac:dyDescent="0.25">
      <c r="A21" s="27">
        <v>19</v>
      </c>
      <c r="B21" s="29">
        <v>44977</v>
      </c>
      <c r="C21" s="6">
        <v>200</v>
      </c>
      <c r="D21" s="6"/>
      <c r="E21" s="6"/>
      <c r="F21" s="6"/>
      <c r="G21" s="6"/>
      <c r="H21" s="3"/>
      <c r="I21" s="4"/>
      <c r="J21" s="4"/>
      <c r="K21" s="4"/>
      <c r="L21" s="5"/>
      <c r="M21" s="3"/>
      <c r="N21" s="4"/>
      <c r="O21" s="4"/>
      <c r="P21" s="4"/>
      <c r="Q21" s="5"/>
      <c r="R21" s="3"/>
      <c r="S21" s="4"/>
      <c r="T21" s="4"/>
      <c r="U21" s="4"/>
      <c r="V21" s="5"/>
      <c r="W21" s="10"/>
      <c r="X21" s="11"/>
      <c r="Y21" s="11"/>
      <c r="Z21" s="11"/>
      <c r="AA21" s="12"/>
      <c r="AB21" s="10"/>
      <c r="AC21" s="11"/>
      <c r="AD21" s="11"/>
      <c r="AE21" s="11"/>
      <c r="AF21" s="12"/>
      <c r="AG21" s="10"/>
      <c r="AH21" s="11"/>
      <c r="AI21" s="11"/>
      <c r="AJ21" s="11"/>
      <c r="AK21" s="12"/>
      <c r="AL21" s="10"/>
      <c r="AM21" s="11"/>
      <c r="AN21" s="11"/>
      <c r="AO21" s="11"/>
      <c r="AP21" s="12"/>
      <c r="AQ21" s="10"/>
      <c r="AR21" s="11"/>
      <c r="AS21" s="11"/>
      <c r="AT21" s="11"/>
      <c r="AU21" s="12"/>
      <c r="AV21" s="10"/>
      <c r="AW21" s="11"/>
      <c r="AX21" s="11"/>
      <c r="AY21" s="11"/>
      <c r="AZ21" s="12"/>
      <c r="BA21" s="10"/>
      <c r="BB21" s="11"/>
      <c r="BC21" s="11"/>
      <c r="BD21" s="11"/>
      <c r="BE21" s="12"/>
    </row>
    <row r="22" spans="1:60" x14ac:dyDescent="0.25">
      <c r="A22" s="27">
        <v>20</v>
      </c>
      <c r="B22" s="29">
        <v>44978</v>
      </c>
      <c r="C22" s="6">
        <v>1000</v>
      </c>
      <c r="D22" s="6"/>
      <c r="E22" s="6"/>
      <c r="F22" s="6"/>
      <c r="G22" s="6"/>
      <c r="H22" s="3"/>
      <c r="I22" s="4"/>
      <c r="J22" s="4"/>
      <c r="K22" s="4"/>
      <c r="L22" s="5"/>
      <c r="M22" s="3"/>
      <c r="N22" s="4"/>
      <c r="O22" s="4"/>
      <c r="P22" s="4"/>
      <c r="Q22" s="5"/>
      <c r="R22" s="3"/>
      <c r="S22" s="4"/>
      <c r="T22" s="4"/>
      <c r="U22" s="4"/>
      <c r="V22" s="5"/>
      <c r="W22" s="10"/>
      <c r="X22" s="11"/>
      <c r="Y22" s="11"/>
      <c r="Z22" s="11"/>
      <c r="AA22" s="12"/>
      <c r="AB22" s="10"/>
      <c r="AC22" s="11"/>
      <c r="AD22" s="11"/>
      <c r="AE22" s="11"/>
      <c r="AF22" s="12"/>
      <c r="AG22" s="10"/>
      <c r="AH22" s="11"/>
      <c r="AI22" s="11"/>
      <c r="AJ22" s="11"/>
      <c r="AK22" s="12"/>
      <c r="AL22" s="10"/>
      <c r="AM22" s="11"/>
      <c r="AN22" s="11"/>
      <c r="AO22" s="11"/>
      <c r="AP22" s="12"/>
      <c r="AQ22" s="10"/>
      <c r="AR22" s="11"/>
      <c r="AS22" s="11"/>
      <c r="AT22" s="11"/>
      <c r="AU22" s="12"/>
      <c r="AV22" s="10"/>
      <c r="AW22" s="11"/>
      <c r="AX22" s="11"/>
      <c r="AY22" s="11"/>
      <c r="AZ22" s="12"/>
      <c r="BA22" s="10"/>
      <c r="BB22" s="11"/>
      <c r="BC22" s="11"/>
      <c r="BD22" s="11"/>
      <c r="BE22" s="12"/>
      <c r="BH22" s="1"/>
    </row>
    <row r="23" spans="1:60" x14ac:dyDescent="0.25">
      <c r="A23" s="27">
        <v>21</v>
      </c>
      <c r="B23" s="29">
        <v>44979</v>
      </c>
      <c r="C23" s="4"/>
      <c r="D23" s="4"/>
      <c r="E23" s="4"/>
      <c r="F23" s="4"/>
      <c r="G23" s="5"/>
      <c r="H23" s="3"/>
      <c r="I23" s="4"/>
      <c r="J23" s="4"/>
      <c r="K23" s="4"/>
      <c r="L23" s="5"/>
      <c r="M23" s="3"/>
      <c r="N23" s="4"/>
      <c r="O23" s="4"/>
      <c r="P23" s="4"/>
      <c r="Q23" s="5"/>
      <c r="R23" s="3"/>
      <c r="S23" s="4"/>
      <c r="T23" s="4"/>
      <c r="U23" s="4"/>
      <c r="V23" s="5"/>
      <c r="W23" s="10"/>
      <c r="X23" s="11"/>
      <c r="Y23" s="11"/>
      <c r="Z23" s="11"/>
      <c r="AA23" s="12"/>
      <c r="AB23" s="10"/>
      <c r="AC23" s="11"/>
      <c r="AD23" s="11"/>
      <c r="AE23" s="11"/>
      <c r="AF23" s="12"/>
      <c r="AG23" s="10"/>
      <c r="AH23" s="11"/>
      <c r="AI23" s="11"/>
      <c r="AJ23" s="11"/>
      <c r="AK23" s="12"/>
      <c r="AL23" s="10"/>
      <c r="AM23" s="11"/>
      <c r="AN23" s="11"/>
      <c r="AO23" s="11"/>
      <c r="AP23" s="12"/>
      <c r="AQ23" s="10"/>
      <c r="AR23" s="11"/>
      <c r="AS23" s="11"/>
      <c r="AT23" s="11"/>
      <c r="AU23" s="12"/>
      <c r="AV23" s="10"/>
      <c r="AW23" s="11"/>
      <c r="AX23" s="11"/>
      <c r="AY23" s="11"/>
      <c r="AZ23" s="12"/>
      <c r="BA23" s="10"/>
      <c r="BB23" s="11"/>
      <c r="BC23" s="11"/>
      <c r="BD23" s="11"/>
      <c r="BE23" s="12"/>
      <c r="BH23" s="1"/>
    </row>
    <row r="24" spans="1:60" ht="15.75" thickBot="1" x14ac:dyDescent="0.3">
      <c r="A24" s="27">
        <v>22</v>
      </c>
      <c r="B24" s="29">
        <v>44980</v>
      </c>
      <c r="C24" s="8"/>
      <c r="D24" s="8"/>
      <c r="E24" s="8"/>
      <c r="F24" s="8"/>
      <c r="G24" s="9"/>
      <c r="H24" s="7"/>
      <c r="I24" s="8"/>
      <c r="J24" s="8"/>
      <c r="K24" s="8"/>
      <c r="L24" s="9"/>
      <c r="M24" s="7"/>
      <c r="N24" s="8"/>
      <c r="O24" s="8"/>
      <c r="P24" s="8"/>
      <c r="Q24" s="9"/>
      <c r="R24" s="7"/>
      <c r="S24" s="8"/>
      <c r="T24" s="8"/>
      <c r="U24" s="8"/>
      <c r="V24" s="9"/>
      <c r="W24" s="13"/>
      <c r="X24" s="14"/>
      <c r="Y24" s="14"/>
      <c r="Z24" s="14"/>
      <c r="AA24" s="15"/>
      <c r="AB24" s="13"/>
      <c r="AC24" s="14"/>
      <c r="AD24" s="14"/>
      <c r="AE24" s="14"/>
      <c r="AF24" s="15"/>
      <c r="AG24" s="13"/>
      <c r="AH24" s="14"/>
      <c r="AI24" s="14"/>
      <c r="AJ24" s="14"/>
      <c r="AK24" s="15"/>
      <c r="AL24" s="13"/>
      <c r="AM24" s="14"/>
      <c r="AN24" s="14"/>
      <c r="AO24" s="14"/>
      <c r="AP24" s="15"/>
      <c r="AQ24" s="13"/>
      <c r="AR24" s="14"/>
      <c r="AS24" s="14"/>
      <c r="AT24" s="14"/>
      <c r="AU24" s="15"/>
      <c r="AV24" s="13"/>
      <c r="AW24" s="14"/>
      <c r="AX24" s="14"/>
      <c r="AY24" s="14"/>
      <c r="AZ24" s="15"/>
      <c r="BA24" s="13"/>
      <c r="BB24" s="14"/>
      <c r="BC24" s="14"/>
      <c r="BD24" s="14"/>
      <c r="BE24" s="15"/>
      <c r="BH24" s="1"/>
    </row>
    <row r="25" spans="1:60" ht="15.75" thickBot="1" x14ac:dyDescent="0.3">
      <c r="C25" s="17">
        <v>1000</v>
      </c>
      <c r="D25" s="18">
        <f>SUMIF($BG$3:$BG$100,C1,$BH$3:$BH$100)</f>
        <v>2400000</v>
      </c>
      <c r="E25" s="18">
        <f>D25-C25*SUM(C3:C24)</f>
        <v>-5000</v>
      </c>
      <c r="F25" s="30">
        <f>D25/C25</f>
        <v>2400</v>
      </c>
      <c r="G25" s="16">
        <f>F25-SUM(C3:C24)</f>
        <v>-5</v>
      </c>
      <c r="H25" s="17">
        <v>16</v>
      </c>
      <c r="I25" s="18">
        <f>SUMIF($BG$3:$BG$100,H1,$BH$3:$BH$100)</f>
        <v>900000</v>
      </c>
      <c r="J25" s="18">
        <f>I25-H25*SUM(H3:H24)</f>
        <v>308000</v>
      </c>
      <c r="K25" s="30">
        <f>I25/H25</f>
        <v>56250</v>
      </c>
      <c r="L25" s="16">
        <f>K25-SUM(H3:H24)</f>
        <v>19250</v>
      </c>
      <c r="M25" s="17">
        <v>80</v>
      </c>
      <c r="N25" s="18">
        <f>SUMIF($BG$3:$BG$100,M1,$BH$3:$BH$100)</f>
        <v>200000</v>
      </c>
      <c r="O25" s="18">
        <f>N25-M25*SUM(M3:M24)</f>
        <v>156000</v>
      </c>
      <c r="P25" s="30">
        <f>N25/M25</f>
        <v>2500</v>
      </c>
      <c r="Q25" s="16">
        <f>P25-SUM(M3:M24)</f>
        <v>1950</v>
      </c>
      <c r="R25" s="17">
        <v>13000</v>
      </c>
      <c r="S25" s="18">
        <f>SUMIF($BG$3:$BG$100,R1,$BH$3:$BH$100)</f>
        <v>300000</v>
      </c>
      <c r="T25" s="18">
        <f>S25-R25*SUM(R3:R24)</f>
        <v>105000</v>
      </c>
      <c r="U25" s="30">
        <f>S25/R25</f>
        <v>23.076923076923077</v>
      </c>
      <c r="V25" s="16">
        <f>U25-SUM(R3:R24)</f>
        <v>8.0769230769230766</v>
      </c>
      <c r="W25" s="17">
        <v>40000</v>
      </c>
      <c r="X25" s="18">
        <f>SUMIF($BG$3:$BG$100,W1,$BH$3:$BH$100)</f>
        <v>250000</v>
      </c>
      <c r="Y25" s="18">
        <f>X25-W25*SUM(W3:W24)</f>
        <v>250000</v>
      </c>
      <c r="Z25" s="30">
        <f>X25/W25</f>
        <v>6.25</v>
      </c>
      <c r="AA25" s="16">
        <f>Z25-SUM(W3:W24)</f>
        <v>6.25</v>
      </c>
      <c r="AB25" s="17">
        <v>230</v>
      </c>
      <c r="AC25" s="18">
        <f>SUMIF($BG$3:$BG$100,AB1,$BH$3:$BH$100)</f>
        <v>2200000</v>
      </c>
      <c r="AD25" s="18">
        <f>AC25-AB25*SUM(AB3:AB24)</f>
        <v>2200000</v>
      </c>
      <c r="AE25" s="30">
        <f>AC25/AB25</f>
        <v>9565.217391304348</v>
      </c>
      <c r="AF25" s="16">
        <f>AE25-SUM(AB3:AB24)</f>
        <v>9565.217391304348</v>
      </c>
      <c r="AG25" s="17">
        <v>4000</v>
      </c>
      <c r="AH25" s="18">
        <f>SUMIF($BG$3:$BG$100,AG1,$BH$3:$BH$100)</f>
        <v>150000</v>
      </c>
      <c r="AI25" s="18">
        <f>AH25-AG25*SUM(AG3:AG24)</f>
        <v>150000</v>
      </c>
      <c r="AJ25" s="30">
        <f>AH25/AG25</f>
        <v>37.5</v>
      </c>
      <c r="AK25" s="16">
        <f>AJ25-SUM(AG3:AG24)</f>
        <v>37.5</v>
      </c>
      <c r="AL25" s="17">
        <v>4000</v>
      </c>
      <c r="AM25" s="18">
        <f>SUMIF($BG$3:$BG$100,AL1,$BH$3:$BH$100)</f>
        <v>200000</v>
      </c>
      <c r="AN25" s="18">
        <f>AM25-AL25*SUM(AL3:AL24)</f>
        <v>200000</v>
      </c>
      <c r="AO25" s="30">
        <f>AM25/AL25</f>
        <v>50</v>
      </c>
      <c r="AP25" s="16">
        <f>AO25-SUM(AL3:AL24)</f>
        <v>50</v>
      </c>
      <c r="AQ25" s="17">
        <v>1000</v>
      </c>
      <c r="AR25" s="18">
        <f>SUMIF($BG$3:$BG$100,AQ1,$BH$3:$BH$100)</f>
        <v>150000</v>
      </c>
      <c r="AS25" s="18">
        <f>AR25-AQ25*SUM(AQ3:AQ24)</f>
        <v>150000</v>
      </c>
      <c r="AT25" s="30">
        <f>AR25/AQ25</f>
        <v>150</v>
      </c>
      <c r="AU25" s="16">
        <f>AT25-SUM(AQ3:AQ24)</f>
        <v>150</v>
      </c>
      <c r="AV25" s="17">
        <v>300</v>
      </c>
      <c r="AW25" s="18">
        <f>SUMIF($BG$3:$BG$100,AV1,$BH$3:$BH$100)</f>
        <v>510000</v>
      </c>
      <c r="AX25" s="18">
        <f>AW25-AV25*SUM(AV3:AV24)</f>
        <v>510000</v>
      </c>
      <c r="AY25" s="30">
        <f>AW25/AV25</f>
        <v>1700</v>
      </c>
      <c r="AZ25" s="16">
        <f>AY25-SUM(AV3:AV24)</f>
        <v>1700</v>
      </c>
      <c r="BA25" s="17">
        <v>320</v>
      </c>
      <c r="BB25" s="18">
        <f>SUMIF($BG$3:$BG$100,BA1,$BH$3:$BH$100)</f>
        <v>800000</v>
      </c>
      <c r="BC25" s="18">
        <f>BB25-BA25*SUM(BA3:BA24)</f>
        <v>800000</v>
      </c>
      <c r="BD25" s="30">
        <f>BB25/BA25</f>
        <v>2500</v>
      </c>
      <c r="BE25" s="16">
        <f>BD25-SUM(BA3:BA24)</f>
        <v>2500</v>
      </c>
      <c r="BH25" s="1"/>
    </row>
    <row r="26" spans="1:60" x14ac:dyDescent="0.25">
      <c r="M26" t="s">
        <v>16</v>
      </c>
      <c r="R26" t="s">
        <v>17</v>
      </c>
      <c r="W26" t="s">
        <v>18</v>
      </c>
      <c r="AB26" t="s">
        <v>19</v>
      </c>
      <c r="AG26" t="s">
        <v>20</v>
      </c>
      <c r="AL26" t="s">
        <v>21</v>
      </c>
      <c r="AV26" t="s">
        <v>22</v>
      </c>
      <c r="AW26" t="s">
        <v>23</v>
      </c>
    </row>
    <row r="27" spans="1:60" x14ac:dyDescent="0.25">
      <c r="BH27" s="1"/>
    </row>
    <row r="28" spans="1:60" x14ac:dyDescent="0.25">
      <c r="BH28" s="1"/>
    </row>
    <row r="29" spans="1:60" x14ac:dyDescent="0.25">
      <c r="BH29" s="1"/>
    </row>
    <row r="30" spans="1:60" x14ac:dyDescent="0.25">
      <c r="BH30" s="1"/>
    </row>
    <row r="32" spans="1:60" x14ac:dyDescent="0.25">
      <c r="BH32" s="1"/>
    </row>
    <row r="33" spans="60:60" x14ac:dyDescent="0.25">
      <c r="BH33" s="1"/>
    </row>
    <row r="34" spans="60:60" x14ac:dyDescent="0.25">
      <c r="BH34" s="1"/>
    </row>
    <row r="35" spans="60:60" x14ac:dyDescent="0.25">
      <c r="BH35" s="1"/>
    </row>
    <row r="46" spans="60:60" x14ac:dyDescent="0.25">
      <c r="BH46" s="1"/>
    </row>
    <row r="51" spans="59:59" x14ac:dyDescent="0.25">
      <c r="BG51" s="1"/>
    </row>
    <row r="52" spans="59:59" x14ac:dyDescent="0.25">
      <c r="BG52" s="1"/>
    </row>
    <row r="53" spans="59:59" x14ac:dyDescent="0.25">
      <c r="BG53" s="1"/>
    </row>
  </sheetData>
  <mergeCells count="254">
    <mergeCell ref="BA22:BE22"/>
    <mergeCell ref="BA23:BE23"/>
    <mergeCell ref="BA24:BE24"/>
    <mergeCell ref="A1:B1"/>
    <mergeCell ref="BA16:BE16"/>
    <mergeCell ref="BA17:BE17"/>
    <mergeCell ref="BA18:BE18"/>
    <mergeCell ref="BA19:BE19"/>
    <mergeCell ref="BA20:BE20"/>
    <mergeCell ref="BA21:BE21"/>
    <mergeCell ref="BA10:BE10"/>
    <mergeCell ref="BA11:BE11"/>
    <mergeCell ref="BA12:BE12"/>
    <mergeCell ref="BA13:BE13"/>
    <mergeCell ref="BA14:BE14"/>
    <mergeCell ref="BA15:BE15"/>
    <mergeCell ref="AV22:AZ22"/>
    <mergeCell ref="AV23:AZ23"/>
    <mergeCell ref="AV24:AZ24"/>
    <mergeCell ref="BA3:BE3"/>
    <mergeCell ref="BA4:BE4"/>
    <mergeCell ref="BA5:BE5"/>
    <mergeCell ref="BA6:BE6"/>
    <mergeCell ref="BA7:BE7"/>
    <mergeCell ref="BA8:BE8"/>
    <mergeCell ref="BA9:BE9"/>
    <mergeCell ref="AV16:AZ16"/>
    <mergeCell ref="AV17:AZ17"/>
    <mergeCell ref="AV18:AZ18"/>
    <mergeCell ref="AV19:AZ19"/>
    <mergeCell ref="AV20:AZ20"/>
    <mergeCell ref="AV21:AZ21"/>
    <mergeCell ref="AV10:AZ10"/>
    <mergeCell ref="AV11:AZ11"/>
    <mergeCell ref="AV12:AZ12"/>
    <mergeCell ref="AV13:AZ13"/>
    <mergeCell ref="AV14:AZ14"/>
    <mergeCell ref="AV15:AZ15"/>
    <mergeCell ref="AQ20:AU20"/>
    <mergeCell ref="AQ21:AU21"/>
    <mergeCell ref="AQ22:AU22"/>
    <mergeCell ref="AQ23:AU23"/>
    <mergeCell ref="AQ24:AU24"/>
    <mergeCell ref="AV3:AZ3"/>
    <mergeCell ref="AV4:AZ4"/>
    <mergeCell ref="AV5:AZ5"/>
    <mergeCell ref="AV6:AZ6"/>
    <mergeCell ref="AV7:AZ7"/>
    <mergeCell ref="AQ14:AU14"/>
    <mergeCell ref="AQ15:AU15"/>
    <mergeCell ref="AQ16:AU16"/>
    <mergeCell ref="AQ17:AU17"/>
    <mergeCell ref="AQ18:AU18"/>
    <mergeCell ref="AQ19:AU19"/>
    <mergeCell ref="AQ8:AU8"/>
    <mergeCell ref="AQ9:AU9"/>
    <mergeCell ref="AQ10:AU10"/>
    <mergeCell ref="AQ11:AU11"/>
    <mergeCell ref="AQ12:AU12"/>
    <mergeCell ref="AQ13:AU13"/>
    <mergeCell ref="AL20:AP20"/>
    <mergeCell ref="AL21:AP21"/>
    <mergeCell ref="AL22:AP22"/>
    <mergeCell ref="AL23:AP23"/>
    <mergeCell ref="AL24:AP24"/>
    <mergeCell ref="AQ3:AU3"/>
    <mergeCell ref="AQ4:AU4"/>
    <mergeCell ref="AQ5:AU5"/>
    <mergeCell ref="AQ6:AU6"/>
    <mergeCell ref="AQ7:AU7"/>
    <mergeCell ref="AL14:AP14"/>
    <mergeCell ref="AL15:AP15"/>
    <mergeCell ref="AL16:AP16"/>
    <mergeCell ref="AL17:AP17"/>
    <mergeCell ref="AL18:AP18"/>
    <mergeCell ref="AL19:AP19"/>
    <mergeCell ref="AL8:AP8"/>
    <mergeCell ref="AL9:AP9"/>
    <mergeCell ref="AL10:AP10"/>
    <mergeCell ref="AL11:AP11"/>
    <mergeCell ref="AL12:AP12"/>
    <mergeCell ref="AL13:AP13"/>
    <mergeCell ref="AG20:AK20"/>
    <mergeCell ref="AG21:AK21"/>
    <mergeCell ref="AG22:AK22"/>
    <mergeCell ref="AG23:AK23"/>
    <mergeCell ref="AG24:AK24"/>
    <mergeCell ref="AL3:AP3"/>
    <mergeCell ref="AL4:AP4"/>
    <mergeCell ref="AL5:AP5"/>
    <mergeCell ref="AL6:AP6"/>
    <mergeCell ref="AL7:AP7"/>
    <mergeCell ref="AG14:AK14"/>
    <mergeCell ref="AG15:AK15"/>
    <mergeCell ref="AG16:AK16"/>
    <mergeCell ref="AG17:AK17"/>
    <mergeCell ref="AG18:AK18"/>
    <mergeCell ref="AG19:AK19"/>
    <mergeCell ref="AB22:AF22"/>
    <mergeCell ref="AB23:AF23"/>
    <mergeCell ref="AB24:AF24"/>
    <mergeCell ref="AG3:AK3"/>
    <mergeCell ref="AG4:AK4"/>
    <mergeCell ref="AG5:AK5"/>
    <mergeCell ref="AG6:AK6"/>
    <mergeCell ref="AG7:AK7"/>
    <mergeCell ref="AG8:AK8"/>
    <mergeCell ref="AG9:AK9"/>
    <mergeCell ref="AB16:AF16"/>
    <mergeCell ref="AB17:AF17"/>
    <mergeCell ref="AB18:AF18"/>
    <mergeCell ref="AB19:AF19"/>
    <mergeCell ref="AB20:AF20"/>
    <mergeCell ref="AB21:AF21"/>
    <mergeCell ref="AB10:AF10"/>
    <mergeCell ref="AB11:AF11"/>
    <mergeCell ref="AB12:AF12"/>
    <mergeCell ref="AB13:AF13"/>
    <mergeCell ref="AB14:AF14"/>
    <mergeCell ref="AB15:AF15"/>
    <mergeCell ref="W22:AA22"/>
    <mergeCell ref="W23:AA23"/>
    <mergeCell ref="W24:AA24"/>
    <mergeCell ref="AB3:AF3"/>
    <mergeCell ref="AB4:AF4"/>
    <mergeCell ref="AB5:AF5"/>
    <mergeCell ref="AB6:AF6"/>
    <mergeCell ref="AB7:AF7"/>
    <mergeCell ref="AB8:AF8"/>
    <mergeCell ref="AB9:AF9"/>
    <mergeCell ref="W16:AA16"/>
    <mergeCell ref="W17:AA17"/>
    <mergeCell ref="W18:AA18"/>
    <mergeCell ref="W19:AA19"/>
    <mergeCell ref="W20:AA20"/>
    <mergeCell ref="W21:AA21"/>
    <mergeCell ref="W10:AA10"/>
    <mergeCell ref="W11:AA11"/>
    <mergeCell ref="W12:AA12"/>
    <mergeCell ref="W13:AA13"/>
    <mergeCell ref="W14:AA14"/>
    <mergeCell ref="W15:AA15"/>
    <mergeCell ref="R22:V22"/>
    <mergeCell ref="R23:V23"/>
    <mergeCell ref="R24:V24"/>
    <mergeCell ref="W3:AA3"/>
    <mergeCell ref="W4:AA4"/>
    <mergeCell ref="W5:AA5"/>
    <mergeCell ref="W6:AA6"/>
    <mergeCell ref="W7:AA7"/>
    <mergeCell ref="W8:AA8"/>
    <mergeCell ref="W9:AA9"/>
    <mergeCell ref="R16:V16"/>
    <mergeCell ref="R17:V17"/>
    <mergeCell ref="R18:V18"/>
    <mergeCell ref="R19:V19"/>
    <mergeCell ref="R20:V20"/>
    <mergeCell ref="R21:V21"/>
    <mergeCell ref="M24:Q24"/>
    <mergeCell ref="R3:V3"/>
    <mergeCell ref="R4:V4"/>
    <mergeCell ref="R5:V5"/>
    <mergeCell ref="R6:V6"/>
    <mergeCell ref="R7:V7"/>
    <mergeCell ref="R8:V8"/>
    <mergeCell ref="R9:V9"/>
    <mergeCell ref="R10:V10"/>
    <mergeCell ref="R11:V11"/>
    <mergeCell ref="M18:Q18"/>
    <mergeCell ref="M19:Q19"/>
    <mergeCell ref="M20:Q20"/>
    <mergeCell ref="M21:Q21"/>
    <mergeCell ref="M22:Q22"/>
    <mergeCell ref="M23:Q23"/>
    <mergeCell ref="M12:Q12"/>
    <mergeCell ref="M13:Q13"/>
    <mergeCell ref="M14:Q14"/>
    <mergeCell ref="M15:Q15"/>
    <mergeCell ref="M16:Q16"/>
    <mergeCell ref="M17:Q17"/>
    <mergeCell ref="H24:L24"/>
    <mergeCell ref="M3:Q3"/>
    <mergeCell ref="M4:Q4"/>
    <mergeCell ref="M5:Q5"/>
    <mergeCell ref="M6:Q6"/>
    <mergeCell ref="M7:Q7"/>
    <mergeCell ref="M8:Q8"/>
    <mergeCell ref="M9:Q9"/>
    <mergeCell ref="M10:Q10"/>
    <mergeCell ref="M11:Q11"/>
    <mergeCell ref="H18:L18"/>
    <mergeCell ref="H19:L19"/>
    <mergeCell ref="H20:L20"/>
    <mergeCell ref="H21:L21"/>
    <mergeCell ref="H22:L22"/>
    <mergeCell ref="H23:L23"/>
    <mergeCell ref="H12:L12"/>
    <mergeCell ref="H13:L13"/>
    <mergeCell ref="H14:L14"/>
    <mergeCell ref="H15:L15"/>
    <mergeCell ref="H16:L16"/>
    <mergeCell ref="H17:L17"/>
    <mergeCell ref="C24:G24"/>
    <mergeCell ref="H3:L3"/>
    <mergeCell ref="H4:L4"/>
    <mergeCell ref="H5:L5"/>
    <mergeCell ref="H6:L6"/>
    <mergeCell ref="H7:L7"/>
    <mergeCell ref="H8:L8"/>
    <mergeCell ref="H9:L9"/>
    <mergeCell ref="H10:L10"/>
    <mergeCell ref="H11:L11"/>
    <mergeCell ref="C18:G18"/>
    <mergeCell ref="C19:G19"/>
    <mergeCell ref="C20:G20"/>
    <mergeCell ref="C21:G21"/>
    <mergeCell ref="C22:G22"/>
    <mergeCell ref="C23:G23"/>
    <mergeCell ref="C12:G12"/>
    <mergeCell ref="C13:G13"/>
    <mergeCell ref="C14:G14"/>
    <mergeCell ref="C15:G15"/>
    <mergeCell ref="C16:G16"/>
    <mergeCell ref="C17:G17"/>
    <mergeCell ref="C6:G6"/>
    <mergeCell ref="C7:G7"/>
    <mergeCell ref="C8:G8"/>
    <mergeCell ref="C9:G9"/>
    <mergeCell ref="C10:G10"/>
    <mergeCell ref="C11:G11"/>
    <mergeCell ref="AV1:AZ1"/>
    <mergeCell ref="BA1:BE1"/>
    <mergeCell ref="AV8:AZ8"/>
    <mergeCell ref="AV9:AZ9"/>
    <mergeCell ref="AG1:AK1"/>
    <mergeCell ref="AL1:AP1"/>
    <mergeCell ref="AQ1:AU1"/>
    <mergeCell ref="AG10:AK10"/>
    <mergeCell ref="AG11:AK11"/>
    <mergeCell ref="AG12:AK12"/>
    <mergeCell ref="AG13:AK13"/>
    <mergeCell ref="R1:V1"/>
    <mergeCell ref="W1:AA1"/>
    <mergeCell ref="AB1:AF1"/>
    <mergeCell ref="R12:V12"/>
    <mergeCell ref="R13:V13"/>
    <mergeCell ref="R14:V14"/>
    <mergeCell ref="R15:V15"/>
    <mergeCell ref="C1:G1"/>
    <mergeCell ref="H1:L1"/>
    <mergeCell ref="M1:Q1"/>
    <mergeCell ref="C3:G3"/>
    <mergeCell ref="C4:G4"/>
    <mergeCell ref="C5:G5"/>
  </mergeCells>
  <conditionalFormatting sqref="G25">
    <cfRule type="cellIs" dxfId="10" priority="11" operator="lessThan">
      <formula>1</formula>
    </cfRule>
  </conditionalFormatting>
  <conditionalFormatting sqref="L25">
    <cfRule type="cellIs" dxfId="9" priority="10" operator="lessThan">
      <formula>1</formula>
    </cfRule>
  </conditionalFormatting>
  <conditionalFormatting sqref="Q25">
    <cfRule type="cellIs" dxfId="8" priority="9" operator="lessThan">
      <formula>1</formula>
    </cfRule>
  </conditionalFormatting>
  <conditionalFormatting sqref="V25">
    <cfRule type="cellIs" dxfId="7" priority="8" operator="lessThan">
      <formula>1</formula>
    </cfRule>
  </conditionalFormatting>
  <conditionalFormatting sqref="AA25">
    <cfRule type="cellIs" dxfId="6" priority="7" operator="lessThan">
      <formula>1</formula>
    </cfRule>
  </conditionalFormatting>
  <conditionalFormatting sqref="AF25">
    <cfRule type="cellIs" dxfId="5" priority="6" operator="lessThan">
      <formula>1</formula>
    </cfRule>
  </conditionalFormatting>
  <conditionalFormatting sqref="AK25">
    <cfRule type="cellIs" dxfId="4" priority="5" operator="lessThan">
      <formula>1</formula>
    </cfRule>
  </conditionalFormatting>
  <conditionalFormatting sqref="AP25">
    <cfRule type="cellIs" dxfId="3" priority="4" operator="lessThan">
      <formula>1</formula>
    </cfRule>
  </conditionalFormatting>
  <conditionalFormatting sqref="AU25">
    <cfRule type="cellIs" dxfId="2" priority="3" operator="lessThan">
      <formula>1</formula>
    </cfRule>
  </conditionalFormatting>
  <conditionalFormatting sqref="AZ25">
    <cfRule type="cellIs" dxfId="1" priority="2" operator="lessThan">
      <formula>1</formula>
    </cfRule>
  </conditionalFormatting>
  <conditionalFormatting sqref="BE25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PRGMD</dc:creator>
  <cp:lastModifiedBy>PRGMD</cp:lastModifiedBy>
  <dcterms:created xsi:type="dcterms:W3CDTF">2023-01-31T19:14:05Z</dcterms:created>
  <dcterms:modified xsi:type="dcterms:W3CDTF">2023-01-31T20:25:47Z</dcterms:modified>
</cp:coreProperties>
</file>