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ectious" sheetId="1" state="visible" r:id="rId2"/>
    <sheet name="Deaths" sheetId="2" state="visible" r:id="rId3"/>
    <sheet name="Recovered" sheetId="3" state="visible" r:id="rId4"/>
    <sheet name="Exposed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<sst xmlns="http://schemas.openxmlformats.org/spreadsheetml/2006/main" count="58" uniqueCount="14">
  <si>
    <t xml:space="preserve">Date</t>
  </si>
  <si>
    <t xml:space="preserve">HCM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</si>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</sst>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4"/>
  <sheetViews>
    <sheetView showFormulas="false" showGridLines="true" showRowColHeaders="true" showZeros="true" rightToLeft="false" tabSelected="false" showOutlineSymbols="true" defaultGridColor="true" view="normal" topLeftCell="A30" colorId="64" zoomScale="110" zoomScaleNormal="110" zoomScalePageLayoutView="100" workbookViewId="0">
      <selection pane="topLeft" activeCell="B58" activeCellId="1" sqref="A57:A58 B58"/>
    </sheetView>
  </sheetViews>
  <sheetFormatPr defaultColWidth="11.78515625" defaultRowHeight="12.8" zeroHeight="false" outlineLevelRow="0" outlineLevelCol="0"/>
  <cols>
    <col collapsed="false" customWidth="true" hidden="false" outlineLevel="0" max="64" min="1" style="1" width="11.5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10</v>
      </c>
      <c r="K1" s="2" t="n">
        <v>11</v>
      </c>
      <c r="L1" s="2" t="n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f aca="false">93+236</f>
        <v>329</v>
      </c>
      <c r="C42" s="1" t="n">
        <v>29</v>
      </c>
      <c r="D42" s="1" t="n">
        <v>14</v>
      </c>
      <c r="E42" s="1" t="n">
        <v>39</v>
      </c>
      <c r="F42" s="1" t="n">
        <v>0</v>
      </c>
      <c r="G42" s="1" t="n">
        <v>31</v>
      </c>
      <c r="H42" s="1" t="n">
        <v>2</v>
      </c>
      <c r="I42" s="1" t="n">
        <v>45</v>
      </c>
      <c r="J42" s="1" t="n">
        <v>28</v>
      </c>
      <c r="K42" s="1" t="n">
        <v>4</v>
      </c>
      <c r="L42" s="1" t="n">
        <v>25</v>
      </c>
      <c r="M42" s="1" t="n">
        <v>75</v>
      </c>
      <c r="N42" s="1" t="n">
        <v>43</v>
      </c>
      <c r="O42" s="1" t="n">
        <v>21</v>
      </c>
      <c r="P42" s="1" t="n">
        <v>0</v>
      </c>
      <c r="Q42" s="1" t="n">
        <v>6</v>
      </c>
      <c r="R42" s="1" t="n">
        <v>34</v>
      </c>
      <c r="S42" s="1" t="n">
        <v>79</v>
      </c>
      <c r="T42" s="1" t="n">
        <v>2</v>
      </c>
      <c r="U42" s="1" t="n">
        <v>6</v>
      </c>
      <c r="V42" s="1" t="n">
        <v>8</v>
      </c>
      <c r="W42" s="1" t="n">
        <v>4</v>
      </c>
      <c r="X42" s="1" t="n">
        <v>125</v>
      </c>
    </row>
    <row r="43" customFormat="false" ht="12.8" hidden="false" customHeight="false" outlineLevel="0" collapsed="false">
      <c r="A43" s="3" t="n">
        <v>44384</v>
      </c>
      <c r="B43" s="1" t="n">
        <f aca="false">553+173</f>
        <v>726</v>
      </c>
      <c r="C43" s="1" t="n">
        <v>19</v>
      </c>
      <c r="D43" s="1" t="n">
        <v>10</v>
      </c>
      <c r="E43" s="1" t="n">
        <v>6</v>
      </c>
      <c r="F43" s="1" t="n">
        <v>15</v>
      </c>
      <c r="G43" s="1" t="n">
        <v>14</v>
      </c>
      <c r="H43" s="1" t="n">
        <v>14</v>
      </c>
      <c r="I43" s="1" t="n">
        <v>64</v>
      </c>
      <c r="J43" s="1" t="n">
        <v>25</v>
      </c>
      <c r="K43" s="1" t="n">
        <v>91</v>
      </c>
      <c r="L43" s="1" t="n">
        <v>23</v>
      </c>
      <c r="M43" s="1" t="n">
        <v>91</v>
      </c>
      <c r="N43" s="1" t="n">
        <v>152</v>
      </c>
      <c r="O43" s="1" t="n">
        <v>19</v>
      </c>
      <c r="P43" s="1" t="n">
        <v>13</v>
      </c>
      <c r="Q43" s="1" t="n">
        <v>0</v>
      </c>
      <c r="R43" s="1" t="n">
        <v>59</v>
      </c>
      <c r="S43" s="1" t="n">
        <v>24</v>
      </c>
      <c r="T43" s="1" t="n">
        <v>1</v>
      </c>
      <c r="U43" s="1" t="n">
        <v>9</v>
      </c>
      <c r="V43" s="1" t="n">
        <v>49</v>
      </c>
      <c r="W43" s="1" t="n">
        <v>14</v>
      </c>
      <c r="X43" s="1" t="n">
        <v>182</v>
      </c>
    </row>
    <row r="44" customFormat="false" ht="12.8" hidden="false" customHeight="false" outlineLevel="0" collapsed="false">
      <c r="A44" s="3" t="n">
        <v>44385</v>
      </c>
      <c r="B44" s="1" t="n">
        <f aca="false">357+127</f>
        <v>484</v>
      </c>
      <c r="C44" s="1" t="n">
        <v>29</v>
      </c>
      <c r="D44" s="1" t="n">
        <v>71</v>
      </c>
      <c r="E44" s="1" t="n">
        <v>41</v>
      </c>
      <c r="F44" s="1" t="n">
        <v>10</v>
      </c>
      <c r="G44" s="1" t="n">
        <v>3</v>
      </c>
      <c r="H44" s="1" t="n">
        <v>73</v>
      </c>
      <c r="I44" s="1" t="n">
        <v>95</v>
      </c>
      <c r="J44" s="1" t="n">
        <v>43</v>
      </c>
      <c r="K44" s="1" t="n">
        <v>4</v>
      </c>
      <c r="L44" s="1" t="n">
        <v>29</v>
      </c>
      <c r="M44" s="1" t="n">
        <v>187</v>
      </c>
      <c r="N44" s="1" t="n">
        <v>97</v>
      </c>
      <c r="O44" s="1" t="n">
        <v>36</v>
      </c>
      <c r="P44" s="1" t="n">
        <v>1</v>
      </c>
      <c r="Q44" s="1" t="n">
        <v>0</v>
      </c>
      <c r="R44" s="1" t="n">
        <v>43</v>
      </c>
      <c r="S44" s="1" t="n">
        <v>19</v>
      </c>
      <c r="T44" s="1" t="n">
        <v>1</v>
      </c>
      <c r="U44" s="1" t="n">
        <v>15</v>
      </c>
      <c r="V44" s="1" t="n">
        <v>25</v>
      </c>
      <c r="W44" s="1" t="n">
        <v>11</v>
      </c>
      <c r="X44" s="1" t="n">
        <v>75</v>
      </c>
    </row>
    <row r="45" customFormat="false" ht="12.8" hidden="false" customHeight="false" outlineLevel="0" collapsed="false">
      <c r="A45" s="3" t="n">
        <v>44386</v>
      </c>
      <c r="B45" s="1" t="n">
        <f aca="false">506+153</f>
        <v>659</v>
      </c>
      <c r="C45" s="1" t="n">
        <v>47</v>
      </c>
      <c r="D45" s="1" t="n">
        <v>47</v>
      </c>
      <c r="E45" s="1" t="n">
        <v>50</v>
      </c>
      <c r="F45" s="1" t="n">
        <v>4</v>
      </c>
      <c r="G45" s="1" t="n">
        <v>27</v>
      </c>
      <c r="H45" s="1" t="n">
        <v>90</v>
      </c>
      <c r="I45" s="1" t="n">
        <v>61</v>
      </c>
      <c r="J45" s="1" t="n">
        <v>44</v>
      </c>
      <c r="K45" s="1" t="n">
        <v>28</v>
      </c>
      <c r="L45" s="1" t="n">
        <v>13</v>
      </c>
      <c r="M45" s="1" t="n">
        <v>47</v>
      </c>
      <c r="N45" s="1" t="n">
        <v>108</v>
      </c>
      <c r="O45" s="1" t="n">
        <v>44</v>
      </c>
      <c r="P45" s="1" t="n">
        <v>0</v>
      </c>
      <c r="Q45" s="1" t="n">
        <v>0</v>
      </c>
      <c r="R45" s="1" t="n">
        <v>18</v>
      </c>
      <c r="S45" s="1" t="n">
        <v>59</v>
      </c>
      <c r="T45" s="1" t="n">
        <v>22</v>
      </c>
      <c r="U45" s="1" t="n">
        <v>12</v>
      </c>
      <c r="V45" s="1" t="n">
        <v>106</v>
      </c>
      <c r="W45" s="1" t="n">
        <v>31</v>
      </c>
      <c r="X45" s="1" t="n">
        <v>42</v>
      </c>
    </row>
    <row r="46" customFormat="false" ht="12.8" hidden="false" customHeight="false" outlineLevel="0" collapsed="false">
      <c r="A46" s="3" t="n">
        <v>44387</v>
      </c>
      <c r="B46" s="1" t="n">
        <f aca="false">499+352</f>
        <v>851</v>
      </c>
      <c r="C46" s="1" t="n">
        <v>56</v>
      </c>
      <c r="D46" s="1" t="n">
        <v>30</v>
      </c>
      <c r="E46" s="1" t="n">
        <v>40</v>
      </c>
      <c r="F46" s="1" t="n">
        <v>9</v>
      </c>
      <c r="G46" s="1" t="n">
        <v>21</v>
      </c>
      <c r="H46" s="1" t="n">
        <v>137</v>
      </c>
      <c r="I46" s="1" t="n">
        <v>94</v>
      </c>
      <c r="J46" s="1" t="n">
        <v>46</v>
      </c>
      <c r="K46" s="1" t="n">
        <v>10</v>
      </c>
      <c r="L46" s="1" t="n">
        <v>39</v>
      </c>
      <c r="M46" s="1" t="n">
        <v>296</v>
      </c>
      <c r="N46" s="1" t="n">
        <v>179</v>
      </c>
      <c r="O46" s="1" t="n">
        <v>84</v>
      </c>
      <c r="P46" s="1" t="n">
        <v>0</v>
      </c>
      <c r="Q46" s="1" t="n">
        <v>14</v>
      </c>
      <c r="R46" s="1" t="n">
        <v>20</v>
      </c>
      <c r="S46" s="1" t="n">
        <v>102</v>
      </c>
      <c r="T46" s="1" t="n">
        <v>41</v>
      </c>
      <c r="U46" s="1" t="n">
        <v>24</v>
      </c>
      <c r="V46" s="1" t="n">
        <v>57</v>
      </c>
      <c r="W46" s="1" t="n">
        <v>15</v>
      </c>
      <c r="X46" s="1" t="n">
        <v>21</v>
      </c>
    </row>
    <row r="47" customFormat="false" ht="12.8" hidden="false" customHeight="false" outlineLevel="0" collapsed="false">
      <c r="A47" s="3" t="n">
        <v>44388</v>
      </c>
      <c r="B47" s="1" t="n">
        <f aca="false">536+208</f>
        <v>744</v>
      </c>
      <c r="C47" s="1" t="n">
        <v>41</v>
      </c>
      <c r="D47" s="1" t="n">
        <v>35</v>
      </c>
      <c r="E47" s="1" t="n">
        <v>37</v>
      </c>
      <c r="F47" s="1" t="n">
        <v>35</v>
      </c>
      <c r="G47" s="1" t="n">
        <v>50</v>
      </c>
      <c r="H47" s="1" t="n">
        <v>18</v>
      </c>
      <c r="I47" s="1" t="n">
        <v>277</v>
      </c>
      <c r="J47" s="1" t="n">
        <v>130</v>
      </c>
      <c r="K47" s="1" t="n">
        <v>67</v>
      </c>
      <c r="L47" s="1" t="n">
        <v>56</v>
      </c>
      <c r="M47" s="1" t="n">
        <v>381</v>
      </c>
      <c r="N47" s="1" t="n">
        <v>137</v>
      </c>
      <c r="O47" s="1" t="n">
        <v>11</v>
      </c>
      <c r="P47" s="1" t="n">
        <v>0</v>
      </c>
      <c r="Q47" s="1" t="n">
        <v>0</v>
      </c>
      <c r="R47" s="1" t="n">
        <v>37</v>
      </c>
      <c r="S47" s="1" t="n">
        <v>110</v>
      </c>
      <c r="T47" s="1" t="n">
        <v>22</v>
      </c>
      <c r="U47" s="1" t="n">
        <v>20</v>
      </c>
      <c r="V47" s="1" t="n">
        <v>49</v>
      </c>
      <c r="W47" s="1" t="n">
        <v>92</v>
      </c>
      <c r="X47" s="1" t="n">
        <v>219</v>
      </c>
    </row>
    <row r="48" customFormat="false" ht="12.8" hidden="false" customHeight="false" outlineLevel="0" collapsed="false">
      <c r="A48" s="3" t="n">
        <v>44389</v>
      </c>
      <c r="B48" s="1" t="n">
        <v>665</v>
      </c>
      <c r="C48" s="1" t="n">
        <v>63</v>
      </c>
      <c r="D48" s="1" t="n">
        <v>28</v>
      </c>
      <c r="E48" s="1" t="n">
        <v>138</v>
      </c>
      <c r="F48" s="1" t="n">
        <v>30</v>
      </c>
      <c r="G48" s="1" t="n">
        <v>20</v>
      </c>
      <c r="H48" s="1" t="n">
        <v>45</v>
      </c>
      <c r="I48" s="1" t="n">
        <v>0</v>
      </c>
      <c r="J48" s="1" t="n">
        <v>8</v>
      </c>
      <c r="K48" s="1" t="n">
        <v>30</v>
      </c>
      <c r="L48" s="1" t="n">
        <v>109</v>
      </c>
      <c r="M48" s="1" t="n">
        <v>114</v>
      </c>
      <c r="N48" s="1" t="n">
        <v>172</v>
      </c>
      <c r="O48" s="1" t="n">
        <v>11</v>
      </c>
      <c r="P48" s="1" t="n">
        <v>1</v>
      </c>
      <c r="Q48" s="1" t="n">
        <v>8</v>
      </c>
      <c r="R48" s="1" t="n">
        <v>69</v>
      </c>
      <c r="S48" s="1" t="n">
        <v>61</v>
      </c>
      <c r="T48" s="1" t="n">
        <v>33</v>
      </c>
      <c r="U48" s="1" t="n">
        <v>11</v>
      </c>
      <c r="V48" s="1" t="n">
        <v>40</v>
      </c>
      <c r="W48" s="1" t="n">
        <v>42</v>
      </c>
      <c r="X48" s="1" t="n">
        <v>33</v>
      </c>
    </row>
    <row r="49" customFormat="false" ht="12.8" hidden="false" customHeight="false" outlineLevel="0" collapsed="false">
      <c r="A49" s="3" t="n">
        <v>44390</v>
      </c>
      <c r="B49" s="1" t="n">
        <f aca="false">834+263</f>
        <v>1097</v>
      </c>
      <c r="C49" s="1" t="n">
        <v>40</v>
      </c>
      <c r="D49" s="1" t="n">
        <v>141</v>
      </c>
      <c r="E49" s="1" t="n">
        <v>109</v>
      </c>
      <c r="F49" s="1" t="n">
        <v>86</v>
      </c>
      <c r="G49" s="1" t="n">
        <v>33</v>
      </c>
      <c r="H49" s="1" t="n">
        <v>149</v>
      </c>
      <c r="I49" s="1" t="n">
        <v>585</v>
      </c>
      <c r="J49" s="1" t="n">
        <v>78</v>
      </c>
      <c r="K49" s="1" t="n">
        <v>36</v>
      </c>
      <c r="L49" s="1" t="n">
        <v>44</v>
      </c>
      <c r="M49" s="1" t="n">
        <v>349</v>
      </c>
      <c r="N49" s="1" t="n">
        <v>128</v>
      </c>
      <c r="O49" s="1" t="n">
        <v>107</v>
      </c>
      <c r="P49" s="1" t="n">
        <v>22</v>
      </c>
      <c r="Q49" s="1" t="n">
        <v>8</v>
      </c>
      <c r="R49" s="1" t="n">
        <v>34</v>
      </c>
      <c r="S49" s="1" t="n">
        <v>72</v>
      </c>
      <c r="T49" s="1" t="n">
        <v>18</v>
      </c>
      <c r="U49" s="1" t="n">
        <v>22</v>
      </c>
      <c r="V49" s="1" t="n">
        <v>73</v>
      </c>
      <c r="W49" s="1" t="n">
        <v>40</v>
      </c>
      <c r="X49" s="1" t="n">
        <v>49</v>
      </c>
    </row>
    <row r="50" customFormat="false" ht="12.8" hidden="false" customHeight="false" outlineLevel="0" collapsed="false">
      <c r="A50" s="3" t="n">
        <v>44391</v>
      </c>
      <c r="B50" s="1" t="n">
        <f aca="false">1094+187</f>
        <v>1281</v>
      </c>
      <c r="C50" s="1" t="n">
        <v>34</v>
      </c>
      <c r="D50" s="1" t="n">
        <v>122</v>
      </c>
      <c r="E50" s="1" t="n">
        <v>173</v>
      </c>
      <c r="F50" s="1" t="n">
        <v>11</v>
      </c>
      <c r="G50" s="1" t="n">
        <v>29</v>
      </c>
      <c r="H50" s="1" t="n">
        <v>65</v>
      </c>
      <c r="I50" s="1" t="n">
        <v>173</v>
      </c>
      <c r="J50" s="1" t="n">
        <v>62</v>
      </c>
      <c r="K50" s="1" t="n">
        <v>17</v>
      </c>
      <c r="L50" s="1" t="n">
        <v>36</v>
      </c>
      <c r="M50" s="1" t="n">
        <v>180</v>
      </c>
      <c r="N50" s="1" t="n">
        <v>234</v>
      </c>
      <c r="O50" s="1" t="n">
        <v>59</v>
      </c>
      <c r="P50" s="1" t="n">
        <v>28</v>
      </c>
      <c r="Q50" s="1" t="n">
        <v>31</v>
      </c>
      <c r="R50" s="1" t="n">
        <v>46</v>
      </c>
      <c r="S50" s="1" t="n">
        <v>152</v>
      </c>
      <c r="T50" s="1" t="n">
        <v>85</v>
      </c>
      <c r="U50" s="1" t="n">
        <v>29</v>
      </c>
      <c r="V50" s="1" t="n">
        <v>47</v>
      </c>
      <c r="W50" s="1" t="n">
        <v>57</v>
      </c>
      <c r="X50" s="1" t="n">
        <v>39</v>
      </c>
    </row>
    <row r="51" customFormat="false" ht="12.8" hidden="false" customHeight="false" outlineLevel="0" collapsed="false">
      <c r="A51" s="3" t="n">
        <v>44392</v>
      </c>
      <c r="B51" s="1" t="n">
        <f aca="false">+803+170</f>
        <v>973</v>
      </c>
    </row>
    <row r="52" customFormat="false" ht="12.8" hidden="false" customHeight="false" outlineLevel="0" collapsed="false">
      <c r="A52" s="3" t="n">
        <v>44393</v>
      </c>
      <c r="B52" s="1" t="n">
        <v>1322</v>
      </c>
    </row>
    <row r="53" customFormat="false" ht="12.8" hidden="false" customHeight="false" outlineLevel="0" collapsed="false">
      <c r="A53" s="3" t="n">
        <v>44394</v>
      </c>
      <c r="B53" s="1" t="n">
        <v>2364</v>
      </c>
      <c r="C53" s="0"/>
    </row>
    <row r="54" customFormat="false" ht="12.8" hidden="false" customHeight="false" outlineLevel="0" collapsed="false">
      <c r="A54" s="3" t="n">
        <v>44395</v>
      </c>
      <c r="B54" s="1" t="n">
        <v>3405</v>
      </c>
    </row>
    <row r="55" customFormat="false" ht="12.8" hidden="false" customHeight="false" outlineLevel="0" collapsed="false">
      <c r="A55" s="3" t="n">
        <v>44396</v>
      </c>
      <c r="B55" s="1" t="n">
        <v>2795</v>
      </c>
    </row>
    <row r="56" customFormat="false" ht="12.8" hidden="false" customHeight="false" outlineLevel="0" collapsed="false">
      <c r="A56" s="3" t="n">
        <v>44397</v>
      </c>
      <c r="B56" s="1" t="n">
        <v>3047</v>
      </c>
    </row>
    <row r="57" customFormat="false" ht="12.8" hidden="false" customHeight="false" outlineLevel="0" collapsed="false">
      <c r="A57" s="3" t="n">
        <v>44398</v>
      </c>
      <c r="B57" s="1" t="n">
        <v>4555</v>
      </c>
    </row>
    <row r="58" customFormat="false" ht="12.8" hidden="false" customHeight="false" outlineLevel="0" collapsed="false">
      <c r="A58" s="3" t="n">
        <v>44399</v>
      </c>
      <c r="B58" s="1" t="n">
        <v>4116</v>
      </c>
    </row>
    <row r="59" customFormat="false" ht="12.8" hidden="false" customHeight="false" outlineLevel="0" collapsed="false">
      <c r="A59" s="3"/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true" showOutlineSymbols="true" defaultGridColor="true" view="normal" topLeftCell="A29" colorId="64" zoomScale="110" zoomScaleNormal="110" zoomScalePageLayoutView="100" workbookViewId="0">
      <selection pane="topLeft" activeCell="A57" activeCellId="0" sqref="A57:A58"/>
    </sheetView>
  </sheetViews>
  <sheetFormatPr defaultColWidth="11.7851562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10</v>
      </c>
      <c r="K1" s="2" t="n">
        <v>11</v>
      </c>
      <c r="L1" s="2" t="n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1</v>
      </c>
      <c r="J42" s="1" t="n">
        <v>0</v>
      </c>
      <c r="K42" s="1" t="n">
        <v>0</v>
      </c>
      <c r="L42" s="1" t="n">
        <v>0</v>
      </c>
      <c r="M42" s="1" t="n">
        <v>1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1</v>
      </c>
      <c r="D43" s="1" t="n">
        <v>0</v>
      </c>
      <c r="E43" s="1" t="n">
        <v>1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1</v>
      </c>
      <c r="R43" s="1" t="n">
        <v>0</v>
      </c>
      <c r="S43" s="1" t="n">
        <v>0</v>
      </c>
      <c r="T43" s="1" t="n">
        <v>1</v>
      </c>
      <c r="U43" s="1" t="n">
        <v>0</v>
      </c>
      <c r="V43" s="1" t="n">
        <v>0</v>
      </c>
      <c r="W43" s="1" t="n">
        <v>0</v>
      </c>
      <c r="X43" s="1" t="n">
        <v>0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1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1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1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0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1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1</v>
      </c>
      <c r="D47" s="1" t="n">
        <v>0</v>
      </c>
      <c r="E47" s="1" t="n">
        <v>0</v>
      </c>
      <c r="F47" s="1" t="n">
        <v>1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0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1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0</v>
      </c>
      <c r="X48" s="1" t="n">
        <v>0</v>
      </c>
    </row>
    <row r="49" customFormat="false" ht="12.8" hidden="false" customHeight="false" outlineLevel="0" collapsed="false">
      <c r="A49" s="3" t="n">
        <v>44390</v>
      </c>
      <c r="B49" s="1" t="n">
        <v>27</v>
      </c>
    </row>
    <row r="50" customFormat="false" ht="12.8" hidden="false" customHeight="false" outlineLevel="0" collapsed="false">
      <c r="A50" s="3" t="n">
        <v>44391</v>
      </c>
      <c r="B50" s="1" t="n">
        <v>11</v>
      </c>
    </row>
    <row r="51" customFormat="false" ht="12.8" hidden="false" customHeight="false" outlineLevel="0" collapsed="false">
      <c r="A51" s="3" t="n">
        <v>44392</v>
      </c>
      <c r="B51" s="1" t="n">
        <v>14</v>
      </c>
    </row>
    <row r="52" customFormat="false" ht="12.8" hidden="false" customHeight="false" outlineLevel="0" collapsed="false">
      <c r="A52" s="3" t="n">
        <v>44393</v>
      </c>
      <c r="B52" s="1" t="n">
        <v>16</v>
      </c>
    </row>
    <row r="53" customFormat="false" ht="12.8" hidden="false" customHeight="false" outlineLevel="0" collapsed="false">
      <c r="A53" s="3" t="n">
        <v>44394</v>
      </c>
      <c r="B53" s="1" t="n">
        <v>29</v>
      </c>
    </row>
    <row r="54" customFormat="false" ht="12.8" hidden="false" customHeight="false" outlineLevel="0" collapsed="false">
      <c r="A54" s="3" t="n">
        <v>44395</v>
      </c>
      <c r="B54" s="1" t="n">
        <v>38</v>
      </c>
    </row>
    <row r="55" customFormat="false" ht="12.8" hidden="false" customHeight="false" outlineLevel="0" collapsed="false">
      <c r="A55" s="3" t="n">
        <v>44396</v>
      </c>
      <c r="B55" s="1" t="n">
        <v>23</v>
      </c>
    </row>
    <row r="56" customFormat="false" ht="12.8" hidden="false" customHeight="false" outlineLevel="0" collapsed="false">
      <c r="A56" s="3" t="n">
        <v>44397</v>
      </c>
      <c r="B56" s="1" t="n">
        <v>23</v>
      </c>
    </row>
    <row r="57" customFormat="false" ht="12.8" hidden="false" customHeight="false" outlineLevel="0" collapsed="false">
      <c r="A57" s="3" t="n">
        <v>44398</v>
      </c>
      <c r="B57" s="1" t="n">
        <v>58</v>
      </c>
    </row>
    <row r="58" customFormat="false" ht="12.8" hidden="false" customHeight="false" outlineLevel="0" collapsed="false">
      <c r="A58" s="3" t="n">
        <v>44399</v>
      </c>
      <c r="B58" s="1" t="n">
        <v>50</v>
      </c>
    </row>
    <row r="59" customFormat="false" ht="12.8" hidden="false" customHeight="false" outlineLevel="0" collapsed="false">
      <c r="A59" s="3"/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8"/>
  <sheetViews>
    <sheetView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A57" activeCellId="0" sqref="A57:A58"/>
    </sheetView>
  </sheetViews>
  <sheetFormatPr defaultColWidth="11.78515625" defaultRowHeight="12.8" zeroHeight="false" outlineLevelRow="0" outlineLevelCol="0"/>
  <cols>
    <col collapsed="false" customWidth="true" hidden="false" outlineLevel="0" max="64" min="1" style="4" width="11.5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n">
        <v>1</v>
      </c>
      <c r="D1" s="5" t="n">
        <v>3</v>
      </c>
      <c r="E1" s="5" t="n">
        <v>4</v>
      </c>
      <c r="F1" s="5" t="n">
        <v>5</v>
      </c>
      <c r="G1" s="5" t="n">
        <v>6</v>
      </c>
      <c r="H1" s="5" t="n">
        <v>7</v>
      </c>
      <c r="I1" s="5" t="n">
        <v>8</v>
      </c>
      <c r="J1" s="5" t="n">
        <v>10</v>
      </c>
      <c r="K1" s="5" t="n">
        <v>11</v>
      </c>
      <c r="L1" s="5" t="n">
        <v>12</v>
      </c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</row>
    <row r="2" customFormat="false" ht="12.8" hidden="false" customHeight="false" outlineLevel="0" collapsed="false">
      <c r="A2" s="6" t="n">
        <v>44343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</row>
    <row r="3" customFormat="false" ht="12.8" hidden="false" customHeight="false" outlineLevel="0" collapsed="false">
      <c r="A3" s="6" t="n">
        <v>44344</v>
      </c>
      <c r="B3" s="4" t="n">
        <v>6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1</v>
      </c>
      <c r="O3" s="4" t="n">
        <v>0</v>
      </c>
      <c r="P3" s="4" t="n">
        <v>0</v>
      </c>
      <c r="Q3" s="4" t="n">
        <v>0</v>
      </c>
      <c r="R3" s="4" t="n">
        <v>1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4</v>
      </c>
    </row>
    <row r="4" customFormat="false" ht="12.8" hidden="false" customHeight="false" outlineLevel="0" collapsed="false">
      <c r="A4" s="6" t="n">
        <v>44345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</row>
    <row r="5" customFormat="false" ht="12.8" hidden="false" customHeight="false" outlineLevel="0" collapsed="false">
      <c r="A5" s="6" t="n">
        <v>44346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</row>
    <row r="6" customFormat="false" ht="12.8" hidden="false" customHeight="false" outlineLevel="0" collapsed="false">
      <c r="A6" s="6" t="n">
        <v>44347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</row>
    <row r="7" customFormat="false" ht="12.8" hidden="false" customHeight="false" outlineLevel="0" collapsed="false">
      <c r="A7" s="6" t="n">
        <v>44348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</row>
    <row r="8" customFormat="false" ht="12.8" hidden="false" customHeight="false" outlineLevel="0" collapsed="false">
      <c r="A8" s="6" t="n">
        <v>44349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</row>
    <row r="9" customFormat="false" ht="12.8" hidden="false" customHeight="false" outlineLevel="0" collapsed="false">
      <c r="A9" s="6" t="n">
        <v>44350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</row>
    <row r="10" customFormat="false" ht="12.8" hidden="false" customHeight="false" outlineLevel="0" collapsed="false">
      <c r="A10" s="6" t="n">
        <v>44351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</row>
    <row r="11" customFormat="false" ht="12.8" hidden="false" customHeight="false" outlineLevel="0" collapsed="false">
      <c r="A11" s="6" t="n">
        <v>44352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</row>
    <row r="12" customFormat="false" ht="12.8" hidden="false" customHeight="false" outlineLevel="0" collapsed="false">
      <c r="A12" s="6" t="n">
        <v>44353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</row>
    <row r="13" customFormat="false" ht="12.8" hidden="false" customHeight="false" outlineLevel="0" collapsed="false">
      <c r="A13" s="6" t="n">
        <v>44354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</row>
    <row r="14" customFormat="false" ht="12.8" hidden="false" customHeight="false" outlineLevel="0" collapsed="false">
      <c r="A14" s="6" t="n">
        <v>44355</v>
      </c>
      <c r="B14" s="4" t="n">
        <v>3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3</v>
      </c>
    </row>
    <row r="15" customFormat="false" ht="12.8" hidden="false" customHeight="false" outlineLevel="0" collapsed="false">
      <c r="A15" s="6" t="n">
        <v>44356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</row>
    <row r="16" customFormat="false" ht="12.8" hidden="false" customHeight="false" outlineLevel="0" collapsed="false">
      <c r="A16" s="6" t="n">
        <v>44357</v>
      </c>
      <c r="B16" s="4" t="n">
        <v>5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1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4</v>
      </c>
    </row>
    <row r="17" customFormat="false" ht="12.8" hidden="false" customHeight="false" outlineLevel="0" collapsed="false">
      <c r="A17" s="6" t="n">
        <v>44358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</row>
    <row r="18" customFormat="false" ht="12.8" hidden="false" customHeight="false" outlineLevel="0" collapsed="false">
      <c r="A18" s="6" t="n">
        <v>44359</v>
      </c>
      <c r="B18" s="4" t="n">
        <v>14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1</v>
      </c>
      <c r="M18" s="4" t="n">
        <v>0</v>
      </c>
      <c r="N18" s="4" t="n">
        <v>2</v>
      </c>
      <c r="O18" s="4" t="n">
        <v>0</v>
      </c>
      <c r="P18" s="4" t="n">
        <v>0</v>
      </c>
      <c r="Q18" s="4" t="n">
        <v>0</v>
      </c>
      <c r="R18" s="4" t="n">
        <v>2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9</v>
      </c>
    </row>
    <row r="19" customFormat="false" ht="12.8" hidden="false" customHeight="false" outlineLevel="0" collapsed="false">
      <c r="A19" s="6" t="n">
        <v>44360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</row>
    <row r="20" customFormat="false" ht="12.8" hidden="false" customHeight="false" outlineLevel="0" collapsed="false">
      <c r="A20" s="6" t="n">
        <v>44361</v>
      </c>
      <c r="B20" s="4" t="n">
        <v>1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1</v>
      </c>
    </row>
    <row r="21" customFormat="false" ht="12.8" hidden="false" customHeight="false" outlineLevel="0" collapsed="false">
      <c r="A21" s="6" t="n">
        <v>44362</v>
      </c>
      <c r="B21" s="4" t="n">
        <v>17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1</v>
      </c>
      <c r="K21" s="4" t="n">
        <v>1</v>
      </c>
      <c r="L21" s="4" t="n">
        <v>1</v>
      </c>
      <c r="M21" s="4" t="n">
        <v>0</v>
      </c>
      <c r="N21" s="4" t="n">
        <v>3</v>
      </c>
      <c r="O21" s="4" t="n">
        <v>0</v>
      </c>
      <c r="P21" s="4" t="n">
        <v>0</v>
      </c>
      <c r="Q21" s="4" t="n">
        <v>0</v>
      </c>
      <c r="R21" s="4" t="n">
        <v>3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8</v>
      </c>
    </row>
    <row r="22" customFormat="false" ht="12.8" hidden="false" customHeight="false" outlineLevel="0" collapsed="false">
      <c r="A22" s="6" t="n">
        <v>44363</v>
      </c>
      <c r="B22" s="4" t="n">
        <v>1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1</v>
      </c>
    </row>
    <row r="23" customFormat="false" ht="12.8" hidden="false" customHeight="false" outlineLevel="0" collapsed="false">
      <c r="A23" s="6" t="n">
        <v>44364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</row>
    <row r="24" customFormat="false" ht="12.8" hidden="false" customHeight="false" outlineLevel="0" collapsed="false">
      <c r="A24" s="6" t="n">
        <v>44365</v>
      </c>
      <c r="B24" s="4" t="n">
        <v>5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1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4</v>
      </c>
    </row>
    <row r="25" customFormat="false" ht="12.8" hidden="false" customHeight="false" outlineLevel="0" collapsed="false">
      <c r="A25" s="6" t="n">
        <v>44366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</row>
    <row r="26" customFormat="false" ht="12.8" hidden="false" customHeight="false" outlineLevel="0" collapsed="false">
      <c r="A26" s="6" t="n">
        <v>44367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</row>
    <row r="27" customFormat="false" ht="12.8" hidden="false" customHeight="false" outlineLevel="0" collapsed="false">
      <c r="A27" s="6" t="n">
        <v>44368</v>
      </c>
      <c r="B27" s="4" t="n">
        <v>18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1</v>
      </c>
      <c r="K27" s="4" t="n">
        <v>1</v>
      </c>
      <c r="L27" s="4" t="n">
        <v>1</v>
      </c>
      <c r="M27" s="4" t="n">
        <v>0</v>
      </c>
      <c r="N27" s="4" t="n">
        <v>3</v>
      </c>
      <c r="O27" s="4" t="n">
        <v>0</v>
      </c>
      <c r="P27" s="4" t="n">
        <v>0</v>
      </c>
      <c r="Q27" s="4" t="n">
        <v>0</v>
      </c>
      <c r="R27" s="4" t="n">
        <v>3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9</v>
      </c>
    </row>
    <row r="28" customFormat="false" ht="12.8" hidden="false" customHeight="false" outlineLevel="0" collapsed="false">
      <c r="A28" s="6" t="n">
        <v>44369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</row>
    <row r="29" customFormat="false" ht="12.8" hidden="false" customHeight="false" outlineLevel="0" collapsed="false">
      <c r="A29" s="6" t="n">
        <v>44370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</row>
    <row r="30" customFormat="false" ht="12.8" hidden="false" customHeight="false" outlineLevel="0" collapsed="false">
      <c r="A30" s="6" t="n">
        <v>44371</v>
      </c>
      <c r="B30" s="4" t="n">
        <v>29</v>
      </c>
      <c r="C30" s="4" t="n">
        <v>1</v>
      </c>
      <c r="D30" s="4" t="n">
        <v>0</v>
      </c>
      <c r="E30" s="4" t="n">
        <v>0</v>
      </c>
      <c r="F30" s="4" t="n">
        <v>1</v>
      </c>
      <c r="G30" s="4" t="n">
        <v>0</v>
      </c>
      <c r="H30" s="4" t="n">
        <v>0</v>
      </c>
      <c r="I30" s="4" t="n">
        <v>0</v>
      </c>
      <c r="J30" s="4" t="n">
        <v>2</v>
      </c>
      <c r="K30" s="4" t="n">
        <v>1</v>
      </c>
      <c r="L30" s="4" t="n">
        <v>2</v>
      </c>
      <c r="M30" s="4" t="n">
        <v>0</v>
      </c>
      <c r="N30" s="4" t="n">
        <v>5</v>
      </c>
      <c r="O30" s="4" t="n">
        <v>0</v>
      </c>
      <c r="P30" s="4" t="n">
        <v>0</v>
      </c>
      <c r="Q30" s="4" t="n">
        <v>0</v>
      </c>
      <c r="R30" s="4" t="n">
        <v>5</v>
      </c>
      <c r="S30" s="4" t="n">
        <v>0</v>
      </c>
      <c r="T30" s="4" t="n">
        <v>1</v>
      </c>
      <c r="U30" s="4" t="n">
        <v>0</v>
      </c>
      <c r="V30" s="4" t="n">
        <v>0</v>
      </c>
      <c r="W30" s="4" t="n">
        <v>0</v>
      </c>
      <c r="X30" s="4" t="n">
        <v>11</v>
      </c>
    </row>
    <row r="31" customFormat="false" ht="12.8" hidden="false" customHeight="false" outlineLevel="0" collapsed="false">
      <c r="A31" s="6" t="n">
        <v>44372</v>
      </c>
      <c r="B31" s="4" t="n">
        <v>4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4</v>
      </c>
    </row>
    <row r="32" customFormat="false" ht="12.8" hidden="false" customHeight="false" outlineLevel="0" collapsed="false">
      <c r="A32" s="6" t="n">
        <v>44373</v>
      </c>
      <c r="B32" s="4" t="n">
        <v>4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4</v>
      </c>
    </row>
    <row r="33" customFormat="false" ht="12.8" hidden="false" customHeight="false" outlineLevel="0" collapsed="false">
      <c r="A33" s="6" t="n">
        <v>44374</v>
      </c>
      <c r="B33" s="4" t="n">
        <v>26</v>
      </c>
      <c r="C33" s="4" t="n">
        <v>1</v>
      </c>
      <c r="D33" s="4" t="n">
        <v>0</v>
      </c>
      <c r="E33" s="4" t="n">
        <v>0</v>
      </c>
      <c r="F33" s="4" t="n">
        <v>1</v>
      </c>
      <c r="G33" s="4" t="n">
        <v>0</v>
      </c>
      <c r="H33" s="4" t="n">
        <v>0</v>
      </c>
      <c r="I33" s="4" t="n">
        <v>0</v>
      </c>
      <c r="J33" s="4" t="n">
        <v>1</v>
      </c>
      <c r="K33" s="4" t="n">
        <v>1</v>
      </c>
      <c r="L33" s="4" t="n">
        <v>2</v>
      </c>
      <c r="M33" s="4" t="n">
        <v>0</v>
      </c>
      <c r="N33" s="4" t="n">
        <v>5</v>
      </c>
      <c r="O33" s="4" t="n">
        <v>0</v>
      </c>
      <c r="P33" s="4" t="n">
        <v>0</v>
      </c>
      <c r="Q33" s="4" t="n">
        <v>0</v>
      </c>
      <c r="R33" s="4" t="n">
        <v>5</v>
      </c>
      <c r="S33" s="4" t="n">
        <v>0</v>
      </c>
      <c r="T33" s="4" t="n">
        <v>1</v>
      </c>
      <c r="U33" s="4" t="n">
        <v>0</v>
      </c>
      <c r="V33" s="4" t="n">
        <v>0</v>
      </c>
      <c r="W33" s="4" t="n">
        <v>0</v>
      </c>
      <c r="X33" s="4" t="n">
        <v>9</v>
      </c>
    </row>
    <row r="34" customFormat="false" ht="12.8" hidden="false" customHeight="false" outlineLevel="0" collapsed="false">
      <c r="A34" s="6" t="n">
        <v>44375</v>
      </c>
      <c r="B34" s="4" t="n">
        <v>26</v>
      </c>
      <c r="C34" s="4" t="n">
        <v>1</v>
      </c>
      <c r="D34" s="4" t="n">
        <v>0</v>
      </c>
      <c r="E34" s="4" t="n">
        <v>0</v>
      </c>
      <c r="F34" s="4" t="n">
        <v>1</v>
      </c>
      <c r="G34" s="4" t="n">
        <v>0</v>
      </c>
      <c r="H34" s="4" t="n">
        <v>0</v>
      </c>
      <c r="I34" s="4" t="n">
        <v>0</v>
      </c>
      <c r="J34" s="4" t="n">
        <v>1</v>
      </c>
      <c r="K34" s="4" t="n">
        <v>1</v>
      </c>
      <c r="L34" s="4" t="n">
        <v>2</v>
      </c>
      <c r="M34" s="4" t="n">
        <v>0</v>
      </c>
      <c r="N34" s="4" t="n">
        <v>5</v>
      </c>
      <c r="O34" s="4" t="n">
        <v>0</v>
      </c>
      <c r="P34" s="4" t="n">
        <v>0</v>
      </c>
      <c r="Q34" s="4" t="n">
        <v>0</v>
      </c>
      <c r="R34" s="4" t="n">
        <v>5</v>
      </c>
      <c r="S34" s="4" t="n">
        <v>0</v>
      </c>
      <c r="T34" s="4" t="n">
        <v>1</v>
      </c>
      <c r="U34" s="4" t="n">
        <v>0</v>
      </c>
      <c r="V34" s="4" t="n">
        <v>0</v>
      </c>
      <c r="W34" s="4" t="n">
        <v>0</v>
      </c>
      <c r="X34" s="4" t="n">
        <v>9</v>
      </c>
    </row>
    <row r="35" customFormat="false" ht="12.8" hidden="false" customHeight="false" outlineLevel="0" collapsed="false">
      <c r="A35" s="6" t="n">
        <v>44376</v>
      </c>
      <c r="B35" s="4" t="n">
        <v>20</v>
      </c>
      <c r="C35" s="4" t="n">
        <v>0</v>
      </c>
      <c r="D35" s="4" t="n">
        <v>0</v>
      </c>
      <c r="E35" s="4" t="n">
        <v>0</v>
      </c>
      <c r="F35" s="4" t="n">
        <v>1</v>
      </c>
      <c r="G35" s="4" t="n">
        <v>0</v>
      </c>
      <c r="H35" s="4" t="n">
        <v>0</v>
      </c>
      <c r="I35" s="4" t="n">
        <v>0</v>
      </c>
      <c r="J35" s="4" t="n">
        <v>1</v>
      </c>
      <c r="K35" s="4" t="n">
        <v>1</v>
      </c>
      <c r="L35" s="4" t="n">
        <v>1</v>
      </c>
      <c r="M35" s="4" t="n">
        <v>0</v>
      </c>
      <c r="N35" s="4" t="n">
        <v>4</v>
      </c>
      <c r="O35" s="4" t="n">
        <v>0</v>
      </c>
      <c r="P35" s="4" t="n">
        <v>0</v>
      </c>
      <c r="Q35" s="4" t="n">
        <v>0</v>
      </c>
      <c r="R35" s="4" t="n">
        <v>3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9</v>
      </c>
    </row>
    <row r="36" customFormat="false" ht="12.8" hidden="false" customHeight="false" outlineLevel="0" collapsed="false">
      <c r="A36" s="6" t="n">
        <v>44377</v>
      </c>
      <c r="B36" s="4" t="n">
        <v>41</v>
      </c>
      <c r="C36" s="4" t="n">
        <v>2</v>
      </c>
      <c r="D36" s="4" t="n">
        <v>0</v>
      </c>
      <c r="E36" s="4" t="n">
        <v>0</v>
      </c>
      <c r="F36" s="4" t="n">
        <v>2</v>
      </c>
      <c r="G36" s="4" t="n">
        <v>0</v>
      </c>
      <c r="H36" s="4" t="n">
        <v>0</v>
      </c>
      <c r="I36" s="4" t="n">
        <v>0</v>
      </c>
      <c r="J36" s="4" t="n">
        <v>2</v>
      </c>
      <c r="K36" s="4" t="n">
        <v>2</v>
      </c>
      <c r="L36" s="4" t="n">
        <v>3</v>
      </c>
      <c r="M36" s="4" t="n">
        <v>0</v>
      </c>
      <c r="N36" s="4" t="n">
        <v>8</v>
      </c>
      <c r="O36" s="4" t="n">
        <v>0</v>
      </c>
      <c r="P36" s="4" t="n">
        <v>0</v>
      </c>
      <c r="Q36" s="4" t="n">
        <v>0</v>
      </c>
      <c r="R36" s="4" t="n">
        <v>7</v>
      </c>
      <c r="S36" s="4" t="n">
        <v>0</v>
      </c>
      <c r="T36" s="4" t="n">
        <v>1</v>
      </c>
      <c r="U36" s="4" t="n">
        <v>0</v>
      </c>
      <c r="V36" s="4" t="n">
        <v>0</v>
      </c>
      <c r="W36" s="4" t="n">
        <v>0</v>
      </c>
      <c r="X36" s="4" t="n">
        <v>14</v>
      </c>
    </row>
    <row r="37" customFormat="false" ht="12.8" hidden="false" customHeight="false" outlineLevel="0" collapsed="false">
      <c r="A37" s="6" t="n">
        <v>44378</v>
      </c>
      <c r="B37" s="4" t="n">
        <v>18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1</v>
      </c>
      <c r="K37" s="4" t="n">
        <v>1</v>
      </c>
      <c r="L37" s="4" t="n">
        <v>1</v>
      </c>
      <c r="M37" s="4" t="n">
        <v>0</v>
      </c>
      <c r="N37" s="4" t="n">
        <v>3</v>
      </c>
      <c r="O37" s="4" t="n">
        <v>0</v>
      </c>
      <c r="P37" s="4" t="n">
        <v>0</v>
      </c>
      <c r="Q37" s="4" t="n">
        <v>0</v>
      </c>
      <c r="R37" s="4" t="n">
        <v>3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9</v>
      </c>
    </row>
    <row r="38" customFormat="false" ht="12.8" hidden="false" customHeight="false" outlineLevel="0" collapsed="false">
      <c r="A38" s="6" t="n">
        <v>44379</v>
      </c>
      <c r="B38" s="4" t="n">
        <v>17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1</v>
      </c>
      <c r="K38" s="4" t="n">
        <v>1</v>
      </c>
      <c r="L38" s="4" t="n">
        <v>1</v>
      </c>
      <c r="M38" s="4" t="n">
        <v>0</v>
      </c>
      <c r="N38" s="4" t="n">
        <v>3</v>
      </c>
      <c r="O38" s="4" t="n">
        <v>0</v>
      </c>
      <c r="P38" s="4" t="n">
        <v>0</v>
      </c>
      <c r="Q38" s="4" t="n">
        <v>0</v>
      </c>
      <c r="R38" s="4" t="n">
        <v>3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8</v>
      </c>
    </row>
    <row r="39" customFormat="false" ht="12.8" hidden="false" customHeight="false" outlineLevel="0" collapsed="false">
      <c r="A39" s="6" t="n">
        <v>44380</v>
      </c>
      <c r="B39" s="4" t="n">
        <v>72</v>
      </c>
      <c r="C39" s="4" t="n">
        <v>3</v>
      </c>
      <c r="D39" s="4" t="n">
        <v>0</v>
      </c>
      <c r="E39" s="4" t="n">
        <v>0</v>
      </c>
      <c r="F39" s="4" t="n">
        <v>3</v>
      </c>
      <c r="G39" s="4" t="n">
        <v>0</v>
      </c>
      <c r="H39" s="4" t="n">
        <v>0</v>
      </c>
      <c r="I39" s="4" t="n">
        <v>0</v>
      </c>
      <c r="J39" s="4" t="n">
        <v>4</v>
      </c>
      <c r="K39" s="4" t="n">
        <v>4</v>
      </c>
      <c r="L39" s="4" t="n">
        <v>6</v>
      </c>
      <c r="M39" s="4" t="n">
        <v>0</v>
      </c>
      <c r="N39" s="4" t="n">
        <v>14</v>
      </c>
      <c r="O39" s="4" t="n">
        <v>0</v>
      </c>
      <c r="P39" s="4" t="n">
        <v>0</v>
      </c>
      <c r="Q39" s="4" t="n">
        <v>0</v>
      </c>
      <c r="R39" s="4" t="n">
        <v>13</v>
      </c>
      <c r="S39" s="4" t="n">
        <v>1</v>
      </c>
      <c r="T39" s="4" t="n">
        <v>3</v>
      </c>
      <c r="U39" s="4" t="n">
        <v>0</v>
      </c>
      <c r="V39" s="4" t="n">
        <v>0</v>
      </c>
      <c r="W39" s="4" t="n">
        <v>0</v>
      </c>
      <c r="X39" s="4" t="n">
        <v>21</v>
      </c>
    </row>
    <row r="40" customFormat="false" ht="12.8" hidden="false" customHeight="false" outlineLevel="0" collapsed="false">
      <c r="A40" s="6" t="n">
        <v>44381</v>
      </c>
      <c r="B40" s="4" t="n">
        <v>118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2</v>
      </c>
      <c r="O40" s="4" t="n">
        <v>0</v>
      </c>
      <c r="P40" s="4" t="n">
        <v>0</v>
      </c>
      <c r="Q40" s="4" t="n">
        <v>0</v>
      </c>
      <c r="R40" s="4" t="n">
        <v>1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7</v>
      </c>
    </row>
    <row r="41" customFormat="false" ht="12.8" hidden="false" customHeight="false" outlineLevel="0" collapsed="false">
      <c r="A41" s="6" t="n">
        <v>44382</v>
      </c>
      <c r="B41" s="4" t="n">
        <v>44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</row>
    <row r="42" customFormat="false" ht="12.8" hidden="false" customHeight="false" outlineLevel="0" collapsed="false">
      <c r="A42" s="6" t="n">
        <v>44383</v>
      </c>
      <c r="B42" s="4" t="n">
        <v>119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</row>
    <row r="43" customFormat="false" ht="12.8" hidden="false" customHeight="false" outlineLevel="0" collapsed="false">
      <c r="A43" s="6" t="n">
        <v>44384</v>
      </c>
      <c r="B43" s="4" t="n">
        <v>77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</row>
    <row r="44" customFormat="false" ht="12.8" hidden="false" customHeight="false" outlineLevel="0" collapsed="false">
      <c r="A44" s="6" t="n">
        <v>44385</v>
      </c>
      <c r="B44" s="4" t="n">
        <v>76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</row>
    <row r="45" customFormat="false" ht="12.8" hidden="false" customHeight="false" outlineLevel="0" collapsed="false">
      <c r="A45" s="6" t="n">
        <v>44386</v>
      </c>
      <c r="B45" s="4" t="n">
        <v>86</v>
      </c>
      <c r="C45" s="4" t="n">
        <v>0</v>
      </c>
      <c r="D45" s="4" t="n">
        <v>0</v>
      </c>
      <c r="E45" s="4" t="n">
        <v>0</v>
      </c>
      <c r="F45" s="4" t="n">
        <v>0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0</v>
      </c>
      <c r="X45" s="4" t="n">
        <v>1</v>
      </c>
    </row>
    <row r="46" customFormat="false" ht="12.8" hidden="false" customHeight="false" outlineLevel="0" collapsed="false">
      <c r="A46" s="6" t="n">
        <v>44387</v>
      </c>
      <c r="B46" s="4" t="n">
        <v>49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1</v>
      </c>
    </row>
    <row r="47" customFormat="false" ht="12.8" hidden="false" customHeight="false" outlineLevel="0" collapsed="false">
      <c r="A47" s="6" t="n">
        <v>44388</v>
      </c>
      <c r="B47" s="4" t="n">
        <v>84</v>
      </c>
      <c r="C47" s="4" t="n">
        <v>0</v>
      </c>
      <c r="D47" s="4" t="n">
        <v>0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0</v>
      </c>
      <c r="Q47" s="4" t="n">
        <v>0</v>
      </c>
      <c r="R47" s="4" t="n">
        <v>0</v>
      </c>
      <c r="S47" s="4" t="n">
        <v>0</v>
      </c>
      <c r="T47" s="4" t="n">
        <v>0</v>
      </c>
      <c r="U47" s="4" t="n">
        <v>0</v>
      </c>
      <c r="V47" s="4" t="n">
        <v>0</v>
      </c>
      <c r="W47" s="4" t="n">
        <v>0</v>
      </c>
      <c r="X47" s="4" t="n">
        <v>0</v>
      </c>
    </row>
    <row r="48" customFormat="false" ht="12.8" hidden="false" customHeight="false" outlineLevel="0" collapsed="false">
      <c r="A48" s="6" t="n">
        <v>44389</v>
      </c>
      <c r="B48" s="4" t="n">
        <v>106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0</v>
      </c>
      <c r="X48" s="4" t="n">
        <v>0</v>
      </c>
    </row>
    <row r="49" customFormat="false" ht="12.8" hidden="false" customHeight="false" outlineLevel="0" collapsed="false">
      <c r="A49" s="6" t="n">
        <v>44390</v>
      </c>
      <c r="B49" s="4" t="n">
        <v>183</v>
      </c>
    </row>
    <row r="50" customFormat="false" ht="12.8" hidden="false" customHeight="false" outlineLevel="0" collapsed="false">
      <c r="A50" s="6" t="n">
        <v>44391</v>
      </c>
      <c r="B50" s="4" t="n">
        <v>168</v>
      </c>
    </row>
    <row r="51" customFormat="false" ht="12.8" hidden="false" customHeight="false" outlineLevel="0" collapsed="false">
      <c r="A51" s="6" t="n">
        <v>44392</v>
      </c>
      <c r="B51" s="4" t="n">
        <v>772</v>
      </c>
    </row>
    <row r="52" customFormat="false" ht="12.8" hidden="false" customHeight="false" outlineLevel="0" collapsed="false">
      <c r="A52" s="6" t="n">
        <v>44393</v>
      </c>
      <c r="B52" s="4" t="n">
        <v>155</v>
      </c>
    </row>
    <row r="53" customFormat="false" ht="12.8" hidden="false" customHeight="false" outlineLevel="0" collapsed="false">
      <c r="A53" s="6" t="n">
        <v>44394</v>
      </c>
      <c r="B53" s="4" t="n">
        <v>244</v>
      </c>
    </row>
    <row r="54" customFormat="false" ht="12.8" hidden="false" customHeight="false" outlineLevel="0" collapsed="false">
      <c r="A54" s="6" t="n">
        <v>44395</v>
      </c>
      <c r="B54" s="4" t="n">
        <v>222</v>
      </c>
    </row>
    <row r="55" customFormat="false" ht="12.8" hidden="false" customHeight="false" outlineLevel="0" collapsed="false">
      <c r="A55" s="6" t="n">
        <v>44396</v>
      </c>
      <c r="B55" s="4" t="n">
        <v>309</v>
      </c>
    </row>
    <row r="56" customFormat="false" ht="12.8" hidden="false" customHeight="false" outlineLevel="0" collapsed="false">
      <c r="A56" s="6" t="n">
        <v>44397</v>
      </c>
      <c r="B56" s="4" t="n">
        <v>587</v>
      </c>
    </row>
    <row r="57" customFormat="false" ht="12.8" hidden="false" customHeight="false" outlineLevel="0" collapsed="false">
      <c r="A57" s="6" t="n">
        <v>44398</v>
      </c>
      <c r="B57" s="4" t="n">
        <v>1179</v>
      </c>
    </row>
    <row r="58" customFormat="false" ht="12.8" hidden="false" customHeight="false" outlineLevel="0" collapsed="false">
      <c r="A58" s="6" t="n">
        <v>44399</v>
      </c>
      <c r="B58" s="4" t="n">
        <v>1585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30" colorId="64" zoomScale="110" zoomScaleNormal="110" zoomScalePageLayoutView="100" workbookViewId="0">
      <selection pane="topLeft" activeCell="B59" activeCellId="1" sqref="A57:A58 B59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0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0</v>
      </c>
      <c r="K1" s="2" t="n">
        <v>0</v>
      </c>
      <c r="L1" s="2" t="n">
        <v>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3" t="n">
        <v>43978</v>
      </c>
      <c r="B2" s="1" t="n">
        <v>37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43979</v>
      </c>
      <c r="B3" s="1" t="n">
        <v>38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43980</v>
      </c>
      <c r="B4" s="1" t="n">
        <v>26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43981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43982</v>
      </c>
      <c r="B6" s="1" t="n">
        <v>42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43983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43984</v>
      </c>
      <c r="B8" s="1" t="n">
        <v>28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43985</v>
      </c>
      <c r="B9" s="1" t="n">
        <v>65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43986</v>
      </c>
      <c r="B10" s="1" t="n"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43987</v>
      </c>
      <c r="B11" s="1" t="n">
        <v>116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43988</v>
      </c>
      <c r="B12" s="1" t="n">
        <v>101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43989</v>
      </c>
      <c r="B13" s="1" t="n">
        <v>167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43990</v>
      </c>
      <c r="B14" s="1" t="n">
        <v>107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43991</v>
      </c>
      <c r="B15" s="1" t="n">
        <v>114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43992</v>
      </c>
      <c r="B16" s="1" t="n">
        <v>102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43993</v>
      </c>
      <c r="B17" s="1" t="n">
        <v>181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43994</v>
      </c>
      <c r="B18" s="1" t="n">
        <v>146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43995</v>
      </c>
      <c r="B19" s="1" t="n">
        <v>172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43996</v>
      </c>
      <c r="B20" s="1" t="n">
        <v>154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43997</v>
      </c>
      <c r="B21" s="1" t="n">
        <v>177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43998</v>
      </c>
      <c r="B22" s="1" t="n">
        <v>374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43999</v>
      </c>
      <c r="B23" s="1" t="n">
        <v>140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44000</v>
      </c>
      <c r="B24" s="1" t="n">
        <v>378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44001</v>
      </c>
      <c r="B25" s="1" t="n">
        <v>201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44002</v>
      </c>
      <c r="B26" s="1" t="n">
        <v>420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44003</v>
      </c>
      <c r="B27" s="1" t="n">
        <v>245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44004</v>
      </c>
      <c r="B28" s="1" t="n">
        <v>230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44005</v>
      </c>
      <c r="B29" s="1" t="n">
        <v>317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44006</v>
      </c>
      <c r="B30" s="1" t="n">
        <v>344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44007</v>
      </c>
      <c r="B31" s="1" t="n">
        <v>573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44008</v>
      </c>
      <c r="B32" s="1" t="n">
        <v>507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44009</v>
      </c>
      <c r="B33" s="1" t="n">
        <v>423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44010</v>
      </c>
      <c r="B34" s="1" t="n">
        <v>66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44011</v>
      </c>
      <c r="B35" s="1" t="n">
        <v>442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44012</v>
      </c>
      <c r="B36" s="1" t="n">
        <v>371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44013</v>
      </c>
      <c r="B37" s="1" t="n">
        <v>329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44014</v>
      </c>
      <c r="B38" s="1" t="n">
        <v>726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</row>
    <row r="39" customFormat="false" ht="12.8" hidden="false" customHeight="false" outlineLevel="0" collapsed="false">
      <c r="A39" s="3" t="n">
        <v>44015</v>
      </c>
      <c r="B39" s="1" t="n">
        <v>484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44016</v>
      </c>
      <c r="B40" s="1" t="n">
        <v>60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44017</v>
      </c>
      <c r="B41" s="1" t="n">
        <f aca="false">55+47</f>
        <v>102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44018</v>
      </c>
      <c r="B42" s="1" t="n">
        <v>291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0</v>
      </c>
    </row>
    <row r="43" customFormat="false" ht="12.8" hidden="false" customHeight="false" outlineLevel="0" collapsed="false">
      <c r="A43" s="3" t="n">
        <v>44019</v>
      </c>
      <c r="B43" s="1" t="n">
        <v>509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</row>
    <row r="44" customFormat="false" ht="12.8" hidden="false" customHeight="false" outlineLevel="0" collapsed="false">
      <c r="A44" s="3" t="n">
        <v>44020</v>
      </c>
      <c r="B44" s="1" t="n">
        <v>424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</row>
    <row r="45" customFormat="false" ht="12.8" hidden="false" customHeight="false" outlineLevel="0" collapsed="false">
      <c r="A45" s="3" t="n">
        <v>44021</v>
      </c>
      <c r="B45" s="1" t="n">
        <v>241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0</v>
      </c>
    </row>
    <row r="46" customFormat="false" ht="12.8" hidden="false" customHeight="false" outlineLevel="0" collapsed="false">
      <c r="A46" s="3" t="n">
        <v>44022</v>
      </c>
      <c r="B46" s="1" t="n">
        <v>484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</row>
    <row r="47" customFormat="false" ht="12.8" hidden="false" customHeight="false" outlineLevel="0" collapsed="false">
      <c r="A47" s="3" t="n">
        <v>44023</v>
      </c>
      <c r="B47" s="1" t="n">
        <v>1080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0</v>
      </c>
    </row>
    <row r="48" customFormat="false" ht="12.8" hidden="false" customHeight="false" outlineLevel="0" collapsed="false">
      <c r="A48" s="3" t="n">
        <v>44024</v>
      </c>
      <c r="B48" s="1" t="n">
        <v>401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0</v>
      </c>
      <c r="X48" s="1" t="n">
        <v>0</v>
      </c>
    </row>
    <row r="49" customFormat="false" ht="12.8" hidden="false" customHeight="false" outlineLevel="0" collapsed="false">
      <c r="A49" s="3" t="n">
        <v>44025</v>
      </c>
      <c r="B49" s="1" t="n">
        <v>1126</v>
      </c>
    </row>
    <row r="50" customFormat="false" ht="12.8" hidden="false" customHeight="false" outlineLevel="0" collapsed="false">
      <c r="A50" s="3" t="n">
        <v>44026</v>
      </c>
      <c r="B50" s="1" t="n">
        <v>428</v>
      </c>
    </row>
    <row r="51" customFormat="false" ht="12.8" hidden="false" customHeight="false" outlineLevel="0" collapsed="false">
      <c r="A51" s="3" t="n">
        <v>44027</v>
      </c>
      <c r="B51" s="1" t="n">
        <v>596</v>
      </c>
    </row>
    <row r="52" customFormat="false" ht="12.8" hidden="false" customHeight="false" outlineLevel="0" collapsed="false">
      <c r="A52" s="3" t="n">
        <v>44028</v>
      </c>
      <c r="B52" s="1" t="n">
        <v>673</v>
      </c>
    </row>
    <row r="53" customFormat="false" ht="12.8" hidden="false" customHeight="false" outlineLevel="0" collapsed="false">
      <c r="A53" s="3" t="n">
        <v>44029</v>
      </c>
      <c r="B53" s="4" t="n">
        <v>402</v>
      </c>
    </row>
    <row r="54" customFormat="false" ht="12.8" hidden="false" customHeight="false" outlineLevel="0" collapsed="false">
      <c r="A54" s="3" t="n">
        <v>44030</v>
      </c>
      <c r="B54" s="1" t="n">
        <v>610</v>
      </c>
    </row>
    <row r="55" customFormat="false" ht="12.8" hidden="false" customHeight="false" outlineLevel="0" collapsed="false">
      <c r="A55" s="3" t="n">
        <v>44031</v>
      </c>
      <c r="B55" s="1" t="n">
        <v>243</v>
      </c>
    </row>
    <row r="56" customFormat="false" ht="12.8" hidden="false" customHeight="false" outlineLevel="0" collapsed="false">
      <c r="A56" s="3" t="n">
        <v>44032</v>
      </c>
      <c r="B56" s="1" t="n">
        <v>263</v>
      </c>
    </row>
    <row r="57" customFormat="false" ht="12.8" hidden="false" customHeight="false" outlineLevel="0" collapsed="false">
      <c r="A57" s="3" t="n">
        <v>44033</v>
      </c>
      <c r="B57" s="1" t="n">
        <v>528</v>
      </c>
    </row>
    <row r="58" customFormat="false" ht="12.8" hidden="false" customHeight="false" outlineLevel="0" collapsed="false">
      <c r="A58" s="3" t="n">
        <v>44034</v>
      </c>
      <c r="B58" s="1" t="n">
        <v>325</v>
      </c>
    </row>
    <row r="59" customFormat="false" ht="12.8" hidden="false" customHeight="false" outlineLevel="0" collapsed="false">
      <c r="A59" s="3"/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7" activeCellId="1" sqref="A57:A58 B5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n">
        <v>44343</v>
      </c>
      <c r="B2" s="7" t="n">
        <f aca="false">8993082-SUM(Infectious!B2,Deaths!B2)</f>
        <v>8993038</v>
      </c>
    </row>
    <row r="3" customFormat="false" ht="12.8" hidden="false" customHeight="false" outlineLevel="0" collapsed="false">
      <c r="A3" s="3" t="n">
        <v>44344</v>
      </c>
      <c r="B3" s="7" t="n">
        <f aca="false">8993082-SUM(Infectious!B3,Deaths!B3)</f>
        <v>8993033</v>
      </c>
    </row>
    <row r="4" customFormat="false" ht="12.8" hidden="false" customHeight="false" outlineLevel="0" collapsed="false">
      <c r="A4" s="3" t="n">
        <v>44345</v>
      </c>
      <c r="B4" s="7" t="n">
        <f aca="false">8993082-SUM(Infectious!B4,Deaths!B4)</f>
        <v>8993034</v>
      </c>
    </row>
    <row r="5" customFormat="false" ht="12.8" hidden="false" customHeight="false" outlineLevel="0" collapsed="false">
      <c r="A5" s="3" t="n">
        <v>44346</v>
      </c>
      <c r="B5" s="7" t="n">
        <f aca="false">8993082-SUM(Infectious!B5,Deaths!B5)</f>
        <v>8993026</v>
      </c>
    </row>
    <row r="6" customFormat="false" ht="12.8" hidden="false" customHeight="false" outlineLevel="0" collapsed="false">
      <c r="A6" s="3" t="n">
        <v>44347</v>
      </c>
      <c r="B6" s="7" t="n">
        <f aca="false">8993082-SUM(Infectious!B6,Deaths!B6)</f>
        <v>8993056</v>
      </c>
    </row>
    <row r="7" customFormat="false" ht="12.8" hidden="false" customHeight="false" outlineLevel="0" collapsed="false">
      <c r="A7" s="3" t="n">
        <v>44348</v>
      </c>
      <c r="B7" s="7" t="n">
        <f aca="false">8993082-SUM(Infectious!B7,Deaths!B7)</f>
        <v>8993045</v>
      </c>
    </row>
    <row r="8" customFormat="false" ht="12.8" hidden="false" customHeight="false" outlineLevel="0" collapsed="false">
      <c r="A8" s="3" t="n">
        <v>44349</v>
      </c>
      <c r="B8" s="7" t="n">
        <f aca="false">8993082-SUM(Infectious!B8,Deaths!B8)</f>
        <v>8993044</v>
      </c>
    </row>
    <row r="9" customFormat="false" ht="12.8" hidden="false" customHeight="false" outlineLevel="0" collapsed="false">
      <c r="A9" s="3" t="n">
        <v>44350</v>
      </c>
      <c r="B9" s="7" t="n">
        <f aca="false">8993082-SUM(Infectious!B9,Deaths!B9)</f>
        <v>8993056</v>
      </c>
    </row>
    <row r="10" customFormat="false" ht="12.8" hidden="false" customHeight="false" outlineLevel="0" collapsed="false">
      <c r="A10" s="3" t="n">
        <v>44351</v>
      </c>
      <c r="B10" s="7" t="n">
        <f aca="false">8993082-SUM(Infectious!B10,Deaths!B10)</f>
        <v>8993035</v>
      </c>
    </row>
    <row r="11" customFormat="false" ht="12.8" hidden="false" customHeight="false" outlineLevel="0" collapsed="false">
      <c r="A11" s="3" t="n">
        <v>44352</v>
      </c>
      <c r="B11" s="7" t="n">
        <f aca="false">8993082-SUM(Infectious!B11,Deaths!B11)</f>
        <v>8993040</v>
      </c>
    </row>
    <row r="12" customFormat="false" ht="12.8" hidden="false" customHeight="false" outlineLevel="0" collapsed="false">
      <c r="A12" s="3" t="n">
        <v>44353</v>
      </c>
      <c r="B12" s="7" t="n">
        <f aca="false">8993082-SUM(Infectious!B12,Deaths!B12)</f>
        <v>8993036</v>
      </c>
    </row>
    <row r="13" customFormat="false" ht="12.8" hidden="false" customHeight="false" outlineLevel="0" collapsed="false">
      <c r="A13" s="3" t="n">
        <v>44354</v>
      </c>
      <c r="B13" s="7" t="n">
        <f aca="false">8993082-SUM(Infectious!B13,Deaths!B13)</f>
        <v>8993054</v>
      </c>
    </row>
    <row r="14" customFormat="false" ht="12.8" hidden="false" customHeight="false" outlineLevel="0" collapsed="false">
      <c r="A14" s="3" t="n">
        <v>44355</v>
      </c>
      <c r="B14" s="7" t="n">
        <f aca="false">8993082-SUM(Infectious!B14,Deaths!B14)</f>
        <v>8993017</v>
      </c>
    </row>
    <row r="15" customFormat="false" ht="12.8" hidden="false" customHeight="false" outlineLevel="0" collapsed="false">
      <c r="A15" s="3" t="n">
        <v>44356</v>
      </c>
      <c r="B15" s="7" t="n">
        <f aca="false">8993082-SUM(Infectious!B15,Deaths!B15)</f>
        <v>8993035</v>
      </c>
    </row>
    <row r="16" customFormat="false" ht="12.8" hidden="false" customHeight="false" outlineLevel="0" collapsed="false">
      <c r="A16" s="3" t="n">
        <v>44357</v>
      </c>
      <c r="B16" s="7" t="n">
        <f aca="false">8993082-SUM(Infectious!B16,Deaths!B16)</f>
        <v>8992966</v>
      </c>
    </row>
    <row r="17" customFormat="false" ht="12.8" hidden="false" customHeight="false" outlineLevel="0" collapsed="false">
      <c r="A17" s="3" t="n">
        <v>44358</v>
      </c>
      <c r="B17" s="7" t="n">
        <f aca="false">8993082-SUM(Infectious!B17,Deaths!B17)</f>
        <v>8992981</v>
      </c>
    </row>
    <row r="18" customFormat="false" ht="12.8" hidden="false" customHeight="false" outlineLevel="0" collapsed="false">
      <c r="A18" s="3" t="n">
        <v>44359</v>
      </c>
      <c r="B18" s="7" t="n">
        <f aca="false">8993082-SUM(Infectious!B18,Deaths!B18)</f>
        <v>8992915</v>
      </c>
    </row>
    <row r="19" customFormat="false" ht="12.8" hidden="false" customHeight="false" outlineLevel="0" collapsed="false">
      <c r="A19" s="3" t="n">
        <v>44360</v>
      </c>
      <c r="B19" s="7" t="n">
        <f aca="false">8993082-SUM(Infectious!B19,Deaths!B19)</f>
        <v>8992975</v>
      </c>
    </row>
    <row r="20" customFormat="false" ht="12.8" hidden="false" customHeight="false" outlineLevel="0" collapsed="false">
      <c r="A20" s="3" t="n">
        <v>44361</v>
      </c>
      <c r="B20" s="7" t="n">
        <f aca="false">8993082-SUM(Infectious!B20,Deaths!B20)</f>
        <v>8992968</v>
      </c>
    </row>
    <row r="21" customFormat="false" ht="12.8" hidden="false" customHeight="false" outlineLevel="0" collapsed="false">
      <c r="A21" s="3" t="n">
        <v>44362</v>
      </c>
      <c r="B21" s="7" t="n">
        <f aca="false">8993082-SUM(Infectious!B21,Deaths!B21)</f>
        <v>8992980</v>
      </c>
    </row>
    <row r="22" customFormat="false" ht="12.8" hidden="false" customHeight="false" outlineLevel="0" collapsed="false">
      <c r="A22" s="3" t="n">
        <v>44363</v>
      </c>
      <c r="B22" s="7" t="n">
        <f aca="false">8993082-SUM(Infectious!B22,Deaths!B22)</f>
        <v>8992901</v>
      </c>
    </row>
    <row r="23" customFormat="false" ht="12.8" hidden="false" customHeight="false" outlineLevel="0" collapsed="false">
      <c r="A23" s="3" t="n">
        <v>44364</v>
      </c>
      <c r="B23" s="7" t="n">
        <f aca="false">8993082-SUM(Infectious!B23,Deaths!B23)</f>
        <v>8992936</v>
      </c>
    </row>
    <row r="24" customFormat="false" ht="12.8" hidden="false" customHeight="false" outlineLevel="0" collapsed="false">
      <c r="A24" s="3" t="n">
        <v>44365</v>
      </c>
      <c r="B24" s="7" t="n">
        <f aca="false">8993082-SUM(Infectious!B24,Deaths!B24)</f>
        <v>8992910</v>
      </c>
    </row>
    <row r="25" customFormat="false" ht="12.8" hidden="false" customHeight="false" outlineLevel="0" collapsed="false">
      <c r="A25" s="3" t="n">
        <v>44366</v>
      </c>
      <c r="B25" s="7" t="n">
        <f aca="false">8993082-SUM(Infectious!B25,Deaths!B25)</f>
        <v>8992928</v>
      </c>
    </row>
    <row r="26" customFormat="false" ht="12.8" hidden="false" customHeight="false" outlineLevel="0" collapsed="false">
      <c r="A26" s="3" t="n">
        <v>44367</v>
      </c>
      <c r="B26" s="7" t="n">
        <f aca="false">8993082-SUM(Infectious!B26,Deaths!B26)</f>
        <v>8992905</v>
      </c>
    </row>
    <row r="27" customFormat="false" ht="12.8" hidden="false" customHeight="false" outlineLevel="0" collapsed="false">
      <c r="A27" s="3" t="n">
        <v>44368</v>
      </c>
      <c r="B27" s="7" t="n">
        <f aca="false">8993082-SUM(Infectious!B27,Deaths!B27)</f>
        <v>8992706</v>
      </c>
    </row>
    <row r="28" customFormat="false" ht="12.8" hidden="false" customHeight="false" outlineLevel="0" collapsed="false">
      <c r="A28" s="3" t="n">
        <v>44369</v>
      </c>
      <c r="B28" s="7" t="n">
        <f aca="false">8993082-SUM(Infectious!B28,Deaths!B28)</f>
        <v>8992942</v>
      </c>
    </row>
    <row r="29" customFormat="false" ht="12.8" hidden="false" customHeight="false" outlineLevel="0" collapsed="false">
      <c r="A29" s="3" t="n">
        <v>44370</v>
      </c>
      <c r="B29" s="7" t="n">
        <f aca="false">8993082-SUM(Infectious!B29,Deaths!B29)</f>
        <v>8992704</v>
      </c>
    </row>
    <row r="30" customFormat="false" ht="12.8" hidden="false" customHeight="false" outlineLevel="0" collapsed="false">
      <c r="A30" s="3" t="n">
        <v>44371</v>
      </c>
      <c r="B30" s="7" t="n">
        <f aca="false">8993082-SUM(Infectious!B30,Deaths!B30)</f>
        <v>8992881</v>
      </c>
    </row>
    <row r="31" customFormat="false" ht="12.8" hidden="false" customHeight="false" outlineLevel="0" collapsed="false">
      <c r="A31" s="3" t="n">
        <v>44372</v>
      </c>
      <c r="B31" s="7" t="n">
        <f aca="false">8993082-SUM(Infectious!B31,Deaths!B31)</f>
        <v>8992661</v>
      </c>
    </row>
    <row r="32" customFormat="false" ht="12.8" hidden="false" customHeight="false" outlineLevel="0" collapsed="false">
      <c r="A32" s="3" t="n">
        <v>44373</v>
      </c>
      <c r="B32" s="7" t="n">
        <f aca="false">8993082-SUM(Infectious!B32,Deaths!B32)</f>
        <v>8992837</v>
      </c>
    </row>
    <row r="33" customFormat="false" ht="12.8" hidden="false" customHeight="false" outlineLevel="0" collapsed="false">
      <c r="A33" s="3" t="n">
        <v>44374</v>
      </c>
      <c r="B33" s="7" t="n">
        <f aca="false">8993082-SUM(Infectious!B33,Deaths!B33)</f>
        <v>8992850</v>
      </c>
    </row>
    <row r="34" customFormat="false" ht="12.8" hidden="false" customHeight="false" outlineLevel="0" collapsed="false">
      <c r="A34" s="3" t="n">
        <v>44375</v>
      </c>
      <c r="B34" s="7" t="n">
        <f aca="false">8993082-SUM(Infectious!B34,Deaths!B34)</f>
        <v>8992765</v>
      </c>
    </row>
    <row r="35" customFormat="false" ht="12.8" hidden="false" customHeight="false" outlineLevel="0" collapsed="false">
      <c r="A35" s="3" t="n">
        <v>44376</v>
      </c>
      <c r="B35" s="7" t="n">
        <f aca="false">8993082-SUM(Infectious!B35,Deaths!B35)</f>
        <v>8992735</v>
      </c>
    </row>
    <row r="36" customFormat="false" ht="12.8" hidden="false" customHeight="false" outlineLevel="0" collapsed="false">
      <c r="A36" s="3" t="n">
        <v>44377</v>
      </c>
      <c r="B36" s="7" t="n">
        <f aca="false">8993082-SUM(Infectious!B36,Deaths!B36)</f>
        <v>8992508</v>
      </c>
    </row>
    <row r="37" customFormat="false" ht="12.8" hidden="false" customHeight="false" outlineLevel="0" collapsed="false">
      <c r="A37" s="3" t="n">
        <v>44378</v>
      </c>
      <c r="B37" s="7" t="n">
        <f aca="false">8993082-SUM(Infectious!B37,Deaths!B37)</f>
        <v>8992575</v>
      </c>
    </row>
    <row r="38" customFormat="false" ht="12.8" hidden="false" customHeight="false" outlineLevel="0" collapsed="false">
      <c r="A38" s="3" t="n">
        <v>44379</v>
      </c>
      <c r="B38" s="7" t="n">
        <f aca="false">8993082-SUM(Infectious!B38,Deaths!B38)</f>
        <v>8992657</v>
      </c>
    </row>
    <row r="39" customFormat="false" ht="12.8" hidden="false" customHeight="false" outlineLevel="0" collapsed="false">
      <c r="A39" s="3" t="n">
        <v>44380</v>
      </c>
      <c r="B39" s="7" t="n">
        <f aca="false">8993082-SUM(Infectious!B39,Deaths!B39)</f>
        <v>8993015</v>
      </c>
    </row>
    <row r="40" customFormat="false" ht="12.8" hidden="false" customHeight="false" outlineLevel="0" collapsed="false">
      <c r="A40" s="3" t="n">
        <v>44381</v>
      </c>
      <c r="B40" s="7" t="n">
        <f aca="false">8993082-SUM(Infectious!B40,Deaths!B40)</f>
        <v>8992678</v>
      </c>
    </row>
    <row r="41" customFormat="false" ht="12.8" hidden="false" customHeight="false" outlineLevel="0" collapsed="false">
      <c r="A41" s="3" t="n">
        <v>44382</v>
      </c>
      <c r="B41" s="7" t="n">
        <f aca="false">8993082-SUM(Infectious!B41,Deaths!B41)</f>
        <v>8992705</v>
      </c>
    </row>
    <row r="42" customFormat="false" ht="12.8" hidden="false" customHeight="false" outlineLevel="0" collapsed="false">
      <c r="A42" s="3" t="n">
        <v>44383</v>
      </c>
      <c r="B42" s="7" t="n">
        <f aca="false">8993082-SUM(Infectious!B42,Deaths!B42)</f>
        <v>8992748</v>
      </c>
    </row>
    <row r="43" customFormat="false" ht="12.8" hidden="false" customHeight="false" outlineLevel="0" collapsed="false">
      <c r="A43" s="3" t="n">
        <v>44384</v>
      </c>
      <c r="B43" s="7" t="n">
        <f aca="false">8993082-SUM(Infectious!B43,Deaths!B43)</f>
        <v>8992353</v>
      </c>
    </row>
    <row r="44" customFormat="false" ht="12.8" hidden="false" customHeight="false" outlineLevel="0" collapsed="false">
      <c r="A44" s="3" t="n">
        <v>44385</v>
      </c>
      <c r="B44" s="7" t="n">
        <f aca="false">8993082-SUM(Infectious!B44,Deaths!B44)</f>
        <v>8992594</v>
      </c>
    </row>
    <row r="45" customFormat="false" ht="12.8" hidden="false" customHeight="false" outlineLevel="0" collapsed="false">
      <c r="A45" s="3" t="n">
        <v>44386</v>
      </c>
      <c r="B45" s="7" t="n">
        <f aca="false">8993082-SUM(Infectious!B45,Deaths!B45)</f>
        <v>8992416</v>
      </c>
    </row>
    <row r="46" customFormat="false" ht="12.8" hidden="false" customHeight="false" outlineLevel="0" collapsed="false">
      <c r="A46" s="3" t="n">
        <v>44387</v>
      </c>
      <c r="B46" s="7" t="n">
        <f aca="false">8993082-SUM(Infectious!B46,Deaths!B46)</f>
        <v>8992220</v>
      </c>
    </row>
    <row r="47" customFormat="false" ht="12.8" hidden="false" customHeight="false" outlineLevel="0" collapsed="false">
      <c r="A47" s="3" t="n">
        <v>44388</v>
      </c>
      <c r="B47" s="7" t="n">
        <f aca="false">8993082-SUM(Infectious!B47,Deaths!B47)</f>
        <v>8992330</v>
      </c>
    </row>
    <row r="48" customFormat="false" ht="12.8" hidden="false" customHeight="false" outlineLevel="0" collapsed="false">
      <c r="A48" s="3" t="n">
        <v>44389</v>
      </c>
      <c r="B48" s="7" t="n">
        <f aca="false">8993082-SUM(Infectious!B48,Deaths!B48)</f>
        <v>8992400</v>
      </c>
    </row>
    <row r="49" customFormat="false" ht="12.8" hidden="false" customHeight="false" outlineLevel="0" collapsed="false">
      <c r="A49" s="3" t="n">
        <v>44390</v>
      </c>
      <c r="B49" s="7" t="n">
        <f aca="false">8993082-SUM(Infectious!B49,Deaths!B49)</f>
        <v>8991958</v>
      </c>
    </row>
    <row r="50" customFormat="false" ht="12.8" hidden="false" customHeight="false" outlineLevel="0" collapsed="false">
      <c r="A50" s="3" t="n">
        <v>44391</v>
      </c>
      <c r="B50" s="7" t="n">
        <f aca="false">8993082-SUM(Infectious!B50,Deaths!B50)</f>
        <v>8991790</v>
      </c>
    </row>
    <row r="51" customFormat="false" ht="12.8" hidden="false" customHeight="false" outlineLevel="0" collapsed="false">
      <c r="A51" s="3" t="n">
        <v>44392</v>
      </c>
      <c r="B51" s="7" t="n">
        <f aca="false">8993082-SUM(Infectious!B51,Deaths!B51)</f>
        <v>8992095</v>
      </c>
    </row>
    <row r="52" customFormat="false" ht="12.8" hidden="false" customHeight="false" outlineLevel="0" collapsed="false">
      <c r="A52" s="3" t="n">
        <v>44393</v>
      </c>
      <c r="B52" s="7" t="n">
        <f aca="false">8993082-SUM(Infectious!B52,Deaths!B52)</f>
        <v>8991744</v>
      </c>
    </row>
    <row r="53" customFormat="false" ht="12.8" hidden="false" customHeight="false" outlineLevel="0" collapsed="false">
      <c r="A53" s="3" t="n">
        <v>44394</v>
      </c>
      <c r="B53" s="7" t="n">
        <f aca="false">8993082-SUM(Infectious!B53,Deaths!B53)</f>
        <v>8990689</v>
      </c>
    </row>
    <row r="54" customFormat="false" ht="12.8" hidden="false" customHeight="false" outlineLevel="0" collapsed="false">
      <c r="A54" s="3" t="n">
        <v>44395</v>
      </c>
      <c r="B54" s="7" t="n">
        <f aca="false">8993082-SUM(Infectious!B54,Deaths!B54)</f>
        <v>8989639</v>
      </c>
    </row>
    <row r="55" customFormat="false" ht="12.8" hidden="false" customHeight="false" outlineLevel="0" collapsed="false">
      <c r="A55" s="3" t="n">
        <v>44396</v>
      </c>
      <c r="B55" s="7" t="n">
        <f aca="false">8993082-SUM(Infectious!B55,Deaths!B55)</f>
        <v>8990264</v>
      </c>
    </row>
    <row r="56" customFormat="false" ht="12.8" hidden="false" customHeight="false" outlineLevel="0" collapsed="false">
      <c r="A56" s="3" t="n">
        <v>44397</v>
      </c>
      <c r="B56" s="7" t="n">
        <f aca="false">8993082-SUM(Infectious!B56,Deaths!B56)</f>
        <v>8990012</v>
      </c>
    </row>
    <row r="57" customFormat="false" ht="12.8" hidden="false" customHeight="false" outlineLevel="0" collapsed="false">
      <c r="A57" s="3" t="n">
        <v>44398</v>
      </c>
      <c r="B57" s="7" t="n">
        <f aca="false">8993082-SUM(Infectious!B57,Deaths!B57)</f>
        <v>8988469</v>
      </c>
    </row>
    <row r="58" customFormat="false" ht="12.8" hidden="false" customHeight="false" outlineLevel="0" collapsed="false">
      <c r="A58" s="3" t="n">
        <v>44399</v>
      </c>
      <c r="B58" s="7" t="n">
        <f aca="false">8993082-SUM(Infectious!B58,Deaths!B58)</f>
        <v>8988916</v>
      </c>
    </row>
    <row r="59" customFormat="false" ht="12.8" hidden="false" customHeight="false" outlineLevel="0" collapsed="false">
      <c r="A59" s="3"/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2021-07-22T19:21:56Z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