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<sst xmlns="http://schemas.openxmlformats.org/spreadsheetml/2006/main" count="122" uniqueCount="24">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</sst>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A77" activeCellId="0" sqref="A77:X78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A77" activeCellId="0" sqref="A77:X78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8"/>
  <sheetViews>
    <sheetView showFormulas="false" showGridLines="true" showRowColHeaders="true" showZeros="true" rightToLeft="false" tabSelected="false" showOutlineSymbols="true" defaultGridColor="true" view="normal" topLeftCell="Q48" colorId="64" zoomScale="110" zoomScaleNormal="110" zoomScalePageLayoutView="100" workbookViewId="0">
      <selection pane="topLeft" activeCell="A77" activeCellId="0" sqref="A77:X78"/>
    </sheetView>
  </sheetViews>
  <sheetFormatPr defaultColWidth="12.17187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2821</v>
      </c>
      <c r="C73" s="8" t="n">
        <f aca="true">ROUND(INDIRECT("B"&amp;ROW())*(Infectious!C73+Exposed!C73)/(INDIRECT("Infectious.B"&amp;ROW())+INDIRECT("Exposed.B"&amp;ROW())),0)</f>
        <v>164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594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2822</v>
      </c>
      <c r="C74" s="8" t="n">
        <f aca="true">ROUND(INDIRECT("B"&amp;ROW())*(Infectious!C74+Exposed!C74)/(INDIRECT("Infectious.B"&amp;ROW())+INDIRECT("Exposed.B"&amp;ROW())),0)</f>
        <v>101</v>
      </c>
      <c r="D74" s="5" t="n">
        <f aca="true">ROUND(INDIRECT("B"&amp;ROW())*(Infectious!D74+Exposed!D74)/(INDIRECT("Infectious.B"&amp;ROW())+INDIRECT("Exposed.B"&amp;ROW())),0)</f>
        <v>127</v>
      </c>
      <c r="E74" s="5" t="n">
        <f aca="true">ROUND(INDIRECT("B"&amp;ROW())*(Infectious!E74+Exposed!E74)/(INDIRECT("Infectious.B"&amp;ROW())+INDIRECT("Exposed.B"&amp;ROW())),0)</f>
        <v>68</v>
      </c>
      <c r="F74" s="5" t="n">
        <f aca="true">ROUND(INDIRECT("B"&amp;ROW())*(Infectious!F74+Exposed!F74)/(INDIRECT("Infectious.B"&amp;ROW())+INDIRECT("Exposed.B"&amp;ROW())),0)</f>
        <v>60</v>
      </c>
      <c r="G74" s="5" t="n">
        <f aca="true">ROUND(INDIRECT("B"&amp;ROW())*(Infectious!G74+Exposed!G74)/(INDIRECT("Infectious.B"&amp;ROW())+INDIRECT("Exposed.B"&amp;ROW())),0)</f>
        <v>120</v>
      </c>
      <c r="H74" s="5" t="n">
        <f aca="true">ROUND(INDIRECT("B"&amp;ROW())*(Infectious!H74+Exposed!H74)/(INDIRECT("Infectious.B"&amp;ROW())+INDIRECT("Exposed.B"&amp;ROW())),0)</f>
        <v>73</v>
      </c>
      <c r="I74" s="5" t="n">
        <f aca="true">ROUND(INDIRECT("B"&amp;ROW())*(Infectious!I74+Exposed!I74)/(INDIRECT("Infectious.B"&amp;ROW())+INDIRECT("Exposed.B"&amp;ROW())),0)</f>
        <v>290</v>
      </c>
      <c r="J74" s="5" t="n">
        <f aca="true">ROUND(INDIRECT("B"&amp;ROW())*(Infectious!J74+Exposed!J74)/(INDIRECT("Infectious.B"&amp;ROW())+INDIRECT("Exposed.B"&amp;ROW())),0)</f>
        <v>233</v>
      </c>
      <c r="K74" s="5" t="n">
        <f aca="true" t="array" ref="K74:K74">ROUND(INDIRECT("B"&amp;ROW())*(Infectious!K74+Exposed!K74)/(INDIRECT("Infectious.B"&amp;ROW())+INDIRECT("Exposed.B"&amp;ROW())),0)</f>
        <v>121</v>
      </c>
      <c r="L74" s="5" t="n">
        <f aca="true" t="array" ref="L74:L74">ROUND(INDIRECT("B"&amp;ROW())*(Infectious!L74+Exposed!L74)/(INDIRECT("Infectious.B"&amp;ROW())+INDIRECT("Exposed.B"&amp;ROW())),0)</f>
        <v>215</v>
      </c>
      <c r="M74" s="5" t="n">
        <f aca="true" t="array" ref="M74:M74">ROUND(INDIRECT("B"&amp;ROW())*(Infectious!M74+Exposed!M74)/(INDIRECT("Infectious.B"&amp;ROW())+INDIRECT("Exposed.B"&amp;ROW())),0)</f>
        <v>52</v>
      </c>
      <c r="N74" s="5" t="n">
        <f aca="true" t="array" ref="N74:N74">ROUND(INDIRECT("B"&amp;ROW())*(Infectious!N74+Exposed!N74)/(INDIRECT("Infectious.B"&amp;ROW())+INDIRECT("Exposed.B"&amp;ROW())),0)</f>
        <v>176</v>
      </c>
      <c r="O74" s="5" t="n">
        <f aca="true" t="array" ref="O74:O74">ROUND(INDIRECT("B"&amp;ROW())*(Infectious!O74+Exposed!O74)/(INDIRECT("Infectious.B"&amp;ROW())+INDIRECT("Exposed.B"&amp;ROW())),0)</f>
        <v>291</v>
      </c>
      <c r="P74" s="5" t="n">
        <f aca="true" t="array" ref="P74:P74">ROUND(INDIRECT("B"&amp;ROW())*(Infectious!P74+Exposed!P74)/(INDIRECT("Infectious.B"&amp;ROW())+INDIRECT("Exposed.B"&amp;ROW())),0)</f>
        <v>21</v>
      </c>
      <c r="Q74" s="5" t="n">
        <f aca="true" t="array" ref="Q74:Q74">ROUND(INDIRECT("B"&amp;ROW())*(Infectious!Q74+Exposed!Q74)/(INDIRECT("Infectious.B"&amp;ROW())+INDIRECT("Exposed.B"&amp;ROW())),0)</f>
        <v>38</v>
      </c>
      <c r="R74" s="5" t="n">
        <f aca="true" t="array" ref="R74:R74">ROUND(INDIRECT("B"&amp;ROW())*(Infectious!R74+Exposed!R74)/(INDIRECT("Infectious.B"&amp;ROW())+INDIRECT("Exposed.B"&amp;ROW())),0)</f>
        <v>92</v>
      </c>
      <c r="S74" s="5" t="n">
        <f aca="true" t="array" ref="S74:S74">ROUND(INDIRECT("B"&amp;ROW())*(Infectious!S74+Exposed!S74)/(INDIRECT("Infectious.B"&amp;ROW())+INDIRECT("Exposed.B"&amp;ROW())),0)</f>
        <v>120</v>
      </c>
      <c r="T74" s="5" t="n">
        <f aca="true" t="array" ref="T74:T74">ROUND(INDIRECT("B"&amp;ROW())*(Infectious!T74+Exposed!T74)/(INDIRECT("Infectious.B"&amp;ROW())+INDIRECT("Exposed.B"&amp;ROW())),0)</f>
        <v>97</v>
      </c>
      <c r="U74" s="5" t="n">
        <f aca="true" t="array" ref="U74:U74">ROUND(INDIRECT("B"&amp;ROW())*(Infectious!U74+Exposed!U74)/(INDIRECT("Infectious.B"&amp;ROW())+INDIRECT("Exposed.B"&amp;ROW())),0)</f>
        <v>8</v>
      </c>
      <c r="V74" s="5" t="n">
        <f aca="true" t="array" ref="V74:V74">ROUND(INDIRECT("B"&amp;ROW())*(Infectious!V74+Exposed!V74)/(INDIRECT("Infectious.B"&amp;ROW())+INDIRECT("Exposed.B"&amp;ROW())),0)</f>
        <v>77</v>
      </c>
      <c r="W74" s="5" t="n">
        <f aca="true" t="array" ref="W74:W74">ROUND(INDIRECT("B"&amp;ROW())*(Infectious!W74+Exposed!W74)/(INDIRECT("Infectious.B"&amp;ROW())+INDIRECT("Exposed.B"&amp;ROW())),0)</f>
        <v>142</v>
      </c>
      <c r="X74" s="5" t="n">
        <f aca="true" t="array" ref="X74:X74">ROUND(INDIRECT("B"&amp;ROW())*(Infectious!X74+Exposed!X74)/(INDIRECT("Infectious.B"&amp;ROW())+INDIRECT("Exposed.B"&amp;ROW())),0)</f>
        <v>298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2824</v>
      </c>
      <c r="C76" s="8" t="n">
        <f aca="true">ROUND(INDIRECT("B"&amp;ROW())*(Infectious!C76+Exposed!C76)/(INDIRECT("Infectious.B"&amp;ROW())+INDIRECT("Exposed.B"&amp;ROW())),0)</f>
        <v>127</v>
      </c>
      <c r="D76" s="5" t="n">
        <f aca="true">ROUND(INDIRECT("B"&amp;ROW())*(Infectious!D76+Exposed!D76)/(INDIRECT("Infectious.B"&amp;ROW())+INDIRECT("Exposed.B"&amp;ROW())),0)</f>
        <v>60</v>
      </c>
      <c r="E76" s="5" t="n">
        <f aca="true">ROUND(INDIRECT("B"&amp;ROW())*(Infectious!E76+Exposed!E76)/(INDIRECT("Infectious.B"&amp;ROW())+INDIRECT("Exposed.B"&amp;ROW())),0)</f>
        <v>101</v>
      </c>
      <c r="F76" s="5" t="n">
        <f aca="true">ROUND(INDIRECT("B"&amp;ROW())*(Infectious!F76+Exposed!F76)/(INDIRECT("Infectious.B"&amp;ROW())+INDIRECT("Exposed.B"&amp;ROW())),0)</f>
        <v>224</v>
      </c>
      <c r="G76" s="5" t="n">
        <f aca="true">ROUND(INDIRECT("B"&amp;ROW())*(Infectious!G76+Exposed!G76)/(INDIRECT("Infectious.B"&amp;ROW())+INDIRECT("Exposed.B"&amp;ROW())),0)</f>
        <v>138</v>
      </c>
      <c r="H76" s="5" t="n">
        <f aca="true">ROUND(INDIRECT("B"&amp;ROW())*(Infectious!H76+Exposed!H76)/(INDIRECT("Infectious.B"&amp;ROW())+INDIRECT("Exposed.B"&amp;ROW())),0)</f>
        <v>34</v>
      </c>
      <c r="I76" s="5" t="n">
        <f aca="true">ROUND(INDIRECT("B"&amp;ROW())*(Infectious!I76+Exposed!I76)/(INDIRECT("Infectious.B"&amp;ROW())+INDIRECT("Exposed.B"&amp;ROW())),0)</f>
        <v>489</v>
      </c>
      <c r="J76" s="5" t="n">
        <f aca="true">ROUND(INDIRECT("B"&amp;ROW())*(Infectious!J76+Exposed!J76)/(INDIRECT("Infectious.B"&amp;ROW())+INDIRECT("Exposed.B"&amp;ROW())),0)</f>
        <v>233</v>
      </c>
      <c r="K76" s="5" t="n">
        <f aca="true" t="array" ref="K76:K76">ROUND(INDIRECT("B"&amp;ROW())*(Infectious!K76+Exposed!K76)/(INDIRECT("Infectious.B"&amp;ROW())+INDIRECT("Exposed.B"&amp;ROW())),0)</f>
        <v>146</v>
      </c>
      <c r="L76" s="5" t="n">
        <f aca="true" t="array" ref="L76:L76">ROUND(INDIRECT("B"&amp;ROW())*(Infectious!L76+Exposed!L76)/(INDIRECT("Infectious.B"&amp;ROW())+INDIRECT("Exposed.B"&amp;ROW())),0)</f>
        <v>137</v>
      </c>
      <c r="M76" s="5" t="n">
        <f aca="true" t="array" ref="M76:M76">ROUND(INDIRECT("B"&amp;ROW())*(Infectious!M76+Exposed!M76)/(INDIRECT("Infectious.B"&amp;ROW())+INDIRECT("Exposed.B"&amp;ROW())),0)</f>
        <v>73</v>
      </c>
      <c r="N76" s="5" t="n">
        <f aca="true" t="array" ref="N76:N76">ROUND(INDIRECT("B"&amp;ROW())*(Infectious!N76+Exposed!N76)/(INDIRECT("Infectious.B"&amp;ROW())+INDIRECT("Exposed.B"&amp;ROW())),0)</f>
        <v>93</v>
      </c>
      <c r="O76" s="5" t="n">
        <f aca="true" t="array" ref="O76:O76">ROUND(INDIRECT("B"&amp;ROW())*(Infectious!O76+Exposed!O76)/(INDIRECT("Infectious.B"&amp;ROW())+INDIRECT("Exposed.B"&amp;ROW())),0)</f>
        <v>215</v>
      </c>
      <c r="P76" s="5" t="n">
        <f aca="true" t="array" ref="P76:P76">ROUND(INDIRECT("B"&amp;ROW())*(Infectious!P76+Exposed!P76)/(INDIRECT("Infectious.B"&amp;ROW())+INDIRECT("Exposed.B"&amp;ROW())),0)</f>
        <v>51</v>
      </c>
      <c r="Q76" s="5" t="n">
        <f aca="true" t="array" ref="Q76:Q76">ROUND(INDIRECT("B"&amp;ROW())*(Infectious!Q76+Exposed!Q76)/(INDIRECT("Infectious.B"&amp;ROW())+INDIRECT("Exposed.B"&amp;ROW())),0)</f>
        <v>103</v>
      </c>
      <c r="R76" s="5" t="n">
        <f aca="true" t="array" ref="R76:R76">ROUND(INDIRECT("B"&amp;ROW())*(Infectious!R76+Exposed!R76)/(INDIRECT("Infectious.B"&amp;ROW())+INDIRECT("Exposed.B"&amp;ROW())),0)</f>
        <v>116</v>
      </c>
      <c r="S76" s="5" t="n">
        <f aca="true" t="array" ref="S76:S76">ROUND(INDIRECT("B"&amp;ROW())*(Infectious!S76+Exposed!S76)/(INDIRECT("Infectious.B"&amp;ROW())+INDIRECT("Exposed.B"&amp;ROW())),0)</f>
        <v>116</v>
      </c>
      <c r="T76" s="5" t="n">
        <f aca="true" t="array" ref="T76:T76">ROUND(INDIRECT("B"&amp;ROW())*(Infectious!T76+Exposed!T76)/(INDIRECT("Infectious.B"&amp;ROW())+INDIRECT("Exposed.B"&amp;ROW())),0)</f>
        <v>75</v>
      </c>
      <c r="U76" s="5" t="n">
        <f aca="true" t="array" ref="U76:U76">ROUND(INDIRECT("B"&amp;ROW())*(Infectious!U76+Exposed!U76)/(INDIRECT("Infectious.B"&amp;ROW())+INDIRECT("Exposed.B"&amp;ROW())),0)</f>
        <v>8</v>
      </c>
      <c r="V76" s="5" t="n">
        <f aca="true" t="array" ref="V76:V76">ROUND(INDIRECT("B"&amp;ROW())*(Infectious!V76+Exposed!V76)/(INDIRECT("Infectious.B"&amp;ROW())+INDIRECT("Exposed.B"&amp;ROW())),0)</f>
        <v>133</v>
      </c>
      <c r="W76" s="5" t="n">
        <f aca="true" t="array" ref="W76:W76">ROUND(INDIRECT("B"&amp;ROW())*(Infectious!W76+Exposed!W76)/(INDIRECT("Infectious.B"&amp;ROW())+INDIRECT("Exposed.B"&amp;ROW())),0)</f>
        <v>88</v>
      </c>
      <c r="X76" s="5" t="n">
        <f aca="true" t="array" ref="X76:X76">ROUND(INDIRECT("B"&amp;ROW())*(Infectious!X76+Exposed!X76)/(INDIRECT("Infectious.B"&amp;ROW())+INDIRECT("Exposed.B"&amp;ROW())),0)</f>
        <v>66</v>
      </c>
    </row>
    <row r="77" customFormat="false" ht="12.8" hidden="false" customHeight="false" outlineLevel="0" collapsed="false">
      <c r="A77" s="7" t="n">
        <v>44418</v>
      </c>
      <c r="B77" s="5" t="n">
        <v>2825</v>
      </c>
      <c r="C77" s="8" t="n">
        <f aca="true">ROUND(INDIRECT("B"&amp;ROW())*(Infectious!C77+Exposed!C77)/(INDIRECT("Infectious.B"&amp;ROW())+INDIRECT("Exposed.B"&amp;ROW())),0)</f>
        <v>176</v>
      </c>
      <c r="D77" s="5" t="n">
        <f aca="true">ROUND(INDIRECT("B"&amp;ROW())*(Infectious!D77+Exposed!D77)/(INDIRECT("Infectious.B"&amp;ROW())+INDIRECT("Exposed.B"&amp;ROW())),0)</f>
        <v>166</v>
      </c>
      <c r="E77" s="5" t="n">
        <f aca="true">ROUND(INDIRECT("B"&amp;ROW())*(Infectious!E77+Exposed!E77)/(INDIRECT("Infectious.B"&amp;ROW())+INDIRECT("Exposed.B"&amp;ROW())),0)</f>
        <v>155</v>
      </c>
      <c r="F77" s="5" t="n">
        <f aca="true">ROUND(INDIRECT("B"&amp;ROW())*(Infectious!F77+Exposed!F77)/(INDIRECT("Infectious.B"&amp;ROW())+INDIRECT("Exposed.B"&amp;ROW())),0)</f>
        <v>228</v>
      </c>
      <c r="G77" s="5" t="n">
        <f aca="true">ROUND(INDIRECT("B"&amp;ROW())*(Infectious!G77+Exposed!G77)/(INDIRECT("Infectious.B"&amp;ROW())+INDIRECT("Exposed.B"&amp;ROW())),0)</f>
        <v>51</v>
      </c>
      <c r="H77" s="5" t="n">
        <f aca="true">ROUND(INDIRECT("B"&amp;ROW())*(Infectious!H77+Exposed!H77)/(INDIRECT("Infectious.B"&amp;ROW())+INDIRECT("Exposed.B"&amp;ROW())),0)</f>
        <v>38</v>
      </c>
      <c r="I77" s="5" t="n">
        <f aca="true">ROUND(INDIRECT("B"&amp;ROW())*(Infectious!I77+Exposed!I77)/(INDIRECT("Infectious.B"&amp;ROW())+INDIRECT("Exposed.B"&amp;ROW())),0)</f>
        <v>102</v>
      </c>
      <c r="J77" s="5" t="n">
        <f aca="true">ROUND(INDIRECT("B"&amp;ROW())*(Infectious!J77+Exposed!J77)/(INDIRECT("Infectious.B"&amp;ROW())+INDIRECT("Exposed.B"&amp;ROW())),0)</f>
        <v>25</v>
      </c>
      <c r="K77" s="5" t="n">
        <f aca="true" t="array" ref="K77:K77">ROUND(INDIRECT("B"&amp;ROW())*(Infectious!K77+Exposed!K77)/(INDIRECT("Infectious.B"&amp;ROW())+INDIRECT("Exposed.B"&amp;ROW())),0)</f>
        <v>176</v>
      </c>
      <c r="L77" s="5" t="n">
        <f aca="true" t="array" ref="L77:L77">ROUND(INDIRECT("B"&amp;ROW())*(Infectious!L77+Exposed!L77)/(INDIRECT("Infectious.B"&amp;ROW())+INDIRECT("Exposed.B"&amp;ROW())),0)</f>
        <v>271</v>
      </c>
      <c r="M77" s="5" t="n">
        <f aca="true" t="array" ref="M77:M77">ROUND(INDIRECT("B"&amp;ROW())*(Infectious!M77+Exposed!M77)/(INDIRECT("Infectious.B"&amp;ROW())+INDIRECT("Exposed.B"&amp;ROW())),0)</f>
        <v>52</v>
      </c>
      <c r="N77" s="5" t="n">
        <f aca="true" t="array" ref="N77:N77">ROUND(INDIRECT("B"&amp;ROW())*(Infectious!N77+Exposed!N77)/(INDIRECT("Infectious.B"&amp;ROW())+INDIRECT("Exposed.B"&amp;ROW())),0)</f>
        <v>226</v>
      </c>
      <c r="O77" s="5" t="n">
        <f aca="true" t="array" ref="O77:O77">ROUND(INDIRECT("B"&amp;ROW())*(Infectious!O77+Exposed!O77)/(INDIRECT("Infectious.B"&amp;ROW())+INDIRECT("Exposed.B"&amp;ROW())),0)</f>
        <v>252</v>
      </c>
      <c r="P77" s="5" t="n">
        <f aca="true" t="array" ref="P77:P77">ROUND(INDIRECT("B"&amp;ROW())*(Infectious!P77+Exposed!P77)/(INDIRECT("Infectious.B"&amp;ROW())+INDIRECT("Exposed.B"&amp;ROW())),0)</f>
        <v>23</v>
      </c>
      <c r="Q77" s="5" t="n">
        <f aca="true" t="array" ref="Q77:Q77">ROUND(INDIRECT("B"&amp;ROW())*(Infectious!Q77+Exposed!Q77)/(INDIRECT("Infectious.B"&amp;ROW())+INDIRECT("Exposed.B"&amp;ROW())),0)</f>
        <v>107</v>
      </c>
      <c r="R77" s="5" t="n">
        <f aca="true" t="array" ref="R77:R77">ROUND(INDIRECT("B"&amp;ROW())*(Infectious!R77+Exposed!R77)/(INDIRECT("Infectious.B"&amp;ROW())+INDIRECT("Exposed.B"&amp;ROW())),0)</f>
        <v>140</v>
      </c>
      <c r="S77" s="5" t="n">
        <f aca="true" t="array" ref="S77:S77">ROUND(INDIRECT("B"&amp;ROW())*(Infectious!S77+Exposed!S77)/(INDIRECT("Infectious.B"&amp;ROW())+INDIRECT("Exposed.B"&amp;ROW())),0)</f>
        <v>133</v>
      </c>
      <c r="T77" s="5" t="n">
        <f aca="true" t="array" ref="T77:T77">ROUND(INDIRECT("B"&amp;ROW())*(Infectious!T77+Exposed!T77)/(INDIRECT("Infectious.B"&amp;ROW())+INDIRECT("Exposed.B"&amp;ROW())),0)</f>
        <v>48</v>
      </c>
      <c r="U77" s="5" t="n">
        <f aca="true" t="array" ref="U77:U77">ROUND(INDIRECT("B"&amp;ROW())*(Infectious!U77+Exposed!U77)/(INDIRECT("Infectious.B"&amp;ROW())+INDIRECT("Exposed.B"&amp;ROW())),0)</f>
        <v>75</v>
      </c>
      <c r="V77" s="5" t="n">
        <f aca="true" t="array" ref="V77:V77">ROUND(INDIRECT("B"&amp;ROW())*(Infectious!V77+Exposed!V77)/(INDIRECT("Infectious.B"&amp;ROW())+INDIRECT("Exposed.B"&amp;ROW())),0)</f>
        <v>150</v>
      </c>
      <c r="W77" s="5" t="n">
        <f aca="true" t="array" ref="W77:W77">ROUND(INDIRECT("B"&amp;ROW())*(Infectious!W77+Exposed!W77)/(INDIRECT("Infectious.B"&amp;ROW())+INDIRECT("Exposed.B"&amp;ROW())),0)</f>
        <v>102</v>
      </c>
      <c r="X77" s="5" t="n">
        <f aca="true" t="array" ref="X77:X77">ROUND(INDIRECT("B"&amp;ROW())*(Infectious!X77+Exposed!X77)/(INDIRECT("Infectious.B"&amp;ROW())+INDIRECT("Exposed.B"&amp;ROW())),0)</f>
        <v>131</v>
      </c>
    </row>
    <row r="78" customFormat="false" ht="12.8" hidden="false" customHeight="false" outlineLevel="0" collapsed="false">
      <c r="A78" s="7" t="n">
        <v>44419</v>
      </c>
      <c r="B78" s="5" t="n">
        <v>2826</v>
      </c>
      <c r="C78" s="8" t="n">
        <f aca="true">ROUND(INDIRECT("B"&amp;ROW())*(Infectious!C78+Exposed!C78)/(INDIRECT("Infectious.B"&amp;ROW())+INDIRECT("Exposed.B"&amp;ROW())),0)</f>
        <v>58</v>
      </c>
      <c r="D78" s="5" t="n">
        <f aca="true">ROUND(INDIRECT("B"&amp;ROW())*(Infectious!D78+Exposed!D78)/(INDIRECT("Infectious.B"&amp;ROW())+INDIRECT("Exposed.B"&amp;ROW())),0)</f>
        <v>120</v>
      </c>
      <c r="E78" s="5" t="n">
        <f aca="true">ROUND(INDIRECT("B"&amp;ROW())*(Infectious!E78+Exposed!E78)/(INDIRECT("Infectious.B"&amp;ROW())+INDIRECT("Exposed.B"&amp;ROW())),0)</f>
        <v>179</v>
      </c>
      <c r="F78" s="5" t="n">
        <f aca="true">ROUND(INDIRECT("B"&amp;ROW())*(Infectious!F78+Exposed!F78)/(INDIRECT("Infectious.B"&amp;ROW())+INDIRECT("Exposed.B"&amp;ROW())),0)</f>
        <v>43</v>
      </c>
      <c r="G78" s="5" t="n">
        <f aca="true">ROUND(INDIRECT("B"&amp;ROW())*(Infectious!G78+Exposed!G78)/(INDIRECT("Infectious.B"&amp;ROW())+INDIRECT("Exposed.B"&amp;ROW())),0)</f>
        <v>80</v>
      </c>
      <c r="H78" s="5" t="n">
        <f aca="true">ROUND(INDIRECT("B"&amp;ROW())*(Infectious!H78+Exposed!H78)/(INDIRECT("Infectious.B"&amp;ROW())+INDIRECT("Exposed.B"&amp;ROW())),0)</f>
        <v>62</v>
      </c>
      <c r="I78" s="5" t="n">
        <f aca="true">ROUND(INDIRECT("B"&amp;ROW())*(Infectious!I78+Exposed!I78)/(INDIRECT("Infectious.B"&amp;ROW())+INDIRECT("Exposed.B"&amp;ROW())),0)</f>
        <v>273</v>
      </c>
      <c r="J78" s="5" t="n">
        <f aca="true">ROUND(INDIRECT("B"&amp;ROW())*(Infectious!J78+Exposed!J78)/(INDIRECT("Infectious.B"&amp;ROW())+INDIRECT("Exposed.B"&amp;ROW())),0)</f>
        <v>205</v>
      </c>
      <c r="K78" s="5" t="n">
        <f aca="true" t="array" ref="K78:K78">ROUND(INDIRECT("B"&amp;ROW())*(Infectious!K78+Exposed!K78)/(INDIRECT("Infectious.B"&amp;ROW())+INDIRECT("Exposed.B"&amp;ROW())),0)</f>
        <v>184</v>
      </c>
      <c r="L78" s="5" t="n">
        <f aca="true" t="array" ref="L78:L78">ROUND(INDIRECT("B"&amp;ROW())*(Infectious!L78+Exposed!L78)/(INDIRECT("Infectious.B"&amp;ROW())+INDIRECT("Exposed.B"&amp;ROW())),0)</f>
        <v>254</v>
      </c>
      <c r="M78" s="5" t="n">
        <f aca="true" t="array" ref="M78:M78">ROUND(INDIRECT("B"&amp;ROW())*(Infectious!M78+Exposed!M78)/(INDIRECT("Infectious.B"&amp;ROW())+INDIRECT("Exposed.B"&amp;ROW())),0)</f>
        <v>72</v>
      </c>
      <c r="N78" s="5" t="n">
        <f aca="true" t="array" ref="N78:N78">ROUND(INDIRECT("B"&amp;ROW())*(Infectious!N78+Exposed!N78)/(INDIRECT("Infectious.B"&amp;ROW())+INDIRECT("Exposed.B"&amp;ROW())),0)</f>
        <v>124</v>
      </c>
      <c r="O78" s="5" t="n">
        <f aca="true" t="array" ref="O78:O78">ROUND(INDIRECT("B"&amp;ROW())*(Infectious!O78+Exposed!O78)/(INDIRECT("Infectious.B"&amp;ROW())+INDIRECT("Exposed.B"&amp;ROW())),0)</f>
        <v>279</v>
      </c>
      <c r="P78" s="5" t="n">
        <f aca="true" t="array" ref="P78:P78">ROUND(INDIRECT("B"&amp;ROW())*(Infectious!P78+Exposed!P78)/(INDIRECT("Infectious.B"&amp;ROW())+INDIRECT("Exposed.B"&amp;ROW())),0)</f>
        <v>18</v>
      </c>
      <c r="Q78" s="5" t="n">
        <f aca="true" t="array" ref="Q78:Q78">ROUND(INDIRECT("B"&amp;ROW())*(Infectious!Q78+Exposed!Q78)/(INDIRECT("Infectious.B"&amp;ROW())+INDIRECT("Exposed.B"&amp;ROW())),0)</f>
        <v>163</v>
      </c>
      <c r="R78" s="5" t="n">
        <f aca="true" t="array" ref="R78:R78">ROUND(INDIRECT("B"&amp;ROW())*(Infectious!R78+Exposed!R78)/(INDIRECT("Infectious.B"&amp;ROW())+INDIRECT("Exposed.B"&amp;ROW())),0)</f>
        <v>116</v>
      </c>
      <c r="S78" s="5" t="n">
        <f aca="true" t="array" ref="S78:S78">ROUND(INDIRECT("B"&amp;ROW())*(Infectious!S78+Exposed!S78)/(INDIRECT("Infectious.B"&amp;ROW())+INDIRECT("Exposed.B"&amp;ROW())),0)</f>
        <v>106</v>
      </c>
      <c r="T78" s="5" t="n">
        <f aca="true" t="array" ref="T78:T78">ROUND(INDIRECT("B"&amp;ROW())*(Infectious!T78+Exposed!T78)/(INDIRECT("Infectious.B"&amp;ROW())+INDIRECT("Exposed.B"&amp;ROW())),0)</f>
        <v>45</v>
      </c>
      <c r="U78" s="5" t="n">
        <f aca="true" t="array" ref="U78:U78">ROUND(INDIRECT("B"&amp;ROW())*(Infectious!U78+Exposed!U78)/(INDIRECT("Infectious.B"&amp;ROW())+INDIRECT("Exposed.B"&amp;ROW())),0)</f>
        <v>8</v>
      </c>
      <c r="V78" s="5" t="n">
        <f aca="true" t="array" ref="V78:V78">ROUND(INDIRECT("B"&amp;ROW())*(Infectious!V78+Exposed!V78)/(INDIRECT("Infectious.B"&amp;ROW())+INDIRECT("Exposed.B"&amp;ROW())),0)</f>
        <v>115</v>
      </c>
      <c r="W78" s="5" t="n">
        <f aca="true" t="array" ref="W78:W78">ROUND(INDIRECT("B"&amp;ROW())*(Infectious!W78+Exposed!W78)/(INDIRECT("Infectious.B"&amp;ROW())+INDIRECT("Exposed.B"&amp;ROW())),0)</f>
        <v>140</v>
      </c>
      <c r="X78" s="5" t="n">
        <f aca="true" t="array" ref="X78:X78">ROUND(INDIRECT("B"&amp;ROW())*(Infectious!X78+Exposed!X78)/(INDIRECT("Infectious.B"&amp;ROW())+INDIRECT("Exposed.B"&amp;ROW())),0)</f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Q56" colorId="64" zoomScale="110" zoomScaleNormal="110" zoomScalePageLayoutView="100" workbookViewId="0">
      <selection pane="topLeft" activeCell="A77" activeCellId="0" sqref="A77:X78"/>
    </sheetView>
  </sheetViews>
  <sheetFormatPr defaultColWidth="12.17187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220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10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221</v>
      </c>
      <c r="C74" s="1" t="n">
        <f aca="true" t="array" ref="C74:C74">ROUND(INDIRECT("B"&amp;ROW())*(Infectious!C74+Exposed!C74)/(INDIRECT("Infectious.B"&amp;ROW())+INDIRECT("Exposed.B"&amp;ROW())),0)</f>
        <v>8</v>
      </c>
      <c r="D74" s="1" t="n">
        <f aca="true" t="array" ref="D74:D74">ROUND(INDIRECT("B"&amp;ROW())*(Infectious!D74+Exposed!D74)/(INDIRECT("Infectious.B"&amp;ROW())+INDIRECT("Exposed.B"&amp;ROW())),0)</f>
        <v>10</v>
      </c>
      <c r="E74" s="1" t="n">
        <f aca="true" t="array" ref="E74:E74">ROUND(INDIRECT("B"&amp;ROW())*(Infectious!E74+Exposed!E74)/(INDIRECT("Infectious.B"&amp;ROW())+INDIRECT("Exposed.B"&amp;ROW())),0)</f>
        <v>5</v>
      </c>
      <c r="F74" s="1" t="n">
        <f aca="true" t="array" ref="F74:F74">ROUND(INDIRECT("B"&amp;ROW())*(Infectious!F74+Exposed!F74)/(INDIRECT("Infectious.B"&amp;ROW())+INDIRECT("Exposed.B"&amp;ROW())),0)</f>
        <v>5</v>
      </c>
      <c r="G74" s="1" t="n">
        <f aca="true" t="array" ref="G74:G74">ROUND(INDIRECT("B"&amp;ROW())*(Infectious!G74+Exposed!G74)/(INDIRECT("Infectious.B"&amp;ROW())+INDIRECT("Exposed.B"&amp;ROW())),0)</f>
        <v>9</v>
      </c>
      <c r="H74" s="1" t="n">
        <f aca="true" t="array" ref="H74:H74">ROUND(INDIRECT("B"&amp;ROW())*(Infectious!H74+Exposed!H74)/(INDIRECT("Infectious.B"&amp;ROW())+INDIRECT("Exposed.B"&amp;ROW())),0)</f>
        <v>6</v>
      </c>
      <c r="I74" s="1" t="n">
        <f aca="true" t="array" ref="I74:I74">ROUND(INDIRECT("B"&amp;ROW())*(Infectious!I74+Exposed!I74)/(INDIRECT("Infectious.B"&amp;ROW())+INDIRECT("Exposed.B"&amp;ROW())),0)</f>
        <v>23</v>
      </c>
      <c r="J74" s="1" t="n">
        <f aca="true" t="array" ref="J74:J74">ROUND(INDIRECT("B"&amp;ROW())*(Infectious!J74+Exposed!J74)/(INDIRECT("Infectious.B"&amp;ROW())+INDIRECT("Exposed.B"&amp;ROW())),0)</f>
        <v>18</v>
      </c>
      <c r="K74" s="1" t="n">
        <f aca="true" t="array" ref="K74:K74">ROUND(INDIRECT("B"&amp;ROW())*(Infectious!K74+Exposed!K74)/(INDIRECT("Infectious.B"&amp;ROW())+INDIRECT("Exposed.B"&amp;ROW())),0)</f>
        <v>9</v>
      </c>
      <c r="L74" s="1" t="n">
        <f aca="true" t="array" ref="L74:L74">ROUND(INDIRECT("B"&amp;ROW())*(Infectious!L74+Exposed!L74)/(INDIRECT("Infectious.B"&amp;ROW())+INDIRECT("Exposed.B"&amp;ROW())),0)</f>
        <v>17</v>
      </c>
      <c r="M74" s="1" t="n">
        <f aca="true" t="array" ref="M74:M74">ROUND(INDIRECT("B"&amp;ROW())*(Infectious!M74+Exposed!M74)/(INDIRECT("Infectious.B"&amp;ROW())+INDIRECT("Exposed.B"&amp;ROW())),0)</f>
        <v>4</v>
      </c>
      <c r="N74" s="1" t="n">
        <f aca="true" t="array" ref="N74:N74">ROUND(INDIRECT("B"&amp;ROW())*(Infectious!N74+Exposed!N74)/(INDIRECT("Infectious.B"&amp;ROW())+INDIRECT("Exposed.B"&amp;ROW())),0)</f>
        <v>14</v>
      </c>
      <c r="O74" s="1" t="n">
        <f aca="true" t="array" ref="O74:O74">ROUND(INDIRECT("B"&amp;ROW())*(Infectious!O74+Exposed!O74)/(INDIRECT("Infectious.B"&amp;ROW())+INDIRECT("Exposed.B"&amp;ROW())),0)</f>
        <v>23</v>
      </c>
      <c r="P74" s="1" t="n">
        <f aca="true" t="array" ref="P74:P74">ROUND(INDIRECT("B"&amp;ROW())*(Infectious!P74+Exposed!P74)/(INDIRECT("Infectious.B"&amp;ROW())+INDIRECT("Exposed.B"&amp;ROW())),0)</f>
        <v>2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7</v>
      </c>
      <c r="S74" s="1" t="n">
        <f aca="true" t="array" ref="S74:S74">ROUND(INDIRECT("B"&amp;ROW())*(Infectious!S74+Exposed!S74)/(INDIRECT("Infectious.B"&amp;ROW())+INDIRECT("Exposed.B"&amp;ROW())),0)</f>
        <v>9</v>
      </c>
      <c r="T74" s="1" t="n">
        <f aca="true" t="array" ref="T74:T74">ROUND(INDIRECT("B"&amp;ROW())*(Infectious!T74+Exposed!T74)/(INDIRECT("Infectious.B"&amp;ROW())+INDIRECT("Exposed.B"&amp;ROW())),0)</f>
        <v>8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6</v>
      </c>
      <c r="W74" s="1" t="n">
        <f aca="true" t="array" ref="W74:W74">ROUND(INDIRECT("B"&amp;ROW())*(Infectious!W74+Exposed!W74)/(INDIRECT("Infectious.B"&amp;ROW())+INDIRECT("Exposed.B"&amp;ROW())),0)</f>
        <v>11</v>
      </c>
      <c r="X74" s="1" t="n">
        <f aca="true" t="array" ref="X74:X74">ROUND(INDIRECT("B"&amp;ROW())*(Infectious!X74+Exposed!X74)/(INDIRECT("Infectious.B"&amp;ROW())+INDIRECT("Exposed.B"&amp;ROW())),0)</f>
        <v>23</v>
      </c>
    </row>
    <row r="75" customFormat="false" ht="12.8" hidden="false" customHeight="false" outlineLevel="0" collapsed="false">
      <c r="A75" s="3" t="n">
        <v>44416</v>
      </c>
      <c r="B75" s="1" t="n">
        <v>222</v>
      </c>
      <c r="C75" s="1" t="n">
        <f aca="true" t="array" ref="C75:C75">ROUND(INDIRECT("B"&amp;ROW())*(Infectious!C75+Exposed!C75)/(INDIRECT("Infectious.B"&amp;ROW())+INDIRECT("Exposed.B"&amp;ROW())),0)</f>
        <v>10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14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40</v>
      </c>
      <c r="J75" s="1" t="n">
        <f aca="true" t="array" ref="J75:J75">ROUND(INDIRECT("B"&amp;ROW())*(Infectious!J75+Exposed!J75)/(INDIRECT("Infectious.B"&amp;ROW())+INDIRECT("Exposed.B"&amp;ROW())),0)</f>
        <v>12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14</v>
      </c>
      <c r="M75" s="1" t="n">
        <f aca="true" t="array" ref="M75:M75">ROUND(INDIRECT("B"&amp;ROW())*(Infectious!M75+Exposed!M75)/(INDIRECT("Infectious.B"&amp;ROW())+INDIRECT("Exposed.B"&amp;ROW())),0)</f>
        <v>5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12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6</v>
      </c>
      <c r="S75" s="1" t="n">
        <f aca="true" t="array" ref="S75:S75">ROUND(INDIRECT("B"&amp;ROW())*(Infectious!S75+Exposed!S75)/(INDIRECT("Infectious.B"&amp;ROW())+INDIRECT("Exposed.B"&amp;ROW())),0)</f>
        <v>10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11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223</v>
      </c>
      <c r="C76" s="1" t="n">
        <f aca="true" t="array" ref="C76:C76">ROUND(INDIRECT("B"&amp;ROW())*(Infectious!C76+Exposed!C76)/(INDIRECT("Infectious.B"&amp;ROW())+INDIRECT("Exposed.B"&amp;ROW())),0)</f>
        <v>10</v>
      </c>
      <c r="D76" s="1" t="n">
        <f aca="true" t="array" ref="D76:D76">ROUND(INDIRECT("B"&amp;ROW())*(Infectious!D76+Exposed!D76)/(INDIRECT("Infectious.B"&amp;ROW())+INDIRECT("Exposed.B"&amp;ROW())),0)</f>
        <v>5</v>
      </c>
      <c r="E76" s="1" t="n">
        <f aca="true" t="array" ref="E76:E76">ROUND(INDIRECT("B"&amp;ROW())*(Infectious!E76+Exposed!E76)/(INDIRECT("Infectious.B"&amp;ROW())+INDIRECT("Exposed.B"&amp;ROW())),0)</f>
        <v>8</v>
      </c>
      <c r="F76" s="1" t="n">
        <f aca="true" t="array" ref="F76:F76">ROUND(INDIRECT("B"&amp;ROW())*(Infectious!F76+Exposed!F76)/(INDIRECT("Infectious.B"&amp;ROW())+INDIRECT("Exposed.B"&amp;ROW())),0)</f>
        <v>18</v>
      </c>
      <c r="G76" s="1" t="n">
        <f aca="true" t="array" ref="G76:G76">ROUND(INDIRECT("B"&amp;ROW())*(Infectious!G76+Exposed!G76)/(INDIRECT("Infectious.B"&amp;ROW())+INDIRECT("Exposed.B"&amp;ROW())),0)</f>
        <v>11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39</v>
      </c>
      <c r="J76" s="1" t="n">
        <f aca="true" t="array" ref="J76:J76">ROUND(INDIRECT("B"&amp;ROW())*(Infectious!J76+Exposed!J76)/(INDIRECT("Infectious.B"&amp;ROW())+INDIRECT("Exposed.B"&amp;ROW())),0)</f>
        <v>18</v>
      </c>
      <c r="K76" s="1" t="n">
        <f aca="true" t="array" ref="K76:K76">ROUND(INDIRECT("B"&amp;ROW())*(Infectious!K76+Exposed!K76)/(INDIRECT("Infectious.B"&amp;ROW())+INDIRECT("Exposed.B"&amp;ROW())),0)</f>
        <v>11</v>
      </c>
      <c r="L76" s="1" t="n">
        <f aca="true" t="array" ref="L76:L76">ROUND(INDIRECT("B"&amp;ROW())*(Infectious!L76+Exposed!L76)/(INDIRECT("Infectious.B"&amp;ROW())+INDIRECT("Exposed.B"&amp;ROW())),0)</f>
        <v>11</v>
      </c>
      <c r="M76" s="1" t="n">
        <f aca="true" t="array" ref="M76:M76">ROUND(INDIRECT("B"&amp;ROW())*(Infectious!M76+Exposed!M76)/(INDIRECT("Infectious.B"&amp;ROW())+INDIRECT("Exposed.B"&amp;ROW())),0)</f>
        <v>6</v>
      </c>
      <c r="N76" s="1" t="n">
        <f aca="true" t="array" ref="N76:N76">ROUND(INDIRECT("B"&amp;ROW())*(Infectious!N76+Exposed!N76)/(INDIRECT("Infectious.B"&amp;ROW())+INDIRECT("Exposed.B"&amp;ROW())),0)</f>
        <v>7</v>
      </c>
      <c r="O76" s="1" t="n">
        <f aca="true" t="array" ref="O76:O76">ROUND(INDIRECT("B"&amp;ROW())*(Infectious!O76+Exposed!O76)/(INDIRECT("Infectious.B"&amp;ROW())+INDIRECT("Exposed.B"&amp;ROW())),0)</f>
        <v>17</v>
      </c>
      <c r="P76" s="1" t="n">
        <f aca="true" t="array" ref="P76:P76">ROUND(INDIRECT("B"&amp;ROW())*(Infectious!P76+Exposed!P76)/(INDIRECT("Infectious.B"&amp;ROW())+INDIRECT("Exposed.B"&amp;ROW())),0)</f>
        <v>4</v>
      </c>
      <c r="Q76" s="1" t="n">
        <f aca="true" t="array" ref="Q76:Q76">ROUND(INDIRECT("B"&amp;ROW())*(Infectious!Q76+Exposed!Q76)/(INDIRECT("Infectious.B"&amp;ROW())+INDIRECT("Exposed.B"&amp;ROW())),0)</f>
        <v>8</v>
      </c>
      <c r="R76" s="1" t="n">
        <f aca="true" t="array" ref="R76:R76">ROUND(INDIRECT("B"&amp;ROW())*(Infectious!R76+Exposed!R76)/(INDIRECT("Infectious.B"&amp;ROW())+INDIRECT("Exposed.B"&amp;ROW())),0)</f>
        <v>9</v>
      </c>
      <c r="S76" s="1" t="n">
        <f aca="true" t="array" ref="S76:S76">ROUND(INDIRECT("B"&amp;ROW())*(Infectious!S76+Exposed!S76)/(INDIRECT("Infectious.B"&amp;ROW())+INDIRECT("Exposed.B"&amp;ROW())),0)</f>
        <v>9</v>
      </c>
      <c r="T76" s="1" t="n">
        <f aca="true" t="array" ref="T76:T76">ROUND(INDIRECT("B"&amp;ROW())*(Infectious!T76+Exposed!T76)/(INDIRECT("Infectious.B"&amp;ROW())+INDIRECT("Exposed.B"&amp;ROW())),0)</f>
        <v>6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11</v>
      </c>
      <c r="W76" s="1" t="n">
        <f aca="true" t="array" ref="W76:W76">ROUND(INDIRECT("B"&amp;ROW())*(Infectious!W76+Exposed!W76)/(INDIRECT("Infectious.B"&amp;ROW())+INDIRECT("Exposed.B"&amp;ROW())),0)</f>
        <v>7</v>
      </c>
      <c r="X76" s="1" t="n">
        <f aca="true" t="array" ref="X76:X76">ROUND(INDIRECT("B"&amp;ROW())*(Infectious!X76+Exposed!X76)/(INDIRECT("Infectious.B"&amp;ROW())+INDIRECT("Exposed.B"&amp;ROW())),0)</f>
        <v>5</v>
      </c>
    </row>
    <row r="77" customFormat="false" ht="12.8" hidden="false" customHeight="false" outlineLevel="0" collapsed="false">
      <c r="A77" s="3" t="n">
        <v>44418</v>
      </c>
      <c r="B77" s="1" t="n">
        <v>224</v>
      </c>
      <c r="C77" s="1" t="n">
        <f aca="true" t="array" ref="C77:C77">ROUND(INDIRECT("B"&amp;ROW())*(Infectious!C77+Exposed!C77)/(INDIRECT("Infectious.B"&amp;ROW())+INDIRECT("Exposed.B"&amp;ROW())),0)</f>
        <v>14</v>
      </c>
      <c r="D77" s="1" t="n">
        <f aca="true" t="array" ref="D77:D77">ROUND(INDIRECT("B"&amp;ROW())*(Infectious!D77+Exposed!D77)/(INDIRECT("Infectious.B"&amp;ROW())+INDIRECT("Exposed.B"&amp;ROW())),0)</f>
        <v>13</v>
      </c>
      <c r="E77" s="1" t="n">
        <f aca="true" t="array" ref="E77:E77">ROUND(INDIRECT("B"&amp;ROW())*(Infectious!E77+Exposed!E77)/(INDIRECT("Infectious.B"&amp;ROW())+INDIRECT("Exposed.B"&amp;ROW())),0)</f>
        <v>12</v>
      </c>
      <c r="F77" s="1" t="n">
        <f aca="true" t="array" ref="F77:F77">ROUND(INDIRECT("B"&amp;ROW())*(Infectious!F77+Exposed!F77)/(INDIRECT("Infectious.B"&amp;ROW())+INDIRECT("Exposed.B"&amp;ROW())),0)</f>
        <v>18</v>
      </c>
      <c r="G77" s="1" t="n">
        <f aca="true" t="array" ref="G77:G77">ROUND(INDIRECT("B"&amp;ROW())*(Infectious!G77+Exposed!G77)/(INDIRECT("Infectious.B"&amp;ROW())+INDIRECT("Exposed.B"&amp;ROW())),0)</f>
        <v>4</v>
      </c>
      <c r="H77" s="1" t="n">
        <f aca="true" t="array" ref="H77:H77">ROUND(INDIRECT("B"&amp;ROW())*(Infectious!H77+Exposed!H77)/(INDIRECT("Infectious.B"&amp;ROW())+INDIRECT("Exposed.B"&amp;ROW())),0)</f>
        <v>3</v>
      </c>
      <c r="I77" s="1" t="n">
        <f aca="true" t="array" ref="I77:I77">ROUND(INDIRECT("B"&amp;ROW())*(Infectious!I77+Exposed!I77)/(INDIRECT("Infectious.B"&amp;ROW())+INDIRECT("Exposed.B"&amp;ROW())),0)</f>
        <v>8</v>
      </c>
      <c r="J77" s="1" t="n">
        <f aca="true" t="array" ref="J77:J77">ROUND(INDIRECT("B"&amp;ROW())*(Infectious!J77+Exposed!J77)/(INDIRECT("Infectious.B"&amp;ROW())+INDIRECT("Exposed.B"&amp;ROW())),0)</f>
        <v>2</v>
      </c>
      <c r="K77" s="1" t="n">
        <f aca="true" t="array" ref="K77:K77">ROUND(INDIRECT("B"&amp;ROW())*(Infectious!K77+Exposed!K77)/(INDIRECT("Infectious.B"&amp;ROW())+INDIRECT("Exposed.B"&amp;ROW())),0)</f>
        <v>14</v>
      </c>
      <c r="L77" s="1" t="n">
        <f aca="true" t="array" ref="L77:L77">ROUND(INDIRECT("B"&amp;ROW())*(Infectious!L77+Exposed!L77)/(INDIRECT("Infectious.B"&amp;ROW())+INDIRECT("Exposed.B"&amp;ROW())),0)</f>
        <v>21</v>
      </c>
      <c r="M77" s="1" t="n">
        <f aca="true" t="array" ref="M77:M77">ROUND(INDIRECT("B"&amp;ROW())*(Infectious!M77+Exposed!M77)/(INDIRECT("Infectious.B"&amp;ROW())+INDIRECT("Exposed.B"&amp;ROW())),0)</f>
        <v>4</v>
      </c>
      <c r="N77" s="1" t="n">
        <f aca="true" t="array" ref="N77:N77">ROUND(INDIRECT("B"&amp;ROW())*(Infectious!N77+Exposed!N77)/(INDIRECT("Infectious.B"&amp;ROW())+INDIRECT("Exposed.B"&amp;ROW())),0)</f>
        <v>18</v>
      </c>
      <c r="O77" s="1" t="n">
        <f aca="true" t="array" ref="O77:O77">ROUND(INDIRECT("B"&amp;ROW())*(Infectious!O77+Exposed!O77)/(INDIRECT("Infectious.B"&amp;ROW())+INDIRECT("Exposed.B"&amp;ROW())),0)</f>
        <v>20</v>
      </c>
      <c r="P77" s="1" t="n">
        <f aca="true" t="array" ref="P77:P77">ROUND(INDIRECT("B"&amp;ROW())*(Infectious!P77+Exposed!P77)/(INDIRECT("Infectious.B"&amp;ROW())+INDIRECT("Exposed.B"&amp;ROW())),0)</f>
        <v>2</v>
      </c>
      <c r="Q77" s="1" t="n">
        <f aca="true" t="array" ref="Q77:Q77">ROUND(INDIRECT("B"&amp;ROW())*(Infectious!Q77+Exposed!Q77)/(INDIRECT("Infectious.B"&amp;ROW())+INDIRECT("Exposed.B"&amp;ROW())),0)</f>
        <v>8</v>
      </c>
      <c r="R77" s="1" t="n">
        <f aca="true" t="array" ref="R77:R77">ROUND(INDIRECT("B"&amp;ROW())*(Infectious!R77+Exposed!R77)/(INDIRECT("Infectious.B"&amp;ROW())+INDIRECT("Exposed.B"&amp;ROW())),0)</f>
        <v>11</v>
      </c>
      <c r="S77" s="1" t="n">
        <f aca="true" t="array" ref="S77:S77">ROUND(INDIRECT("B"&amp;ROW())*(Infectious!S77+Exposed!S77)/(INDIRECT("Infectious.B"&amp;ROW())+INDIRECT("Exposed.B"&amp;ROW())),0)</f>
        <v>11</v>
      </c>
      <c r="T77" s="1" t="n">
        <f aca="true" t="array" ref="T77:T77">ROUND(INDIRECT("B"&amp;ROW())*(Infectious!T77+Exposed!T77)/(INDIRECT("Infectious.B"&amp;ROW())+INDIRECT("Exposed.B"&amp;ROW())),0)</f>
        <v>4</v>
      </c>
      <c r="U77" s="1" t="n">
        <f aca="true" t="array" ref="U77:U77">ROUND(INDIRECT("B"&amp;ROW())*(Infectious!U77+Exposed!U77)/(INDIRECT("Infectious.B"&amp;ROW())+INDIRECT("Exposed.B"&amp;ROW())),0)</f>
        <v>6</v>
      </c>
      <c r="V77" s="1" t="n">
        <f aca="true" t="array" ref="V77:V77">ROUND(INDIRECT("B"&amp;ROW())*(Infectious!V77+Exposed!V77)/(INDIRECT("Infectious.B"&amp;ROW())+INDIRECT("Exposed.B"&amp;ROW())),0)</f>
        <v>12</v>
      </c>
      <c r="W77" s="1" t="n">
        <f aca="true" t="array" ref="W77:W77">ROUND(INDIRECT("B"&amp;ROW())*(Infectious!W77+Exposed!W77)/(INDIRECT("Infectious.B"&amp;ROW())+INDIRECT("Exposed.B"&amp;ROW())),0)</f>
        <v>8</v>
      </c>
      <c r="X77" s="1" t="n">
        <f aca="true" t="array" ref="X77:X77">ROUND(INDIRECT("B"&amp;ROW())*(Infectious!X77+Exposed!X77)/(INDIRECT("Infectious.B"&amp;ROW())+INDIRECT("Exposed.B"&amp;ROW())),0)</f>
        <v>10</v>
      </c>
    </row>
    <row r="78" customFormat="false" ht="12.8" hidden="false" customHeight="false" outlineLevel="0" collapsed="false">
      <c r="A78" s="3" t="n">
        <v>44419</v>
      </c>
      <c r="B78" s="1" t="n">
        <v>225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10</v>
      </c>
      <c r="E78" s="1" t="n">
        <f aca="true" t="array" ref="E78:E78">ROUND(INDIRECT("B"&amp;ROW())*(Infectious!E78+Exposed!E78)/(INDIRECT("Infectious.B"&amp;ROW())+INDIRECT("Exposed.B"&amp;ROW())),0)</f>
        <v>14</v>
      </c>
      <c r="F78" s="1" t="n">
        <f aca="true" t="array" ref="F78:F78">ROUND(INDIRECT("B"&amp;ROW())*(Infectious!F78+Exposed!F78)/(INDIRECT("Infectious.B"&amp;ROW())+INDIRECT("Exposed.B"&amp;ROW())),0)</f>
        <v>3</v>
      </c>
      <c r="G78" s="1" t="n">
        <f aca="true" t="array" ref="G78:G78">ROUND(INDIRECT("B"&amp;ROW())*(Infectious!G78+Exposed!G78)/(INDIRECT("Infectious.B"&amp;ROW())+INDIRECT("Exposed.B"&amp;ROW())),0)</f>
        <v>6</v>
      </c>
      <c r="H78" s="1" t="n">
        <f aca="true" t="array" ref="H78:H78">ROUND(INDIRECT("B"&amp;ROW())*(Infectious!H78+Exposed!H78)/(INDIRECT("Infectious.B"&amp;ROW())+INDIRECT("Exposed.B"&amp;ROW())),0)</f>
        <v>5</v>
      </c>
      <c r="I78" s="1" t="n">
        <f aca="true" t="array" ref="I78:I78">ROUND(INDIRECT("B"&amp;ROW())*(Infectious!I78+Exposed!I78)/(INDIRECT("Infectious.B"&amp;ROW())+INDIRECT("Exposed.B"&amp;ROW())),0)</f>
        <v>22</v>
      </c>
      <c r="J78" s="1" t="n">
        <f aca="true" t="array" ref="J78:J78">ROUND(INDIRECT("B"&amp;ROW())*(Infectious!J78+Exposed!J78)/(INDIRECT("Infectious.B"&amp;ROW())+INDIRECT("Exposed.B"&amp;ROW())),0)</f>
        <v>16</v>
      </c>
      <c r="K78" s="1" t="n">
        <f aca="true" t="array" ref="K78:K78">ROUND(INDIRECT("B"&amp;ROW())*(Infectious!K78+Exposed!K78)/(INDIRECT("Infectious.B"&amp;ROW())+INDIRECT("Exposed.B"&amp;ROW())),0)</f>
        <v>15</v>
      </c>
      <c r="L78" s="1" t="n">
        <f aca="true" t="array" ref="L78:L78">ROUND(INDIRECT("B"&amp;ROW())*(Infectious!L78+Exposed!L78)/(INDIRECT("Infectious.B"&amp;ROW())+INDIRECT("Exposed.B"&amp;ROW())),0)</f>
        <v>20</v>
      </c>
      <c r="M78" s="1" t="n">
        <f aca="true" t="array" ref="M78:M78">ROUND(INDIRECT("B"&amp;ROW())*(Infectious!M78+Exposed!M78)/(INDIRECT("Infectious.B"&amp;ROW())+INDIRECT("Exposed.B"&amp;ROW())),0)</f>
        <v>6</v>
      </c>
      <c r="N78" s="1" t="n">
        <f aca="true" t="array" ref="N78:N78">ROUND(INDIRECT("B"&amp;ROW())*(Infectious!N78+Exposed!N78)/(INDIRECT("Infectious.B"&amp;ROW())+INDIRECT("Exposed.B"&amp;ROW())),0)</f>
        <v>10</v>
      </c>
      <c r="O78" s="1" t="n">
        <f aca="true" t="array" ref="O78:O78">ROUND(INDIRECT("B"&amp;ROW())*(Infectious!O78+Exposed!O78)/(INDIRECT("Infectious.B"&amp;ROW())+INDIRECT("Exposed.B"&amp;ROW())),0)</f>
        <v>22</v>
      </c>
      <c r="P78" s="1" t="n">
        <f aca="true" t="array" ref="P78:P78">ROUND(INDIRECT("B"&amp;ROW())*(Infectious!P78+Exposed!P78)/(INDIRECT("Infectious.B"&amp;ROW())+INDIRECT("Exposed.B"&amp;ROW())),0)</f>
        <v>1</v>
      </c>
      <c r="Q78" s="1" t="n">
        <f aca="true" t="array" ref="Q78:Q78">ROUND(INDIRECT("B"&amp;ROW())*(Infectious!Q78+Exposed!Q78)/(INDIRECT("Infectious.B"&amp;ROW())+INDIRECT("Exposed.B"&amp;ROW())),0)</f>
        <v>13</v>
      </c>
      <c r="R78" s="1" t="n">
        <f aca="true" t="array" ref="R78:R78">ROUND(INDIRECT("B"&amp;ROW())*(Infectious!R78+Exposed!R78)/(INDIRECT("Infectious.B"&amp;ROW())+INDIRECT("Exposed.B"&amp;ROW())),0)</f>
        <v>9</v>
      </c>
      <c r="S78" s="1" t="n">
        <f aca="true" t="array" ref="S78:S78">ROUND(INDIRECT("B"&amp;ROW())*(Infectious!S78+Exposed!S78)/(INDIRECT("Infectious.B"&amp;ROW())+INDIRECT("Exposed.B"&amp;ROW())),0)</f>
        <v>8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9</v>
      </c>
      <c r="W78" s="1" t="n">
        <f aca="true" t="array" ref="W78:W78">ROUND(INDIRECT("B"&amp;ROW())*(Infectious!W78+Exposed!W78)/(INDIRECT("Infectious.B"&amp;ROW())+INDIRECT("Exposed.B"&amp;ROW())),0)</f>
        <v>11</v>
      </c>
      <c r="X78" s="1" t="n">
        <f aca="true" t="array" ref="X78:X78">ROUND(INDIRECT("B"&amp;ROW())*(Infectious!X78+Exposed!X78)/(INDIRECT("Infectious.B"&amp;ROW())+INDIRECT("Exposed.B"&amp;ROW())),0)</f>
        <v>14</v>
      </c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Q66" colorId="64" zoomScale="100" zoomScaleNormal="100" zoomScalePageLayoutView="100" workbookViewId="0">
      <selection pane="topLeft" activeCell="A77" activeCellId="0" sqref="A77:X78"/>
    </sheetView>
  </sheetViews>
  <sheetFormatPr defaultColWidth="12.0664062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8923653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233090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8923535</v>
      </c>
      <c r="C74" s="10" t="n">
        <f aca="false">139485-SUM(Infectious!C74,Deaths!C74)</f>
        <v>139374</v>
      </c>
      <c r="D74" s="9" t="n">
        <f aca="false">189258--SUM(Infectious!D74,Deaths!D74)</f>
        <v>189417</v>
      </c>
      <c r="E74" s="9" t="n">
        <f aca="false">173970-SUM(Infectious!E74,Deaths!E74)</f>
        <v>173918</v>
      </c>
      <c r="F74" s="9" t="n">
        <f aca="false">157920-SUM(Infectious!F74,Deaths!F74)</f>
        <v>157840</v>
      </c>
      <c r="G74" s="9" t="n">
        <f aca="false">232077-SUM(Infectious!G74,Deaths!G74)</f>
        <v>231939</v>
      </c>
      <c r="H74" s="9" t="n">
        <f aca="false">356380-SUM(Infectious!H74,Deaths!H74)</f>
        <v>356310</v>
      </c>
      <c r="I74" s="9" t="n">
        <f aca="false">422151-SUM(Infectious!I74,Deaths!I74)</f>
        <v>421860</v>
      </c>
      <c r="J74" s="9" t="n">
        <f aca="false">233223-SUM(Infectious!J74,Deaths!J74)</f>
        <v>232909</v>
      </c>
      <c r="K74" s="9" t="n">
        <f aca="false">208680-SUM(Infectious!K74,Deaths!K74)</f>
        <v>208517</v>
      </c>
      <c r="L74" s="9" t="n">
        <f aca="false">618365-SUM(Infectious!L74,Deaths!L74)</f>
        <v>618063</v>
      </c>
      <c r="M74" s="9" t="n">
        <f aca="false">702972-SUM(Infectious!M74,Deaths!M74)</f>
        <v>702942</v>
      </c>
      <c r="N74" s="9" t="n">
        <f aca="false">781417-SUM(Infectious!N74,Deaths!N74)</f>
        <v>781283</v>
      </c>
      <c r="O74" s="9" t="n">
        <f aca="false">495955-SUM(Infectious!O74,Deaths!O74)</f>
        <v>495584</v>
      </c>
      <c r="P74" s="9" t="n">
        <f aca="false">69326-SUM(Infectious!P74,Deaths!P74)</f>
        <v>69295</v>
      </c>
      <c r="Q74" s="9" t="n">
        <f aca="false">457275-SUM(Infectious!Q74,Deaths!Q74)</f>
        <v>457224</v>
      </c>
      <c r="R74" s="9" t="n">
        <f aca="false">671252-SUM(Infectious!R74,Deaths!R74)</f>
        <v>671133</v>
      </c>
      <c r="S74" s="9" t="n">
        <f aca="false">539227-SUM(Infectious!S74,Deaths!S74)</f>
        <v>539059</v>
      </c>
      <c r="T74" s="9" t="n">
        <f aca="false">205329-SUM(Infectious!T74,Deaths!T74)</f>
        <v>205194</v>
      </c>
      <c r="U74" s="9" t="n">
        <f aca="false">162148-SUM(Infectious!U74,Deaths!U74)</f>
        <v>162139</v>
      </c>
      <c r="V74" s="9" t="n">
        <f aca="false">470393-SUM(Infectious!V74,Deaths!V74)</f>
        <v>470295</v>
      </c>
      <c r="W74" s="9" t="n">
        <f aca="false">478786-SUM(Infectious!W74,Deaths!W74)</f>
        <v>478596</v>
      </c>
      <c r="X74" s="9" t="n">
        <f aca="false">1161370-SUM(Infectious!X74,Deaths!X74)</f>
        <v>1160962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8923603</v>
      </c>
      <c r="C75" s="10" t="n">
        <f aca="false">139485-SUM(Infectious!C75,Deaths!C75)</f>
        <v>139307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157688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421529</v>
      </c>
      <c r="J75" s="9" t="n">
        <f aca="false">233223-SUM(Infectious!J75,Deaths!J75)</f>
        <v>233026</v>
      </c>
      <c r="K75" s="9" t="n">
        <f aca="false">208680-SUM(Infectious!K75,Deaths!K75)</f>
        <v>208464</v>
      </c>
      <c r="L75" s="9" t="n">
        <f aca="false">618365-SUM(Infectious!L75,Deaths!L75)</f>
        <v>618114</v>
      </c>
      <c r="M75" s="9" t="n">
        <f aca="false">702972-SUM(Infectious!M75,Deaths!M75)</f>
        <v>702941</v>
      </c>
      <c r="N75" s="9" t="n">
        <f aca="false">781417-SUM(Infectious!N75,Deaths!N75)</f>
        <v>781351</v>
      </c>
      <c r="O75" s="9" t="n">
        <f aca="false">495955-SUM(Infectious!O75,Deaths!O75)</f>
        <v>495785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671152</v>
      </c>
      <c r="S75" s="9" t="n">
        <f aca="false">539227-SUM(Infectious!S75,Deaths!S75)</f>
        <v>539065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478596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8923467</v>
      </c>
      <c r="C76" s="10" t="n">
        <f aca="false">139485-SUM(Infectious!C76,Deaths!C76)</f>
        <v>139306</v>
      </c>
      <c r="D76" s="9" t="n">
        <f aca="false">189258--SUM(Infectious!D76,Deaths!D76)</f>
        <v>189330</v>
      </c>
      <c r="E76" s="9" t="n">
        <f aca="false">173970-SUM(Infectious!E76,Deaths!E76)</f>
        <v>173869</v>
      </c>
      <c r="F76" s="9" t="n">
        <f aca="false">157920-SUM(Infectious!F76,Deaths!F76)</f>
        <v>157605</v>
      </c>
      <c r="G76" s="9" t="n">
        <f aca="false">232077-SUM(Infectious!G76,Deaths!G76)</f>
        <v>231975</v>
      </c>
      <c r="H76" s="9" t="n">
        <f aca="false">356380-SUM(Infectious!H76,Deaths!H76)</f>
        <v>356351</v>
      </c>
      <c r="I76" s="9" t="n">
        <f aca="false">422151-SUM(Infectious!I76,Deaths!I76)</f>
        <v>421604</v>
      </c>
      <c r="J76" s="9" t="n">
        <f aca="false">233223-SUM(Infectious!J76,Deaths!J76)</f>
        <v>232892</v>
      </c>
      <c r="K76" s="9" t="n">
        <f aca="false">208680-SUM(Infectious!K76,Deaths!K76)</f>
        <v>208478</v>
      </c>
      <c r="L76" s="9" t="n">
        <f aca="false">618365-SUM(Infectious!L76,Deaths!L76)</f>
        <v>618176</v>
      </c>
      <c r="M76" s="9" t="n">
        <f aca="false">702972-SUM(Infectious!M76,Deaths!M76)</f>
        <v>702928</v>
      </c>
      <c r="N76" s="9" t="n">
        <f aca="false">781417-SUM(Infectious!N76,Deaths!N76)</f>
        <v>781357</v>
      </c>
      <c r="O76" s="9" t="n">
        <f aca="false">495955-SUM(Infectious!O76,Deaths!O76)</f>
        <v>495660</v>
      </c>
      <c r="P76" s="9" t="n">
        <f aca="false">69326-SUM(Infectious!P76,Deaths!P76)</f>
        <v>69253</v>
      </c>
      <c r="Q76" s="9" t="n">
        <f aca="false">457275-SUM(Infectious!Q76,Deaths!Q76)</f>
        <v>457126</v>
      </c>
      <c r="R76" s="9" t="n">
        <f aca="false">671252-SUM(Infectious!R76,Deaths!R76)</f>
        <v>671086</v>
      </c>
      <c r="S76" s="9" t="n">
        <f aca="false">539227-SUM(Infectious!S76,Deaths!S76)</f>
        <v>539075</v>
      </c>
      <c r="T76" s="9" t="n">
        <f aca="false">205329-SUM(Infectious!T76,Deaths!T76)</f>
        <v>205224</v>
      </c>
      <c r="U76" s="9" t="n">
        <f aca="false">162148-SUM(Infectious!U76,Deaths!U76)</f>
        <v>162140</v>
      </c>
      <c r="V76" s="9" t="n">
        <f aca="false">470393-SUM(Infectious!V76,Deaths!V76)</f>
        <v>470212</v>
      </c>
      <c r="W76" s="9" t="n">
        <f aca="false">478786-SUM(Infectious!W76,Deaths!W76)</f>
        <v>478671</v>
      </c>
      <c r="X76" s="9" t="n">
        <f aca="false">1161370-SUM(Infectious!X76,Deaths!X76)</f>
        <v>1161292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8923291</v>
      </c>
      <c r="C77" s="10" t="n">
        <f aca="false">139485-SUM(Infectious!C77,Deaths!C77)</f>
        <v>139251</v>
      </c>
      <c r="D77" s="9" t="n">
        <f aca="false">189258--SUM(Infectious!D77,Deaths!D77)</f>
        <v>189456</v>
      </c>
      <c r="E77" s="9" t="n">
        <f aca="false">173970-SUM(Infectious!E77,Deaths!E77)</f>
        <v>173770</v>
      </c>
      <c r="F77" s="9" t="n">
        <f aca="false">157920-SUM(Infectious!F77,Deaths!F77)</f>
        <v>157599</v>
      </c>
      <c r="G77" s="9" t="n">
        <f aca="false">232077-SUM(Infectious!G77,Deaths!G77)</f>
        <v>232027</v>
      </c>
      <c r="H77" s="9" t="n">
        <f aca="false">356380-SUM(Infectious!H77,Deaths!H77)</f>
        <v>356358</v>
      </c>
      <c r="I77" s="9" t="n">
        <f aca="false">422151-SUM(Infectious!I77,Deaths!I77)</f>
        <v>422044</v>
      </c>
      <c r="J77" s="9" t="n">
        <f aca="false">233223-SUM(Infectious!J77,Deaths!J77)</f>
        <v>233200</v>
      </c>
      <c r="K77" s="9" t="n">
        <f aca="false">208680-SUM(Infectious!K77,Deaths!K77)</f>
        <v>208434</v>
      </c>
      <c r="L77" s="9" t="n">
        <f aca="false">618365-SUM(Infectious!L77,Deaths!L77)</f>
        <v>617976</v>
      </c>
      <c r="M77" s="9" t="n">
        <f aca="false">702972-SUM(Infectious!M77,Deaths!M77)</f>
        <v>702935</v>
      </c>
      <c r="N77" s="9" t="n">
        <f aca="false">781417-SUM(Infectious!N77,Deaths!N77)</f>
        <v>781108</v>
      </c>
      <c r="O77" s="9" t="n">
        <f aca="false">495955-SUM(Infectious!O77,Deaths!O77)</f>
        <v>495641</v>
      </c>
      <c r="P77" s="9" t="n">
        <f aca="false">69326-SUM(Infectious!P77,Deaths!P77)</f>
        <v>69294</v>
      </c>
      <c r="Q77" s="9" t="n">
        <f aca="false">457275-SUM(Infectious!Q77,Deaths!Q77)</f>
        <v>457143</v>
      </c>
      <c r="R77" s="9" t="n">
        <f aca="false">671252-SUM(Infectious!R77,Deaths!R77)</f>
        <v>671064</v>
      </c>
      <c r="S77" s="9" t="n">
        <f aca="false">539227-SUM(Infectious!S77,Deaths!S77)</f>
        <v>539036</v>
      </c>
      <c r="T77" s="9" t="n">
        <f aca="false">205329-SUM(Infectious!T77,Deaths!T77)</f>
        <v>205267</v>
      </c>
      <c r="U77" s="9" t="n">
        <f aca="false">162148-SUM(Infectious!U77,Deaths!U77)</f>
        <v>162042</v>
      </c>
      <c r="V77" s="9" t="n">
        <f aca="false">470393-SUM(Infectious!V77,Deaths!V77)</f>
        <v>470188</v>
      </c>
      <c r="W77" s="9" t="n">
        <f aca="false">478786-SUM(Infectious!W77,Deaths!W77)</f>
        <v>478651</v>
      </c>
      <c r="X77" s="9" t="n">
        <f aca="false">1161370-SUM(Infectious!X77,Deaths!X77)</f>
        <v>1161204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8924356</v>
      </c>
      <c r="C78" s="10" t="n">
        <f aca="false">139485-SUM(Infectious!C78,Deaths!C78)</f>
        <v>139451</v>
      </c>
      <c r="D78" s="9" t="n">
        <f aca="false">189258--SUM(Infectious!D78,Deaths!D78)</f>
        <v>189344</v>
      </c>
      <c r="E78" s="9" t="n">
        <f aca="false">173970-SUM(Infectious!E78,Deaths!E78)</f>
        <v>173812</v>
      </c>
      <c r="F78" s="9" t="n">
        <f aca="false">157920-SUM(Infectious!F78,Deaths!F78)</f>
        <v>157890</v>
      </c>
      <c r="G78" s="9" t="n">
        <f aca="false">232077-SUM(Infectious!G78,Deaths!G78)</f>
        <v>232036</v>
      </c>
      <c r="H78" s="9" t="n">
        <f aca="false">356380-SUM(Infectious!H78,Deaths!H78)</f>
        <v>356320</v>
      </c>
      <c r="I78" s="9" t="n">
        <f aca="false">422151-SUM(Infectious!I78,Deaths!I78)</f>
        <v>422052</v>
      </c>
      <c r="J78" s="9" t="n">
        <f aca="false">233223-SUM(Infectious!J78,Deaths!J78)</f>
        <v>232998</v>
      </c>
      <c r="K78" s="9" t="n">
        <f aca="false">208680-SUM(Infectious!K78,Deaths!K78)</f>
        <v>208465</v>
      </c>
      <c r="L78" s="9" t="n">
        <f aca="false">618365-SUM(Infectious!L78,Deaths!L78)</f>
        <v>618064</v>
      </c>
      <c r="M78" s="9" t="n">
        <f aca="false">702972-SUM(Infectious!M78,Deaths!M78)</f>
        <v>702946</v>
      </c>
      <c r="N78" s="9" t="n">
        <f aca="false">781417-SUM(Infectious!N78,Deaths!N78)</f>
        <v>781350</v>
      </c>
      <c r="O78" s="9" t="n">
        <f aca="false">495955-SUM(Infectious!O78,Deaths!O78)</f>
        <v>495672</v>
      </c>
      <c r="P78" s="9" t="n">
        <f aca="false">69326-SUM(Infectious!P78,Deaths!P78)</f>
        <v>69306</v>
      </c>
      <c r="Q78" s="9" t="n">
        <f aca="false">457275-SUM(Infectious!Q78,Deaths!Q78)</f>
        <v>457076</v>
      </c>
      <c r="R78" s="9" t="n">
        <f aca="false">671252-SUM(Infectious!R78,Deaths!R78)</f>
        <v>671124</v>
      </c>
      <c r="S78" s="9" t="n">
        <f aca="false">539227-SUM(Infectious!S78,Deaths!S78)</f>
        <v>539100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470287</v>
      </c>
      <c r="W78" s="9" t="n">
        <f aca="false">478786-SUM(Infectious!W78,Deaths!W78)</f>
        <v>478645</v>
      </c>
      <c r="X78" s="9" t="n">
        <f aca="false">1161370-SUM(Infectious!X78,Deaths!X78)</f>
        <v>1161164</v>
      </c>
    </row>
    <row r="79" customFormat="false" ht="13.2" hidden="false" customHeight="false" outlineLevel="0" collapsed="false">
      <c r="A79" s="3"/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2021-08-11T19:31:38Z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