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9"/>
  <workbookPr/>
  <mc:AlternateContent xmlns:mc="http://schemas.openxmlformats.org/markup-compatibility/2006">
    <mc:Choice Requires="x15">
      <x15ac:absPath xmlns:x15ac="http://schemas.microsoft.com/office/spreadsheetml/2010/11/ac" url="https://liveconcordia.sharepoint.com/teams/SOEN-6611SoftwareMeasurement/Shared Documents/General/"/>
    </mc:Choice>
  </mc:AlternateContent>
  <xr:revisionPtr revIDLastSave="0" documentId="8_{E655186B-B380-4EC1-8082-8D92EF7536EB}" xr6:coauthVersionLast="47" xr6:coauthVersionMax="47" xr10:uidLastSave="{00000000-0000-0000-0000-000000000000}"/>
  <bookViews>
    <workbookView xWindow="0" yWindow="500" windowWidth="35840" windowHeight="21120" firstSheet="1" activeTab="5" xr2:uid="{9768BF8C-FE49-4F09-BB8E-B59D35DD50DC}"/>
  </bookViews>
  <sheets>
    <sheet name="CF (AMIN)" sheetId="3" r:id="rId1"/>
    <sheet name="Correlation (AMIN)" sheetId="4" r:id="rId2"/>
    <sheet name="WMC (AMIN)" sheetId="1" r:id="rId3"/>
    <sheet name="Cyclomatic Complexity (AMIN)" sheetId="2" r:id="rId4"/>
    <sheet name="UCP" sheetId="6" r:id="rId5"/>
    <sheet name="complexity_method" sheetId="8" r:id="rId6"/>
  </sheets>
  <externalReferences>
    <externalReference r:id="rId7"/>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6" i="8" l="1"/>
  <c r="G235" i="8"/>
  <c r="I10" i="8"/>
  <c r="H10" i="8"/>
  <c r="I9" i="8"/>
  <c r="H9" i="8"/>
  <c r="I8" i="8"/>
  <c r="H8" i="8"/>
  <c r="I7" i="8"/>
  <c r="H7" i="8"/>
  <c r="I6" i="8"/>
  <c r="H6" i="8"/>
  <c r="I5" i="8"/>
  <c r="H5" i="8"/>
  <c r="D38" i="6"/>
  <c r="D37" i="6"/>
  <c r="D36" i="6"/>
  <c r="D35" i="6"/>
  <c r="D34" i="6"/>
  <c r="D33" i="6"/>
  <c r="D32" i="6"/>
  <c r="D31" i="6"/>
  <c r="D39" i="6" s="1"/>
  <c r="D40" i="6" s="1"/>
  <c r="D26" i="6"/>
  <c r="D25" i="6"/>
  <c r="D24" i="6"/>
  <c r="D23" i="6"/>
  <c r="D22" i="6"/>
  <c r="D21" i="6"/>
  <c r="D20" i="6"/>
  <c r="D19" i="6"/>
  <c r="D18" i="6"/>
  <c r="D17" i="6"/>
  <c r="D16" i="6"/>
  <c r="D15" i="6"/>
  <c r="D14" i="6"/>
  <c r="D27" i="6" s="1"/>
  <c r="D28" i="6" s="1"/>
  <c r="C11" i="6"/>
  <c r="E10" i="6"/>
  <c r="E9" i="6"/>
  <c r="E8" i="6"/>
  <c r="E11" i="6" s="1"/>
  <c r="C5" i="6"/>
  <c r="E4" i="6"/>
  <c r="E3" i="6"/>
  <c r="E2" i="6"/>
  <c r="E5" i="6" s="1"/>
  <c r="B44" i="6" s="1"/>
  <c r="B51" i="6" s="1"/>
  <c r="B47" i="1"/>
  <c r="E47" i="1"/>
  <c r="B46" i="1"/>
  <c r="F47" i="1"/>
  <c r="E46" i="1"/>
  <c r="F46" i="1"/>
</calcChain>
</file>

<file path=xl/sharedStrings.xml><?xml version="1.0" encoding="utf-8"?>
<sst xmlns="http://schemas.openxmlformats.org/spreadsheetml/2006/main" count="799" uniqueCount="409">
  <si>
    <t>Class</t>
  </si>
  <si>
    <t>Client of how many other classes</t>
  </si>
  <si>
    <t>api.BankServerApiDemoImpl</t>
  </si>
  <si>
    <t>apiclient.BankServerApiClientLocalImpl</t>
  </si>
  <si>
    <t>App</t>
  </si>
  <si>
    <t>exceptions.ATMCashFullException</t>
  </si>
  <si>
    <t>exceptions.InsufficientAtmCashException</t>
  </si>
  <si>
    <t>exceptions.InsufficientFundsException</t>
  </si>
  <si>
    <t>exceptions.LoginAttemptLimitException</t>
  </si>
  <si>
    <t>exceptions.UserNotFoundException</t>
  </si>
  <si>
    <t>model.Account</t>
  </si>
  <si>
    <t>model.AccountType</t>
  </si>
  <si>
    <t>model.ATM</t>
  </si>
  <si>
    <t>model.Customer</t>
  </si>
  <si>
    <t>model.Employee</t>
  </si>
  <si>
    <t>model.NotificationType</t>
  </si>
  <si>
    <t>model.User</t>
  </si>
  <si>
    <t>service.ATMServiceImpl</t>
  </si>
  <si>
    <t>service.UserServiceImpl</t>
  </si>
  <si>
    <t>ui.AbstractMenuPanel</t>
  </si>
  <si>
    <t>ui.AbstractPanel</t>
  </si>
  <si>
    <t>ui.ATMFrame</t>
  </si>
  <si>
    <t>ui.CheckBalanceDisplay</t>
  </si>
  <si>
    <t>ui.CheckBalanceSelectAccount</t>
  </si>
  <si>
    <t>ui.DepositResult</t>
  </si>
  <si>
    <t>ui.DepositSelectAccount</t>
  </si>
  <si>
    <t>ui.DepositSelectDenomination</t>
  </si>
  <si>
    <t>ui.employee.AbstractAdminPanel</t>
  </si>
  <si>
    <t>ui.employee.AdminPanel</t>
  </si>
  <si>
    <t>ui.employee.CheckStatusDisplay</t>
  </si>
  <si>
    <t>ui.employee.RefillSelectDenomination</t>
  </si>
  <si>
    <t>ui.employee.RetrieveSelectDenomination</t>
  </si>
  <si>
    <t>ui.InteracAccountSelection</t>
  </si>
  <si>
    <t>ui.InteracAmount</t>
  </si>
  <si>
    <t>ui.InterAccountAmount</t>
  </si>
  <si>
    <t>ui.InterAccountResult</t>
  </si>
  <si>
    <t>ui.InterAccountTransfer</t>
  </si>
  <si>
    <t>ui.InteracReConfirmationPage</t>
  </si>
  <si>
    <t>ui.InteracStatus</t>
  </si>
  <si>
    <t>ui.LoginPanel</t>
  </si>
  <si>
    <t>ui.MenuPanel</t>
  </si>
  <si>
    <t>ui.SelectAccountPanel</t>
  </si>
  <si>
    <t>ui.WithDrawResult</t>
  </si>
  <si>
    <t>ui.WithDrawSelectAccount</t>
  </si>
  <si>
    <t>ui.WithDrawSelectAmount</t>
  </si>
  <si>
    <t>ui.WithDrawSelectDenomination</t>
  </si>
  <si>
    <t>Total</t>
  </si>
  <si>
    <t>Average</t>
  </si>
  <si>
    <t>SLOC</t>
  </si>
  <si>
    <t>WMC</t>
  </si>
  <si>
    <t>LCOM Metrics Tree</t>
  </si>
  <si>
    <t>Average Operation Complexity</t>
  </si>
  <si>
    <t>Maximum Operation Complexity</t>
  </si>
  <si>
    <t>Weighted Method Complexity (WMC) Metrics Reloaded</t>
  </si>
  <si>
    <t>Weighted Method Complexity (WMC) Metrics Tree</t>
  </si>
  <si>
    <t>Sources:  Metrics Reloaded &amp; Metrics Tree</t>
  </si>
  <si>
    <t>The quality attributes relevant to the metric are analyzability, modifiability, and
testability.
The number of methods and their complexity is an indicator of how much time and
effort is required to maintain an individual class.
In particular, higher WMC means that more test cases can be required for decision
coverage [Binder, 1994], and that there is higher probability of finding bugs [Basili,
Briand, Melo, 1996].
If WMC &gt; 100, then there is a presence of the Broken Modularization design smell in
the OOD [Sharma, Singh, Spinellis, 2020].</t>
  </si>
  <si>
    <t>classes with a
higher number of methods have a higher proneness to change</t>
  </si>
  <si>
    <t>Backend: 72 (Avg: 4.5)</t>
  </si>
  <si>
    <t>Backend: 73 (Avg: 4.5)</t>
  </si>
  <si>
    <t>FrontEnd: 223 (Avg: 8.3)</t>
  </si>
  <si>
    <t>FrontEnd: 205 (Avg: 7.6)</t>
  </si>
  <si>
    <t>74 related for denominations</t>
  </si>
  <si>
    <t>62 related for denominations</t>
  </si>
  <si>
    <t>Qualitative Conclusion</t>
  </si>
  <si>
    <t>The total WMC of 278 indicates a significant level of complexity across the entire project. A high WMC suggests a potentially more complex and harder-to-maintain codebase.
Backend Classes: With a WMC of 73 and an average of 4.5 per class, the backend seems relatively less complex compared to the frontend. This suggests that the backend logic is more straightforward and better modularized.
Lower complexity in these classes typically means easier maintenance and modifiability, as well as fewer potential bugs and simpler testing processes.
Frontend Classes: With a WMC of 205 and an average of 7.6 per class, the frontend is considerably more complex. This higher complexity could be due to the intricate nature of handling user interfaces and interactions in a Swing application. This code was auto-generated by a tool, and it clearly lacks reusability. This high complexity could lead to higher chances of defects and more challenging debugging and maintenance. The situation indicates the presence of the Broken Modularization design smell and a need for refactoring.</t>
  </si>
  <si>
    <t>Method</t>
  </si>
  <si>
    <t>Cognitive Complexity</t>
  </si>
  <si>
    <t>Essential Cyclomatic Complexity</t>
  </si>
  <si>
    <t>Design Complexity</t>
  </si>
  <si>
    <t>Cyclomatic Complexity</t>
  </si>
  <si>
    <t>Source:  Metrics Reloaded</t>
  </si>
  <si>
    <t>api.BankServerApiDemoImpl.BankServerApiDemoImpl()</t>
  </si>
  <si>
    <t>api.BankServerApiDemoImpl.deposit(long, double)</t>
  </si>
  <si>
    <t>api.BankServerApiDemoImpl.displayCashInventory(Map)</t>
  </si>
  <si>
    <t>api.BankServerApiDemoImpl.getCustomerNameByAccountNumber(long)</t>
  </si>
  <si>
    <t>api.BankServerApiDemoImpl.getUserByIdAndPin(long, int)</t>
  </si>
  <si>
    <t>api.BankServerApiDemoImpl.logATMDeposit(long, long, Map)</t>
  </si>
  <si>
    <t>api.BankServerApiDemoImpl.logATMStart(long, ATM)</t>
  </si>
  <si>
    <t>api.BankServerApiDemoImpl.logATMWithdraw(long, long, Map)</t>
  </si>
  <si>
    <t>api.BankServerApiDemoImpl.sendATMNotification(long, NotificationType)</t>
  </si>
  <si>
    <t>api.BankServerApiDemoImpl.setupDemoData()</t>
  </si>
  <si>
    <t>api.BankServerApiDemoImpl.transferTo(long, long, double)</t>
  </si>
  <si>
    <t>api.BankServerApiDemoImpl.withdraw(long, double)</t>
  </si>
  <si>
    <t>apiclient.BankServerApiClientLocalImpl.BankServerApiClientLocalImpl(BankServerApi)</t>
  </si>
  <si>
    <t>apiclient.BankServerApiClientLocalImpl.deposit(long, double)</t>
  </si>
  <si>
    <t>apiclient.BankServerApiClientLocalImpl.getCustomerNameByAccountNumber(long)</t>
  </si>
  <si>
    <t>apiclient.BankServerApiClientLocalImpl.getUserByIdAndPin(long, int)</t>
  </si>
  <si>
    <t>apiclient.BankServerApiClientLocalImpl.logATMDeposit(long, long, Map)</t>
  </si>
  <si>
    <t>apiclient.BankServerApiClientLocalImpl.logATMStart(long, ATM)</t>
  </si>
  <si>
    <t>apiclient.BankServerApiClientLocalImpl.logATMWithdraw(long, long, Map)</t>
  </si>
  <si>
    <t>apiclient.BankServerApiClientLocalImpl.sendATMNotification(long, NotificationType)</t>
  </si>
  <si>
    <t>apiclient.BankServerApiClientLocalImpl.transferTo(long, long, double)</t>
  </si>
  <si>
    <t>apiclient.BankServerApiClientLocalImpl.withdraw(long, double)</t>
  </si>
  <si>
    <t>App.getATMInstance()</t>
  </si>
  <si>
    <t>App.main(String[])</t>
  </si>
  <si>
    <t>exceptions.ATMCashFullException.ATMCashFullException()</t>
  </si>
  <si>
    <t>exceptions.ATMCashFullException.ATMCashFullException(String)</t>
  </si>
  <si>
    <t>exceptions.InsufficientAtmCashException.InsufficientAtmCashException()</t>
  </si>
  <si>
    <t>exceptions.InsufficientAtmCashException.InsufficientAtmCashException(String)</t>
  </si>
  <si>
    <t>exceptions.InsufficientFundsException.InsufficientFundsException()</t>
  </si>
  <si>
    <t>exceptions.InsufficientFundsException.InsufficientFundsException(String)</t>
  </si>
  <si>
    <t>exceptions.LoginAttemptLimitException.LoginAttemptLimitException()</t>
  </si>
  <si>
    <t>exceptions.LoginAttemptLimitException.LoginAttemptLimitException(String)</t>
  </si>
  <si>
    <t>exceptions.UserNotFoundException.UserNotFoundException()</t>
  </si>
  <si>
    <t>exceptions.UserNotFoundException.UserNotFoundException(String)</t>
  </si>
  <si>
    <t>keyReleased(KeyEvent)</t>
  </si>
  <si>
    <t>model.Account.Account(long, AccountType, double)</t>
  </si>
  <si>
    <t>model.Account.checkFunds(double)</t>
  </si>
  <si>
    <t>model.Account.deposit(double)</t>
  </si>
  <si>
    <t>model.Account.getAccountNumber()</t>
  </si>
  <si>
    <t>model.Account.getAccountType()</t>
  </si>
  <si>
    <t>model.Account.getBalance()</t>
  </si>
  <si>
    <t>model.Account.reset()</t>
  </si>
  <si>
    <t>model.Account.withdraw(double)</t>
  </si>
  <si>
    <t>model.ATM.ATM(long, Map, int, int, int)</t>
  </si>
  <si>
    <t>model.ATM.checkCashInventoryWarning()</t>
  </si>
  <si>
    <t>model.ATM.depositCash(Map)</t>
  </si>
  <si>
    <t>model.ATM.getCashInventory()</t>
  </si>
  <si>
    <t>model.ATM.getId()</t>
  </si>
  <si>
    <t>model.ATM.withdrawCash(Map)</t>
  </si>
  <si>
    <t>model.Customer.clone()</t>
  </si>
  <si>
    <t>model.Customer.Customer(Customer)</t>
  </si>
  <si>
    <t>model.Customer.Customer(int, String, int, Account, Account)</t>
  </si>
  <si>
    <t>model.Customer.getAccountByType(AccountType)</t>
  </si>
  <si>
    <t>model.Customer.getChecking()</t>
  </si>
  <si>
    <t>model.Customer.getSavings()</t>
  </si>
  <si>
    <t>model.Customer.reset()</t>
  </si>
  <si>
    <t>model.Customer.setName(String)</t>
  </si>
  <si>
    <t>model.Employee.clone()</t>
  </si>
  <si>
    <t>model.Employee.Employee(Employee)</t>
  </si>
  <si>
    <t>model.Employee.Employee(int, String, int)</t>
  </si>
  <si>
    <t>model.Employee.reset()</t>
  </si>
  <si>
    <t>model.User.getId()</t>
  </si>
  <si>
    <t>model.User.getName()</t>
  </si>
  <si>
    <t>model.User.getPin()</t>
  </si>
  <si>
    <t>model.User.User(long, String, int)</t>
  </si>
  <si>
    <t>model.User.verifyPin(int)</t>
  </si>
  <si>
    <t>propertyChange(PropertyChangeEvent)</t>
  </si>
  <si>
    <t>service.ATMServiceImpl.ATMServiceImpl(BankServerApiClient)</t>
  </si>
  <si>
    <t>service.ATMServiceImpl.logATMDeposit(long, long, Map)</t>
  </si>
  <si>
    <t>service.ATMServiceImpl.logATMStart(long, ATM)</t>
  </si>
  <si>
    <t>service.ATMServiceImpl.logATMWithdraw(long, long, Map)</t>
  </si>
  <si>
    <t>service.ATMServiceImpl.sendNotification(long, NotificationType)</t>
  </si>
  <si>
    <t>service.UserServiceImpl.deposit(long, double)</t>
  </si>
  <si>
    <t>service.UserServiceImpl.getCustomerNameByAccountNumber(long)</t>
  </si>
  <si>
    <t>service.UserServiceImpl.getUserByIdAndPin(long, int)</t>
  </si>
  <si>
    <t>service.UserServiceImpl.transferTo(long, long, double)</t>
  </si>
  <si>
    <t>service.UserServiceImpl.UserServiceImpl(BankServerApiClient)</t>
  </si>
  <si>
    <t>service.UserServiceImpl.withdraw(long, double)</t>
  </si>
  <si>
    <t>ui.AbstractMenuPanel.AbstractMenuPanel(MenuPanel)</t>
  </si>
  <si>
    <t>ui.AbstractMenuPanel.getMenuPanel()</t>
  </si>
  <si>
    <t>ui.AbstractMenuPanel.returnMenu(ActionEvent)</t>
  </si>
  <si>
    <t>ui.AbstractPanel.getParentFrame()</t>
  </si>
  <si>
    <t>ui.AbstractPanel.refreshPanel(JPanel)</t>
  </si>
  <si>
    <t>ui.ATMFrame.ATMFrame(ATM, UserService, ATMService)</t>
  </si>
  <si>
    <t>ui.ATMFrame.setupUI()</t>
  </si>
  <si>
    <t>ui.CheckBalanceDisplay.CheckBalanceDisplay(MenuPanel, Account)</t>
  </si>
  <si>
    <t>ui.CheckBalanceDisplay.initComponents()</t>
  </si>
  <si>
    <t>ui.CheckBalanceDisplay.returnMenu(ActionEvent)</t>
  </si>
  <si>
    <t>ui.CheckBalanceDisplay.setValues(Account)</t>
  </si>
  <si>
    <t>ui.CheckBalanceSelectAccount.CheckBalanceSelectAccount(MenuPanel)</t>
  </si>
  <si>
    <t>ui.CheckBalanceSelectAccount.getTitle()</t>
  </si>
  <si>
    <t>ui.CheckBalanceSelectAccount.selectChecking(ActionEvent)</t>
  </si>
  <si>
    <t>ui.CheckBalanceSelectAccount.selectSavings(ActionEvent)</t>
  </si>
  <si>
    <t>ui.DepositResult.DepositResult(MenuPanel, AccountType)</t>
  </si>
  <si>
    <t>ui.DepositResult.initComponents()</t>
  </si>
  <si>
    <t>ui.DepositResult.returnMenu(ActionEvent)</t>
  </si>
  <si>
    <t>ui.DepositSelectAccount.DepositSelectAccount(MenuPanel)</t>
  </si>
  <si>
    <t>ui.DepositSelectAccount.getTitle()</t>
  </si>
  <si>
    <t>ui.DepositSelectAccount.selectChecking(ActionEvent)</t>
  </si>
  <si>
    <t>ui.DepositSelectAccount.selectSavings(ActionEvent)</t>
  </si>
  <si>
    <t>ui.DepositSelectDenomination.deposit(ActionEvent)</t>
  </si>
  <si>
    <t>ui.DepositSelectDenomination.DepositSelectDenomination(MenuPanel, Account)</t>
  </si>
  <si>
    <t>ui.DepositSelectDenomination.initComponents()</t>
  </si>
  <si>
    <t>ui.DepositSelectDenomination.numberFiftiesKeyReleased(KeyEvent)</t>
  </si>
  <si>
    <t>ui.DepositSelectDenomination.numberHundredsKeyReleased(KeyEvent)</t>
  </si>
  <si>
    <t>ui.DepositSelectDenomination.numberTensKeyReleased(KeyEvent)</t>
  </si>
  <si>
    <t>ui.DepositSelectDenomination.numberTwentiesKeyReleased(KeyEvent)</t>
  </si>
  <si>
    <t>ui.DepositSelectDenomination.recalculateTotal()</t>
  </si>
  <si>
    <t>ui.DepositSelectDenomination.returnMenu(ActionEvent)</t>
  </si>
  <si>
    <t>ui.DepositSelectDenomination.validateAndUpdateAmount(int, JTextField, JTextField)</t>
  </si>
  <si>
    <t>ui.employee.AbstractAdminPanel.AbstractAdminPanel(AdminPanel)</t>
  </si>
  <si>
    <t>ui.employee.AbstractAdminPanel.getAdminPanel()</t>
  </si>
  <si>
    <t>ui.employee.AbstractAdminPanel.returnMenu(ActionEvent)</t>
  </si>
  <si>
    <t>ui.employee.AdminPanel.AdminPanel(Employee, ATM, UserService, ATMService)</t>
  </si>
  <si>
    <t>ui.employee.AdminPanel.checkStatus(ActionEvent)</t>
  </si>
  <si>
    <t>ui.employee.AdminPanel.getAtm()</t>
  </si>
  <si>
    <t>ui.employee.AdminPanel.getAtmService()</t>
  </si>
  <si>
    <t>ui.employee.AdminPanel.getEmployee()</t>
  </si>
  <si>
    <t>ui.employee.AdminPanel.getUserService()</t>
  </si>
  <si>
    <t>ui.employee.AdminPanel.initComponents()</t>
  </si>
  <si>
    <t>ui.employee.AdminPanel.logout(ActionEvent)</t>
  </si>
  <si>
    <t>ui.employee.AdminPanel.setAtm(ATM)</t>
  </si>
  <si>
    <t>ui.employee.AdminPanel.setEmployee(Employee)</t>
  </si>
  <si>
    <t>ui.employee.AdminPanel.setValues()</t>
  </si>
  <si>
    <t>ui.employee.AdminPanel.showUp()</t>
  </si>
  <si>
    <t>ui.employee.AdminPanel.startRefillCash(ActionEvent)</t>
  </si>
  <si>
    <t>ui.employee.AdminPanel.startRetrieveCash(ActionEvent)</t>
  </si>
  <si>
    <t>ui.employee.CheckStatusDisplay.CheckStatusDisplay(AdminPanel)</t>
  </si>
  <si>
    <t>ui.employee.CheckStatusDisplay.initComponents()</t>
  </si>
  <si>
    <t>ui.employee.CheckStatusDisplay.returnMenu(ActionEvent)</t>
  </si>
  <si>
    <t>ui.employee.CheckStatusDisplay.setValues()</t>
  </si>
  <si>
    <t>ui.employee.RefillSelectDenomination.initComponents()</t>
  </si>
  <si>
    <t>ui.employee.RefillSelectDenomination.numberFiftiesKeyReleased(KeyEvent)</t>
  </si>
  <si>
    <t>ui.employee.RefillSelectDenomination.numberHundredsKeyReleased(KeyEvent)</t>
  </si>
  <si>
    <t>ui.employee.RefillSelectDenomination.numberTensKeyReleased(KeyEvent)</t>
  </si>
  <si>
    <t>ui.employee.RefillSelectDenomination.numberTwentiesKeyReleased(KeyEvent)</t>
  </si>
  <si>
    <t>ui.employee.RefillSelectDenomination.recalculateTotal()</t>
  </si>
  <si>
    <t>ui.employee.RefillSelectDenomination.refillCash(ActionEvent)</t>
  </si>
  <si>
    <t>ui.employee.RefillSelectDenomination.RefillSelectDenomination(AdminPanel)</t>
  </si>
  <si>
    <t>ui.employee.RefillSelectDenomination.returnMenu(ActionEvent)</t>
  </si>
  <si>
    <t>ui.employee.RefillSelectDenomination.validateAndUpdateAmount(int, JTextField, JTextField)</t>
  </si>
  <si>
    <t>ui.employee.RetrieveSelectDenomination.initComponents()</t>
  </si>
  <si>
    <t>ui.employee.RetrieveSelectDenomination.numberFiftiesKeyReleased(KeyEvent)</t>
  </si>
  <si>
    <t>ui.employee.RetrieveSelectDenomination.numberHundredsKeyReleased(KeyEvent)</t>
  </si>
  <si>
    <t>ui.employee.RetrieveSelectDenomination.numberTensKeyReleased(KeyEvent)</t>
  </si>
  <si>
    <t>ui.employee.RetrieveSelectDenomination.numberTwentiesKeyReleased(KeyEvent)</t>
  </si>
  <si>
    <t>ui.employee.RetrieveSelectDenomination.recalculateTotal()</t>
  </si>
  <si>
    <t>ui.employee.RetrieveSelectDenomination.retrieveCash(ActionEvent)</t>
  </si>
  <si>
    <t>ui.employee.RetrieveSelectDenomination.RetrieveSelectDenomination(AdminPanel)</t>
  </si>
  <si>
    <t>ui.employee.RetrieveSelectDenomination.returnMenu(ActionEvent)</t>
  </si>
  <si>
    <t>ui.employee.RetrieveSelectDenomination.validateAndUpdateAmount(int, JTextField, JTextField)</t>
  </si>
  <si>
    <t>ui.InteracAccountSelection.getTitle()</t>
  </si>
  <si>
    <t>ui.InteracAccountSelection.InteracAccountSelection(MenuPanel, String, double)</t>
  </si>
  <si>
    <t>ui.InteracAccountSelection.returnMenu(ActionEvent)</t>
  </si>
  <si>
    <t>ui.InteracAccountSelection.selectChecking(ActionEvent)</t>
  </si>
  <si>
    <t>ui.InteracAccountSelection.selectSavings(ActionEvent)</t>
  </si>
  <si>
    <t>ui.InteracAmount.initComponents()</t>
  </si>
  <si>
    <t>ui.InteracAmount.InteracAmount(MenuPanel)</t>
  </si>
  <si>
    <t>ui.InteracAmount.returnMenu(ActionEvent)</t>
  </si>
  <si>
    <t>ui.InteracAmount.sendInterac(ActionEvent)</t>
  </si>
  <si>
    <t>ui.InterAccountAmount.initComponents()</t>
  </si>
  <si>
    <t>ui.InterAccountAmount.InterAccountAmount(MenuPanel, AccountType)</t>
  </si>
  <si>
    <t>ui.InterAccountAmount.returnMenu(ActionEvent)</t>
  </si>
  <si>
    <t>ui.InterAccountAmount.transferMoney(ActionEvent)</t>
  </si>
  <si>
    <t>ui.InterAccountResult.initComponents()</t>
  </si>
  <si>
    <t>ui.InterAccountResult.InterAccountResult(MenuPanel)</t>
  </si>
  <si>
    <t>ui.InterAccountResult.returnMenu(ActionEvent)</t>
  </si>
  <si>
    <t>ui.InterAccountTransfer.chequingToSaving(ActionEvent)</t>
  </si>
  <si>
    <t>ui.InterAccountTransfer.initComponents()</t>
  </si>
  <si>
    <t>ui.InterAccountTransfer.InterAccountTransfer(MenuPanel)</t>
  </si>
  <si>
    <t>ui.InterAccountTransfer.returnMenu(ActionEvent)</t>
  </si>
  <si>
    <t>ui.InterAccountTransfer.savingToChequing(ActionEvent)</t>
  </si>
  <si>
    <t>ui.InteracReConfirmationPage.confirmSend(ActionEvent)</t>
  </si>
  <si>
    <t>ui.InteracReConfirmationPage.initComponents()</t>
  </si>
  <si>
    <t>ui.InteracReConfirmationPage.InteracReConfirmationPage(MenuPanel, String, double, AccountType)</t>
  </si>
  <si>
    <t>ui.InteracReConfirmationPage.returnMenu(ActionEvent)</t>
  </si>
  <si>
    <t>ui.InteracReConfirmationPage.setValues(AccountType, int, double)</t>
  </si>
  <si>
    <t>ui.InteracStatus.initComponents()</t>
  </si>
  <si>
    <t>ui.InteracStatus.InteracStatus(MenuPanel)</t>
  </si>
  <si>
    <t>ui.InteracStatus.returnMenu(ActionEvent)</t>
  </si>
  <si>
    <t>ui.LoginPanel.initComponents()</t>
  </si>
  <si>
    <t>ui.LoginPanel.LoginPanel(ATM, UserService, ATMService)</t>
  </si>
  <si>
    <t>ui.LoginPanel.performLogin(ActionEvent)</t>
  </si>
  <si>
    <t>ui.MenuPanel.getAtm()</t>
  </si>
  <si>
    <t>ui.MenuPanel.getAtmService()</t>
  </si>
  <si>
    <t>ui.MenuPanel.getCustomer()</t>
  </si>
  <si>
    <t>ui.MenuPanel.getUserService()</t>
  </si>
  <si>
    <t>ui.MenuPanel.initComponents()</t>
  </si>
  <si>
    <t>ui.MenuPanel.logout(ActionEvent)</t>
  </si>
  <si>
    <t>ui.MenuPanel.MenuPanel(Customer, ATM, UserService, ATMService)</t>
  </si>
  <si>
    <t>ui.MenuPanel.setAtm(ATM)</t>
  </si>
  <si>
    <t>ui.MenuPanel.setCustomer(Customer)</t>
  </si>
  <si>
    <t>ui.MenuPanel.setValues()</t>
  </si>
  <si>
    <t>ui.MenuPanel.showUp()</t>
  </si>
  <si>
    <t>ui.MenuPanel.startCheckBalance(ActionEvent)</t>
  </si>
  <si>
    <t>ui.MenuPanel.startDeposit(ActionEvent)</t>
  </si>
  <si>
    <t>ui.MenuPanel.startSendMoney(ActionEvent)</t>
  </si>
  <si>
    <t>ui.MenuPanel.startTransfer(ActionEvent)</t>
  </si>
  <si>
    <t>ui.MenuPanel.startWithDraw(ActionEvent)</t>
  </si>
  <si>
    <t>ui.SelectAccountPanel.initComponents()</t>
  </si>
  <si>
    <t>ui.SelectAccountPanel.returnMenu(ActionEvent)</t>
  </si>
  <si>
    <t>ui.SelectAccountPanel.SelectAccountPanel(MenuPanel)</t>
  </si>
  <si>
    <t>ui.WithDrawResult.initComponents()</t>
  </si>
  <si>
    <t>ui.WithDrawResult.returnMenu(ActionEvent)</t>
  </si>
  <si>
    <t>ui.WithDrawResult.WithDrawResult(MenuPanel, AccountType)</t>
  </si>
  <si>
    <t>ui.WithDrawSelectAccount.getTitle()</t>
  </si>
  <si>
    <t>ui.WithDrawSelectAccount.selectChecking(ActionEvent)</t>
  </si>
  <si>
    <t>ui.WithDrawSelectAccount.selectSavings(ActionEvent)</t>
  </si>
  <si>
    <t>ui.WithDrawSelectAccount.WithDrawSelectAccount(MenuPanel, WithDrawSelectAmount)</t>
  </si>
  <si>
    <t>ui.WithDrawSelectAmount.getAmountValue()</t>
  </si>
  <si>
    <t>ui.WithDrawSelectAmount.goToSelectAccount()</t>
  </si>
  <si>
    <t>ui.WithDrawSelectAmount.goToSelectAccount(ActionEvent)</t>
  </si>
  <si>
    <t>ui.WithDrawSelectAmount.initComponents()</t>
  </si>
  <si>
    <t>ui.WithDrawSelectAmount.returnMenu(ActionEvent)</t>
  </si>
  <si>
    <t>ui.WithDrawSelectAmount.setFiftyAndSelectAccount(ActionEvent)</t>
  </si>
  <si>
    <t>ui.WithDrawSelectAmount.setFortyAndSelectAccount(ActionEvent)</t>
  </si>
  <si>
    <t>ui.WithDrawSelectAmount.setOneHundredAndSelectAccount(ActionEvent)</t>
  </si>
  <si>
    <t>ui.WithDrawSelectAmount.setThreeHundredAndSelectAccount(ActionEvent)</t>
  </si>
  <si>
    <t>ui.WithDrawSelectAmount.setTwentyAndSelectAccount(ActionEvent)</t>
  </si>
  <si>
    <t>ui.WithDrawSelectAmount.setTwoHundredAndSelectAccount(ActionEvent)</t>
  </si>
  <si>
    <t>ui.WithDrawSelectAmount.WithDrawSelectAmount(MenuPanel)</t>
  </si>
  <si>
    <t>ui.WithDrawSelectDenomination.denominationValuesAreValid()</t>
  </si>
  <si>
    <t>ui.WithDrawSelectDenomination.goBackToSelectAmount(ActionEvent)</t>
  </si>
  <si>
    <t>ui.WithDrawSelectDenomination.initComponents()</t>
  </si>
  <si>
    <t>ui.WithDrawSelectDenomination.numberFiftiesKeyReleased(KeyEvent)</t>
  </si>
  <si>
    <t>ui.WithDrawSelectDenomination.numberHundredsKeyReleased(KeyEvent)</t>
  </si>
  <si>
    <t>ui.WithDrawSelectDenomination.numberTensKeyReleased(KeyEvent)</t>
  </si>
  <si>
    <t>ui.WithDrawSelectDenomination.numberTwentiesKeyReleased(KeyEvent)</t>
  </si>
  <si>
    <t>ui.WithDrawSelectDenomination.recalculateTotal()</t>
  </si>
  <si>
    <t>ui.WithDrawSelectDenomination.returnMenu(ActionEvent)</t>
  </si>
  <si>
    <t>ui.WithDrawSelectDenomination.validateAndUpdateAmount(int, JTextField, JTextField)</t>
  </si>
  <si>
    <t>ui.WithDrawSelectDenomination.withDraw(ActionEvent)</t>
  </si>
  <si>
    <t>ui.WithDrawSelectDenomination.WithDrawSelectDenomination(MenuPanel, WithDrawSelectAmount, Account, Double)</t>
  </si>
  <si>
    <t>Use Case Category</t>
  </si>
  <si>
    <t>Description</t>
  </si>
  <si>
    <t>Count</t>
  </si>
  <si>
    <t>Weight</t>
  </si>
  <si>
    <t>Score</t>
  </si>
  <si>
    <t xml:space="preserve">Simple </t>
  </si>
  <si>
    <t>(1-3 transactions)</t>
  </si>
  <si>
    <t>Use Cases:</t>
  </si>
  <si>
    <t xml:space="preserve">Average </t>
  </si>
  <si>
    <t>(4-7 transactions)</t>
  </si>
  <si>
    <t>1. Login: Average (10 points)</t>
  </si>
  <si>
    <t>1. Customer: Average (10 points)</t>
  </si>
  <si>
    <t xml:space="preserve">Complex </t>
  </si>
  <si>
    <t>(8+ transactions)</t>
  </si>
  <si>
    <t>2. Withdraw Cash: Complex (15 points)</t>
  </si>
  <si>
    <t>2. Employee: Average (10 points)</t>
  </si>
  <si>
    <t>Sum (UUCW)</t>
  </si>
  <si>
    <t>3. Deposit Cash: Complex (15 points)</t>
  </si>
  <si>
    <t>3. System: Complex (15 points)</t>
  </si>
  <si>
    <t>4. Check Balance: Average (10 points)</t>
  </si>
  <si>
    <t>Actor Category</t>
  </si>
  <si>
    <t>5. Transfer Funds: Complex (15 points)</t>
  </si>
  <si>
    <t>Simple</t>
  </si>
  <si>
    <t>6. Refill Cash: Average (10 points)</t>
  </si>
  <si>
    <t>7. Check ATM Status: Average (10 points)</t>
  </si>
  <si>
    <t>Complex</t>
  </si>
  <si>
    <t>8. Handle Exceptions: Average  (10 points)</t>
  </si>
  <si>
    <t>Sum (UAW)</t>
  </si>
  <si>
    <t>Technical Factor</t>
  </si>
  <si>
    <t>Relevance 0-5</t>
  </si>
  <si>
    <t xml:space="preserve">T1 Distributed System </t>
  </si>
  <si>
    <t xml:space="preserve">T2 Performance </t>
  </si>
  <si>
    <t xml:space="preserve">T3 End User Efficiency </t>
  </si>
  <si>
    <t xml:space="preserve">T4 Complex Internal Processing </t>
  </si>
  <si>
    <t xml:space="preserve">T5 Reusability </t>
  </si>
  <si>
    <t xml:space="preserve">T6 Easy to Install </t>
  </si>
  <si>
    <t xml:space="preserve">T7 Easy to Use </t>
  </si>
  <si>
    <t xml:space="preserve">T8 Portability </t>
  </si>
  <si>
    <t xml:space="preserve">T9 Easy to Change </t>
  </si>
  <si>
    <t xml:space="preserve">T10 Concurrency </t>
  </si>
  <si>
    <t xml:space="preserve">T11 Special Security Features </t>
  </si>
  <si>
    <t>T12 Provides Direct Access for Third Parties</t>
  </si>
  <si>
    <t>T13 Special User Training Facilities Are Required</t>
  </si>
  <si>
    <t xml:space="preserve">Sum </t>
  </si>
  <si>
    <t>TCF = 0.6 + (TF/100)</t>
  </si>
  <si>
    <t>Environmental Factor</t>
  </si>
  <si>
    <t>Impacte 0-5</t>
  </si>
  <si>
    <t>E1 Familiarity with development process used</t>
  </si>
  <si>
    <t>E2 Application experience</t>
  </si>
  <si>
    <t xml:space="preserve"> </t>
  </si>
  <si>
    <t>E3 Object-oriented experience of team</t>
  </si>
  <si>
    <t>E4 Lead analyst capability</t>
  </si>
  <si>
    <t>E5 Motivation of the team</t>
  </si>
  <si>
    <t>E6 Stability of requirements</t>
  </si>
  <si>
    <t>E7 Part-time staff</t>
  </si>
  <si>
    <t>F8 Difficult programming language</t>
  </si>
  <si>
    <t>Sum (ETF)</t>
  </si>
  <si>
    <t>ECF = 1.4 +(-0.03 * Environmental Total Factor)</t>
  </si>
  <si>
    <t>UCP = UUCP * TCF * ECF</t>
  </si>
  <si>
    <t>For the IBANK System, the total estimated size to develop the software is 36.5721 Use Case Points</t>
  </si>
  <si>
    <t>Now that the size of the project is known, the total effort for the project can be estimated. For the IBM System example, 15 man hours per use case point will be used.</t>
  </si>
  <si>
    <t>Estimated Effort = UCP x Hours/UCP</t>
  </si>
  <si>
    <t xml:space="preserve">For the IBM System, </t>
  </si>
  <si>
    <t xml:space="preserve">Estimated Effort (UCP*No of man hours )= </t>
  </si>
  <si>
    <t>Reference:</t>
  </si>
  <si>
    <t>https://people.eecs.ku.edu/~hossein/811/Papers/Use-Case-Points/use-case-points-kusmoto.pdf</t>
  </si>
  <si>
    <t>https://www.mountaingoatsoftware.com/articles/estimating-with-use-case-points</t>
  </si>
  <si>
    <t>Complexity metrics</t>
  </si>
  <si>
    <t>Sun.</t>
  </si>
  <si>
    <t xml:space="preserve"> 28 Jul. 2024 00:10:03 EDT</t>
  </si>
  <si>
    <t>CogC</t>
  </si>
  <si>
    <t>ev(G)</t>
  </si>
  <si>
    <t>iv(G)</t>
  </si>
  <si>
    <t>v(G)</t>
  </si>
  <si>
    <t>package</t>
  </si>
  <si>
    <t># methods</t>
  </si>
  <si>
    <t>V(G)</t>
  </si>
  <si>
    <t>apiclient</t>
  </si>
  <si>
    <t>exceptions</t>
  </si>
  <si>
    <t>api.BankServerApiDemoImpl.displayCashInventory(Map&lt;Integer, Integer&gt;)</t>
  </si>
  <si>
    <t>service</t>
  </si>
  <si>
    <t>api</t>
  </si>
  <si>
    <t>model</t>
  </si>
  <si>
    <t>api.BankServerApiDemoImpl.logATMDeposit(long, long, Map&lt;Integer, Integer&gt;)</t>
  </si>
  <si>
    <t>ui</t>
  </si>
  <si>
    <t>api.BankServerApiDemoImpl.logATMWithdraw(long, long, Map&lt;Integer, Integer&gt;)</t>
  </si>
  <si>
    <t>apiclient.BankServerApiClientLocalImpl.logATMDeposit(long, long, Map&lt;Integer, Integer&gt;)</t>
  </si>
  <si>
    <t>apiclient.BankServerApiClientLocalImpl.logATMWithdraw(long, long, Map&lt;Integer, Integer&gt;)</t>
  </si>
  <si>
    <t>n/a</t>
  </si>
  <si>
    <t>model.ATM.ATM(long, Map&lt;Integer, Integer&gt;, int, int, int)</t>
  </si>
  <si>
    <t>model.ATM.depositCash(Map&lt;Integer, Integer&gt;)</t>
  </si>
  <si>
    <t>model.ATM.withdrawCash(Map&lt;Integer, Integer&gt;)</t>
  </si>
  <si>
    <t>service.ATMServiceImpl.logATMDeposit(long, long, Map&lt;Integer, Integer&gt;)</t>
  </si>
  <si>
    <t>service.ATMServiceImpl.logATMWithdraw(long, long, Map&lt;Integer, Integer&gt;)</t>
  </si>
  <si>
    <t>OCavg</t>
  </si>
  <si>
    <t>OCmax</t>
  </si>
  <si>
    <t>Package</t>
  </si>
  <si>
    <t>v(G)avg</t>
  </si>
  <si>
    <t>v(G)tot</t>
  </si>
  <si>
    <t>ui.employee</t>
  </si>
  <si>
    <t>Module</t>
  </si>
  <si>
    <t>iBank</t>
  </si>
  <si>
    <t>Project</t>
  </si>
  <si>
    <t>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</si>
</sst>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family val="2"/>
      <scheme val="minor"/>
    </font>
    <font>
      <b/>
      <sz val="11"/>
      <color theme="1"/>
      <name val="Aptos Narrow"/>
      <family val="2"/>
      <scheme val="minor"/>
    </font>
    <font>
      <u/>
      <sz val="11"/>
      <color theme="1"/>
      <name val="Aptos Narrow"/>
      <family val="2"/>
      <scheme val="minor"/>
    </font>
    <font>
      <b/>
      <sz val="11"/>
      <color rgb="FF000000"/>
      <name val="Aptos Narrow"/>
      <family val="2"/>
    </font>
    <font>
      <sz val="11"/>
      <color rgb="FF000000"/>
      <name val="Aptos Narrow"/>
      <family val="2"/>
    </font>
    <font>
      <u/>
      <sz val="11"/>
      <color rgb="FF000000"/>
      <name val="Aptos Narrow"/>
      <family val="2"/>
    </font>
    <font>
      <u/>
      <sz val="11"/>
      <color theme="10"/>
      <name val="Aptos Narrow"/>
      <family val="2"/>
      <scheme val="minor"/>
    </font>
    <font>
      <b/>
      <i/>
      <sz val="10"/>
      <name val="Arial"/>
      <family val="2"/>
    </font>
    <font>
      <sz val="8"/>
      <name val="Arial"/>
      <family val="2"/>
    </font>
    <font>
      <sz val="10"/>
      <name val="Arial"/>
      <family val="2"/>
    </font>
    <font>
      <sz val="10"/>
      <name val="Aptos"/>
      <family val="2"/>
    </font>
    <font>
      <sz val="10"/>
      <color rgb="FF202122"/>
      <name val="Arial"/>
      <family val="2"/>
    </font>
    <font>
      <b/>
      <i/>
      <u/>
      <sz val="10"/>
      <name val="Arial"/>
      <family val="2"/>
    </font>
  </fonts>
  <fills count="11">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D0D0D0"/>
        <bgColor rgb="FF000000"/>
      </patternFill>
    </fill>
    <fill>
      <patternFill patternType="solid">
        <fgColor rgb="FFDAF2D0"/>
        <bgColor rgb="FF000000"/>
      </patternFill>
    </fill>
    <fill>
      <patternFill patternType="solid">
        <fgColor rgb="FFCAEDFB"/>
        <bgColor rgb="FF000000"/>
      </patternFill>
    </fill>
    <fill>
      <patternFill patternType="solid">
        <fgColor rgb="FFFBE2D5"/>
        <bgColor rgb="FF000000"/>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4" borderId="0" xfId="0" applyFill="1" applyAlignment="1">
      <alignment horizontal="right" vertical="center" wrapText="1"/>
    </xf>
    <xf numFmtId="0" fontId="0" fillId="4" borderId="0" xfId="0" applyFill="1" applyAlignment="1">
      <alignment horizontal="right"/>
    </xf>
    <xf numFmtId="0" fontId="0" fillId="3" borderId="0" xfId="0" applyFill="1" applyAlignment="1">
      <alignment horizontal="right"/>
    </xf>
    <xf numFmtId="0" fontId="0" fillId="3" borderId="0" xfId="0" applyFill="1" applyAlignment="1">
      <alignment horizontal="right" vertical="center" wrapText="1"/>
    </xf>
    <xf numFmtId="0" fontId="0" fillId="0" borderId="0" xfId="0" applyAlignment="1">
      <alignment horizontal="right"/>
    </xf>
    <xf numFmtId="0" fontId="1" fillId="0" borderId="0" xfId="0" applyFont="1"/>
    <xf numFmtId="0" fontId="1" fillId="2" borderId="0" xfId="0" applyFont="1" applyFill="1"/>
    <xf numFmtId="0" fontId="1" fillId="2" borderId="0" xfId="0" applyFont="1" applyFill="1" applyAlignment="1">
      <alignment horizontal="center" wrapText="1"/>
    </xf>
    <xf numFmtId="0" fontId="0" fillId="0" borderId="0" xfId="0" applyAlignment="1">
      <alignment wrapText="1"/>
    </xf>
    <xf numFmtId="0" fontId="2" fillId="5" borderId="0" xfId="0" applyFont="1" applyFill="1" applyAlignment="1">
      <alignment vertical="center" wrapText="1"/>
    </xf>
    <xf numFmtId="0" fontId="2" fillId="5" borderId="0" xfId="0" applyFont="1" applyFill="1" applyAlignment="1">
      <alignment horizontal="right" vertical="center" wrapText="1"/>
    </xf>
    <xf numFmtId="0" fontId="0" fillId="0" borderId="0" xfId="0" applyAlignment="1">
      <alignment horizontal="left"/>
    </xf>
    <xf numFmtId="0" fontId="1" fillId="0" borderId="0" xfId="0" applyFont="1" applyAlignment="1">
      <alignment horizontal="right"/>
    </xf>
    <xf numFmtId="0" fontId="3" fillId="0" borderId="0" xfId="0" applyFont="1"/>
    <xf numFmtId="0" fontId="4" fillId="0" borderId="0" xfId="0" applyFont="1"/>
    <xf numFmtId="0" fontId="3" fillId="6" borderId="0" xfId="0" applyFont="1" applyFill="1"/>
    <xf numFmtId="0" fontId="5" fillId="7" borderId="0" xfId="0" applyFont="1" applyFill="1" applyAlignment="1">
      <alignment wrapText="1"/>
    </xf>
    <xf numFmtId="0" fontId="4" fillId="8" borderId="0" xfId="0" applyFont="1" applyFill="1" applyAlignment="1">
      <alignment wrapText="1"/>
    </xf>
    <xf numFmtId="0" fontId="4" fillId="9" borderId="0" xfId="0" applyFont="1" applyFill="1" applyAlignment="1">
      <alignment wrapText="1"/>
    </xf>
    <xf numFmtId="0" fontId="3" fillId="0" borderId="0" xfId="0" applyFont="1" applyAlignment="1">
      <alignment wrapText="1"/>
    </xf>
    <xf numFmtId="0" fontId="4" fillId="0" borderId="0" xfId="0" applyFont="1" applyAlignment="1">
      <alignment vertical="top" wrapText="1"/>
    </xf>
    <xf numFmtId="0" fontId="7" fillId="0" borderId="1" xfId="0" applyFont="1" applyBorder="1"/>
    <xf numFmtId="0" fontId="0" fillId="0" borderId="1" xfId="0" applyBorder="1"/>
    <xf numFmtId="0" fontId="8" fillId="0" borderId="2" xfId="0" applyFont="1" applyBorder="1"/>
    <xf numFmtId="0" fontId="8" fillId="0" borderId="3" xfId="0" applyFont="1" applyBorder="1"/>
    <xf numFmtId="0" fontId="8" fillId="0" borderId="4" xfId="0" applyFont="1" applyBorder="1"/>
    <xf numFmtId="0" fontId="8" fillId="0" borderId="5" xfId="0" applyFont="1" applyBorder="1"/>
    <xf numFmtId="0" fontId="8" fillId="0" borderId="0" xfId="0" applyFont="1"/>
    <xf numFmtId="0" fontId="8" fillId="0" borderId="6" xfId="0" applyFont="1" applyBorder="1"/>
    <xf numFmtId="0" fontId="9" fillId="0" borderId="1" xfId="0" applyFont="1" applyBorder="1"/>
    <xf numFmtId="0" fontId="8" fillId="0" borderId="7" xfId="0" applyFont="1" applyBorder="1"/>
    <xf numFmtId="0" fontId="8" fillId="0" borderId="8" xfId="0" applyFont="1" applyBorder="1"/>
    <xf numFmtId="0" fontId="8" fillId="0" borderId="9" xfId="0" applyFont="1" applyBorder="1"/>
    <xf numFmtId="0" fontId="7" fillId="0" borderId="0" xfId="0" applyFont="1"/>
    <xf numFmtId="0" fontId="10" fillId="0" borderId="1" xfId="0" applyFont="1" applyBorder="1" applyAlignment="1">
      <alignment vertical="center" wrapText="1"/>
    </xf>
    <xf numFmtId="0" fontId="10" fillId="0" borderId="0" xfId="0" applyFont="1" applyAlignment="1">
      <alignment vertical="center" wrapText="1"/>
    </xf>
    <xf numFmtId="0" fontId="0" fillId="0" borderId="10" xfId="0" applyBorder="1"/>
    <xf numFmtId="0" fontId="9" fillId="0" borderId="0" xfId="0" applyFont="1"/>
    <xf numFmtId="0" fontId="11" fillId="10" borderId="0" xfId="0" applyFont="1" applyFill="1"/>
    <xf numFmtId="0" fontId="0" fillId="10" borderId="0" xfId="0" applyFill="1"/>
    <xf numFmtId="0" fontId="12" fillId="0" borderId="0" xfId="0" applyFont="1"/>
    <xf numFmtId="0" fontId="11" fillId="0" borderId="0" xfId="0" applyFont="1"/>
    <xf numFmtId="0" fontId="11" fillId="0" borderId="0" xfId="0" applyFont="1" applyAlignment="1">
      <alignment horizontal="left" vertical="center" wrapText="1" indent="3"/>
    </xf>
    <xf numFmtId="0" fontId="11" fillId="0" borderId="0" xfId="0" applyFont="1" applyAlignment="1">
      <alignment vertical="center" wrapText="1"/>
    </xf>
    <xf numFmtId="0" fontId="6" fillId="0" borderId="0" xfId="1"/>
    <xf numFmtId="0" fontId="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'Correlation (AMIN)'!$C$2</c:f>
              <c:strCache>
                <c:ptCount val="1"/>
                <c:pt idx="0">
                  <c:v>WMC</c:v>
                </c:pt>
              </c:strCache>
            </c:strRef>
          </c:tx>
          <c:spPr>
            <a:ln w="25400" cap="rnd">
              <a:noFill/>
              <a:round/>
            </a:ln>
            <a:effectLst/>
          </c:spPr>
          <c:marker>
            <c:symbol val="circle"/>
            <c:size val="7"/>
            <c:spPr>
              <a:solidFill>
                <a:schemeClr val="accent1"/>
              </a:solidFill>
              <a:ln w="9525">
                <a:solidFill>
                  <a:srgbClr val="FFFFFF"/>
                </a:solidFill>
                <a:prstDash val="solid"/>
              </a:ln>
              <a:effectLst/>
            </c:spPr>
          </c:marker>
          <c:xVal>
            <c:numRef>
              <c:f>'Correlation (AMIN)'!$B$3:$B$45</c:f>
              <c:numCache>
                <c:formatCode>General</c:formatCode>
                <c:ptCount val="43"/>
                <c:pt idx="0">
                  <c:v>46</c:v>
                </c:pt>
                <c:pt idx="1">
                  <c:v>29</c:v>
                </c:pt>
                <c:pt idx="2">
                  <c:v>8</c:v>
                </c:pt>
                <c:pt idx="3">
                  <c:v>8</c:v>
                </c:pt>
                <c:pt idx="4">
                  <c:v>8</c:v>
                </c:pt>
                <c:pt idx="5">
                  <c:v>8</c:v>
                </c:pt>
                <c:pt idx="6">
                  <c:v>8</c:v>
                </c:pt>
                <c:pt idx="7">
                  <c:v>34</c:v>
                </c:pt>
                <c:pt idx="8">
                  <c:v>3</c:v>
                </c:pt>
                <c:pt idx="9">
                  <c:v>47</c:v>
                </c:pt>
                <c:pt idx="10">
                  <c:v>39</c:v>
                </c:pt>
                <c:pt idx="11">
                  <c:v>18</c:v>
                </c:pt>
                <c:pt idx="12">
                  <c:v>3</c:v>
                </c:pt>
                <c:pt idx="13">
                  <c:v>23</c:v>
                </c:pt>
                <c:pt idx="14">
                  <c:v>34</c:v>
                </c:pt>
                <c:pt idx="15">
                  <c:v>41</c:v>
                </c:pt>
                <c:pt idx="16">
                  <c:v>12</c:v>
                </c:pt>
                <c:pt idx="17">
                  <c:v>14</c:v>
                </c:pt>
                <c:pt idx="18">
                  <c:v>19</c:v>
                </c:pt>
                <c:pt idx="19">
                  <c:v>100</c:v>
                </c:pt>
                <c:pt idx="20">
                  <c:v>19</c:v>
                </c:pt>
                <c:pt idx="21">
                  <c:v>78</c:v>
                </c:pt>
                <c:pt idx="22">
                  <c:v>24</c:v>
                </c:pt>
                <c:pt idx="23">
                  <c:v>334</c:v>
                </c:pt>
                <c:pt idx="24">
                  <c:v>12</c:v>
                </c:pt>
                <c:pt idx="25">
                  <c:v>145</c:v>
                </c:pt>
                <c:pt idx="26">
                  <c:v>145</c:v>
                </c:pt>
                <c:pt idx="27">
                  <c:v>329</c:v>
                </c:pt>
                <c:pt idx="28">
                  <c:v>329</c:v>
                </c:pt>
                <c:pt idx="29">
                  <c:v>111</c:v>
                </c:pt>
                <c:pt idx="30">
                  <c:v>123</c:v>
                </c:pt>
                <c:pt idx="31">
                  <c:v>107</c:v>
                </c:pt>
                <c:pt idx="32">
                  <c:v>69</c:v>
                </c:pt>
                <c:pt idx="33">
                  <c:v>87</c:v>
                </c:pt>
                <c:pt idx="34">
                  <c:v>145</c:v>
                </c:pt>
                <c:pt idx="35">
                  <c:v>71</c:v>
                </c:pt>
                <c:pt idx="36">
                  <c:v>115</c:v>
                </c:pt>
                <c:pt idx="37">
                  <c:v>171</c:v>
                </c:pt>
                <c:pt idx="38">
                  <c:v>93</c:v>
                </c:pt>
                <c:pt idx="39">
                  <c:v>78</c:v>
                </c:pt>
                <c:pt idx="40">
                  <c:v>25</c:v>
                </c:pt>
                <c:pt idx="41">
                  <c:v>161</c:v>
                </c:pt>
                <c:pt idx="42">
                  <c:v>374</c:v>
                </c:pt>
              </c:numCache>
            </c:numRef>
          </c:xVal>
          <c:yVal>
            <c:numRef>
              <c:f>'Correlation (AMIN)'!$C$3:$C$45</c:f>
              <c:numCache>
                <c:formatCode>General</c:formatCode>
                <c:ptCount val="43"/>
                <c:pt idx="0">
                  <c:v>10</c:v>
                </c:pt>
                <c:pt idx="1">
                  <c:v>2</c:v>
                </c:pt>
                <c:pt idx="2">
                  <c:v>2</c:v>
                </c:pt>
                <c:pt idx="3">
                  <c:v>2</c:v>
                </c:pt>
                <c:pt idx="4">
                  <c:v>2</c:v>
                </c:pt>
                <c:pt idx="5">
                  <c:v>2</c:v>
                </c:pt>
                <c:pt idx="6">
                  <c:v>2</c:v>
                </c:pt>
                <c:pt idx="7">
                  <c:v>9</c:v>
                </c:pt>
                <c:pt idx="8">
                  <c:v>0</c:v>
                </c:pt>
                <c:pt idx="9">
                  <c:v>12</c:v>
                </c:pt>
                <c:pt idx="10">
                  <c:v>9</c:v>
                </c:pt>
                <c:pt idx="11">
                  <c:v>4</c:v>
                </c:pt>
                <c:pt idx="12">
                  <c:v>0</c:v>
                </c:pt>
                <c:pt idx="13">
                  <c:v>5</c:v>
                </c:pt>
                <c:pt idx="14">
                  <c:v>5</c:v>
                </c:pt>
                <c:pt idx="15">
                  <c:v>6</c:v>
                </c:pt>
                <c:pt idx="16">
                  <c:v>3</c:v>
                </c:pt>
                <c:pt idx="17">
                  <c:v>3</c:v>
                </c:pt>
                <c:pt idx="18">
                  <c:v>2</c:v>
                </c:pt>
                <c:pt idx="19">
                  <c:v>6</c:v>
                </c:pt>
                <c:pt idx="20">
                  <c:v>4</c:v>
                </c:pt>
                <c:pt idx="21">
                  <c:v>6</c:v>
                </c:pt>
                <c:pt idx="22">
                  <c:v>4</c:v>
                </c:pt>
                <c:pt idx="23">
                  <c:v>17</c:v>
                </c:pt>
                <c:pt idx="24">
                  <c:v>3</c:v>
                </c:pt>
                <c:pt idx="25">
                  <c:v>16</c:v>
                </c:pt>
                <c:pt idx="26">
                  <c:v>6</c:v>
                </c:pt>
                <c:pt idx="27">
                  <c:v>18</c:v>
                </c:pt>
                <c:pt idx="28">
                  <c:v>18</c:v>
                </c:pt>
                <c:pt idx="29">
                  <c:v>5</c:v>
                </c:pt>
                <c:pt idx="30">
                  <c:v>7</c:v>
                </c:pt>
                <c:pt idx="31">
                  <c:v>7</c:v>
                </c:pt>
                <c:pt idx="32">
                  <c:v>5</c:v>
                </c:pt>
                <c:pt idx="33">
                  <c:v>7</c:v>
                </c:pt>
                <c:pt idx="34">
                  <c:v>7</c:v>
                </c:pt>
                <c:pt idx="35">
                  <c:v>5</c:v>
                </c:pt>
                <c:pt idx="36">
                  <c:v>6</c:v>
                </c:pt>
                <c:pt idx="37">
                  <c:v>18</c:v>
                </c:pt>
                <c:pt idx="38">
                  <c:v>5</c:v>
                </c:pt>
                <c:pt idx="39">
                  <c:v>6</c:v>
                </c:pt>
                <c:pt idx="40">
                  <c:v>4</c:v>
                </c:pt>
                <c:pt idx="41">
                  <c:v>14</c:v>
                </c:pt>
                <c:pt idx="42">
                  <c:v>21</c:v>
                </c:pt>
              </c:numCache>
            </c:numRef>
          </c:yVal>
          <c:smooth val="0"/>
          <c:extLst>
            <c:ext xmlns:c16="http://schemas.microsoft.com/office/drawing/2014/chart" uri="{C3380CC4-5D6E-409C-BE32-E72D297353CC}">
              <c16:uniqueId val="{61B2AC61-21C5-4A6E-B142-014BABD5581D}"/>
            </c:ext>
          </c:extLst>
        </c:ser>
        <c:dLbls>
          <c:showLegendKey val="0"/>
          <c:showVal val="0"/>
          <c:showCatName val="0"/>
          <c:showSerName val="0"/>
          <c:showPercent val="0"/>
          <c:showBubbleSize val="0"/>
        </c:dLbls>
        <c:axId val="198220296"/>
        <c:axId val="583860744"/>
      </c:scatterChart>
      <c:valAx>
        <c:axId val="198220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SLOC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860744"/>
        <c:crosses val="autoZero"/>
        <c:crossBetween val="midCat"/>
      </c:valAx>
      <c:valAx>
        <c:axId val="583860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WMC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20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V(G) and #methods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[1]complexity_method!$H$4</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[1]complexity_method!$G$5:$G$10</c:f>
              <c:strCache>
                <c:ptCount val="6"/>
              </c:strCache>
            </c:strRef>
          </c:cat>
          <c:val>
            <c:numRef>
              <c:f>[1]complexity_method!$H$5:$H$10</c:f>
              <c:numCache>
                <c:formatCode>General</c:formatCode>
                <c:ptCount val="6"/>
              </c:numCache>
            </c:numRef>
          </c:val>
          <c:extLst>
            <c:ext xmlns:c16="http://schemas.microsoft.com/office/drawing/2014/chart" uri="{C3380CC4-5D6E-409C-BE32-E72D297353CC}">
              <c16:uniqueId val="{00000000-AD92-4CBE-85A2-B3595F7E2437}"/>
            </c:ext>
          </c:extLst>
        </c:ser>
        <c:ser>
          <c:idx val="1"/>
          <c:order val="1"/>
          <c:tx>
            <c:strRef>
              <c:f>[1]complexity_method!$I$4</c:f>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[1]complexity_method!$G$5:$G$10</c:f>
              <c:strCache>
                <c:ptCount val="6"/>
              </c:strCache>
            </c:strRef>
          </c:cat>
          <c:val>
            <c:numRef>
              <c:f>[1]complexity_method!$I$5:$I$10</c:f>
              <c:numCache>
                <c:formatCode>General</c:formatCode>
                <c:ptCount val="6"/>
              </c:numCache>
            </c:numRef>
          </c:val>
          <c:extLst>
            <c:ext xmlns:c16="http://schemas.microsoft.com/office/drawing/2014/chart" uri="{C3380CC4-5D6E-409C-BE32-E72D297353CC}">
              <c16:uniqueId val="{00000001-AD92-4CBE-85A2-B3595F7E2437}"/>
            </c:ext>
          </c:extLst>
        </c:ser>
        <c:dLbls>
          <c:dLblPos val="inEnd"/>
          <c:showLegendKey val="0"/>
          <c:showVal val="1"/>
          <c:showCatName val="0"/>
          <c:showSerName val="0"/>
          <c:showPercent val="0"/>
          <c:showBubbleSize val="0"/>
        </c:dLbls>
        <c:gapWidth val="100"/>
        <c:overlap val="-24"/>
        <c:axId val="358354175"/>
        <c:axId val="358436047"/>
      </c:barChart>
      <c:catAx>
        <c:axId val="358354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36047"/>
        <c:crosses val="autoZero"/>
        <c:auto val="1"/>
        <c:lblAlgn val="ctr"/>
        <c:lblOffset val="100"/>
        <c:noMultiLvlLbl val="0"/>
      </c:catAx>
      <c:valAx>
        <c:axId val="35843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54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28575</xdr:colOff>
      <xdr:row>3</xdr:row>
      <xdr:rowOff>47625</xdr:rowOff>
    </xdr:from>
    <xdr:to>
      <xdr:col>11</xdr:col>
      <xdr:colOff>333375</xdr:colOff>
      <xdr:row>17</xdr:row>
      <xdr:rowOff>123825</xdr:rowOff>
    </xdr:to>
    <xdr:graphicFrame macro="">
      <xdr:nvGraphicFramePr>
        <xdr:cNvPr id="2" name="Chart 1" descr="Chart type: Scatter. 'WMC'&#10;&#10;Description automatically generated">
          <a:extLst>
            <a:ext uri="{FF2B5EF4-FFF2-40B4-BE49-F238E27FC236}">
              <a16:creationId xmlns:a16="http://schemas.microsoft.com/office/drawing/2014/main" id="{F72D69DB-DC2B-5AB7-3F81-7C9F119FA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20</xdr:row>
      <xdr:rowOff>0</xdr:rowOff>
    </xdr:from>
    <xdr:to>
      <xdr:col>11</xdr:col>
      <xdr:colOff>304800</xdr:colOff>
      <xdr:row>34</xdr:row>
      <xdr:rowOff>66675</xdr:rowOff>
    </xdr:to>
    <xdr:pic>
      <xdr:nvPicPr>
        <xdr:cNvPr id="3" name="Picture 2">
          <a:extLst>
            <a:ext uri="{FF2B5EF4-FFF2-40B4-BE49-F238E27FC236}">
              <a16:creationId xmlns:a16="http://schemas.microsoft.com/office/drawing/2014/main" id="{74BC6EEB-0E0A-0C42-19AE-FBEC3748D11A}"/>
            </a:ext>
            <a:ext uri="{147F2762-F138-4A5C-976F-8EAC2B608ADB}">
              <a16:predDERef xmlns:a16="http://schemas.microsoft.com/office/drawing/2014/main" pred="{F72D69DB-DC2B-5AB7-3F81-7C9F119FA776}"/>
            </a:ext>
          </a:extLst>
        </xdr:cNvPr>
        <xdr:cNvPicPr>
          <a:picLocks noChangeAspect="1"/>
        </xdr:cNvPicPr>
      </xdr:nvPicPr>
      <xdr:blipFill>
        <a:blip xmlns:r="http://schemas.openxmlformats.org/officeDocument/2006/relationships" r:embed="rId2"/>
        <a:stretch>
          <a:fillRect/>
        </a:stretch>
      </xdr:blipFill>
      <xdr:spPr>
        <a:xfrm>
          <a:off x="2438400" y="3810000"/>
          <a:ext cx="4572000" cy="2733675"/>
        </a:xfrm>
        <a:prstGeom prst="rect">
          <a:avLst/>
        </a:prstGeom>
      </xdr:spPr>
    </xdr:pic>
    <xdr:clientData/>
  </xdr:twoCellAnchor>
  <xdr:twoCellAnchor editAs="oneCell">
    <xdr:from>
      <xdr:col>4</xdr:col>
      <xdr:colOff>0</xdr:colOff>
      <xdr:row>36</xdr:row>
      <xdr:rowOff>0</xdr:rowOff>
    </xdr:from>
    <xdr:to>
      <xdr:col>11</xdr:col>
      <xdr:colOff>304800</xdr:colOff>
      <xdr:row>50</xdr:row>
      <xdr:rowOff>85725</xdr:rowOff>
    </xdr:to>
    <xdr:pic>
      <xdr:nvPicPr>
        <xdr:cNvPr id="4" name="Picture 3">
          <a:extLst>
            <a:ext uri="{FF2B5EF4-FFF2-40B4-BE49-F238E27FC236}">
              <a16:creationId xmlns:a16="http://schemas.microsoft.com/office/drawing/2014/main" id="{531C36C3-0755-17BB-5B8F-CDD22A50549B}"/>
            </a:ext>
            <a:ext uri="{147F2762-F138-4A5C-976F-8EAC2B608ADB}">
              <a16:predDERef xmlns:a16="http://schemas.microsoft.com/office/drawing/2014/main" pred="{74BC6EEB-0E0A-0C42-19AE-FBEC3748D11A}"/>
            </a:ext>
          </a:extLst>
        </xdr:cNvPr>
        <xdr:cNvPicPr>
          <a:picLocks noChangeAspect="1"/>
        </xdr:cNvPicPr>
      </xdr:nvPicPr>
      <xdr:blipFill>
        <a:blip xmlns:r="http://schemas.openxmlformats.org/officeDocument/2006/relationships" r:embed="rId3"/>
        <a:stretch>
          <a:fillRect/>
        </a:stretch>
      </xdr:blipFill>
      <xdr:spPr>
        <a:xfrm>
          <a:off x="2438400" y="6858000"/>
          <a:ext cx="4572000" cy="2752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234950</xdr:colOff>
      <xdr:row>15</xdr:row>
      <xdr:rowOff>142875</xdr:rowOff>
    </xdr:from>
    <xdr:to>
      <xdr:col>11</xdr:col>
      <xdr:colOff>692150</xdr:colOff>
      <xdr:row>29</xdr:row>
      <xdr:rowOff>177800</xdr:rowOff>
    </xdr:to>
    <xdr:graphicFrame macro="">
      <xdr:nvGraphicFramePr>
        <xdr:cNvPr id="2" name="Chart 1">
          <a:extLst>
            <a:ext uri="{FF2B5EF4-FFF2-40B4-BE49-F238E27FC236}">
              <a16:creationId xmlns:a16="http://schemas.microsoft.com/office/drawing/2014/main" id="{DFAF61E4-93AD-4388-8A89-2D7932B42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bank%20source%20code%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lexity_method"/>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mountaingoatsoftware.com/articles/estimating-with-use-case-points" TargetMode="External"/><Relationship Id="rId1" Type="http://schemas.openxmlformats.org/officeDocument/2006/relationships/hyperlink" Target="https://people.eecs.ku.edu/~hossein/811/Papers/Use-Case-Points/use-case-points-kusmoto.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B42D2-C921-4ECC-BAF9-08BDA0733413}">
  <dimension ref="A1:B48"/>
  <sheetViews>
    <sheetView workbookViewId="0">
      <selection activeCell="H8" sqref="H8"/>
    </sheetView>
  </sheetViews>
  <sheetFormatPr defaultColWidth="8.85546875" defaultRowHeight="15"/>
  <cols>
    <col min="1" max="1" width="60.28515625" customWidth="1"/>
    <col min="2" max="2" width="31" bestFit="1" customWidth="1"/>
  </cols>
  <sheetData>
    <row r="1" spans="1:2">
      <c r="A1" s="20" t="s">
        <v>0</v>
      </c>
      <c r="B1" s="20" t="s">
        <v>1</v>
      </c>
    </row>
    <row r="2" spans="1:2" ht="15" customHeight="1">
      <c r="A2" s="21" t="s">
        <v>2</v>
      </c>
      <c r="B2" s="21">
        <v>5</v>
      </c>
    </row>
    <row r="3" spans="1:2" ht="15" customHeight="1">
      <c r="A3" s="22" t="s">
        <v>3</v>
      </c>
      <c r="B3" s="22">
        <v>1</v>
      </c>
    </row>
    <row r="4" spans="1:2" ht="15" customHeight="1">
      <c r="A4" s="22" t="s">
        <v>4</v>
      </c>
      <c r="B4" s="22">
        <v>2</v>
      </c>
    </row>
    <row r="5" spans="1:2" ht="15" customHeight="1">
      <c r="A5" s="22" t="s">
        <v>5</v>
      </c>
      <c r="B5" s="22">
        <v>0</v>
      </c>
    </row>
    <row r="6" spans="1:2" ht="15" customHeight="1">
      <c r="A6" s="22" t="s">
        <v>6</v>
      </c>
      <c r="B6" s="22">
        <v>0</v>
      </c>
    </row>
    <row r="7" spans="1:2" ht="15" customHeight="1">
      <c r="A7" s="22" t="s">
        <v>7</v>
      </c>
      <c r="B7" s="22">
        <v>0</v>
      </c>
    </row>
    <row r="8" spans="1:2" ht="15" customHeight="1">
      <c r="A8" s="22" t="s">
        <v>8</v>
      </c>
      <c r="B8" s="22">
        <v>0</v>
      </c>
    </row>
    <row r="9" spans="1:2" ht="15" customHeight="1">
      <c r="A9" s="22" t="s">
        <v>9</v>
      </c>
      <c r="B9" s="22">
        <v>0</v>
      </c>
    </row>
    <row r="10" spans="1:2" ht="15" customHeight="1">
      <c r="A10" s="22" t="s">
        <v>10</v>
      </c>
      <c r="B10" s="22">
        <v>2</v>
      </c>
    </row>
    <row r="11" spans="1:2" ht="15" customHeight="1">
      <c r="A11" s="22" t="s">
        <v>11</v>
      </c>
      <c r="B11" s="22">
        <v>0</v>
      </c>
    </row>
    <row r="12" spans="1:2" ht="15" customHeight="1">
      <c r="A12" s="22" t="s">
        <v>12</v>
      </c>
      <c r="B12" s="22">
        <v>2</v>
      </c>
    </row>
    <row r="13" spans="1:2" ht="15" customHeight="1">
      <c r="A13" s="22" t="s">
        <v>13</v>
      </c>
      <c r="B13" s="22">
        <v>0</v>
      </c>
    </row>
    <row r="14" spans="1:2" ht="15" customHeight="1">
      <c r="A14" s="22" t="s">
        <v>14</v>
      </c>
      <c r="B14" s="22">
        <v>0</v>
      </c>
    </row>
    <row r="15" spans="1:2" ht="15" customHeight="1">
      <c r="A15" s="22" t="s">
        <v>15</v>
      </c>
      <c r="B15" s="22">
        <v>0</v>
      </c>
    </row>
    <row r="16" spans="1:2" ht="15" customHeight="1">
      <c r="A16" s="22" t="s">
        <v>16</v>
      </c>
      <c r="B16" s="22">
        <v>0</v>
      </c>
    </row>
    <row r="17" spans="1:2" ht="15" customHeight="1">
      <c r="A17" s="22" t="s">
        <v>17</v>
      </c>
      <c r="B17" s="22">
        <v>1</v>
      </c>
    </row>
    <row r="18" spans="1:2" ht="15" customHeight="1">
      <c r="A18" s="22" t="s">
        <v>18</v>
      </c>
      <c r="B18" s="22">
        <v>1</v>
      </c>
    </row>
    <row r="19" spans="1:2" ht="15" customHeight="1">
      <c r="A19" s="23" t="s">
        <v>19</v>
      </c>
      <c r="B19" s="23">
        <v>1</v>
      </c>
    </row>
    <row r="20" spans="1:2" ht="15" customHeight="1">
      <c r="A20" s="23" t="s">
        <v>20</v>
      </c>
      <c r="B20" s="23">
        <v>0</v>
      </c>
    </row>
    <row r="21" spans="1:2" ht="15" customHeight="1">
      <c r="A21" s="23" t="s">
        <v>21</v>
      </c>
      <c r="B21" s="23">
        <v>1</v>
      </c>
    </row>
    <row r="22" spans="1:2" ht="15" customHeight="1">
      <c r="A22" s="23" t="s">
        <v>22</v>
      </c>
      <c r="B22" s="23">
        <v>1</v>
      </c>
    </row>
    <row r="23" spans="1:2" ht="15" customHeight="1">
      <c r="A23" s="23" t="s">
        <v>23</v>
      </c>
      <c r="B23" s="23">
        <v>1</v>
      </c>
    </row>
    <row r="24" spans="1:2" ht="15" customHeight="1">
      <c r="A24" s="23" t="s">
        <v>24</v>
      </c>
      <c r="B24" s="23">
        <v>0</v>
      </c>
    </row>
    <row r="25" spans="1:2" ht="15" customHeight="1">
      <c r="A25" s="23" t="s">
        <v>25</v>
      </c>
      <c r="B25" s="23">
        <v>1</v>
      </c>
    </row>
    <row r="26" spans="1:2" ht="15" customHeight="1">
      <c r="A26" s="23" t="s">
        <v>26</v>
      </c>
      <c r="B26" s="23">
        <v>4</v>
      </c>
    </row>
    <row r="27" spans="1:2" ht="15" customHeight="1">
      <c r="A27" s="23" t="s">
        <v>27</v>
      </c>
      <c r="B27" s="23">
        <v>0</v>
      </c>
    </row>
    <row r="28" spans="1:2" ht="15" customHeight="1">
      <c r="A28" s="23" t="s">
        <v>28</v>
      </c>
      <c r="B28" s="23">
        <v>4</v>
      </c>
    </row>
    <row r="29" spans="1:2" ht="15" customHeight="1">
      <c r="A29" s="23" t="s">
        <v>29</v>
      </c>
      <c r="B29" s="23">
        <v>0</v>
      </c>
    </row>
    <row r="30" spans="1:2" ht="15" customHeight="1">
      <c r="A30" s="23" t="s">
        <v>30</v>
      </c>
      <c r="B30" s="23">
        <v>0</v>
      </c>
    </row>
    <row r="31" spans="1:2" ht="15" customHeight="1">
      <c r="A31" s="23" t="s">
        <v>31</v>
      </c>
      <c r="B31" s="23">
        <v>0</v>
      </c>
    </row>
    <row r="32" spans="1:2" ht="15" customHeight="1">
      <c r="A32" s="23" t="s">
        <v>32</v>
      </c>
      <c r="B32" s="23">
        <v>1</v>
      </c>
    </row>
    <row r="33" spans="1:2" ht="15" customHeight="1">
      <c r="A33" s="23" t="s">
        <v>33</v>
      </c>
      <c r="B33" s="23">
        <v>1</v>
      </c>
    </row>
    <row r="34" spans="1:2" ht="15" customHeight="1">
      <c r="A34" s="23" t="s">
        <v>34</v>
      </c>
      <c r="B34" s="23">
        <v>2</v>
      </c>
    </row>
    <row r="35" spans="1:2" ht="15" customHeight="1">
      <c r="A35" s="23" t="s">
        <v>35</v>
      </c>
      <c r="B35" s="23">
        <v>0</v>
      </c>
    </row>
    <row r="36" spans="1:2" ht="15" customHeight="1">
      <c r="A36" s="23" t="s">
        <v>36</v>
      </c>
      <c r="B36" s="23">
        <v>2</v>
      </c>
    </row>
    <row r="37" spans="1:2" ht="15" customHeight="1">
      <c r="A37" s="23" t="s">
        <v>37</v>
      </c>
      <c r="B37" s="23">
        <v>1</v>
      </c>
    </row>
    <row r="38" spans="1:2" ht="15" customHeight="1">
      <c r="A38" s="23" t="s">
        <v>38</v>
      </c>
      <c r="B38" s="23">
        <v>0</v>
      </c>
    </row>
    <row r="39" spans="1:2" ht="15" customHeight="1">
      <c r="A39" s="23" t="s">
        <v>39</v>
      </c>
      <c r="B39" s="23">
        <v>3</v>
      </c>
    </row>
    <row r="40" spans="1:2" ht="15" customHeight="1">
      <c r="A40" s="23" t="s">
        <v>40</v>
      </c>
      <c r="B40" s="23">
        <v>6</v>
      </c>
    </row>
    <row r="41" spans="1:2" ht="15" customHeight="1">
      <c r="A41" s="23" t="s">
        <v>41</v>
      </c>
      <c r="B41" s="23">
        <v>0</v>
      </c>
    </row>
    <row r="42" spans="1:2" ht="15" customHeight="1">
      <c r="A42" s="23" t="s">
        <v>42</v>
      </c>
      <c r="B42" s="23">
        <v>0</v>
      </c>
    </row>
    <row r="43" spans="1:2" ht="15" customHeight="1">
      <c r="A43" s="23" t="s">
        <v>43</v>
      </c>
      <c r="B43" s="23">
        <v>1</v>
      </c>
    </row>
    <row r="44" spans="1:2" ht="15" customHeight="1">
      <c r="A44" s="23" t="s">
        <v>44</v>
      </c>
      <c r="B44" s="23">
        <v>1</v>
      </c>
    </row>
    <row r="45" spans="1:2" ht="15" customHeight="1">
      <c r="A45" s="23" t="s">
        <v>45</v>
      </c>
      <c r="B45" s="23">
        <v>2</v>
      </c>
    </row>
    <row r="46" spans="1:2" ht="15.95">
      <c r="A46" s="24" t="s">
        <v>46</v>
      </c>
      <c r="B46" s="24">
        <v>47</v>
      </c>
    </row>
    <row r="47" spans="1:2" ht="15.95">
      <c r="A47" s="24" t="s">
        <v>47</v>
      </c>
      <c r="B47" s="24"/>
    </row>
    <row r="48" spans="1:2">
      <c r="A48" s="19"/>
      <c r="B48" s="19">
        <v>2.4841438E-2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4F5E1-89AA-45BB-88F3-368F923D897E}">
  <dimension ref="A1:L45"/>
  <sheetViews>
    <sheetView workbookViewId="0">
      <selection activeCell="A2" sqref="A2:C45"/>
    </sheetView>
  </sheetViews>
  <sheetFormatPr defaultColWidth="8.85546875" defaultRowHeight="15"/>
  <cols>
    <col min="2" max="2" width="9.28515625" customWidth="1"/>
  </cols>
  <sheetData>
    <row r="1" spans="1:12">
      <c r="A1" s="19"/>
      <c r="B1" s="19"/>
      <c r="C1" s="19"/>
      <c r="D1" s="19"/>
      <c r="E1" s="19"/>
      <c r="F1" s="19"/>
      <c r="G1" s="19"/>
      <c r="H1" s="19"/>
      <c r="I1" s="19"/>
      <c r="J1" s="19"/>
      <c r="K1" s="19"/>
      <c r="L1" s="19"/>
    </row>
    <row r="2" spans="1:12">
      <c r="A2" s="18" t="s">
        <v>0</v>
      </c>
      <c r="B2" s="18" t="s">
        <v>48</v>
      </c>
      <c r="C2" s="18" t="s">
        <v>49</v>
      </c>
      <c r="D2" s="19"/>
      <c r="E2" s="19"/>
      <c r="F2" s="19"/>
      <c r="G2" s="19"/>
      <c r="H2" s="19"/>
      <c r="I2" s="19"/>
      <c r="J2" s="19"/>
      <c r="K2" s="19"/>
      <c r="L2" s="19"/>
    </row>
    <row r="3" spans="1:12">
      <c r="A3" s="19" t="s">
        <v>3</v>
      </c>
      <c r="B3" s="19">
        <v>46</v>
      </c>
      <c r="C3" s="22">
        <v>10</v>
      </c>
      <c r="D3" s="19"/>
      <c r="E3" s="19"/>
      <c r="F3" s="19"/>
      <c r="G3" s="19"/>
      <c r="H3" s="19"/>
      <c r="I3" s="19"/>
      <c r="J3" s="19"/>
      <c r="K3" s="19"/>
      <c r="L3" s="19"/>
    </row>
    <row r="4" spans="1:12">
      <c r="A4" s="19" t="s">
        <v>4</v>
      </c>
      <c r="B4" s="19">
        <v>29</v>
      </c>
      <c r="C4" s="22">
        <v>2</v>
      </c>
      <c r="D4" s="19"/>
      <c r="E4" s="50"/>
      <c r="F4" s="50"/>
      <c r="G4" s="50"/>
      <c r="H4" s="50"/>
      <c r="I4" s="50"/>
      <c r="J4" s="50"/>
      <c r="K4" s="50"/>
      <c r="L4" s="50"/>
    </row>
    <row r="5" spans="1:12">
      <c r="A5" s="19" t="s">
        <v>5</v>
      </c>
      <c r="B5" s="19">
        <v>8</v>
      </c>
      <c r="C5" s="22">
        <v>2</v>
      </c>
      <c r="D5" s="19"/>
      <c r="E5" s="50"/>
      <c r="F5" s="50"/>
      <c r="G5" s="50"/>
      <c r="H5" s="50"/>
      <c r="I5" s="50"/>
      <c r="J5" s="50"/>
      <c r="K5" s="50"/>
      <c r="L5" s="50"/>
    </row>
    <row r="6" spans="1:12">
      <c r="A6" s="19" t="s">
        <v>6</v>
      </c>
      <c r="B6" s="19">
        <v>8</v>
      </c>
      <c r="C6" s="22">
        <v>2</v>
      </c>
      <c r="D6" s="19"/>
      <c r="E6" s="50"/>
      <c r="F6" s="50"/>
      <c r="G6" s="50"/>
      <c r="H6" s="50"/>
      <c r="I6" s="50"/>
      <c r="J6" s="50"/>
      <c r="K6" s="50"/>
      <c r="L6" s="50"/>
    </row>
    <row r="7" spans="1:12">
      <c r="A7" s="19" t="s">
        <v>7</v>
      </c>
      <c r="B7" s="19">
        <v>8</v>
      </c>
      <c r="C7" s="22">
        <v>2</v>
      </c>
      <c r="D7" s="19"/>
      <c r="E7" s="50"/>
      <c r="F7" s="50"/>
      <c r="G7" s="50"/>
      <c r="H7" s="50"/>
      <c r="I7" s="50"/>
      <c r="J7" s="50"/>
      <c r="K7" s="50"/>
      <c r="L7" s="50"/>
    </row>
    <row r="8" spans="1:12">
      <c r="A8" s="19" t="s">
        <v>8</v>
      </c>
      <c r="B8" s="19">
        <v>8</v>
      </c>
      <c r="C8" s="22">
        <v>2</v>
      </c>
      <c r="D8" s="19"/>
      <c r="E8" s="50"/>
      <c r="F8" s="50"/>
      <c r="G8" s="50"/>
      <c r="H8" s="50"/>
      <c r="I8" s="50"/>
      <c r="J8" s="50"/>
      <c r="K8" s="50"/>
      <c r="L8" s="50"/>
    </row>
    <row r="9" spans="1:12">
      <c r="A9" s="19" t="s">
        <v>9</v>
      </c>
      <c r="B9" s="19">
        <v>8</v>
      </c>
      <c r="C9" s="22">
        <v>2</v>
      </c>
      <c r="D9" s="19"/>
      <c r="E9" s="50"/>
      <c r="F9" s="50"/>
      <c r="G9" s="50"/>
      <c r="H9" s="50"/>
      <c r="I9" s="50"/>
      <c r="J9" s="50"/>
      <c r="K9" s="50"/>
      <c r="L9" s="50"/>
    </row>
    <row r="10" spans="1:12">
      <c r="A10" s="19" t="s">
        <v>10</v>
      </c>
      <c r="B10" s="19">
        <v>34</v>
      </c>
      <c r="C10" s="22">
        <v>9</v>
      </c>
      <c r="D10" s="19"/>
      <c r="E10" s="50"/>
      <c r="F10" s="50"/>
      <c r="G10" s="50"/>
      <c r="H10" s="50"/>
      <c r="I10" s="50"/>
      <c r="J10" s="50"/>
      <c r="K10" s="50"/>
      <c r="L10" s="50"/>
    </row>
    <row r="11" spans="1:12">
      <c r="A11" s="19" t="s">
        <v>11</v>
      </c>
      <c r="B11" s="19">
        <v>3</v>
      </c>
      <c r="C11" s="22">
        <v>0</v>
      </c>
      <c r="D11" s="19"/>
      <c r="E11" s="50"/>
      <c r="F11" s="50"/>
      <c r="G11" s="50"/>
      <c r="H11" s="50"/>
      <c r="I11" s="50"/>
      <c r="J11" s="50"/>
      <c r="K11" s="50"/>
      <c r="L11" s="50"/>
    </row>
    <row r="12" spans="1:12">
      <c r="A12" s="19" t="s">
        <v>12</v>
      </c>
      <c r="B12" s="19">
        <v>47</v>
      </c>
      <c r="C12" s="22">
        <v>12</v>
      </c>
      <c r="D12" s="19"/>
      <c r="E12" s="50"/>
      <c r="F12" s="50"/>
      <c r="G12" s="50"/>
      <c r="H12" s="50"/>
      <c r="I12" s="50"/>
      <c r="J12" s="50"/>
      <c r="K12" s="50"/>
      <c r="L12" s="50"/>
    </row>
    <row r="13" spans="1:12">
      <c r="A13" s="19" t="s">
        <v>13</v>
      </c>
      <c r="B13" s="19">
        <v>39</v>
      </c>
      <c r="C13" s="22">
        <v>9</v>
      </c>
      <c r="D13" s="19"/>
      <c r="E13" s="50"/>
      <c r="F13" s="50"/>
      <c r="G13" s="50"/>
      <c r="H13" s="50"/>
      <c r="I13" s="50"/>
      <c r="J13" s="50"/>
      <c r="K13" s="50"/>
      <c r="L13" s="50"/>
    </row>
    <row r="14" spans="1:12">
      <c r="A14" s="19" t="s">
        <v>14</v>
      </c>
      <c r="B14" s="19">
        <v>18</v>
      </c>
      <c r="C14" s="22">
        <v>4</v>
      </c>
      <c r="D14" s="19"/>
      <c r="E14" s="50"/>
      <c r="F14" s="50"/>
      <c r="G14" s="50"/>
      <c r="H14" s="50"/>
      <c r="I14" s="50"/>
      <c r="J14" s="50"/>
      <c r="K14" s="50"/>
      <c r="L14" s="50"/>
    </row>
    <row r="15" spans="1:12">
      <c r="A15" s="19" t="s">
        <v>15</v>
      </c>
      <c r="B15" s="19">
        <v>3</v>
      </c>
      <c r="C15" s="22">
        <v>0</v>
      </c>
      <c r="D15" s="19"/>
      <c r="E15" s="50"/>
      <c r="F15" s="50"/>
      <c r="G15" s="50"/>
      <c r="H15" s="50"/>
      <c r="I15" s="50"/>
      <c r="J15" s="50"/>
      <c r="K15" s="50"/>
      <c r="L15" s="50"/>
    </row>
    <row r="16" spans="1:12">
      <c r="A16" s="19" t="s">
        <v>16</v>
      </c>
      <c r="B16" s="19">
        <v>23</v>
      </c>
      <c r="C16" s="22">
        <v>5</v>
      </c>
      <c r="D16" s="19"/>
      <c r="E16" s="50"/>
      <c r="F16" s="50"/>
      <c r="G16" s="50"/>
      <c r="H16" s="50"/>
      <c r="I16" s="50"/>
      <c r="J16" s="50"/>
      <c r="K16" s="50"/>
      <c r="L16" s="50"/>
    </row>
    <row r="17" spans="1:12">
      <c r="A17" s="19" t="s">
        <v>17</v>
      </c>
      <c r="B17" s="19">
        <v>34</v>
      </c>
      <c r="C17" s="22">
        <v>5</v>
      </c>
      <c r="D17" s="19"/>
      <c r="E17" s="50"/>
      <c r="F17" s="50"/>
      <c r="G17" s="50"/>
      <c r="H17" s="50"/>
      <c r="I17" s="50"/>
      <c r="J17" s="50"/>
      <c r="K17" s="50"/>
      <c r="L17" s="50"/>
    </row>
    <row r="18" spans="1:12">
      <c r="A18" s="19" t="s">
        <v>18</v>
      </c>
      <c r="B18" s="19">
        <v>41</v>
      </c>
      <c r="C18" s="22">
        <v>6</v>
      </c>
      <c r="D18" s="19"/>
      <c r="E18" s="50"/>
      <c r="F18" s="50"/>
      <c r="G18" s="50"/>
      <c r="H18" s="50"/>
      <c r="I18" s="50"/>
      <c r="J18" s="50"/>
      <c r="K18" s="50"/>
      <c r="L18" s="50"/>
    </row>
    <row r="19" spans="1:12">
      <c r="A19" s="19" t="s">
        <v>19</v>
      </c>
      <c r="B19" s="19">
        <v>12</v>
      </c>
      <c r="C19" s="23">
        <v>3</v>
      </c>
      <c r="D19" s="19"/>
      <c r="E19" s="50"/>
      <c r="F19" s="50"/>
      <c r="G19" s="50"/>
      <c r="H19" s="50"/>
      <c r="I19" s="50"/>
      <c r="J19" s="50"/>
      <c r="K19" s="50"/>
      <c r="L19" s="50"/>
    </row>
    <row r="20" spans="1:12">
      <c r="A20" s="19" t="s">
        <v>20</v>
      </c>
      <c r="B20" s="19">
        <v>14</v>
      </c>
      <c r="C20" s="23">
        <v>3</v>
      </c>
      <c r="D20" s="19"/>
      <c r="E20" s="19"/>
      <c r="F20" s="19"/>
      <c r="G20" s="19"/>
      <c r="H20" s="19"/>
      <c r="I20" s="19"/>
      <c r="J20" s="19"/>
      <c r="K20" s="19"/>
      <c r="L20" s="19"/>
    </row>
    <row r="21" spans="1:12">
      <c r="A21" s="19" t="s">
        <v>21</v>
      </c>
      <c r="B21" s="19">
        <v>19</v>
      </c>
      <c r="C21" s="23">
        <v>2</v>
      </c>
      <c r="D21" s="19"/>
      <c r="E21" s="19"/>
      <c r="F21" s="19"/>
      <c r="G21" s="19"/>
      <c r="H21" s="19"/>
      <c r="I21" s="19"/>
      <c r="J21" s="19"/>
      <c r="K21" s="19"/>
      <c r="L21" s="19"/>
    </row>
    <row r="22" spans="1:12">
      <c r="A22" s="19" t="s">
        <v>22</v>
      </c>
      <c r="B22" s="19">
        <v>100</v>
      </c>
      <c r="C22" s="23">
        <v>6</v>
      </c>
      <c r="D22" s="19"/>
      <c r="E22" s="19"/>
      <c r="F22" s="19"/>
      <c r="G22" s="19"/>
      <c r="H22" s="19"/>
      <c r="I22" s="19"/>
      <c r="J22" s="19"/>
      <c r="K22" s="19"/>
      <c r="L22" s="19"/>
    </row>
    <row r="23" spans="1:12">
      <c r="A23" s="19" t="s">
        <v>23</v>
      </c>
      <c r="B23" s="19">
        <v>19</v>
      </c>
      <c r="C23" s="23">
        <v>4</v>
      </c>
      <c r="D23" s="19"/>
      <c r="E23" s="19"/>
      <c r="F23" s="19"/>
      <c r="G23" s="19"/>
      <c r="H23" s="19"/>
      <c r="I23" s="19"/>
      <c r="J23" s="19"/>
      <c r="K23" s="19"/>
      <c r="L23" s="19"/>
    </row>
    <row r="24" spans="1:12">
      <c r="A24" s="19" t="s">
        <v>24</v>
      </c>
      <c r="B24" s="19">
        <v>78</v>
      </c>
      <c r="C24" s="23">
        <v>6</v>
      </c>
      <c r="D24" s="19"/>
      <c r="E24" s="19"/>
      <c r="F24" s="19"/>
      <c r="G24" s="19"/>
      <c r="H24" s="19"/>
      <c r="I24" s="19"/>
      <c r="J24" s="19"/>
      <c r="K24" s="19"/>
      <c r="L24" s="19"/>
    </row>
    <row r="25" spans="1:12">
      <c r="A25" s="19" t="s">
        <v>25</v>
      </c>
      <c r="B25" s="19">
        <v>24</v>
      </c>
      <c r="C25" s="23">
        <v>4</v>
      </c>
      <c r="D25" s="19"/>
      <c r="E25" s="19"/>
      <c r="F25" s="19"/>
      <c r="G25" s="19"/>
      <c r="H25" s="19"/>
      <c r="I25" s="19"/>
      <c r="J25" s="19"/>
      <c r="K25" s="19"/>
      <c r="L25" s="19"/>
    </row>
    <row r="26" spans="1:12">
      <c r="A26" s="19" t="s">
        <v>26</v>
      </c>
      <c r="B26" s="19">
        <v>334</v>
      </c>
      <c r="C26" s="23">
        <v>17</v>
      </c>
      <c r="D26" s="19"/>
      <c r="E26" s="19"/>
      <c r="F26" s="19"/>
      <c r="G26" s="19"/>
      <c r="H26" s="19"/>
      <c r="I26" s="19"/>
      <c r="J26" s="19"/>
      <c r="K26" s="19"/>
      <c r="L26" s="19"/>
    </row>
    <row r="27" spans="1:12">
      <c r="A27" s="19" t="s">
        <v>27</v>
      </c>
      <c r="B27" s="19">
        <v>12</v>
      </c>
      <c r="C27" s="23">
        <v>3</v>
      </c>
      <c r="D27" s="19"/>
      <c r="E27" s="19"/>
      <c r="F27" s="19"/>
      <c r="G27" s="19"/>
      <c r="H27" s="19"/>
      <c r="I27" s="19"/>
      <c r="J27" s="19"/>
      <c r="K27" s="19"/>
      <c r="L27" s="19"/>
    </row>
    <row r="28" spans="1:12">
      <c r="A28" s="19" t="s">
        <v>28</v>
      </c>
      <c r="B28" s="19">
        <v>145</v>
      </c>
      <c r="C28" s="23">
        <v>16</v>
      </c>
      <c r="D28" s="19"/>
      <c r="E28" s="19"/>
      <c r="F28" s="19"/>
      <c r="G28" s="19"/>
      <c r="H28" s="19"/>
      <c r="I28" s="19"/>
      <c r="J28" s="19"/>
      <c r="K28" s="19"/>
      <c r="L28" s="19"/>
    </row>
    <row r="29" spans="1:12">
      <c r="A29" s="19" t="s">
        <v>29</v>
      </c>
      <c r="B29" s="19">
        <v>145</v>
      </c>
      <c r="C29" s="23">
        <v>6</v>
      </c>
      <c r="D29" s="19"/>
      <c r="E29" s="19"/>
      <c r="F29" s="19"/>
      <c r="G29" s="19"/>
      <c r="H29" s="19"/>
      <c r="I29" s="19"/>
      <c r="J29" s="19"/>
      <c r="K29" s="19"/>
      <c r="L29" s="19"/>
    </row>
    <row r="30" spans="1:12">
      <c r="A30" s="19" t="s">
        <v>30</v>
      </c>
      <c r="B30" s="19">
        <v>329</v>
      </c>
      <c r="C30" s="23">
        <v>18</v>
      </c>
      <c r="D30" s="19"/>
      <c r="E30" s="19"/>
      <c r="F30" s="19"/>
      <c r="G30" s="19"/>
      <c r="H30" s="19"/>
      <c r="I30" s="19"/>
      <c r="J30" s="19"/>
      <c r="K30" s="19"/>
      <c r="L30" s="19"/>
    </row>
    <row r="31" spans="1:12">
      <c r="A31" s="19" t="s">
        <v>31</v>
      </c>
      <c r="B31" s="19">
        <v>329</v>
      </c>
      <c r="C31" s="23">
        <v>18</v>
      </c>
      <c r="D31" s="19"/>
      <c r="E31" s="19"/>
      <c r="F31" s="19"/>
      <c r="G31" s="19"/>
      <c r="H31" s="19"/>
      <c r="I31" s="19"/>
      <c r="J31" s="19"/>
      <c r="K31" s="19"/>
      <c r="L31" s="19"/>
    </row>
    <row r="32" spans="1:12">
      <c r="A32" s="19" t="s">
        <v>32</v>
      </c>
      <c r="B32" s="19">
        <v>111</v>
      </c>
      <c r="C32" s="23">
        <v>5</v>
      </c>
      <c r="D32" s="19"/>
      <c r="E32" s="19"/>
      <c r="F32" s="19"/>
      <c r="G32" s="19"/>
      <c r="H32" s="19"/>
      <c r="I32" s="19"/>
      <c r="J32" s="19"/>
      <c r="K32" s="19"/>
      <c r="L32" s="19"/>
    </row>
    <row r="33" spans="1:12">
      <c r="A33" s="19" t="s">
        <v>33</v>
      </c>
      <c r="B33" s="19">
        <v>123</v>
      </c>
      <c r="C33" s="23">
        <v>7</v>
      </c>
      <c r="D33" s="19"/>
      <c r="E33" s="19"/>
      <c r="F33" s="19"/>
      <c r="G33" s="19"/>
      <c r="H33" s="19"/>
      <c r="I33" s="19"/>
      <c r="J33" s="19"/>
      <c r="K33" s="19"/>
      <c r="L33" s="19"/>
    </row>
    <row r="34" spans="1:12">
      <c r="A34" s="19" t="s">
        <v>34</v>
      </c>
      <c r="B34" s="19">
        <v>107</v>
      </c>
      <c r="C34" s="23">
        <v>7</v>
      </c>
      <c r="D34" s="19"/>
      <c r="E34" s="19"/>
      <c r="F34" s="19"/>
      <c r="G34" s="19"/>
      <c r="H34" s="19"/>
      <c r="I34" s="19"/>
      <c r="J34" s="19"/>
      <c r="K34" s="19"/>
      <c r="L34" s="19"/>
    </row>
    <row r="35" spans="1:12">
      <c r="A35" s="19" t="s">
        <v>35</v>
      </c>
      <c r="B35" s="19">
        <v>69</v>
      </c>
      <c r="C35" s="23">
        <v>5</v>
      </c>
      <c r="D35" s="19"/>
      <c r="E35" s="19"/>
      <c r="F35" s="19"/>
      <c r="G35" s="19"/>
      <c r="H35" s="19"/>
      <c r="I35" s="19"/>
      <c r="J35" s="19"/>
      <c r="K35" s="19"/>
      <c r="L35" s="19"/>
    </row>
    <row r="36" spans="1:12">
      <c r="A36" s="19" t="s">
        <v>36</v>
      </c>
      <c r="B36" s="19">
        <v>87</v>
      </c>
      <c r="C36" s="23">
        <v>7</v>
      </c>
      <c r="D36" s="19"/>
      <c r="E36" s="19"/>
      <c r="F36" s="19"/>
      <c r="G36" s="19"/>
      <c r="H36" s="19"/>
      <c r="I36" s="19"/>
      <c r="J36" s="19"/>
      <c r="K36" s="19"/>
      <c r="L36" s="19"/>
    </row>
    <row r="37" spans="1:12">
      <c r="A37" s="19" t="s">
        <v>37</v>
      </c>
      <c r="B37" s="19">
        <v>145</v>
      </c>
      <c r="C37" s="23">
        <v>7</v>
      </c>
      <c r="D37" s="19"/>
      <c r="E37" s="19"/>
      <c r="F37" s="19"/>
      <c r="G37" s="19"/>
      <c r="H37" s="19"/>
      <c r="I37" s="19"/>
      <c r="J37" s="19"/>
      <c r="K37" s="19"/>
      <c r="L37" s="19"/>
    </row>
    <row r="38" spans="1:12">
      <c r="A38" s="19" t="s">
        <v>38</v>
      </c>
      <c r="B38" s="19">
        <v>71</v>
      </c>
      <c r="C38" s="23">
        <v>5</v>
      </c>
      <c r="D38" s="19"/>
      <c r="E38" s="19"/>
      <c r="F38" s="19"/>
      <c r="G38" s="19"/>
      <c r="H38" s="19"/>
      <c r="I38" s="19"/>
      <c r="J38" s="19"/>
      <c r="K38" s="19"/>
      <c r="L38" s="19"/>
    </row>
    <row r="39" spans="1:12">
      <c r="A39" s="19" t="s">
        <v>39</v>
      </c>
      <c r="B39" s="19">
        <v>115</v>
      </c>
      <c r="C39" s="23">
        <v>6</v>
      </c>
      <c r="D39" s="19"/>
      <c r="E39" s="19"/>
      <c r="F39" s="19"/>
      <c r="G39" s="19"/>
      <c r="H39" s="19"/>
      <c r="I39" s="19"/>
      <c r="J39" s="19"/>
      <c r="K39" s="19"/>
      <c r="L39" s="19"/>
    </row>
    <row r="40" spans="1:12">
      <c r="A40" s="19" t="s">
        <v>40</v>
      </c>
      <c r="B40" s="19">
        <v>171</v>
      </c>
      <c r="C40" s="23">
        <v>18</v>
      </c>
      <c r="D40" s="19"/>
      <c r="E40" s="19"/>
      <c r="F40" s="19"/>
      <c r="G40" s="19"/>
      <c r="H40" s="19"/>
      <c r="I40" s="19"/>
      <c r="J40" s="19"/>
      <c r="K40" s="19"/>
      <c r="L40" s="19"/>
    </row>
    <row r="41" spans="1:12">
      <c r="A41" s="19" t="s">
        <v>41</v>
      </c>
      <c r="B41" s="19">
        <v>93</v>
      </c>
      <c r="C41" s="23">
        <v>5</v>
      </c>
      <c r="D41" s="19"/>
      <c r="E41" s="19"/>
      <c r="F41" s="19"/>
      <c r="G41" s="19"/>
      <c r="H41" s="19"/>
      <c r="I41" s="19"/>
      <c r="J41" s="19"/>
      <c r="K41" s="19"/>
      <c r="L41" s="19"/>
    </row>
    <row r="42" spans="1:12">
      <c r="A42" s="19" t="s">
        <v>42</v>
      </c>
      <c r="B42" s="19">
        <v>78</v>
      </c>
      <c r="C42" s="23">
        <v>6</v>
      </c>
      <c r="D42" s="19"/>
      <c r="E42" s="19"/>
      <c r="F42" s="19"/>
      <c r="G42" s="19"/>
      <c r="H42" s="19"/>
      <c r="I42" s="19"/>
      <c r="J42" s="19"/>
      <c r="K42" s="19"/>
      <c r="L42" s="19"/>
    </row>
    <row r="43" spans="1:12">
      <c r="A43" s="19" t="s">
        <v>43</v>
      </c>
      <c r="B43" s="19">
        <v>25</v>
      </c>
      <c r="C43" s="23">
        <v>4</v>
      </c>
      <c r="D43" s="19"/>
      <c r="E43" s="19"/>
      <c r="F43" s="19"/>
      <c r="G43" s="19"/>
      <c r="H43" s="19"/>
      <c r="I43" s="19"/>
      <c r="J43" s="19"/>
      <c r="K43" s="19"/>
      <c r="L43" s="19"/>
    </row>
    <row r="44" spans="1:12">
      <c r="A44" s="19" t="s">
        <v>44</v>
      </c>
      <c r="B44" s="19">
        <v>161</v>
      </c>
      <c r="C44" s="23">
        <v>14</v>
      </c>
      <c r="D44" s="19"/>
      <c r="E44" s="19"/>
      <c r="F44" s="19"/>
      <c r="G44" s="19"/>
      <c r="H44" s="19"/>
      <c r="I44" s="19"/>
      <c r="J44" s="19"/>
      <c r="K44" s="19"/>
      <c r="L44" s="19"/>
    </row>
    <row r="45" spans="1:12">
      <c r="A45" s="19" t="s">
        <v>45</v>
      </c>
      <c r="B45" s="19">
        <v>374</v>
      </c>
      <c r="C45" s="23">
        <v>21</v>
      </c>
      <c r="D45" s="19"/>
      <c r="E45" s="19"/>
      <c r="F45" s="19"/>
      <c r="G45" s="19"/>
      <c r="H45" s="19"/>
      <c r="I45" s="19"/>
      <c r="J45" s="19"/>
      <c r="K45" s="19"/>
      <c r="L45" s="19"/>
    </row>
  </sheetData>
  <mergeCells count="1">
    <mergeCell ref="E4:L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C621C-9DAC-46BE-9E1F-D49FAD385306}">
  <dimension ref="A1:G71"/>
  <sheetViews>
    <sheetView zoomScale="205" zoomScaleNormal="205" workbookViewId="0">
      <selection activeCell="F57" sqref="F57"/>
    </sheetView>
  </sheetViews>
  <sheetFormatPr defaultColWidth="8.85546875" defaultRowHeight="15" customHeight="1"/>
  <cols>
    <col min="1" max="1" width="36.7109375" customWidth="1"/>
    <col min="2" max="2" width="26.42578125" customWidth="1"/>
    <col min="3" max="3" width="27.7109375" bestFit="1" customWidth="1"/>
    <col min="4" max="4" width="29.7109375" bestFit="1" customWidth="1"/>
    <col min="5" max="5" width="26.7109375" bestFit="1" customWidth="1"/>
    <col min="6" max="6" width="28.140625" style="9" customWidth="1"/>
  </cols>
  <sheetData>
    <row r="1" spans="1:7" ht="32.1">
      <c r="A1" s="11" t="s">
        <v>0</v>
      </c>
      <c r="B1" s="12" t="s">
        <v>50</v>
      </c>
      <c r="C1" s="11" t="s">
        <v>51</v>
      </c>
      <c r="D1" s="11" t="s">
        <v>52</v>
      </c>
      <c r="E1" s="12" t="s">
        <v>53</v>
      </c>
      <c r="F1" s="12" t="s">
        <v>54</v>
      </c>
      <c r="G1" s="10" t="s">
        <v>55</v>
      </c>
    </row>
    <row r="2" spans="1:7" ht="15" customHeight="1">
      <c r="A2" s="14" t="s">
        <v>2</v>
      </c>
      <c r="B2">
        <v>2</v>
      </c>
      <c r="C2" s="14">
        <v>1.75</v>
      </c>
      <c r="D2" s="14">
        <v>6</v>
      </c>
      <c r="E2" s="14">
        <v>21</v>
      </c>
      <c r="F2" s="15">
        <v>21</v>
      </c>
    </row>
    <row r="3" spans="1:7" ht="15" customHeight="1">
      <c r="A3" s="4" t="s">
        <v>3</v>
      </c>
      <c r="B3">
        <v>1</v>
      </c>
      <c r="C3" s="4">
        <v>1</v>
      </c>
      <c r="D3" s="4">
        <v>1</v>
      </c>
      <c r="E3" s="4">
        <v>10</v>
      </c>
      <c r="F3" s="4">
        <v>10</v>
      </c>
    </row>
    <row r="4" spans="1:7" ht="15" customHeight="1">
      <c r="A4" s="4" t="s">
        <v>4</v>
      </c>
      <c r="B4">
        <v>1</v>
      </c>
      <c r="C4" s="4">
        <v>1</v>
      </c>
      <c r="D4" s="4">
        <v>1</v>
      </c>
      <c r="E4" s="4">
        <v>2</v>
      </c>
      <c r="F4" s="4">
        <v>2</v>
      </c>
    </row>
    <row r="5" spans="1:7" ht="15" customHeight="1">
      <c r="A5" s="4" t="s">
        <v>5</v>
      </c>
      <c r="B5">
        <v>0</v>
      </c>
      <c r="C5" s="4">
        <v>1</v>
      </c>
      <c r="D5" s="4">
        <v>1</v>
      </c>
      <c r="E5" s="4">
        <v>2</v>
      </c>
      <c r="F5" s="4">
        <v>2</v>
      </c>
    </row>
    <row r="6" spans="1:7" ht="15" customHeight="1">
      <c r="A6" s="4" t="s">
        <v>6</v>
      </c>
      <c r="B6">
        <v>0</v>
      </c>
      <c r="C6" s="4">
        <v>1</v>
      </c>
      <c r="D6" s="4">
        <v>1</v>
      </c>
      <c r="E6" s="4">
        <v>2</v>
      </c>
      <c r="F6" s="4">
        <v>2</v>
      </c>
    </row>
    <row r="7" spans="1:7" ht="15" customHeight="1">
      <c r="A7" s="4" t="s">
        <v>7</v>
      </c>
      <c r="B7">
        <v>0</v>
      </c>
      <c r="C7" s="4">
        <v>1</v>
      </c>
      <c r="D7" s="4">
        <v>1</v>
      </c>
      <c r="E7" s="4">
        <v>2</v>
      </c>
      <c r="F7" s="4">
        <v>2</v>
      </c>
    </row>
    <row r="8" spans="1:7" ht="15" customHeight="1">
      <c r="A8" s="4" t="s">
        <v>8</v>
      </c>
      <c r="B8">
        <v>0</v>
      </c>
      <c r="C8" s="4">
        <v>1</v>
      </c>
      <c r="D8" s="4">
        <v>1</v>
      </c>
      <c r="E8" s="4">
        <v>2</v>
      </c>
      <c r="F8" s="4">
        <v>2</v>
      </c>
    </row>
    <row r="9" spans="1:7" ht="15" customHeight="1">
      <c r="A9" s="4" t="s">
        <v>9</v>
      </c>
      <c r="B9">
        <v>0</v>
      </c>
      <c r="C9" s="4">
        <v>1</v>
      </c>
      <c r="D9" s="4">
        <v>1</v>
      </c>
      <c r="E9" s="4">
        <v>2</v>
      </c>
      <c r="F9" s="4">
        <v>2</v>
      </c>
    </row>
    <row r="10" spans="1:7" ht="15" customHeight="1">
      <c r="A10" s="4" t="s">
        <v>10</v>
      </c>
      <c r="B10">
        <v>2</v>
      </c>
      <c r="C10" s="4">
        <v>1.125</v>
      </c>
      <c r="D10" s="4">
        <v>2</v>
      </c>
      <c r="E10" s="4">
        <v>9</v>
      </c>
      <c r="F10" s="4">
        <v>9</v>
      </c>
    </row>
    <row r="11" spans="1:7" ht="15" customHeight="1">
      <c r="A11" s="4" t="s">
        <v>11</v>
      </c>
      <c r="B11">
        <v>2</v>
      </c>
      <c r="C11" s="4"/>
      <c r="D11" s="4"/>
      <c r="E11" s="4">
        <v>0</v>
      </c>
      <c r="F11" s="6">
        <v>0</v>
      </c>
    </row>
    <row r="12" spans="1:7" ht="15" customHeight="1">
      <c r="A12" s="4" t="s">
        <v>12</v>
      </c>
      <c r="B12">
        <v>2</v>
      </c>
      <c r="C12" s="4">
        <v>2</v>
      </c>
      <c r="D12" s="4">
        <v>3</v>
      </c>
      <c r="E12" s="4">
        <v>12</v>
      </c>
      <c r="F12" s="5">
        <v>13</v>
      </c>
    </row>
    <row r="13" spans="1:7" ht="15" customHeight="1">
      <c r="A13" s="4" t="s">
        <v>13</v>
      </c>
      <c r="B13">
        <v>1</v>
      </c>
      <c r="C13" s="4">
        <v>1.125</v>
      </c>
      <c r="D13" s="4">
        <v>2</v>
      </c>
      <c r="E13" s="4">
        <v>9</v>
      </c>
      <c r="F13" s="4">
        <v>9</v>
      </c>
    </row>
    <row r="14" spans="1:7" ht="15" customHeight="1">
      <c r="A14" s="4" t="s">
        <v>14</v>
      </c>
      <c r="B14">
        <v>1</v>
      </c>
      <c r="C14" s="4">
        <v>1</v>
      </c>
      <c r="D14" s="4">
        <v>1</v>
      </c>
      <c r="E14" s="4">
        <v>4</v>
      </c>
      <c r="F14" s="4">
        <v>4</v>
      </c>
    </row>
    <row r="15" spans="1:7" ht="15" customHeight="1">
      <c r="A15" s="4" t="s">
        <v>15</v>
      </c>
      <c r="B15">
        <v>2</v>
      </c>
      <c r="C15" s="4"/>
      <c r="D15" s="4"/>
      <c r="E15" s="4">
        <v>0</v>
      </c>
      <c r="F15" s="6">
        <v>0</v>
      </c>
    </row>
    <row r="16" spans="1:7" ht="15" customHeight="1">
      <c r="A16" s="4" t="s">
        <v>16</v>
      </c>
      <c r="B16">
        <v>3</v>
      </c>
      <c r="C16" s="4">
        <v>1</v>
      </c>
      <c r="D16" s="4">
        <v>1</v>
      </c>
      <c r="E16" s="4">
        <v>5</v>
      </c>
      <c r="F16" s="4">
        <v>5</v>
      </c>
    </row>
    <row r="17" spans="1:6" ht="15" customHeight="1">
      <c r="A17" s="4" t="s">
        <v>17</v>
      </c>
      <c r="B17">
        <v>1</v>
      </c>
      <c r="C17" s="4">
        <v>1</v>
      </c>
      <c r="D17" s="4">
        <v>1</v>
      </c>
      <c r="E17" s="4">
        <v>5</v>
      </c>
      <c r="F17" s="4">
        <v>5</v>
      </c>
    </row>
    <row r="18" spans="1:6" ht="15" customHeight="1">
      <c r="A18" s="4" t="s">
        <v>18</v>
      </c>
      <c r="B18">
        <v>1</v>
      </c>
      <c r="C18" s="4">
        <v>1</v>
      </c>
      <c r="D18" s="4">
        <v>1</v>
      </c>
      <c r="E18" s="4">
        <v>6</v>
      </c>
      <c r="F18" s="4">
        <v>6</v>
      </c>
    </row>
    <row r="19" spans="1:6" ht="15" customHeight="1">
      <c r="A19" s="3" t="s">
        <v>19</v>
      </c>
      <c r="B19">
        <v>1</v>
      </c>
      <c r="C19" s="3">
        <v>1</v>
      </c>
      <c r="D19" s="3">
        <v>1</v>
      </c>
      <c r="E19" s="3">
        <v>3</v>
      </c>
      <c r="F19" s="3">
        <v>3</v>
      </c>
    </row>
    <row r="20" spans="1:6" ht="15" customHeight="1">
      <c r="A20" s="3" t="s">
        <v>20</v>
      </c>
      <c r="B20">
        <v>1</v>
      </c>
      <c r="C20" s="3">
        <v>1.5</v>
      </c>
      <c r="D20" s="3">
        <v>2</v>
      </c>
      <c r="E20" s="3">
        <v>3</v>
      </c>
      <c r="F20" s="3">
        <v>3</v>
      </c>
    </row>
    <row r="21" spans="1:6" ht="15" customHeight="1">
      <c r="A21" s="3" t="s">
        <v>21</v>
      </c>
      <c r="B21">
        <v>1</v>
      </c>
      <c r="C21" s="3">
        <v>1</v>
      </c>
      <c r="D21" s="3">
        <v>1</v>
      </c>
      <c r="E21" s="3">
        <v>2</v>
      </c>
      <c r="F21" s="3">
        <v>2</v>
      </c>
    </row>
    <row r="22" spans="1:6" ht="15" customHeight="1">
      <c r="A22" s="3" t="s">
        <v>22</v>
      </c>
      <c r="B22">
        <v>1</v>
      </c>
      <c r="C22" s="3">
        <v>1.2</v>
      </c>
      <c r="D22" s="3">
        <v>2</v>
      </c>
      <c r="E22" s="3">
        <v>6</v>
      </c>
      <c r="F22" s="7">
        <v>5</v>
      </c>
    </row>
    <row r="23" spans="1:6" ht="15" customHeight="1">
      <c r="A23" s="3" t="s">
        <v>23</v>
      </c>
      <c r="B23">
        <v>3</v>
      </c>
      <c r="C23" s="3">
        <v>1</v>
      </c>
      <c r="D23" s="3">
        <v>1</v>
      </c>
      <c r="E23" s="3">
        <v>4</v>
      </c>
      <c r="F23" s="3">
        <v>4</v>
      </c>
    </row>
    <row r="24" spans="1:6" ht="15" customHeight="1">
      <c r="A24" s="3" t="s">
        <v>24</v>
      </c>
      <c r="B24">
        <v>1</v>
      </c>
      <c r="C24" s="3">
        <v>1.5</v>
      </c>
      <c r="D24" s="3">
        <v>2</v>
      </c>
      <c r="E24" s="3">
        <v>6</v>
      </c>
      <c r="F24" s="7">
        <v>5</v>
      </c>
    </row>
    <row r="25" spans="1:6" ht="15" customHeight="1">
      <c r="A25" s="3" t="s">
        <v>25</v>
      </c>
      <c r="B25">
        <v>3</v>
      </c>
      <c r="C25" s="3">
        <v>1</v>
      </c>
      <c r="D25" s="3">
        <v>1</v>
      </c>
      <c r="E25" s="3">
        <v>4</v>
      </c>
      <c r="F25" s="3">
        <v>4</v>
      </c>
    </row>
    <row r="26" spans="1:6" ht="15" customHeight="1">
      <c r="A26" s="3" t="s">
        <v>26</v>
      </c>
      <c r="B26">
        <v>1</v>
      </c>
      <c r="C26" s="3">
        <v>1.13333333333333</v>
      </c>
      <c r="D26" s="3">
        <v>2</v>
      </c>
      <c r="E26" s="3">
        <v>17</v>
      </c>
      <c r="F26" s="8">
        <v>14</v>
      </c>
    </row>
    <row r="27" spans="1:6" ht="15" customHeight="1">
      <c r="A27" s="3" t="s">
        <v>27</v>
      </c>
      <c r="B27">
        <v>1</v>
      </c>
      <c r="C27" s="3">
        <v>1</v>
      </c>
      <c r="D27" s="3">
        <v>1</v>
      </c>
      <c r="E27" s="3">
        <v>3</v>
      </c>
      <c r="F27" s="3">
        <v>3</v>
      </c>
    </row>
    <row r="28" spans="1:6" ht="15" customHeight="1">
      <c r="A28" s="3" t="s">
        <v>28</v>
      </c>
      <c r="B28">
        <v>2</v>
      </c>
      <c r="C28" s="3">
        <v>1.06666666666666</v>
      </c>
      <c r="D28" s="3">
        <v>2</v>
      </c>
      <c r="E28" s="3">
        <v>16</v>
      </c>
      <c r="F28" s="8">
        <v>15</v>
      </c>
    </row>
    <row r="29" spans="1:6" ht="15" customHeight="1">
      <c r="A29" s="3" t="s">
        <v>29</v>
      </c>
      <c r="B29">
        <v>1</v>
      </c>
      <c r="C29" s="3">
        <v>1.2</v>
      </c>
      <c r="D29" s="3">
        <v>2</v>
      </c>
      <c r="E29" s="3">
        <v>6</v>
      </c>
      <c r="F29" s="7">
        <v>5</v>
      </c>
    </row>
    <row r="30" spans="1:6" ht="15" customHeight="1">
      <c r="A30" s="3" t="s">
        <v>30</v>
      </c>
      <c r="B30">
        <v>1</v>
      </c>
      <c r="C30" s="3">
        <v>1.2</v>
      </c>
      <c r="D30" s="3">
        <v>2</v>
      </c>
      <c r="E30" s="3">
        <v>18</v>
      </c>
      <c r="F30" s="7">
        <v>15</v>
      </c>
    </row>
    <row r="31" spans="1:6" ht="15" customHeight="1">
      <c r="A31" s="3" t="s">
        <v>31</v>
      </c>
      <c r="B31">
        <v>1</v>
      </c>
      <c r="C31" s="3">
        <v>1.2</v>
      </c>
      <c r="D31" s="3">
        <v>2</v>
      </c>
      <c r="E31" s="3">
        <v>18</v>
      </c>
      <c r="F31" s="7">
        <v>15</v>
      </c>
    </row>
    <row r="32" spans="1:6" ht="15" customHeight="1">
      <c r="A32" s="3" t="s">
        <v>32</v>
      </c>
      <c r="B32">
        <v>3</v>
      </c>
      <c r="C32" s="3">
        <v>1</v>
      </c>
      <c r="D32" s="3">
        <v>1</v>
      </c>
      <c r="E32" s="3">
        <v>5</v>
      </c>
      <c r="F32" s="3">
        <v>5</v>
      </c>
    </row>
    <row r="33" spans="1:6" ht="15" customHeight="1">
      <c r="A33" s="3" t="s">
        <v>33</v>
      </c>
      <c r="B33">
        <v>1</v>
      </c>
      <c r="C33" s="3">
        <v>1.4</v>
      </c>
      <c r="D33" s="3">
        <v>2</v>
      </c>
      <c r="E33" s="3">
        <v>7</v>
      </c>
      <c r="F33" s="3">
        <v>7</v>
      </c>
    </row>
    <row r="34" spans="1:6" ht="15" customHeight="1">
      <c r="A34" s="3" t="s">
        <v>34</v>
      </c>
      <c r="B34">
        <v>1</v>
      </c>
      <c r="C34" s="3">
        <v>1.4</v>
      </c>
      <c r="D34" s="3">
        <v>2</v>
      </c>
      <c r="E34" s="3">
        <v>7</v>
      </c>
      <c r="F34" s="3">
        <v>7</v>
      </c>
    </row>
    <row r="35" spans="1:6" ht="15" customHeight="1">
      <c r="A35" s="3" t="s">
        <v>35</v>
      </c>
      <c r="B35">
        <v>1</v>
      </c>
      <c r="C35" s="3">
        <v>1.25</v>
      </c>
      <c r="D35" s="3">
        <v>2</v>
      </c>
      <c r="E35" s="3">
        <v>5</v>
      </c>
      <c r="F35" s="7">
        <v>4</v>
      </c>
    </row>
    <row r="36" spans="1:6" ht="15" customHeight="1">
      <c r="A36" s="3" t="s">
        <v>36</v>
      </c>
      <c r="B36">
        <v>1</v>
      </c>
      <c r="C36" s="3">
        <v>1.1666666666666601</v>
      </c>
      <c r="D36" s="3">
        <v>2</v>
      </c>
      <c r="E36" s="3">
        <v>7</v>
      </c>
      <c r="F36" s="7">
        <v>6</v>
      </c>
    </row>
    <row r="37" spans="1:6" ht="15" customHeight="1">
      <c r="A37" s="3" t="s">
        <v>37</v>
      </c>
      <c r="B37">
        <v>1</v>
      </c>
      <c r="C37" s="3">
        <v>1.1666666666666601</v>
      </c>
      <c r="D37" s="3">
        <v>2</v>
      </c>
      <c r="E37" s="3">
        <v>7</v>
      </c>
      <c r="F37" s="3">
        <v>7</v>
      </c>
    </row>
    <row r="38" spans="1:6" ht="15" customHeight="1">
      <c r="A38" s="3" t="s">
        <v>38</v>
      </c>
      <c r="B38">
        <v>1</v>
      </c>
      <c r="C38" s="3">
        <v>1.25</v>
      </c>
      <c r="D38" s="3">
        <v>2</v>
      </c>
      <c r="E38" s="3">
        <v>5</v>
      </c>
      <c r="F38" s="7">
        <v>4</v>
      </c>
    </row>
    <row r="39" spans="1:6" ht="15" customHeight="1">
      <c r="A39" s="3" t="s">
        <v>39</v>
      </c>
      <c r="B39">
        <v>1</v>
      </c>
      <c r="C39" s="3">
        <v>2</v>
      </c>
      <c r="D39" s="3">
        <v>4</v>
      </c>
      <c r="E39" s="3">
        <v>6</v>
      </c>
      <c r="F39" s="7">
        <v>8</v>
      </c>
    </row>
    <row r="40" spans="1:6" ht="15" customHeight="1">
      <c r="A40" s="3" t="s">
        <v>40</v>
      </c>
      <c r="B40">
        <v>2</v>
      </c>
      <c r="C40" s="3">
        <v>1.0588235294117601</v>
      </c>
      <c r="D40" s="3">
        <v>2</v>
      </c>
      <c r="E40" s="3">
        <v>18</v>
      </c>
      <c r="F40" s="7">
        <v>17</v>
      </c>
    </row>
    <row r="41" spans="1:6" ht="15" customHeight="1">
      <c r="A41" s="3" t="s">
        <v>41</v>
      </c>
      <c r="B41">
        <v>2</v>
      </c>
      <c r="C41" s="3">
        <v>1.25</v>
      </c>
      <c r="D41" s="3">
        <v>2</v>
      </c>
      <c r="E41" s="3">
        <v>5</v>
      </c>
      <c r="F41" s="7">
        <v>7</v>
      </c>
    </row>
    <row r="42" spans="1:6" ht="15" customHeight="1">
      <c r="A42" s="3" t="s">
        <v>42</v>
      </c>
      <c r="B42">
        <v>1</v>
      </c>
      <c r="C42" s="3">
        <v>1.5</v>
      </c>
      <c r="D42" s="3">
        <v>2</v>
      </c>
      <c r="E42" s="3">
        <v>6</v>
      </c>
      <c r="F42" s="7">
        <v>5</v>
      </c>
    </row>
    <row r="43" spans="1:6" ht="15" customHeight="1">
      <c r="A43" s="3" t="s">
        <v>43</v>
      </c>
      <c r="B43">
        <v>2</v>
      </c>
      <c r="C43" s="3">
        <v>1</v>
      </c>
      <c r="D43" s="3">
        <v>1</v>
      </c>
      <c r="E43" s="3">
        <v>4</v>
      </c>
      <c r="F43" s="3">
        <v>4</v>
      </c>
    </row>
    <row r="44" spans="1:6" ht="15" customHeight="1">
      <c r="A44" s="3" t="s">
        <v>44</v>
      </c>
      <c r="B44">
        <v>1</v>
      </c>
      <c r="C44" s="3">
        <v>1.07692307692307</v>
      </c>
      <c r="D44" s="3">
        <v>2</v>
      </c>
      <c r="E44" s="3">
        <v>14</v>
      </c>
      <c r="F44" s="7">
        <v>13</v>
      </c>
    </row>
    <row r="45" spans="1:6" ht="15" customHeight="1">
      <c r="A45" s="3" t="s">
        <v>45</v>
      </c>
      <c r="B45">
        <v>1</v>
      </c>
      <c r="C45" s="3">
        <v>1.23529411764705</v>
      </c>
      <c r="D45" s="3">
        <v>3</v>
      </c>
      <c r="E45" s="3">
        <v>21</v>
      </c>
      <c r="F45" s="7">
        <v>18</v>
      </c>
    </row>
    <row r="46" spans="1:6" ht="15" customHeight="1">
      <c r="A46" s="2" t="s">
        <v>46</v>
      </c>
      <c r="B46" s="17">
        <f>SUM(B2:B45)</f>
        <v>56</v>
      </c>
      <c r="C46" s="2"/>
      <c r="D46" s="2"/>
      <c r="E46" s="2">
        <f>SUM(E3:E45)</f>
        <v>295</v>
      </c>
      <c r="F46" s="17">
        <f>SUM(F3:F45)</f>
        <v>278</v>
      </c>
    </row>
    <row r="47" spans="1:6" ht="15" customHeight="1">
      <c r="A47" s="2" t="s">
        <v>47</v>
      </c>
      <c r="B47">
        <f>AVERAGE(B2:B45)</f>
        <v>1.2727272727272727</v>
      </c>
      <c r="C47" s="2">
        <v>1.1924528301886701</v>
      </c>
      <c r="D47" s="2">
        <v>1.7619047619047601</v>
      </c>
      <c r="E47" s="2">
        <f>AVERAGE(E3:E45)</f>
        <v>6.8604651162790695</v>
      </c>
      <c r="F47" s="2">
        <f>AVERAGE(F3:F45)</f>
        <v>6.4651162790697674</v>
      </c>
    </row>
    <row r="50" spans="1:6" ht="15" customHeight="1">
      <c r="A50" s="13" t="s">
        <v>56</v>
      </c>
    </row>
    <row r="51" spans="1:6" ht="15" customHeight="1">
      <c r="A51" s="13" t="s">
        <v>57</v>
      </c>
      <c r="E51" t="s">
        <v>58</v>
      </c>
      <c r="F51" t="s">
        <v>59</v>
      </c>
    </row>
    <row r="52" spans="1:6" ht="15" customHeight="1">
      <c r="E52" t="s">
        <v>60</v>
      </c>
      <c r="F52" t="s">
        <v>61</v>
      </c>
    </row>
    <row r="53" spans="1:6" ht="15" customHeight="1">
      <c r="E53" s="16" t="s">
        <v>62</v>
      </c>
      <c r="F53" s="16" t="s">
        <v>63</v>
      </c>
    </row>
    <row r="55" spans="1:6" ht="15" customHeight="1">
      <c r="A55" s="18" t="s">
        <v>64</v>
      </c>
      <c r="B55" s="19"/>
      <c r="C55" s="19"/>
      <c r="D55" s="19"/>
      <c r="E55" s="19"/>
    </row>
    <row r="56" spans="1:6" ht="15" customHeight="1">
      <c r="A56" s="25" t="s">
        <v>65</v>
      </c>
      <c r="B56" s="25"/>
      <c r="C56" s="25"/>
      <c r="D56" s="25"/>
      <c r="E56" s="25"/>
    </row>
    <row r="57" spans="1:6" ht="15" customHeight="1">
      <c r="A57" s="25"/>
      <c r="B57" s="25"/>
      <c r="C57" s="25"/>
      <c r="D57" s="25"/>
      <c r="E57" s="25"/>
    </row>
    <row r="58" spans="1:6" ht="15" customHeight="1">
      <c r="A58" s="25"/>
      <c r="B58" s="25"/>
      <c r="C58" s="25"/>
      <c r="D58" s="25"/>
      <c r="E58" s="25"/>
    </row>
    <row r="59" spans="1:6" ht="15" customHeight="1">
      <c r="A59" s="25"/>
      <c r="B59" s="25"/>
      <c r="C59" s="25"/>
      <c r="D59" s="25"/>
      <c r="E59" s="25"/>
    </row>
    <row r="60" spans="1:6" ht="15" customHeight="1">
      <c r="A60" s="25"/>
      <c r="B60" s="25"/>
      <c r="C60" s="25"/>
      <c r="D60" s="25"/>
      <c r="E60" s="25"/>
    </row>
    <row r="61" spans="1:6" ht="15" customHeight="1">
      <c r="A61" s="25"/>
      <c r="B61" s="25"/>
      <c r="C61" s="25"/>
      <c r="D61" s="25"/>
      <c r="E61" s="25"/>
    </row>
    <row r="62" spans="1:6" ht="15" customHeight="1">
      <c r="A62" s="25"/>
      <c r="B62" s="25"/>
      <c r="C62" s="25"/>
      <c r="D62" s="25"/>
      <c r="E62" s="25"/>
    </row>
    <row r="63" spans="1:6" ht="15" customHeight="1">
      <c r="A63" s="25"/>
      <c r="B63" s="25"/>
      <c r="C63" s="25"/>
      <c r="D63" s="25"/>
      <c r="E63" s="25"/>
    </row>
    <row r="64" spans="1:6">
      <c r="A64" s="25"/>
      <c r="B64" s="25"/>
      <c r="C64" s="25"/>
      <c r="D64" s="25"/>
      <c r="E64" s="25"/>
    </row>
    <row r="65" spans="1:5">
      <c r="A65" s="25"/>
      <c r="B65" s="25"/>
      <c r="C65" s="25"/>
      <c r="D65" s="25"/>
      <c r="E65" s="25"/>
    </row>
    <row r="66" spans="1:5">
      <c r="A66" s="25"/>
      <c r="B66" s="25"/>
      <c r="C66" s="25"/>
      <c r="D66" s="25"/>
      <c r="E66" s="25"/>
    </row>
    <row r="67" spans="1:5">
      <c r="A67" s="25"/>
      <c r="B67" s="25"/>
      <c r="C67" s="25"/>
      <c r="D67" s="25"/>
      <c r="E67" s="25"/>
    </row>
    <row r="68" spans="1:5">
      <c r="A68" s="25"/>
      <c r="B68" s="25"/>
      <c r="C68" s="25"/>
      <c r="D68" s="25"/>
      <c r="E68" s="25"/>
    </row>
    <row r="69" spans="1:5">
      <c r="A69" s="25"/>
      <c r="B69" s="25"/>
      <c r="C69" s="25"/>
      <c r="D69" s="25"/>
      <c r="E69" s="25"/>
    </row>
    <row r="70" spans="1:5">
      <c r="A70" s="25"/>
      <c r="B70" s="25"/>
      <c r="C70" s="25"/>
      <c r="D70" s="25"/>
      <c r="E70" s="25"/>
    </row>
    <row r="71" spans="1:5">
      <c r="A71" s="25"/>
      <c r="B71" s="25"/>
      <c r="C71" s="25"/>
      <c r="D71" s="25"/>
      <c r="E71" s="25"/>
    </row>
  </sheetData>
  <mergeCells count="1">
    <mergeCell ref="A56:E7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700F6-709A-4B52-A8DC-454C986C0747}">
  <dimension ref="A1:G236"/>
  <sheetViews>
    <sheetView zoomScale="145" zoomScaleNormal="145" workbookViewId="0">
      <selection activeCell="F20" sqref="F20"/>
    </sheetView>
  </sheetViews>
  <sheetFormatPr defaultColWidth="8.85546875" defaultRowHeight="15" customHeight="1"/>
  <cols>
    <col min="1" max="1" width="41.42578125" customWidth="1"/>
    <col min="2" max="2" width="19.28515625" bestFit="1" customWidth="1"/>
    <col min="3" max="3" width="29.85546875" bestFit="1" customWidth="1"/>
    <col min="4" max="4" width="17.28515625" bestFit="1" customWidth="1"/>
    <col min="5" max="5" width="21" bestFit="1" customWidth="1"/>
  </cols>
  <sheetData>
    <row r="1" spans="1:7" ht="15" customHeight="1">
      <c r="A1" s="11" t="s">
        <v>66</v>
      </c>
      <c r="B1" s="11" t="s">
        <v>67</v>
      </c>
      <c r="C1" s="11" t="s">
        <v>68</v>
      </c>
      <c r="D1" s="11" t="s">
        <v>69</v>
      </c>
      <c r="E1" s="11" t="s">
        <v>70</v>
      </c>
      <c r="G1" s="10" t="s">
        <v>71</v>
      </c>
    </row>
    <row r="2" spans="1:7" ht="15" customHeight="1">
      <c r="A2" s="1" t="s">
        <v>72</v>
      </c>
      <c r="B2" s="1">
        <v>0</v>
      </c>
      <c r="C2" s="1">
        <v>1</v>
      </c>
      <c r="D2" s="1">
        <v>1</v>
      </c>
      <c r="E2" s="1">
        <v>1</v>
      </c>
    </row>
    <row r="3" spans="1:7" ht="15" customHeight="1">
      <c r="A3" s="1" t="s">
        <v>73</v>
      </c>
      <c r="B3" s="1">
        <v>1</v>
      </c>
      <c r="C3" s="1">
        <v>2</v>
      </c>
      <c r="D3" s="1">
        <v>1</v>
      </c>
      <c r="E3" s="1">
        <v>2</v>
      </c>
    </row>
    <row r="4" spans="1:7" ht="15" customHeight="1">
      <c r="A4" s="1" t="s">
        <v>74</v>
      </c>
      <c r="B4" s="1">
        <v>1</v>
      </c>
      <c r="C4" s="1">
        <v>1</v>
      </c>
      <c r="D4" s="1">
        <v>2</v>
      </c>
      <c r="E4" s="1">
        <v>2</v>
      </c>
    </row>
    <row r="5" spans="1:7" ht="15" customHeight="1">
      <c r="A5" s="1" t="s">
        <v>75</v>
      </c>
      <c r="B5" s="1">
        <v>0</v>
      </c>
      <c r="C5" s="1">
        <v>1</v>
      </c>
      <c r="D5" s="1">
        <v>1</v>
      </c>
      <c r="E5" s="1">
        <v>1</v>
      </c>
    </row>
    <row r="6" spans="1:7" ht="15" customHeight="1">
      <c r="A6" s="1" t="s">
        <v>76</v>
      </c>
      <c r="B6" s="1">
        <v>9</v>
      </c>
      <c r="C6" s="1">
        <v>6</v>
      </c>
      <c r="D6" s="1">
        <v>5</v>
      </c>
      <c r="E6" s="1">
        <v>6</v>
      </c>
    </row>
    <row r="7" spans="1:7" ht="15" customHeight="1">
      <c r="A7" s="1" t="s">
        <v>77</v>
      </c>
      <c r="B7" s="1">
        <v>0</v>
      </c>
      <c r="C7" s="1">
        <v>1</v>
      </c>
      <c r="D7" s="1">
        <v>1</v>
      </c>
      <c r="E7" s="1">
        <v>1</v>
      </c>
    </row>
    <row r="8" spans="1:7" ht="15" customHeight="1">
      <c r="A8" s="1" t="s">
        <v>78</v>
      </c>
      <c r="B8" s="1">
        <v>0</v>
      </c>
      <c r="C8" s="1">
        <v>1</v>
      </c>
      <c r="D8" s="1">
        <v>1</v>
      </c>
      <c r="E8" s="1">
        <v>1</v>
      </c>
    </row>
    <row r="9" spans="1:7" ht="15" customHeight="1">
      <c r="A9" s="1" t="s">
        <v>79</v>
      </c>
      <c r="B9" s="1">
        <v>0</v>
      </c>
      <c r="C9" s="1">
        <v>1</v>
      </c>
      <c r="D9" s="1">
        <v>1</v>
      </c>
      <c r="E9" s="1">
        <v>1</v>
      </c>
    </row>
    <row r="10" spans="1:7" ht="15" customHeight="1">
      <c r="A10" s="1" t="s">
        <v>80</v>
      </c>
      <c r="B10" s="1">
        <v>0</v>
      </c>
      <c r="C10" s="1">
        <v>1</v>
      </c>
      <c r="D10" s="1">
        <v>1</v>
      </c>
      <c r="E10" s="1">
        <v>1</v>
      </c>
    </row>
    <row r="11" spans="1:7" ht="15" customHeight="1">
      <c r="A11" s="1" t="s">
        <v>81</v>
      </c>
      <c r="B11" s="1">
        <v>0</v>
      </c>
      <c r="C11" s="1">
        <v>1</v>
      </c>
      <c r="D11" s="1">
        <v>1</v>
      </c>
      <c r="E11" s="1">
        <v>1</v>
      </c>
    </row>
    <row r="12" spans="1:7" ht="15" customHeight="1">
      <c r="A12" s="1" t="s">
        <v>82</v>
      </c>
      <c r="B12" s="1">
        <v>1</v>
      </c>
      <c r="C12" s="1">
        <v>1</v>
      </c>
      <c r="D12" s="1">
        <v>1</v>
      </c>
      <c r="E12" s="1">
        <v>2</v>
      </c>
    </row>
    <row r="13" spans="1:7" ht="15" customHeight="1">
      <c r="A13" s="1" t="s">
        <v>83</v>
      </c>
      <c r="B13" s="1">
        <v>1</v>
      </c>
      <c r="C13" s="1">
        <v>2</v>
      </c>
      <c r="D13" s="1">
        <v>1</v>
      </c>
      <c r="E13" s="1">
        <v>2</v>
      </c>
    </row>
    <row r="14" spans="1:7" ht="15" customHeight="1">
      <c r="A14" s="1" t="s">
        <v>84</v>
      </c>
      <c r="B14" s="1">
        <v>0</v>
      </c>
      <c r="C14" s="1">
        <v>1</v>
      </c>
      <c r="D14" s="1">
        <v>1</v>
      </c>
      <c r="E14" s="1">
        <v>1</v>
      </c>
    </row>
    <row r="15" spans="1:7" ht="15" customHeight="1">
      <c r="A15" s="1" t="s">
        <v>85</v>
      </c>
      <c r="B15" s="1">
        <v>0</v>
      </c>
      <c r="C15" s="1">
        <v>1</v>
      </c>
      <c r="D15" s="1">
        <v>1</v>
      </c>
      <c r="E15" s="1">
        <v>1</v>
      </c>
    </row>
    <row r="16" spans="1:7" ht="15" customHeight="1">
      <c r="A16" s="1" t="s">
        <v>86</v>
      </c>
      <c r="B16" s="1">
        <v>0</v>
      </c>
      <c r="C16" s="1">
        <v>1</v>
      </c>
      <c r="D16" s="1">
        <v>1</v>
      </c>
      <c r="E16" s="1">
        <v>1</v>
      </c>
    </row>
    <row r="17" spans="1:5" ht="15" customHeight="1">
      <c r="A17" s="1" t="s">
        <v>87</v>
      </c>
      <c r="B17" s="1">
        <v>0</v>
      </c>
      <c r="C17" s="1">
        <v>1</v>
      </c>
      <c r="D17" s="1">
        <v>1</v>
      </c>
      <c r="E17" s="1">
        <v>1</v>
      </c>
    </row>
    <row r="18" spans="1:5" ht="15" customHeight="1">
      <c r="A18" s="1" t="s">
        <v>88</v>
      </c>
      <c r="B18" s="1">
        <v>0</v>
      </c>
      <c r="C18" s="1">
        <v>1</v>
      </c>
      <c r="D18" s="1">
        <v>1</v>
      </c>
      <c r="E18" s="1">
        <v>1</v>
      </c>
    </row>
    <row r="19" spans="1:5" ht="15" customHeight="1">
      <c r="A19" s="1" t="s">
        <v>89</v>
      </c>
      <c r="B19" s="1">
        <v>0</v>
      </c>
      <c r="C19" s="1">
        <v>1</v>
      </c>
      <c r="D19" s="1">
        <v>1</v>
      </c>
      <c r="E19" s="1">
        <v>1</v>
      </c>
    </row>
    <row r="20" spans="1:5" ht="15" customHeight="1">
      <c r="A20" s="1" t="s">
        <v>90</v>
      </c>
      <c r="B20" s="1">
        <v>0</v>
      </c>
      <c r="C20" s="1">
        <v>1</v>
      </c>
      <c r="D20" s="1">
        <v>1</v>
      </c>
      <c r="E20" s="1">
        <v>1</v>
      </c>
    </row>
    <row r="21" spans="1:5" ht="15" customHeight="1">
      <c r="A21" s="1" t="s">
        <v>91</v>
      </c>
      <c r="B21" s="1">
        <v>0</v>
      </c>
      <c r="C21" s="1">
        <v>1</v>
      </c>
      <c r="D21" s="1">
        <v>1</v>
      </c>
      <c r="E21" s="1">
        <v>1</v>
      </c>
    </row>
    <row r="22" spans="1:5" ht="15" customHeight="1">
      <c r="A22" s="1" t="s">
        <v>92</v>
      </c>
      <c r="B22" s="1">
        <v>0</v>
      </c>
      <c r="C22" s="1">
        <v>1</v>
      </c>
      <c r="D22" s="1">
        <v>1</v>
      </c>
      <c r="E22" s="1">
        <v>1</v>
      </c>
    </row>
    <row r="23" spans="1:5" ht="15" customHeight="1">
      <c r="A23" s="1" t="s">
        <v>93</v>
      </c>
      <c r="B23" s="1">
        <v>0</v>
      </c>
      <c r="C23" s="1">
        <v>1</v>
      </c>
      <c r="D23" s="1">
        <v>1</v>
      </c>
      <c r="E23" s="1">
        <v>1</v>
      </c>
    </row>
    <row r="24" spans="1:5" ht="15" customHeight="1">
      <c r="A24" s="1" t="s">
        <v>94</v>
      </c>
      <c r="B24" s="1">
        <v>0</v>
      </c>
      <c r="C24" s="1">
        <v>1</v>
      </c>
      <c r="D24" s="1">
        <v>1</v>
      </c>
      <c r="E24" s="1">
        <v>1</v>
      </c>
    </row>
    <row r="25" spans="1:5" ht="15" customHeight="1">
      <c r="A25" s="1" t="s">
        <v>95</v>
      </c>
      <c r="B25" s="1">
        <v>0</v>
      </c>
      <c r="C25" s="1">
        <v>1</v>
      </c>
      <c r="D25" s="1">
        <v>1</v>
      </c>
      <c r="E25" s="1">
        <v>1</v>
      </c>
    </row>
    <row r="26" spans="1:5" ht="15" customHeight="1">
      <c r="A26" s="1" t="s">
        <v>96</v>
      </c>
      <c r="B26" s="1">
        <v>0</v>
      </c>
      <c r="C26" s="1">
        <v>1</v>
      </c>
      <c r="D26" s="1">
        <v>1</v>
      </c>
      <c r="E26" s="1">
        <v>1</v>
      </c>
    </row>
    <row r="27" spans="1:5" ht="15" customHeight="1">
      <c r="A27" s="1" t="s">
        <v>97</v>
      </c>
      <c r="B27" s="1">
        <v>0</v>
      </c>
      <c r="C27" s="1">
        <v>1</v>
      </c>
      <c r="D27" s="1">
        <v>1</v>
      </c>
      <c r="E27" s="1">
        <v>1</v>
      </c>
    </row>
    <row r="28" spans="1:5" ht="15" customHeight="1">
      <c r="A28" s="1" t="s">
        <v>98</v>
      </c>
      <c r="B28" s="1">
        <v>0</v>
      </c>
      <c r="C28" s="1">
        <v>1</v>
      </c>
      <c r="D28" s="1">
        <v>1</v>
      </c>
      <c r="E28" s="1">
        <v>1</v>
      </c>
    </row>
    <row r="29" spans="1:5" ht="15" customHeight="1">
      <c r="A29" s="1" t="s">
        <v>99</v>
      </c>
      <c r="B29" s="1">
        <v>0</v>
      </c>
      <c r="C29" s="1">
        <v>1</v>
      </c>
      <c r="D29" s="1">
        <v>1</v>
      </c>
      <c r="E29" s="1">
        <v>1</v>
      </c>
    </row>
    <row r="30" spans="1:5" ht="15" customHeight="1">
      <c r="A30" s="1" t="s">
        <v>100</v>
      </c>
      <c r="B30" s="1">
        <v>0</v>
      </c>
      <c r="C30" s="1">
        <v>1</v>
      </c>
      <c r="D30" s="1">
        <v>1</v>
      </c>
      <c r="E30" s="1">
        <v>1</v>
      </c>
    </row>
    <row r="31" spans="1:5" ht="15" customHeight="1">
      <c r="A31" s="1" t="s">
        <v>101</v>
      </c>
      <c r="B31" s="1">
        <v>0</v>
      </c>
      <c r="C31" s="1">
        <v>1</v>
      </c>
      <c r="D31" s="1">
        <v>1</v>
      </c>
      <c r="E31" s="1">
        <v>1</v>
      </c>
    </row>
    <row r="32" spans="1:5" ht="15" customHeight="1">
      <c r="A32" s="1" t="s">
        <v>102</v>
      </c>
      <c r="B32" s="1">
        <v>0</v>
      </c>
      <c r="C32" s="1">
        <v>1</v>
      </c>
      <c r="D32" s="1">
        <v>1</v>
      </c>
      <c r="E32" s="1">
        <v>1</v>
      </c>
    </row>
    <row r="33" spans="1:5" ht="15" customHeight="1">
      <c r="A33" s="1" t="s">
        <v>103</v>
      </c>
      <c r="B33" s="1">
        <v>0</v>
      </c>
      <c r="C33" s="1">
        <v>1</v>
      </c>
      <c r="D33" s="1">
        <v>1</v>
      </c>
      <c r="E33" s="1">
        <v>1</v>
      </c>
    </row>
    <row r="34" spans="1:5" ht="15" customHeight="1">
      <c r="A34" s="1" t="s">
        <v>104</v>
      </c>
      <c r="B34" s="1">
        <v>0</v>
      </c>
      <c r="C34" s="1">
        <v>1</v>
      </c>
      <c r="D34" s="1">
        <v>1</v>
      </c>
      <c r="E34" s="1">
        <v>1</v>
      </c>
    </row>
    <row r="35" spans="1:5" ht="15" customHeight="1">
      <c r="A35" s="1" t="s">
        <v>105</v>
      </c>
      <c r="B35" s="1">
        <v>0</v>
      </c>
      <c r="C35" s="1">
        <v>1</v>
      </c>
      <c r="D35" s="1">
        <v>1</v>
      </c>
      <c r="E35" s="1">
        <v>1</v>
      </c>
    </row>
    <row r="36" spans="1:5" ht="15" customHeight="1">
      <c r="A36" s="1" t="s">
        <v>106</v>
      </c>
      <c r="B36" s="1">
        <v>0</v>
      </c>
      <c r="C36" s="1"/>
      <c r="D36" s="1"/>
      <c r="E36" s="1"/>
    </row>
    <row r="37" spans="1:5" ht="15" customHeight="1">
      <c r="A37" s="1" t="s">
        <v>107</v>
      </c>
      <c r="B37" s="1">
        <v>0</v>
      </c>
      <c r="C37" s="1">
        <v>1</v>
      </c>
      <c r="D37" s="1">
        <v>1</v>
      </c>
      <c r="E37" s="1">
        <v>1</v>
      </c>
    </row>
    <row r="38" spans="1:5" ht="15" customHeight="1">
      <c r="A38" s="1" t="s">
        <v>108</v>
      </c>
      <c r="B38" s="1">
        <v>1</v>
      </c>
      <c r="C38" s="1">
        <v>2</v>
      </c>
      <c r="D38" s="1">
        <v>1</v>
      </c>
      <c r="E38" s="1">
        <v>2</v>
      </c>
    </row>
    <row r="39" spans="1:5" ht="15" customHeight="1">
      <c r="A39" s="1" t="s">
        <v>109</v>
      </c>
      <c r="B39" s="1">
        <v>0</v>
      </c>
      <c r="C39" s="1">
        <v>1</v>
      </c>
      <c r="D39" s="1">
        <v>1</v>
      </c>
      <c r="E39" s="1">
        <v>1</v>
      </c>
    </row>
    <row r="40" spans="1:5" ht="15" customHeight="1">
      <c r="A40" s="1" t="s">
        <v>110</v>
      </c>
      <c r="B40" s="1">
        <v>0</v>
      </c>
      <c r="C40" s="1">
        <v>1</v>
      </c>
      <c r="D40" s="1">
        <v>1</v>
      </c>
      <c r="E40" s="1">
        <v>1</v>
      </c>
    </row>
    <row r="41" spans="1:5" ht="15" customHeight="1">
      <c r="A41" s="1" t="s">
        <v>111</v>
      </c>
      <c r="B41" s="1">
        <v>0</v>
      </c>
      <c r="C41" s="1">
        <v>1</v>
      </c>
      <c r="D41" s="1">
        <v>1</v>
      </c>
      <c r="E41" s="1">
        <v>1</v>
      </c>
    </row>
    <row r="42" spans="1:5" ht="15" customHeight="1">
      <c r="A42" s="1" t="s">
        <v>112</v>
      </c>
      <c r="B42" s="1">
        <v>0</v>
      </c>
      <c r="C42" s="1">
        <v>1</v>
      </c>
      <c r="D42" s="1">
        <v>1</v>
      </c>
      <c r="E42" s="1">
        <v>1</v>
      </c>
    </row>
    <row r="43" spans="1:5" ht="15" customHeight="1">
      <c r="A43" s="1" t="s">
        <v>113</v>
      </c>
      <c r="B43" s="1">
        <v>0</v>
      </c>
      <c r="C43" s="1">
        <v>1</v>
      </c>
      <c r="D43" s="1">
        <v>1</v>
      </c>
      <c r="E43" s="1">
        <v>1</v>
      </c>
    </row>
    <row r="44" spans="1:5" ht="15" customHeight="1">
      <c r="A44" s="1" t="s">
        <v>114</v>
      </c>
      <c r="B44" s="1">
        <v>0</v>
      </c>
      <c r="C44" s="1">
        <v>1</v>
      </c>
      <c r="D44" s="1">
        <v>1</v>
      </c>
      <c r="E44" s="1">
        <v>1</v>
      </c>
    </row>
    <row r="45" spans="1:5" ht="15" customHeight="1">
      <c r="A45" s="1" t="s">
        <v>115</v>
      </c>
      <c r="B45" s="1">
        <v>0</v>
      </c>
      <c r="C45" s="1">
        <v>1</v>
      </c>
      <c r="D45" s="1">
        <v>1</v>
      </c>
      <c r="E45" s="1">
        <v>1</v>
      </c>
    </row>
    <row r="46" spans="1:5" ht="15" customHeight="1">
      <c r="A46" s="1" t="s">
        <v>116</v>
      </c>
      <c r="B46" s="1">
        <v>4</v>
      </c>
      <c r="C46" s="1">
        <v>3</v>
      </c>
      <c r="D46" s="1">
        <v>3</v>
      </c>
      <c r="E46" s="1">
        <v>4</v>
      </c>
    </row>
    <row r="47" spans="1:5" ht="15" customHeight="1">
      <c r="A47" s="1" t="s">
        <v>117</v>
      </c>
      <c r="B47" s="1">
        <v>3</v>
      </c>
      <c r="C47" s="1">
        <v>3</v>
      </c>
      <c r="D47" s="1">
        <v>2</v>
      </c>
      <c r="E47" s="1">
        <v>3</v>
      </c>
    </row>
    <row r="48" spans="1:5" ht="15" customHeight="1">
      <c r="A48" s="1" t="s">
        <v>118</v>
      </c>
      <c r="B48" s="1">
        <v>0</v>
      </c>
      <c r="C48" s="1">
        <v>1</v>
      </c>
      <c r="D48" s="1">
        <v>1</v>
      </c>
      <c r="E48" s="1">
        <v>1</v>
      </c>
    </row>
    <row r="49" spans="1:5" ht="15" customHeight="1">
      <c r="A49" s="1" t="s">
        <v>119</v>
      </c>
      <c r="B49" s="1">
        <v>0</v>
      </c>
      <c r="C49" s="1">
        <v>1</v>
      </c>
      <c r="D49" s="1">
        <v>1</v>
      </c>
      <c r="E49" s="1">
        <v>1</v>
      </c>
    </row>
    <row r="50" spans="1:5" ht="15" customHeight="1">
      <c r="A50" s="1" t="s">
        <v>120</v>
      </c>
      <c r="B50" s="1">
        <v>3</v>
      </c>
      <c r="C50" s="1">
        <v>3</v>
      </c>
      <c r="D50" s="1">
        <v>2</v>
      </c>
      <c r="E50" s="1">
        <v>3</v>
      </c>
    </row>
    <row r="51" spans="1:5" ht="15" customHeight="1">
      <c r="A51" s="1" t="s">
        <v>121</v>
      </c>
      <c r="B51" s="1">
        <v>0</v>
      </c>
      <c r="C51" s="1">
        <v>1</v>
      </c>
      <c r="D51" s="1">
        <v>1</v>
      </c>
      <c r="E51" s="1">
        <v>1</v>
      </c>
    </row>
    <row r="52" spans="1:5" ht="15" customHeight="1">
      <c r="A52" s="1" t="s">
        <v>122</v>
      </c>
      <c r="B52" s="1">
        <v>0</v>
      </c>
      <c r="C52" s="1">
        <v>1</v>
      </c>
      <c r="D52" s="1">
        <v>1</v>
      </c>
      <c r="E52" s="1">
        <v>1</v>
      </c>
    </row>
    <row r="53" spans="1:5" ht="15" customHeight="1">
      <c r="A53" s="1" t="s">
        <v>123</v>
      </c>
      <c r="B53" s="1">
        <v>0</v>
      </c>
      <c r="C53" s="1">
        <v>1</v>
      </c>
      <c r="D53" s="1">
        <v>1</v>
      </c>
      <c r="E53" s="1">
        <v>1</v>
      </c>
    </row>
    <row r="54" spans="1:5" ht="15" customHeight="1">
      <c r="A54" s="1" t="s">
        <v>124</v>
      </c>
      <c r="B54" s="1">
        <v>1</v>
      </c>
      <c r="C54" s="1">
        <v>1</v>
      </c>
      <c r="D54" s="1">
        <v>1</v>
      </c>
      <c r="E54" s="1">
        <v>2</v>
      </c>
    </row>
    <row r="55" spans="1:5" ht="15" customHeight="1">
      <c r="A55" s="1" t="s">
        <v>125</v>
      </c>
      <c r="B55" s="1">
        <v>0</v>
      </c>
      <c r="C55" s="1">
        <v>1</v>
      </c>
      <c r="D55" s="1">
        <v>1</v>
      </c>
      <c r="E55" s="1">
        <v>1</v>
      </c>
    </row>
    <row r="56" spans="1:5" ht="15" customHeight="1">
      <c r="A56" s="1" t="s">
        <v>126</v>
      </c>
      <c r="B56" s="1">
        <v>0</v>
      </c>
      <c r="C56" s="1">
        <v>1</v>
      </c>
      <c r="D56" s="1">
        <v>1</v>
      </c>
      <c r="E56" s="1">
        <v>1</v>
      </c>
    </row>
    <row r="57" spans="1:5" ht="15" customHeight="1">
      <c r="A57" s="1" t="s">
        <v>127</v>
      </c>
      <c r="B57" s="1">
        <v>0</v>
      </c>
      <c r="C57" s="1">
        <v>1</v>
      </c>
      <c r="D57" s="1">
        <v>1</v>
      </c>
      <c r="E57" s="1">
        <v>1</v>
      </c>
    </row>
    <row r="58" spans="1:5" ht="15" customHeight="1">
      <c r="A58" s="1" t="s">
        <v>128</v>
      </c>
      <c r="B58" s="1">
        <v>0</v>
      </c>
      <c r="C58" s="1">
        <v>1</v>
      </c>
      <c r="D58" s="1">
        <v>1</v>
      </c>
      <c r="E58" s="1">
        <v>1</v>
      </c>
    </row>
    <row r="59" spans="1:5" ht="15" customHeight="1">
      <c r="A59" s="1" t="s">
        <v>129</v>
      </c>
      <c r="B59" s="1">
        <v>0</v>
      </c>
      <c r="C59" s="1">
        <v>1</v>
      </c>
      <c r="D59" s="1">
        <v>1</v>
      </c>
      <c r="E59" s="1">
        <v>1</v>
      </c>
    </row>
    <row r="60" spans="1:5" ht="15" customHeight="1">
      <c r="A60" s="1" t="s">
        <v>130</v>
      </c>
      <c r="B60" s="1">
        <v>0</v>
      </c>
      <c r="C60" s="1">
        <v>1</v>
      </c>
      <c r="D60" s="1">
        <v>1</v>
      </c>
      <c r="E60" s="1">
        <v>1</v>
      </c>
    </row>
    <row r="61" spans="1:5" ht="15" customHeight="1">
      <c r="A61" s="1" t="s">
        <v>131</v>
      </c>
      <c r="B61" s="1">
        <v>0</v>
      </c>
      <c r="C61" s="1">
        <v>1</v>
      </c>
      <c r="D61" s="1">
        <v>1</v>
      </c>
      <c r="E61" s="1">
        <v>1</v>
      </c>
    </row>
    <row r="62" spans="1:5" ht="15" customHeight="1">
      <c r="A62" s="1" t="s">
        <v>132</v>
      </c>
      <c r="B62" s="1">
        <v>0</v>
      </c>
      <c r="C62" s="1">
        <v>1</v>
      </c>
      <c r="D62" s="1">
        <v>1</v>
      </c>
      <c r="E62" s="1">
        <v>1</v>
      </c>
    </row>
    <row r="63" spans="1:5" ht="15" customHeight="1">
      <c r="A63" s="1" t="s">
        <v>133</v>
      </c>
      <c r="B63" s="1">
        <v>0</v>
      </c>
      <c r="C63" s="1">
        <v>1</v>
      </c>
      <c r="D63" s="1">
        <v>1</v>
      </c>
      <c r="E63" s="1">
        <v>1</v>
      </c>
    </row>
    <row r="64" spans="1:5" ht="15" customHeight="1">
      <c r="A64" s="1" t="s">
        <v>134</v>
      </c>
      <c r="B64" s="1">
        <v>0</v>
      </c>
      <c r="C64" s="1">
        <v>1</v>
      </c>
      <c r="D64" s="1">
        <v>1</v>
      </c>
      <c r="E64" s="1">
        <v>1</v>
      </c>
    </row>
    <row r="65" spans="1:5" ht="15" customHeight="1">
      <c r="A65" s="1" t="s">
        <v>135</v>
      </c>
      <c r="B65" s="1">
        <v>0</v>
      </c>
      <c r="C65" s="1">
        <v>1</v>
      </c>
      <c r="D65" s="1">
        <v>1</v>
      </c>
      <c r="E65" s="1">
        <v>1</v>
      </c>
    </row>
    <row r="66" spans="1:5" ht="15" customHeight="1">
      <c r="A66" s="1" t="s">
        <v>136</v>
      </c>
      <c r="B66" s="1">
        <v>0</v>
      </c>
      <c r="C66" s="1">
        <v>1</v>
      </c>
      <c r="D66" s="1">
        <v>1</v>
      </c>
      <c r="E66" s="1">
        <v>1</v>
      </c>
    </row>
    <row r="67" spans="1:5" ht="15" customHeight="1">
      <c r="A67" s="1" t="s">
        <v>137</v>
      </c>
      <c r="B67" s="1">
        <v>0</v>
      </c>
      <c r="C67" s="1">
        <v>1</v>
      </c>
      <c r="D67" s="1">
        <v>1</v>
      </c>
      <c r="E67" s="1">
        <v>1</v>
      </c>
    </row>
    <row r="68" spans="1:5" ht="15" customHeight="1">
      <c r="A68" s="1" t="s">
        <v>138</v>
      </c>
      <c r="B68" s="1">
        <v>1</v>
      </c>
      <c r="C68" s="1"/>
      <c r="D68" s="1"/>
      <c r="E68" s="1"/>
    </row>
    <row r="69" spans="1:5" ht="15" customHeight="1">
      <c r="A69" s="1" t="s">
        <v>139</v>
      </c>
      <c r="B69" s="1">
        <v>0</v>
      </c>
      <c r="C69" s="1">
        <v>1</v>
      </c>
      <c r="D69" s="1">
        <v>1</v>
      </c>
      <c r="E69" s="1">
        <v>1</v>
      </c>
    </row>
    <row r="70" spans="1:5" ht="15" customHeight="1">
      <c r="A70" s="1" t="s">
        <v>140</v>
      </c>
      <c r="B70" s="1">
        <v>0</v>
      </c>
      <c r="C70" s="1">
        <v>1</v>
      </c>
      <c r="D70" s="1">
        <v>1</v>
      </c>
      <c r="E70" s="1">
        <v>1</v>
      </c>
    </row>
    <row r="71" spans="1:5" ht="15" customHeight="1">
      <c r="A71" s="1" t="s">
        <v>141</v>
      </c>
      <c r="B71" s="1">
        <v>0</v>
      </c>
      <c r="C71" s="1">
        <v>1</v>
      </c>
      <c r="D71" s="1">
        <v>1</v>
      </c>
      <c r="E71" s="1">
        <v>1</v>
      </c>
    </row>
    <row r="72" spans="1:5" ht="15" customHeight="1">
      <c r="A72" s="1" t="s">
        <v>142</v>
      </c>
      <c r="B72" s="1">
        <v>0</v>
      </c>
      <c r="C72" s="1">
        <v>1</v>
      </c>
      <c r="D72" s="1">
        <v>1</v>
      </c>
      <c r="E72" s="1">
        <v>1</v>
      </c>
    </row>
    <row r="73" spans="1:5" ht="15" customHeight="1">
      <c r="A73" s="1" t="s">
        <v>143</v>
      </c>
      <c r="B73" s="1">
        <v>0</v>
      </c>
      <c r="C73" s="1">
        <v>1</v>
      </c>
      <c r="D73" s="1">
        <v>1</v>
      </c>
      <c r="E73" s="1">
        <v>1</v>
      </c>
    </row>
    <row r="74" spans="1:5" ht="15" customHeight="1">
      <c r="A74" s="1" t="s">
        <v>144</v>
      </c>
      <c r="B74" s="1">
        <v>0</v>
      </c>
      <c r="C74" s="1">
        <v>1</v>
      </c>
      <c r="D74" s="1">
        <v>1</v>
      </c>
      <c r="E74" s="1">
        <v>1</v>
      </c>
    </row>
    <row r="75" spans="1:5" ht="15" customHeight="1">
      <c r="A75" s="1" t="s">
        <v>145</v>
      </c>
      <c r="B75" s="1">
        <v>0</v>
      </c>
      <c r="C75" s="1">
        <v>1</v>
      </c>
      <c r="D75" s="1">
        <v>1</v>
      </c>
      <c r="E75" s="1">
        <v>1</v>
      </c>
    </row>
    <row r="76" spans="1:5" ht="15" customHeight="1">
      <c r="A76" s="1" t="s">
        <v>146</v>
      </c>
      <c r="B76" s="1">
        <v>0</v>
      </c>
      <c r="C76" s="1">
        <v>1</v>
      </c>
      <c r="D76" s="1">
        <v>1</v>
      </c>
      <c r="E76" s="1">
        <v>1</v>
      </c>
    </row>
    <row r="77" spans="1:5" ht="15" customHeight="1">
      <c r="A77" s="1" t="s">
        <v>147</v>
      </c>
      <c r="B77" s="1">
        <v>0</v>
      </c>
      <c r="C77" s="1">
        <v>1</v>
      </c>
      <c r="D77" s="1">
        <v>1</v>
      </c>
      <c r="E77" s="1">
        <v>1</v>
      </c>
    </row>
    <row r="78" spans="1:5" ht="15" customHeight="1">
      <c r="A78" s="1" t="s">
        <v>148</v>
      </c>
      <c r="B78" s="1">
        <v>0</v>
      </c>
      <c r="C78" s="1">
        <v>1</v>
      </c>
      <c r="D78" s="1">
        <v>1</v>
      </c>
      <c r="E78" s="1">
        <v>1</v>
      </c>
    </row>
    <row r="79" spans="1:5" ht="15" customHeight="1">
      <c r="A79" s="1" t="s">
        <v>149</v>
      </c>
      <c r="B79" s="1">
        <v>0</v>
      </c>
      <c r="C79" s="1">
        <v>1</v>
      </c>
      <c r="D79" s="1">
        <v>1</v>
      </c>
      <c r="E79" s="1">
        <v>1</v>
      </c>
    </row>
    <row r="80" spans="1:5" ht="15" customHeight="1">
      <c r="A80" s="1" t="s">
        <v>150</v>
      </c>
      <c r="B80" s="1">
        <v>0</v>
      </c>
      <c r="C80" s="1">
        <v>1</v>
      </c>
      <c r="D80" s="1">
        <v>1</v>
      </c>
      <c r="E80" s="1">
        <v>1</v>
      </c>
    </row>
    <row r="81" spans="1:5" ht="15" customHeight="1">
      <c r="A81" s="1" t="s">
        <v>151</v>
      </c>
      <c r="B81" s="1">
        <v>0</v>
      </c>
      <c r="C81" s="1">
        <v>1</v>
      </c>
      <c r="D81" s="1">
        <v>1</v>
      </c>
      <c r="E81" s="1">
        <v>1</v>
      </c>
    </row>
    <row r="82" spans="1:5" ht="15" customHeight="1">
      <c r="A82" s="1" t="s">
        <v>152</v>
      </c>
      <c r="B82" s="1">
        <v>0</v>
      </c>
      <c r="C82" s="1">
        <v>1</v>
      </c>
      <c r="D82" s="1">
        <v>1</v>
      </c>
      <c r="E82" s="1">
        <v>1</v>
      </c>
    </row>
    <row r="83" spans="1:5" ht="15" customHeight="1">
      <c r="A83" s="1" t="s">
        <v>153</v>
      </c>
      <c r="B83" s="1">
        <v>1</v>
      </c>
      <c r="C83" s="1">
        <v>1</v>
      </c>
      <c r="D83" s="1">
        <v>2</v>
      </c>
      <c r="E83" s="1">
        <v>2</v>
      </c>
    </row>
    <row r="84" spans="1:5" ht="15" customHeight="1">
      <c r="A84" s="1" t="s">
        <v>154</v>
      </c>
      <c r="B84" s="1">
        <v>0</v>
      </c>
      <c r="C84" s="1">
        <v>1</v>
      </c>
      <c r="D84" s="1">
        <v>1</v>
      </c>
      <c r="E84" s="1">
        <v>1</v>
      </c>
    </row>
    <row r="85" spans="1:5" ht="15" customHeight="1">
      <c r="A85" s="1" t="s">
        <v>155</v>
      </c>
      <c r="B85" s="1">
        <v>0</v>
      </c>
      <c r="C85" s="1">
        <v>1</v>
      </c>
      <c r="D85" s="1">
        <v>1</v>
      </c>
      <c r="E85" s="1">
        <v>1</v>
      </c>
    </row>
    <row r="86" spans="1:5" ht="15" customHeight="1">
      <c r="A86" s="1" t="s">
        <v>156</v>
      </c>
      <c r="B86" s="1">
        <v>0</v>
      </c>
      <c r="C86" s="1">
        <v>1</v>
      </c>
      <c r="D86" s="1">
        <v>1</v>
      </c>
      <c r="E86" s="1">
        <v>1</v>
      </c>
    </row>
    <row r="87" spans="1:5" ht="15" customHeight="1">
      <c r="A87" s="1" t="s">
        <v>157</v>
      </c>
      <c r="B87" s="1">
        <v>0</v>
      </c>
      <c r="C87" s="1">
        <v>1</v>
      </c>
      <c r="D87" s="1">
        <v>1</v>
      </c>
      <c r="E87" s="1">
        <v>1</v>
      </c>
    </row>
    <row r="88" spans="1:5" ht="15" customHeight="1">
      <c r="A88" s="1" t="s">
        <v>158</v>
      </c>
      <c r="B88" s="1">
        <v>2</v>
      </c>
      <c r="C88" s="1">
        <v>2</v>
      </c>
      <c r="D88" s="1">
        <v>1</v>
      </c>
      <c r="E88" s="1">
        <v>2</v>
      </c>
    </row>
    <row r="89" spans="1:5" ht="15" customHeight="1">
      <c r="A89" s="1" t="s">
        <v>159</v>
      </c>
      <c r="B89" s="1">
        <v>0</v>
      </c>
      <c r="C89" s="1">
        <v>1</v>
      </c>
      <c r="D89" s="1">
        <v>1</v>
      </c>
      <c r="E89" s="1">
        <v>1</v>
      </c>
    </row>
    <row r="90" spans="1:5" ht="15" customHeight="1">
      <c r="A90" s="1" t="s">
        <v>160</v>
      </c>
      <c r="B90" s="1">
        <v>0</v>
      </c>
      <c r="C90" s="1">
        <v>1</v>
      </c>
      <c r="D90" s="1">
        <v>1</v>
      </c>
      <c r="E90" s="1">
        <v>1</v>
      </c>
    </row>
    <row r="91" spans="1:5" ht="15" customHeight="1">
      <c r="A91" s="1" t="s">
        <v>161</v>
      </c>
      <c r="B91" s="1">
        <v>0</v>
      </c>
      <c r="C91" s="1">
        <v>1</v>
      </c>
      <c r="D91" s="1">
        <v>1</v>
      </c>
      <c r="E91" s="1">
        <v>1</v>
      </c>
    </row>
    <row r="92" spans="1:5" ht="15" customHeight="1">
      <c r="A92" s="1" t="s">
        <v>162</v>
      </c>
      <c r="B92" s="1">
        <v>0</v>
      </c>
      <c r="C92" s="1">
        <v>1</v>
      </c>
      <c r="D92" s="1">
        <v>1</v>
      </c>
      <c r="E92" s="1">
        <v>1</v>
      </c>
    </row>
    <row r="93" spans="1:5" ht="15" customHeight="1">
      <c r="A93" s="1" t="s">
        <v>163</v>
      </c>
      <c r="B93" s="1">
        <v>0</v>
      </c>
      <c r="C93" s="1">
        <v>1</v>
      </c>
      <c r="D93" s="1">
        <v>1</v>
      </c>
      <c r="E93" s="1">
        <v>1</v>
      </c>
    </row>
    <row r="94" spans="1:5" ht="15" customHeight="1">
      <c r="A94" s="1" t="s">
        <v>164</v>
      </c>
      <c r="B94" s="1">
        <v>0</v>
      </c>
      <c r="C94" s="1">
        <v>1</v>
      </c>
      <c r="D94" s="1">
        <v>1</v>
      </c>
      <c r="E94" s="1">
        <v>1</v>
      </c>
    </row>
    <row r="95" spans="1:5" ht="15" customHeight="1">
      <c r="A95" s="1" t="s">
        <v>165</v>
      </c>
      <c r="B95" s="1">
        <v>1</v>
      </c>
      <c r="C95" s="1">
        <v>1</v>
      </c>
      <c r="D95" s="1">
        <v>2</v>
      </c>
      <c r="E95" s="1">
        <v>2</v>
      </c>
    </row>
    <row r="96" spans="1:5" ht="15" customHeight="1">
      <c r="A96" s="1" t="s">
        <v>166</v>
      </c>
      <c r="B96" s="1">
        <v>2</v>
      </c>
      <c r="C96" s="1">
        <v>2</v>
      </c>
      <c r="D96" s="1">
        <v>1</v>
      </c>
      <c r="E96" s="1">
        <v>2</v>
      </c>
    </row>
    <row r="97" spans="1:5" ht="15" customHeight="1">
      <c r="A97" s="1" t="s">
        <v>167</v>
      </c>
      <c r="B97" s="1">
        <v>0</v>
      </c>
      <c r="C97" s="1">
        <v>1</v>
      </c>
      <c r="D97" s="1">
        <v>1</v>
      </c>
      <c r="E97" s="1">
        <v>1</v>
      </c>
    </row>
    <row r="98" spans="1:5" ht="15" customHeight="1">
      <c r="A98" s="1" t="s">
        <v>168</v>
      </c>
      <c r="B98" s="1">
        <v>0</v>
      </c>
      <c r="C98" s="1">
        <v>1</v>
      </c>
      <c r="D98" s="1">
        <v>1</v>
      </c>
      <c r="E98" s="1">
        <v>1</v>
      </c>
    </row>
    <row r="99" spans="1:5" ht="15" customHeight="1">
      <c r="A99" s="1" t="s">
        <v>169</v>
      </c>
      <c r="B99" s="1">
        <v>0</v>
      </c>
      <c r="C99" s="1">
        <v>1</v>
      </c>
      <c r="D99" s="1">
        <v>1</v>
      </c>
      <c r="E99" s="1">
        <v>1</v>
      </c>
    </row>
    <row r="100" spans="1:5" ht="15" customHeight="1">
      <c r="A100" s="1" t="s">
        <v>170</v>
      </c>
      <c r="B100" s="1">
        <v>0</v>
      </c>
      <c r="C100" s="1">
        <v>1</v>
      </c>
      <c r="D100" s="1">
        <v>1</v>
      </c>
      <c r="E100" s="1">
        <v>1</v>
      </c>
    </row>
    <row r="101" spans="1:5" ht="15" customHeight="1">
      <c r="A101" s="1" t="s">
        <v>171</v>
      </c>
      <c r="B101" s="1">
        <v>0</v>
      </c>
      <c r="C101" s="1">
        <v>1</v>
      </c>
      <c r="D101" s="1">
        <v>1</v>
      </c>
      <c r="E101" s="1">
        <v>1</v>
      </c>
    </row>
    <row r="102" spans="1:5" ht="15" customHeight="1">
      <c r="A102" s="1" t="s">
        <v>172</v>
      </c>
      <c r="B102" s="1">
        <v>1</v>
      </c>
      <c r="C102" s="1">
        <v>1</v>
      </c>
      <c r="D102" s="1">
        <v>2</v>
      </c>
      <c r="E102" s="1">
        <v>2</v>
      </c>
    </row>
    <row r="103" spans="1:5" ht="15" customHeight="1">
      <c r="A103" s="1" t="s">
        <v>173</v>
      </c>
      <c r="B103" s="1">
        <v>0</v>
      </c>
      <c r="C103" s="1">
        <v>1</v>
      </c>
      <c r="D103" s="1">
        <v>1</v>
      </c>
      <c r="E103" s="1">
        <v>1</v>
      </c>
    </row>
    <row r="104" spans="1:5" ht="15" customHeight="1">
      <c r="A104" s="1" t="s">
        <v>174</v>
      </c>
      <c r="B104" s="1">
        <v>2</v>
      </c>
      <c r="C104" s="1">
        <v>2</v>
      </c>
      <c r="D104" s="1">
        <v>1</v>
      </c>
      <c r="E104" s="1">
        <v>2</v>
      </c>
    </row>
    <row r="105" spans="1:5" ht="15" customHeight="1">
      <c r="A105" s="1" t="s">
        <v>175</v>
      </c>
      <c r="B105" s="1">
        <v>0</v>
      </c>
      <c r="C105" s="1">
        <v>1</v>
      </c>
      <c r="D105" s="1">
        <v>1</v>
      </c>
      <c r="E105" s="1">
        <v>1</v>
      </c>
    </row>
    <row r="106" spans="1:5" ht="15" customHeight="1">
      <c r="A106" s="1" t="s">
        <v>176</v>
      </c>
      <c r="B106" s="1">
        <v>0</v>
      </c>
      <c r="C106" s="1">
        <v>1</v>
      </c>
      <c r="D106" s="1">
        <v>1</v>
      </c>
      <c r="E106" s="1">
        <v>1</v>
      </c>
    </row>
    <row r="107" spans="1:5" ht="15" customHeight="1">
      <c r="A107" s="1" t="s">
        <v>177</v>
      </c>
      <c r="B107" s="1">
        <v>0</v>
      </c>
      <c r="C107" s="1">
        <v>1</v>
      </c>
      <c r="D107" s="1">
        <v>1</v>
      </c>
      <c r="E107" s="1">
        <v>1</v>
      </c>
    </row>
    <row r="108" spans="1:5" ht="15" customHeight="1">
      <c r="A108" s="1" t="s">
        <v>178</v>
      </c>
      <c r="B108" s="1">
        <v>0</v>
      </c>
      <c r="C108" s="1">
        <v>1</v>
      </c>
      <c r="D108" s="1">
        <v>1</v>
      </c>
      <c r="E108" s="1">
        <v>1</v>
      </c>
    </row>
    <row r="109" spans="1:5" ht="15" customHeight="1">
      <c r="A109" s="1" t="s">
        <v>179</v>
      </c>
      <c r="B109" s="1">
        <v>0</v>
      </c>
      <c r="C109" s="1">
        <v>1</v>
      </c>
      <c r="D109" s="1">
        <v>1</v>
      </c>
      <c r="E109" s="1">
        <v>1</v>
      </c>
    </row>
    <row r="110" spans="1:5" ht="15" customHeight="1">
      <c r="A110" s="1" t="s">
        <v>180</v>
      </c>
      <c r="B110" s="1">
        <v>0</v>
      </c>
      <c r="C110" s="1">
        <v>1</v>
      </c>
      <c r="D110" s="1">
        <v>1</v>
      </c>
      <c r="E110" s="1">
        <v>1</v>
      </c>
    </row>
    <row r="111" spans="1:5" ht="15" customHeight="1">
      <c r="A111" s="1" t="s">
        <v>181</v>
      </c>
      <c r="B111" s="1">
        <v>2</v>
      </c>
      <c r="C111" s="1">
        <v>1</v>
      </c>
      <c r="D111" s="1">
        <v>3</v>
      </c>
      <c r="E111" s="1">
        <v>3</v>
      </c>
    </row>
    <row r="112" spans="1:5" ht="15" customHeight="1">
      <c r="A112" s="1" t="s">
        <v>182</v>
      </c>
      <c r="B112" s="1">
        <v>0</v>
      </c>
      <c r="C112" s="1">
        <v>1</v>
      </c>
      <c r="D112" s="1">
        <v>1</v>
      </c>
      <c r="E112" s="1">
        <v>1</v>
      </c>
    </row>
    <row r="113" spans="1:5" ht="15" customHeight="1">
      <c r="A113" s="1" t="s">
        <v>183</v>
      </c>
      <c r="B113" s="1">
        <v>0</v>
      </c>
      <c r="C113" s="1">
        <v>1</v>
      </c>
      <c r="D113" s="1">
        <v>1</v>
      </c>
      <c r="E113" s="1">
        <v>1</v>
      </c>
    </row>
    <row r="114" spans="1:5" ht="15" customHeight="1">
      <c r="A114" s="1" t="s">
        <v>184</v>
      </c>
      <c r="B114" s="1">
        <v>0</v>
      </c>
      <c r="C114" s="1">
        <v>1</v>
      </c>
      <c r="D114" s="1">
        <v>1</v>
      </c>
      <c r="E114" s="1">
        <v>1</v>
      </c>
    </row>
    <row r="115" spans="1:5" ht="15" customHeight="1">
      <c r="A115" s="1" t="s">
        <v>185</v>
      </c>
      <c r="B115" s="1">
        <v>0</v>
      </c>
      <c r="C115" s="1">
        <v>1</v>
      </c>
      <c r="D115" s="1">
        <v>1</v>
      </c>
      <c r="E115" s="1">
        <v>1</v>
      </c>
    </row>
    <row r="116" spans="1:5" ht="15" customHeight="1">
      <c r="A116" s="1" t="s">
        <v>186</v>
      </c>
      <c r="B116" s="1">
        <v>0</v>
      </c>
      <c r="C116" s="1">
        <v>1</v>
      </c>
      <c r="D116" s="1">
        <v>1</v>
      </c>
      <c r="E116" s="1">
        <v>1</v>
      </c>
    </row>
    <row r="117" spans="1:5" ht="15" customHeight="1">
      <c r="A117" s="1" t="s">
        <v>187</v>
      </c>
      <c r="B117" s="1">
        <v>0</v>
      </c>
      <c r="C117" s="1">
        <v>1</v>
      </c>
      <c r="D117" s="1">
        <v>1</v>
      </c>
      <c r="E117" s="1">
        <v>1</v>
      </c>
    </row>
    <row r="118" spans="1:5" ht="15" customHeight="1">
      <c r="A118" s="1" t="s">
        <v>188</v>
      </c>
      <c r="B118" s="1">
        <v>0</v>
      </c>
      <c r="C118" s="1">
        <v>1</v>
      </c>
      <c r="D118" s="1">
        <v>1</v>
      </c>
      <c r="E118" s="1">
        <v>1</v>
      </c>
    </row>
    <row r="119" spans="1:5" ht="15" customHeight="1">
      <c r="A119" s="1" t="s">
        <v>189</v>
      </c>
      <c r="B119" s="1">
        <v>0</v>
      </c>
      <c r="C119" s="1">
        <v>1</v>
      </c>
      <c r="D119" s="1">
        <v>1</v>
      </c>
      <c r="E119" s="1">
        <v>1</v>
      </c>
    </row>
    <row r="120" spans="1:5" ht="15" customHeight="1">
      <c r="A120" s="1" t="s">
        <v>190</v>
      </c>
      <c r="B120" s="1">
        <v>0</v>
      </c>
      <c r="C120" s="1">
        <v>1</v>
      </c>
      <c r="D120" s="1">
        <v>1</v>
      </c>
      <c r="E120" s="1">
        <v>1</v>
      </c>
    </row>
    <row r="121" spans="1:5" ht="15" customHeight="1">
      <c r="A121" s="1" t="s">
        <v>191</v>
      </c>
      <c r="B121" s="1">
        <v>2</v>
      </c>
      <c r="C121" s="1">
        <v>2</v>
      </c>
      <c r="D121" s="1">
        <v>1</v>
      </c>
      <c r="E121" s="1">
        <v>2</v>
      </c>
    </row>
    <row r="122" spans="1:5" ht="15" customHeight="1">
      <c r="A122" s="1" t="s">
        <v>192</v>
      </c>
      <c r="B122" s="1">
        <v>0</v>
      </c>
      <c r="C122" s="1">
        <v>1</v>
      </c>
      <c r="D122" s="1">
        <v>1</v>
      </c>
      <c r="E122" s="1">
        <v>1</v>
      </c>
    </row>
    <row r="123" spans="1:5" ht="15" customHeight="1">
      <c r="A123" s="1" t="s">
        <v>193</v>
      </c>
      <c r="B123" s="1">
        <v>0</v>
      </c>
      <c r="C123" s="1">
        <v>1</v>
      </c>
      <c r="D123" s="1">
        <v>1</v>
      </c>
      <c r="E123" s="1">
        <v>1</v>
      </c>
    </row>
    <row r="124" spans="1:5" ht="15" customHeight="1">
      <c r="A124" s="1" t="s">
        <v>194</v>
      </c>
      <c r="B124" s="1">
        <v>0</v>
      </c>
      <c r="C124" s="1">
        <v>1</v>
      </c>
      <c r="D124" s="1">
        <v>1</v>
      </c>
      <c r="E124" s="1">
        <v>1</v>
      </c>
    </row>
    <row r="125" spans="1:5" ht="15" customHeight="1">
      <c r="A125" s="1" t="s">
        <v>195</v>
      </c>
      <c r="B125" s="1">
        <v>0</v>
      </c>
      <c r="C125" s="1">
        <v>1</v>
      </c>
      <c r="D125" s="1">
        <v>1</v>
      </c>
      <c r="E125" s="1">
        <v>1</v>
      </c>
    </row>
    <row r="126" spans="1:5" ht="15" customHeight="1">
      <c r="A126" s="1" t="s">
        <v>196</v>
      </c>
      <c r="B126" s="1">
        <v>0</v>
      </c>
      <c r="C126" s="1">
        <v>1</v>
      </c>
      <c r="D126" s="1">
        <v>1</v>
      </c>
      <c r="E126" s="1">
        <v>1</v>
      </c>
    </row>
    <row r="127" spans="1:5" ht="15" customHeight="1">
      <c r="A127" s="1" t="s">
        <v>197</v>
      </c>
      <c r="B127" s="1">
        <v>0</v>
      </c>
      <c r="C127" s="1">
        <v>1</v>
      </c>
      <c r="D127" s="1">
        <v>1</v>
      </c>
      <c r="E127" s="1">
        <v>1</v>
      </c>
    </row>
    <row r="128" spans="1:5" ht="15" customHeight="1">
      <c r="A128" s="1" t="s">
        <v>198</v>
      </c>
      <c r="B128" s="1">
        <v>0</v>
      </c>
      <c r="C128" s="1">
        <v>1</v>
      </c>
      <c r="D128" s="1">
        <v>1</v>
      </c>
      <c r="E128" s="1">
        <v>1</v>
      </c>
    </row>
    <row r="129" spans="1:5" ht="15" customHeight="1">
      <c r="A129" s="1" t="s">
        <v>199</v>
      </c>
      <c r="B129" s="1">
        <v>0</v>
      </c>
      <c r="C129" s="1">
        <v>1</v>
      </c>
      <c r="D129" s="1">
        <v>1</v>
      </c>
      <c r="E129" s="1">
        <v>1</v>
      </c>
    </row>
    <row r="130" spans="1:5" ht="15" customHeight="1">
      <c r="A130" s="1" t="s">
        <v>200</v>
      </c>
      <c r="B130" s="1">
        <v>2</v>
      </c>
      <c r="C130" s="1">
        <v>2</v>
      </c>
      <c r="D130" s="1">
        <v>1</v>
      </c>
      <c r="E130" s="1">
        <v>2</v>
      </c>
    </row>
    <row r="131" spans="1:5" ht="15" customHeight="1">
      <c r="A131" s="1" t="s">
        <v>201</v>
      </c>
      <c r="B131" s="1">
        <v>0</v>
      </c>
      <c r="C131" s="1">
        <v>1</v>
      </c>
      <c r="D131" s="1">
        <v>1</v>
      </c>
      <c r="E131" s="1">
        <v>1</v>
      </c>
    </row>
    <row r="132" spans="1:5" ht="15" customHeight="1">
      <c r="A132" s="1" t="s">
        <v>202</v>
      </c>
      <c r="B132" s="1">
        <v>0</v>
      </c>
      <c r="C132" s="1">
        <v>1</v>
      </c>
      <c r="D132" s="1">
        <v>1</v>
      </c>
      <c r="E132" s="1">
        <v>1</v>
      </c>
    </row>
    <row r="133" spans="1:5" ht="15" customHeight="1">
      <c r="A133" s="1" t="s">
        <v>203</v>
      </c>
      <c r="B133" s="1">
        <v>2</v>
      </c>
      <c r="C133" s="1">
        <v>2</v>
      </c>
      <c r="D133" s="1">
        <v>1</v>
      </c>
      <c r="E133" s="1">
        <v>2</v>
      </c>
    </row>
    <row r="134" spans="1:5" ht="15" customHeight="1">
      <c r="A134" s="1" t="s">
        <v>204</v>
      </c>
      <c r="B134" s="1">
        <v>0</v>
      </c>
      <c r="C134" s="1">
        <v>1</v>
      </c>
      <c r="D134" s="1">
        <v>1</v>
      </c>
      <c r="E134" s="1">
        <v>1</v>
      </c>
    </row>
    <row r="135" spans="1:5" ht="15" customHeight="1">
      <c r="A135" s="1" t="s">
        <v>205</v>
      </c>
      <c r="B135" s="1">
        <v>0</v>
      </c>
      <c r="C135" s="1">
        <v>1</v>
      </c>
      <c r="D135" s="1">
        <v>1</v>
      </c>
      <c r="E135" s="1">
        <v>1</v>
      </c>
    </row>
    <row r="136" spans="1:5" ht="15" customHeight="1">
      <c r="A136" s="1" t="s">
        <v>206</v>
      </c>
      <c r="B136" s="1">
        <v>0</v>
      </c>
      <c r="C136" s="1">
        <v>1</v>
      </c>
      <c r="D136" s="1">
        <v>1</v>
      </c>
      <c r="E136" s="1">
        <v>1</v>
      </c>
    </row>
    <row r="137" spans="1:5" ht="15" customHeight="1">
      <c r="A137" s="1" t="s">
        <v>207</v>
      </c>
      <c r="B137" s="1">
        <v>0</v>
      </c>
      <c r="C137" s="1">
        <v>1</v>
      </c>
      <c r="D137" s="1">
        <v>1</v>
      </c>
      <c r="E137" s="1">
        <v>1</v>
      </c>
    </row>
    <row r="138" spans="1:5" ht="15" customHeight="1">
      <c r="A138" s="1" t="s">
        <v>208</v>
      </c>
      <c r="B138" s="1">
        <v>0</v>
      </c>
      <c r="C138" s="1">
        <v>1</v>
      </c>
      <c r="D138" s="1">
        <v>1</v>
      </c>
      <c r="E138" s="1">
        <v>1</v>
      </c>
    </row>
    <row r="139" spans="1:5" ht="15" customHeight="1">
      <c r="A139" s="1" t="s">
        <v>209</v>
      </c>
      <c r="B139" s="1">
        <v>2</v>
      </c>
      <c r="C139" s="1">
        <v>1</v>
      </c>
      <c r="D139" s="1">
        <v>3</v>
      </c>
      <c r="E139" s="1">
        <v>3</v>
      </c>
    </row>
    <row r="140" spans="1:5" ht="15" customHeight="1">
      <c r="A140" s="1" t="s">
        <v>210</v>
      </c>
      <c r="B140" s="1">
        <v>0</v>
      </c>
      <c r="C140" s="1">
        <v>1</v>
      </c>
      <c r="D140" s="1">
        <v>1</v>
      </c>
      <c r="E140" s="1">
        <v>1</v>
      </c>
    </row>
    <row r="141" spans="1:5" ht="15" customHeight="1">
      <c r="A141" s="1" t="s">
        <v>211</v>
      </c>
      <c r="B141" s="1">
        <v>0</v>
      </c>
      <c r="C141" s="1">
        <v>1</v>
      </c>
      <c r="D141" s="1">
        <v>1</v>
      </c>
      <c r="E141" s="1">
        <v>1</v>
      </c>
    </row>
    <row r="142" spans="1:5" ht="15" customHeight="1">
      <c r="A142" s="1" t="s">
        <v>212</v>
      </c>
      <c r="B142" s="1">
        <v>2</v>
      </c>
      <c r="C142" s="1">
        <v>1</v>
      </c>
      <c r="D142" s="1">
        <v>3</v>
      </c>
      <c r="E142" s="1">
        <v>3</v>
      </c>
    </row>
    <row r="143" spans="1:5" ht="15" customHeight="1">
      <c r="A143" s="1" t="s">
        <v>213</v>
      </c>
      <c r="B143" s="1">
        <v>2</v>
      </c>
      <c r="C143" s="1">
        <v>2</v>
      </c>
      <c r="D143" s="1">
        <v>1</v>
      </c>
      <c r="E143" s="1">
        <v>2</v>
      </c>
    </row>
    <row r="144" spans="1:5" ht="15" customHeight="1">
      <c r="A144" s="1" t="s">
        <v>214</v>
      </c>
      <c r="B144" s="1">
        <v>0</v>
      </c>
      <c r="C144" s="1">
        <v>1</v>
      </c>
      <c r="D144" s="1">
        <v>1</v>
      </c>
      <c r="E144" s="1">
        <v>1</v>
      </c>
    </row>
    <row r="145" spans="1:5" ht="15" customHeight="1">
      <c r="A145" s="1" t="s">
        <v>215</v>
      </c>
      <c r="B145" s="1">
        <v>0</v>
      </c>
      <c r="C145" s="1">
        <v>1</v>
      </c>
      <c r="D145" s="1">
        <v>1</v>
      </c>
      <c r="E145" s="1">
        <v>1</v>
      </c>
    </row>
    <row r="146" spans="1:5" ht="15" customHeight="1">
      <c r="A146" s="1" t="s">
        <v>216</v>
      </c>
      <c r="B146" s="1">
        <v>0</v>
      </c>
      <c r="C146" s="1">
        <v>1</v>
      </c>
      <c r="D146" s="1">
        <v>1</v>
      </c>
      <c r="E146" s="1">
        <v>1</v>
      </c>
    </row>
    <row r="147" spans="1:5" ht="15" customHeight="1">
      <c r="A147" s="1" t="s">
        <v>217</v>
      </c>
      <c r="B147" s="1">
        <v>0</v>
      </c>
      <c r="C147" s="1">
        <v>1</v>
      </c>
      <c r="D147" s="1">
        <v>1</v>
      </c>
      <c r="E147" s="1">
        <v>1</v>
      </c>
    </row>
    <row r="148" spans="1:5" ht="15" customHeight="1">
      <c r="A148" s="1" t="s">
        <v>218</v>
      </c>
      <c r="B148" s="1">
        <v>0</v>
      </c>
      <c r="C148" s="1">
        <v>1</v>
      </c>
      <c r="D148" s="1">
        <v>1</v>
      </c>
      <c r="E148" s="1">
        <v>1</v>
      </c>
    </row>
    <row r="149" spans="1:5" ht="15" customHeight="1">
      <c r="A149" s="1" t="s">
        <v>219</v>
      </c>
      <c r="B149" s="1">
        <v>2</v>
      </c>
      <c r="C149" s="1">
        <v>1</v>
      </c>
      <c r="D149" s="1">
        <v>3</v>
      </c>
      <c r="E149" s="1">
        <v>3</v>
      </c>
    </row>
    <row r="150" spans="1:5" ht="15" customHeight="1">
      <c r="A150" s="1" t="s">
        <v>220</v>
      </c>
      <c r="B150" s="1">
        <v>0</v>
      </c>
      <c r="C150" s="1">
        <v>1</v>
      </c>
      <c r="D150" s="1">
        <v>1</v>
      </c>
      <c r="E150" s="1">
        <v>1</v>
      </c>
    </row>
    <row r="151" spans="1:5" ht="15" customHeight="1">
      <c r="A151" s="1" t="s">
        <v>221</v>
      </c>
      <c r="B151" s="1">
        <v>0</v>
      </c>
      <c r="C151" s="1">
        <v>1</v>
      </c>
      <c r="D151" s="1">
        <v>1</v>
      </c>
      <c r="E151" s="1">
        <v>1</v>
      </c>
    </row>
    <row r="152" spans="1:5" ht="15" customHeight="1">
      <c r="A152" s="1" t="s">
        <v>222</v>
      </c>
      <c r="B152" s="1">
        <v>2</v>
      </c>
      <c r="C152" s="1">
        <v>1</v>
      </c>
      <c r="D152" s="1">
        <v>3</v>
      </c>
      <c r="E152" s="1">
        <v>3</v>
      </c>
    </row>
    <row r="153" spans="1:5" ht="15" customHeight="1">
      <c r="A153" s="1" t="s">
        <v>223</v>
      </c>
      <c r="B153" s="1">
        <v>0</v>
      </c>
      <c r="C153" s="1">
        <v>1</v>
      </c>
      <c r="D153" s="1">
        <v>1</v>
      </c>
      <c r="E153" s="1">
        <v>1</v>
      </c>
    </row>
    <row r="154" spans="1:5" ht="15" customHeight="1">
      <c r="A154" s="1" t="s">
        <v>224</v>
      </c>
      <c r="B154" s="1">
        <v>0</v>
      </c>
      <c r="C154" s="1">
        <v>1</v>
      </c>
      <c r="D154" s="1">
        <v>1</v>
      </c>
      <c r="E154" s="1">
        <v>1</v>
      </c>
    </row>
    <row r="155" spans="1:5" ht="15" customHeight="1">
      <c r="A155" s="1" t="s">
        <v>225</v>
      </c>
      <c r="B155" s="1">
        <v>0</v>
      </c>
      <c r="C155" s="1">
        <v>1</v>
      </c>
      <c r="D155" s="1">
        <v>1</v>
      </c>
      <c r="E155" s="1">
        <v>1</v>
      </c>
    </row>
    <row r="156" spans="1:5" ht="15" customHeight="1">
      <c r="A156" s="1" t="s">
        <v>226</v>
      </c>
      <c r="B156" s="1">
        <v>0</v>
      </c>
      <c r="C156" s="1">
        <v>1</v>
      </c>
      <c r="D156" s="1">
        <v>1</v>
      </c>
      <c r="E156" s="1">
        <v>1</v>
      </c>
    </row>
    <row r="157" spans="1:5" ht="15" customHeight="1">
      <c r="A157" s="1" t="s">
        <v>227</v>
      </c>
      <c r="B157" s="1">
        <v>0</v>
      </c>
      <c r="C157" s="1">
        <v>1</v>
      </c>
      <c r="D157" s="1">
        <v>1</v>
      </c>
      <c r="E157" s="1">
        <v>1</v>
      </c>
    </row>
    <row r="158" spans="1:5" ht="15" customHeight="1">
      <c r="A158" s="1" t="s">
        <v>228</v>
      </c>
      <c r="B158" s="1">
        <v>2</v>
      </c>
      <c r="C158" s="1">
        <v>2</v>
      </c>
      <c r="D158" s="1">
        <v>1</v>
      </c>
      <c r="E158" s="1">
        <v>2</v>
      </c>
    </row>
    <row r="159" spans="1:5" ht="15" customHeight="1">
      <c r="A159" s="1" t="s">
        <v>229</v>
      </c>
      <c r="B159" s="1">
        <v>0</v>
      </c>
      <c r="C159" s="1">
        <v>1</v>
      </c>
      <c r="D159" s="1">
        <v>1</v>
      </c>
      <c r="E159" s="1">
        <v>1</v>
      </c>
    </row>
    <row r="160" spans="1:5" ht="15" customHeight="1">
      <c r="A160" s="1" t="s">
        <v>230</v>
      </c>
      <c r="B160" s="1">
        <v>0</v>
      </c>
      <c r="C160" s="1">
        <v>1</v>
      </c>
      <c r="D160" s="1">
        <v>1</v>
      </c>
      <c r="E160" s="1">
        <v>1</v>
      </c>
    </row>
    <row r="161" spans="1:5" ht="15" customHeight="1">
      <c r="A161" s="1" t="s">
        <v>231</v>
      </c>
      <c r="B161" s="1">
        <v>3</v>
      </c>
      <c r="C161" s="1">
        <v>2</v>
      </c>
      <c r="D161" s="1">
        <v>4</v>
      </c>
      <c r="E161" s="1">
        <v>4</v>
      </c>
    </row>
    <row r="162" spans="1:5" ht="15" customHeight="1">
      <c r="A162" s="1" t="s">
        <v>232</v>
      </c>
      <c r="B162" s="1">
        <v>2</v>
      </c>
      <c r="C162" s="1">
        <v>2</v>
      </c>
      <c r="D162" s="1">
        <v>1</v>
      </c>
      <c r="E162" s="1">
        <v>2</v>
      </c>
    </row>
    <row r="163" spans="1:5" ht="15" customHeight="1">
      <c r="A163" s="1" t="s">
        <v>233</v>
      </c>
      <c r="B163" s="1">
        <v>0</v>
      </c>
      <c r="C163" s="1">
        <v>1</v>
      </c>
      <c r="D163" s="1">
        <v>1</v>
      </c>
      <c r="E163" s="1">
        <v>1</v>
      </c>
    </row>
    <row r="164" spans="1:5" ht="15" customHeight="1">
      <c r="A164" s="1" t="s">
        <v>234</v>
      </c>
      <c r="B164" s="1">
        <v>0</v>
      </c>
      <c r="C164" s="1">
        <v>1</v>
      </c>
      <c r="D164" s="1">
        <v>1</v>
      </c>
      <c r="E164" s="1">
        <v>1</v>
      </c>
    </row>
    <row r="165" spans="1:5" ht="15" customHeight="1">
      <c r="A165" s="1" t="s">
        <v>235</v>
      </c>
      <c r="B165" s="1">
        <v>3</v>
      </c>
      <c r="C165" s="1">
        <v>1</v>
      </c>
      <c r="D165" s="1">
        <v>3</v>
      </c>
      <c r="E165" s="1">
        <v>3</v>
      </c>
    </row>
    <row r="166" spans="1:5" ht="15" customHeight="1">
      <c r="A166" s="1" t="s">
        <v>236</v>
      </c>
      <c r="B166" s="1">
        <v>2</v>
      </c>
      <c r="C166" s="1">
        <v>2</v>
      </c>
      <c r="D166" s="1">
        <v>1</v>
      </c>
      <c r="E166" s="1">
        <v>2</v>
      </c>
    </row>
    <row r="167" spans="1:5" ht="15" customHeight="1">
      <c r="A167" s="1" t="s">
        <v>237</v>
      </c>
      <c r="B167" s="1">
        <v>0</v>
      </c>
      <c r="C167" s="1">
        <v>1</v>
      </c>
      <c r="D167" s="1">
        <v>1</v>
      </c>
      <c r="E167" s="1">
        <v>1</v>
      </c>
    </row>
    <row r="168" spans="1:5" ht="15" customHeight="1">
      <c r="A168" s="1" t="s">
        <v>238</v>
      </c>
      <c r="B168" s="1">
        <v>0</v>
      </c>
      <c r="C168" s="1">
        <v>1</v>
      </c>
      <c r="D168" s="1">
        <v>1</v>
      </c>
      <c r="E168" s="1">
        <v>1</v>
      </c>
    </row>
    <row r="169" spans="1:5" ht="15" customHeight="1">
      <c r="A169" s="1" t="s">
        <v>239</v>
      </c>
      <c r="B169" s="1">
        <v>0</v>
      </c>
      <c r="C169" s="1">
        <v>1</v>
      </c>
      <c r="D169" s="1">
        <v>1</v>
      </c>
      <c r="E169" s="1">
        <v>1</v>
      </c>
    </row>
    <row r="170" spans="1:5" ht="15" customHeight="1">
      <c r="A170" s="1" t="s">
        <v>240</v>
      </c>
      <c r="B170" s="1">
        <v>2</v>
      </c>
      <c r="C170" s="1">
        <v>2</v>
      </c>
      <c r="D170" s="1">
        <v>1</v>
      </c>
      <c r="E170" s="1">
        <v>2</v>
      </c>
    </row>
    <row r="171" spans="1:5" ht="15" customHeight="1">
      <c r="A171" s="1" t="s">
        <v>241</v>
      </c>
      <c r="B171" s="1">
        <v>0</v>
      </c>
      <c r="C171" s="1">
        <v>1</v>
      </c>
      <c r="D171" s="1">
        <v>1</v>
      </c>
      <c r="E171" s="1">
        <v>1</v>
      </c>
    </row>
    <row r="172" spans="1:5" ht="15" customHeight="1">
      <c r="A172" s="1" t="s">
        <v>242</v>
      </c>
      <c r="B172" s="1">
        <v>0</v>
      </c>
      <c r="C172" s="1">
        <v>1</v>
      </c>
      <c r="D172" s="1">
        <v>1</v>
      </c>
      <c r="E172" s="1">
        <v>1</v>
      </c>
    </row>
    <row r="173" spans="1:5" ht="15" customHeight="1">
      <c r="A173" s="1" t="s">
        <v>243</v>
      </c>
      <c r="B173" s="1">
        <v>0</v>
      </c>
      <c r="C173" s="1">
        <v>1</v>
      </c>
      <c r="D173" s="1">
        <v>1</v>
      </c>
      <c r="E173" s="1">
        <v>1</v>
      </c>
    </row>
    <row r="174" spans="1:5" ht="15" customHeight="1">
      <c r="A174" s="1" t="s">
        <v>244</v>
      </c>
      <c r="B174" s="1">
        <v>1</v>
      </c>
      <c r="C174" s="1">
        <v>1</v>
      </c>
      <c r="D174" s="1">
        <v>2</v>
      </c>
      <c r="E174" s="1">
        <v>2</v>
      </c>
    </row>
    <row r="175" spans="1:5" ht="15" customHeight="1">
      <c r="A175" s="1" t="s">
        <v>245</v>
      </c>
      <c r="B175" s="1">
        <v>2</v>
      </c>
      <c r="C175" s="1">
        <v>2</v>
      </c>
      <c r="D175" s="1">
        <v>1</v>
      </c>
      <c r="E175" s="1">
        <v>2</v>
      </c>
    </row>
    <row r="176" spans="1:5" ht="15" customHeight="1">
      <c r="A176" s="1" t="s">
        <v>246</v>
      </c>
      <c r="B176" s="1">
        <v>0</v>
      </c>
      <c r="C176" s="1">
        <v>1</v>
      </c>
      <c r="D176" s="1">
        <v>1</v>
      </c>
      <c r="E176" s="1">
        <v>1</v>
      </c>
    </row>
    <row r="177" spans="1:5" ht="15" customHeight="1">
      <c r="A177" s="1" t="s">
        <v>247</v>
      </c>
      <c r="B177" s="1">
        <v>0</v>
      </c>
      <c r="C177" s="1">
        <v>1</v>
      </c>
      <c r="D177" s="1">
        <v>1</v>
      </c>
      <c r="E177" s="1">
        <v>1</v>
      </c>
    </row>
    <row r="178" spans="1:5" ht="15" customHeight="1">
      <c r="A178" s="1" t="s">
        <v>248</v>
      </c>
      <c r="B178" s="1">
        <v>0</v>
      </c>
      <c r="C178" s="1">
        <v>1</v>
      </c>
      <c r="D178" s="1">
        <v>1</v>
      </c>
      <c r="E178" s="1">
        <v>1</v>
      </c>
    </row>
    <row r="179" spans="1:5" ht="15" customHeight="1">
      <c r="A179" s="1" t="s">
        <v>249</v>
      </c>
      <c r="B179" s="1">
        <v>2</v>
      </c>
      <c r="C179" s="1">
        <v>2</v>
      </c>
      <c r="D179" s="1">
        <v>1</v>
      </c>
      <c r="E179" s="1">
        <v>2</v>
      </c>
    </row>
    <row r="180" spans="1:5" ht="15" customHeight="1">
      <c r="A180" s="1" t="s">
        <v>250</v>
      </c>
      <c r="B180" s="1">
        <v>0</v>
      </c>
      <c r="C180" s="1">
        <v>1</v>
      </c>
      <c r="D180" s="1">
        <v>1</v>
      </c>
      <c r="E180" s="1">
        <v>1</v>
      </c>
    </row>
    <row r="181" spans="1:5" ht="15" customHeight="1">
      <c r="A181" s="1" t="s">
        <v>251</v>
      </c>
      <c r="B181" s="1">
        <v>0</v>
      </c>
      <c r="C181" s="1">
        <v>1</v>
      </c>
      <c r="D181" s="1">
        <v>1</v>
      </c>
      <c r="E181" s="1">
        <v>1</v>
      </c>
    </row>
    <row r="182" spans="1:5" ht="15" customHeight="1">
      <c r="A182" s="1" t="s">
        <v>252</v>
      </c>
      <c r="B182" s="1">
        <v>0</v>
      </c>
      <c r="C182" s="1">
        <v>1</v>
      </c>
      <c r="D182" s="1">
        <v>1</v>
      </c>
      <c r="E182" s="1">
        <v>1</v>
      </c>
    </row>
    <row r="183" spans="1:5" ht="15" customHeight="1">
      <c r="A183" s="1" t="s">
        <v>253</v>
      </c>
      <c r="B183" s="1">
        <v>0</v>
      </c>
      <c r="C183" s="1">
        <v>1</v>
      </c>
      <c r="D183" s="1">
        <v>1</v>
      </c>
      <c r="E183" s="1">
        <v>1</v>
      </c>
    </row>
    <row r="184" spans="1:5" ht="15" customHeight="1">
      <c r="A184" s="1" t="s">
        <v>254</v>
      </c>
      <c r="B184" s="1">
        <v>5</v>
      </c>
      <c r="C184" s="1">
        <v>2</v>
      </c>
      <c r="D184" s="1">
        <v>5</v>
      </c>
      <c r="E184" s="1">
        <v>6</v>
      </c>
    </row>
    <row r="185" spans="1:5" ht="15" customHeight="1">
      <c r="A185" s="1" t="s">
        <v>255</v>
      </c>
      <c r="B185" s="1">
        <v>0</v>
      </c>
      <c r="C185" s="1">
        <v>1</v>
      </c>
      <c r="D185" s="1">
        <v>1</v>
      </c>
      <c r="E185" s="1">
        <v>1</v>
      </c>
    </row>
    <row r="186" spans="1:5" ht="15" customHeight="1">
      <c r="A186" s="1" t="s">
        <v>256</v>
      </c>
      <c r="B186" s="1">
        <v>0</v>
      </c>
      <c r="C186" s="1">
        <v>1</v>
      </c>
      <c r="D186" s="1">
        <v>1</v>
      </c>
      <c r="E186" s="1">
        <v>1</v>
      </c>
    </row>
    <row r="187" spans="1:5" ht="15" customHeight="1">
      <c r="A187" s="1" t="s">
        <v>257</v>
      </c>
      <c r="B187" s="1">
        <v>0</v>
      </c>
      <c r="C187" s="1">
        <v>1</v>
      </c>
      <c r="D187" s="1">
        <v>1</v>
      </c>
      <c r="E187" s="1">
        <v>1</v>
      </c>
    </row>
    <row r="188" spans="1:5" ht="15" customHeight="1">
      <c r="A188" s="1" t="s">
        <v>258</v>
      </c>
      <c r="B188" s="1">
        <v>0</v>
      </c>
      <c r="C188" s="1">
        <v>1</v>
      </c>
      <c r="D188" s="1">
        <v>1</v>
      </c>
      <c r="E188" s="1">
        <v>1</v>
      </c>
    </row>
    <row r="189" spans="1:5" ht="15" customHeight="1">
      <c r="A189" s="1" t="s">
        <v>259</v>
      </c>
      <c r="B189" s="1">
        <v>2</v>
      </c>
      <c r="C189" s="1">
        <v>2</v>
      </c>
      <c r="D189" s="1">
        <v>1</v>
      </c>
      <c r="E189" s="1">
        <v>2</v>
      </c>
    </row>
    <row r="190" spans="1:5" ht="15" customHeight="1">
      <c r="A190" s="1" t="s">
        <v>260</v>
      </c>
      <c r="B190" s="1">
        <v>0</v>
      </c>
      <c r="C190" s="1">
        <v>1</v>
      </c>
      <c r="D190" s="1">
        <v>1</v>
      </c>
      <c r="E190" s="1">
        <v>1</v>
      </c>
    </row>
    <row r="191" spans="1:5" ht="15" customHeight="1">
      <c r="A191" s="1" t="s">
        <v>261</v>
      </c>
      <c r="B191" s="1">
        <v>0</v>
      </c>
      <c r="C191" s="1">
        <v>1</v>
      </c>
      <c r="D191" s="1">
        <v>1</v>
      </c>
      <c r="E191" s="1">
        <v>1</v>
      </c>
    </row>
    <row r="192" spans="1:5" ht="15" customHeight="1">
      <c r="A192" s="1" t="s">
        <v>262</v>
      </c>
      <c r="B192" s="1">
        <v>0</v>
      </c>
      <c r="C192" s="1">
        <v>1</v>
      </c>
      <c r="D192" s="1">
        <v>1</v>
      </c>
      <c r="E192" s="1">
        <v>1</v>
      </c>
    </row>
    <row r="193" spans="1:5" ht="15" customHeight="1">
      <c r="A193" s="1" t="s">
        <v>263</v>
      </c>
      <c r="B193" s="1">
        <v>0</v>
      </c>
      <c r="C193" s="1">
        <v>1</v>
      </c>
      <c r="D193" s="1">
        <v>1</v>
      </c>
      <c r="E193" s="1">
        <v>1</v>
      </c>
    </row>
    <row r="194" spans="1:5" ht="15" customHeight="1">
      <c r="A194" s="1" t="s">
        <v>264</v>
      </c>
      <c r="B194" s="1">
        <v>0</v>
      </c>
      <c r="C194" s="1">
        <v>1</v>
      </c>
      <c r="D194" s="1">
        <v>1</v>
      </c>
      <c r="E194" s="1">
        <v>1</v>
      </c>
    </row>
    <row r="195" spans="1:5" ht="15" customHeight="1">
      <c r="A195" s="1" t="s">
        <v>265</v>
      </c>
      <c r="B195" s="1">
        <v>0</v>
      </c>
      <c r="C195" s="1">
        <v>1</v>
      </c>
      <c r="D195" s="1">
        <v>1</v>
      </c>
      <c r="E195" s="1">
        <v>1</v>
      </c>
    </row>
    <row r="196" spans="1:5" ht="15" customHeight="1">
      <c r="A196" s="1" t="s">
        <v>266</v>
      </c>
      <c r="B196" s="1">
        <v>0</v>
      </c>
      <c r="C196" s="1">
        <v>1</v>
      </c>
      <c r="D196" s="1">
        <v>1</v>
      </c>
      <c r="E196" s="1">
        <v>1</v>
      </c>
    </row>
    <row r="197" spans="1:5" ht="15" customHeight="1">
      <c r="A197" s="1" t="s">
        <v>267</v>
      </c>
      <c r="B197" s="1">
        <v>0</v>
      </c>
      <c r="C197" s="1">
        <v>1</v>
      </c>
      <c r="D197" s="1">
        <v>1</v>
      </c>
      <c r="E197" s="1">
        <v>1</v>
      </c>
    </row>
    <row r="198" spans="1:5" ht="15" customHeight="1">
      <c r="A198" s="1" t="s">
        <v>268</v>
      </c>
      <c r="B198" s="1">
        <v>0</v>
      </c>
      <c r="C198" s="1">
        <v>1</v>
      </c>
      <c r="D198" s="1">
        <v>1</v>
      </c>
      <c r="E198" s="1">
        <v>1</v>
      </c>
    </row>
    <row r="199" spans="1:5" ht="15" customHeight="1">
      <c r="A199" s="1" t="s">
        <v>269</v>
      </c>
      <c r="B199" s="1">
        <v>0</v>
      </c>
      <c r="C199" s="1">
        <v>1</v>
      </c>
      <c r="D199" s="1">
        <v>1</v>
      </c>
      <c r="E199" s="1">
        <v>1</v>
      </c>
    </row>
    <row r="200" spans="1:5" ht="15" customHeight="1">
      <c r="A200" s="1" t="s">
        <v>270</v>
      </c>
      <c r="B200" s="1">
        <v>0</v>
      </c>
      <c r="C200" s="1">
        <v>1</v>
      </c>
      <c r="D200" s="1">
        <v>1</v>
      </c>
      <c r="E200" s="1">
        <v>1</v>
      </c>
    </row>
    <row r="201" spans="1:5" ht="15" customHeight="1">
      <c r="A201" s="1" t="s">
        <v>271</v>
      </c>
      <c r="B201" s="1">
        <v>2</v>
      </c>
      <c r="C201" s="1">
        <v>2</v>
      </c>
      <c r="D201" s="1">
        <v>1</v>
      </c>
      <c r="E201" s="1">
        <v>2</v>
      </c>
    </row>
    <row r="202" spans="1:5" ht="15" customHeight="1">
      <c r="A202" s="1" t="s">
        <v>272</v>
      </c>
      <c r="B202" s="1">
        <v>0</v>
      </c>
      <c r="C202" s="1">
        <v>1</v>
      </c>
      <c r="D202" s="1">
        <v>1</v>
      </c>
      <c r="E202" s="1">
        <v>1</v>
      </c>
    </row>
    <row r="203" spans="1:5" ht="15" customHeight="1">
      <c r="A203" s="1" t="s">
        <v>273</v>
      </c>
      <c r="B203" s="1">
        <v>0</v>
      </c>
      <c r="C203" s="1">
        <v>1</v>
      </c>
      <c r="D203" s="1">
        <v>1</v>
      </c>
      <c r="E203" s="1">
        <v>1</v>
      </c>
    </row>
    <row r="204" spans="1:5" ht="15" customHeight="1">
      <c r="A204" s="1" t="s">
        <v>274</v>
      </c>
      <c r="B204" s="1">
        <v>2</v>
      </c>
      <c r="C204" s="1">
        <v>2</v>
      </c>
      <c r="D204" s="1">
        <v>1</v>
      </c>
      <c r="E204" s="1">
        <v>2</v>
      </c>
    </row>
    <row r="205" spans="1:5" ht="15" customHeight="1">
      <c r="A205" s="1" t="s">
        <v>275</v>
      </c>
      <c r="B205" s="1">
        <v>0</v>
      </c>
      <c r="C205" s="1">
        <v>1</v>
      </c>
      <c r="D205" s="1">
        <v>1</v>
      </c>
      <c r="E205" s="1">
        <v>1</v>
      </c>
    </row>
    <row r="206" spans="1:5" ht="15" customHeight="1">
      <c r="A206" s="1" t="s">
        <v>276</v>
      </c>
      <c r="B206" s="1">
        <v>1</v>
      </c>
      <c r="C206" s="1">
        <v>1</v>
      </c>
      <c r="D206" s="1">
        <v>2</v>
      </c>
      <c r="E206" s="1">
        <v>2</v>
      </c>
    </row>
    <row r="207" spans="1:5" ht="15" customHeight="1">
      <c r="A207" s="1" t="s">
        <v>277</v>
      </c>
      <c r="B207" s="1">
        <v>0</v>
      </c>
      <c r="C207" s="1">
        <v>1</v>
      </c>
      <c r="D207" s="1">
        <v>1</v>
      </c>
      <c r="E207" s="1">
        <v>1</v>
      </c>
    </row>
    <row r="208" spans="1:5" ht="15" customHeight="1">
      <c r="A208" s="1" t="s">
        <v>278</v>
      </c>
      <c r="B208" s="1">
        <v>0</v>
      </c>
      <c r="C208" s="1">
        <v>1</v>
      </c>
      <c r="D208" s="1">
        <v>1</v>
      </c>
      <c r="E208" s="1">
        <v>1</v>
      </c>
    </row>
    <row r="209" spans="1:5" ht="15" customHeight="1">
      <c r="A209" s="1" t="s">
        <v>279</v>
      </c>
      <c r="B209" s="1">
        <v>0</v>
      </c>
      <c r="C209" s="1">
        <v>1</v>
      </c>
      <c r="D209" s="1">
        <v>1</v>
      </c>
      <c r="E209" s="1">
        <v>1</v>
      </c>
    </row>
    <row r="210" spans="1:5" ht="15" customHeight="1">
      <c r="A210" s="1" t="s">
        <v>280</v>
      </c>
      <c r="B210" s="1">
        <v>0</v>
      </c>
      <c r="C210" s="1">
        <v>1</v>
      </c>
      <c r="D210" s="1">
        <v>1</v>
      </c>
      <c r="E210" s="1">
        <v>1</v>
      </c>
    </row>
    <row r="211" spans="1:5" ht="15" customHeight="1">
      <c r="A211" s="1" t="s">
        <v>281</v>
      </c>
      <c r="B211" s="1">
        <v>0</v>
      </c>
      <c r="C211" s="1">
        <v>1</v>
      </c>
      <c r="D211" s="1">
        <v>1</v>
      </c>
      <c r="E211" s="1">
        <v>1</v>
      </c>
    </row>
    <row r="212" spans="1:5" ht="15" customHeight="1">
      <c r="A212" s="1" t="s">
        <v>282</v>
      </c>
      <c r="B212" s="1">
        <v>0</v>
      </c>
      <c r="C212" s="1">
        <v>1</v>
      </c>
      <c r="D212" s="1">
        <v>1</v>
      </c>
      <c r="E212" s="1">
        <v>1</v>
      </c>
    </row>
    <row r="213" spans="1:5" ht="15" customHeight="1">
      <c r="A213" s="1" t="s">
        <v>283</v>
      </c>
      <c r="B213" s="1">
        <v>0</v>
      </c>
      <c r="C213" s="1">
        <v>1</v>
      </c>
      <c r="D213" s="1">
        <v>1</v>
      </c>
      <c r="E213" s="1">
        <v>1</v>
      </c>
    </row>
    <row r="214" spans="1:5" ht="15" customHeight="1">
      <c r="A214" s="1" t="s">
        <v>284</v>
      </c>
      <c r="B214" s="1">
        <v>2</v>
      </c>
      <c r="C214" s="1">
        <v>2</v>
      </c>
      <c r="D214" s="1">
        <v>1</v>
      </c>
      <c r="E214" s="1">
        <v>2</v>
      </c>
    </row>
    <row r="215" spans="1:5" ht="15" customHeight="1">
      <c r="A215" s="1" t="s">
        <v>285</v>
      </c>
      <c r="B215" s="1">
        <v>0</v>
      </c>
      <c r="C215" s="1">
        <v>1</v>
      </c>
      <c r="D215" s="1">
        <v>1</v>
      </c>
      <c r="E215" s="1">
        <v>1</v>
      </c>
    </row>
    <row r="216" spans="1:5" ht="15" customHeight="1">
      <c r="A216" s="1" t="s">
        <v>286</v>
      </c>
      <c r="B216" s="1">
        <v>0</v>
      </c>
      <c r="C216" s="1">
        <v>1</v>
      </c>
      <c r="D216" s="1">
        <v>1</v>
      </c>
      <c r="E216" s="1">
        <v>1</v>
      </c>
    </row>
    <row r="217" spans="1:5" ht="15" customHeight="1">
      <c r="A217" s="1" t="s">
        <v>287</v>
      </c>
      <c r="B217" s="1">
        <v>0</v>
      </c>
      <c r="C217" s="1">
        <v>1</v>
      </c>
      <c r="D217" s="1">
        <v>1</v>
      </c>
      <c r="E217" s="1">
        <v>1</v>
      </c>
    </row>
    <row r="218" spans="1:5" ht="15" customHeight="1">
      <c r="A218" s="1" t="s">
        <v>288</v>
      </c>
      <c r="B218" s="1">
        <v>0</v>
      </c>
      <c r="C218" s="1">
        <v>1</v>
      </c>
      <c r="D218" s="1">
        <v>1</v>
      </c>
      <c r="E218" s="1">
        <v>1</v>
      </c>
    </row>
    <row r="219" spans="1:5" ht="15" customHeight="1">
      <c r="A219" s="1" t="s">
        <v>289</v>
      </c>
      <c r="B219" s="1">
        <v>0</v>
      </c>
      <c r="C219" s="1">
        <v>1</v>
      </c>
      <c r="D219" s="1">
        <v>1</v>
      </c>
      <c r="E219" s="1">
        <v>1</v>
      </c>
    </row>
    <row r="220" spans="1:5" ht="15" customHeight="1">
      <c r="A220" s="1" t="s">
        <v>290</v>
      </c>
      <c r="B220" s="1">
        <v>0</v>
      </c>
      <c r="C220" s="1">
        <v>1</v>
      </c>
      <c r="D220" s="1">
        <v>1</v>
      </c>
      <c r="E220" s="1">
        <v>1</v>
      </c>
    </row>
    <row r="221" spans="1:5" ht="15" customHeight="1">
      <c r="A221" s="1" t="s">
        <v>291</v>
      </c>
      <c r="B221" s="1">
        <v>0</v>
      </c>
      <c r="C221" s="1">
        <v>1</v>
      </c>
      <c r="D221" s="1">
        <v>1</v>
      </c>
      <c r="E221" s="1">
        <v>1</v>
      </c>
    </row>
    <row r="222" spans="1:5" ht="15" customHeight="1">
      <c r="A222" s="1" t="s">
        <v>292</v>
      </c>
      <c r="B222" s="1">
        <v>0</v>
      </c>
      <c r="C222" s="1">
        <v>1</v>
      </c>
      <c r="D222" s="1">
        <v>1</v>
      </c>
      <c r="E222" s="1">
        <v>1</v>
      </c>
    </row>
    <row r="223" spans="1:5" ht="15" customHeight="1">
      <c r="A223" s="1" t="s">
        <v>293</v>
      </c>
      <c r="B223" s="1">
        <v>0</v>
      </c>
      <c r="C223" s="1">
        <v>1</v>
      </c>
      <c r="D223" s="1">
        <v>1</v>
      </c>
      <c r="E223" s="1">
        <v>1</v>
      </c>
    </row>
    <row r="224" spans="1:5" ht="15" customHeight="1">
      <c r="A224" s="1" t="s">
        <v>294</v>
      </c>
      <c r="B224" s="1">
        <v>0</v>
      </c>
      <c r="C224" s="1">
        <v>1</v>
      </c>
      <c r="D224" s="1">
        <v>1</v>
      </c>
      <c r="E224" s="1">
        <v>1</v>
      </c>
    </row>
    <row r="225" spans="1:5" ht="15" customHeight="1">
      <c r="A225" s="1" t="s">
        <v>295</v>
      </c>
      <c r="B225" s="1">
        <v>2</v>
      </c>
      <c r="C225" s="1">
        <v>2</v>
      </c>
      <c r="D225" s="1">
        <v>1</v>
      </c>
      <c r="E225" s="1">
        <v>2</v>
      </c>
    </row>
    <row r="226" spans="1:5" ht="15" customHeight="1">
      <c r="A226" s="1" t="s">
        <v>296</v>
      </c>
      <c r="B226" s="1">
        <v>0</v>
      </c>
      <c r="C226" s="1">
        <v>1</v>
      </c>
      <c r="D226" s="1">
        <v>1</v>
      </c>
      <c r="E226" s="1">
        <v>1</v>
      </c>
    </row>
    <row r="227" spans="1:5" ht="15" customHeight="1">
      <c r="A227" s="1" t="s">
        <v>297</v>
      </c>
      <c r="B227" s="1">
        <v>0</v>
      </c>
      <c r="C227" s="1">
        <v>1</v>
      </c>
      <c r="D227" s="1">
        <v>1</v>
      </c>
      <c r="E227" s="1">
        <v>1</v>
      </c>
    </row>
    <row r="228" spans="1:5" ht="15" customHeight="1">
      <c r="A228" s="1" t="s">
        <v>298</v>
      </c>
      <c r="B228" s="1">
        <v>0</v>
      </c>
      <c r="C228" s="1">
        <v>1</v>
      </c>
      <c r="D228" s="1">
        <v>1</v>
      </c>
      <c r="E228" s="1">
        <v>1</v>
      </c>
    </row>
    <row r="229" spans="1:5" ht="15" customHeight="1">
      <c r="A229" s="1" t="s">
        <v>299</v>
      </c>
      <c r="B229" s="1">
        <v>0</v>
      </c>
      <c r="C229" s="1">
        <v>1</v>
      </c>
      <c r="D229" s="1">
        <v>1</v>
      </c>
      <c r="E229" s="1">
        <v>1</v>
      </c>
    </row>
    <row r="230" spans="1:5" ht="15" customHeight="1">
      <c r="A230" s="1" t="s">
        <v>300</v>
      </c>
      <c r="B230" s="1">
        <v>0</v>
      </c>
      <c r="C230" s="1">
        <v>1</v>
      </c>
      <c r="D230" s="1">
        <v>1</v>
      </c>
      <c r="E230" s="1">
        <v>1</v>
      </c>
    </row>
    <row r="231" spans="1:5" ht="15" customHeight="1">
      <c r="A231" s="1" t="s">
        <v>301</v>
      </c>
      <c r="B231" s="1">
        <v>0</v>
      </c>
      <c r="C231" s="1">
        <v>1</v>
      </c>
      <c r="D231" s="1">
        <v>1</v>
      </c>
      <c r="E231" s="1">
        <v>1</v>
      </c>
    </row>
    <row r="232" spans="1:5" ht="15" customHeight="1">
      <c r="A232" s="1" t="s">
        <v>302</v>
      </c>
      <c r="B232" s="1">
        <v>2</v>
      </c>
      <c r="C232" s="1">
        <v>1</v>
      </c>
      <c r="D232" s="1">
        <v>3</v>
      </c>
      <c r="E232" s="1">
        <v>3</v>
      </c>
    </row>
    <row r="233" spans="1:5" ht="15" customHeight="1">
      <c r="A233" s="1" t="s">
        <v>303</v>
      </c>
      <c r="B233" s="1">
        <v>5</v>
      </c>
      <c r="C233" s="1">
        <v>1</v>
      </c>
      <c r="D233" s="1">
        <v>4</v>
      </c>
      <c r="E233" s="1">
        <v>4</v>
      </c>
    </row>
    <row r="234" spans="1:5" ht="15" customHeight="1">
      <c r="A234" s="1" t="s">
        <v>304</v>
      </c>
      <c r="B234" s="1">
        <v>0</v>
      </c>
      <c r="C234" s="1">
        <v>1</v>
      </c>
      <c r="D234" s="1">
        <v>1</v>
      </c>
      <c r="E234" s="1">
        <v>1</v>
      </c>
    </row>
    <row r="235" spans="1:5" ht="15" customHeight="1">
      <c r="A235" s="2" t="s">
        <v>46</v>
      </c>
      <c r="B235" s="2">
        <v>95</v>
      </c>
      <c r="C235" s="2">
        <v>265</v>
      </c>
      <c r="D235" s="2">
        <v>269</v>
      </c>
      <c r="E235" s="2">
        <v>297</v>
      </c>
    </row>
    <row r="236" spans="1:5" ht="15" customHeight="1">
      <c r="A236" s="2" t="s">
        <v>47</v>
      </c>
      <c r="B236" s="2">
        <v>0.40772532188841198</v>
      </c>
      <c r="C236" s="2">
        <v>1.14718614718614</v>
      </c>
      <c r="D236" s="2">
        <v>1.16450216450216</v>
      </c>
      <c r="E236" s="2">
        <v>1.28571428571428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B7A4-3FFE-4064-B504-6807C11A1ED8}">
  <dimension ref="A1:N58"/>
  <sheetViews>
    <sheetView workbookViewId="0"/>
  </sheetViews>
  <sheetFormatPr defaultColWidth="8.85546875" defaultRowHeight="15"/>
  <cols>
    <col min="1" max="1" width="50.85546875" bestFit="1" customWidth="1"/>
    <col min="2" max="2" width="31.140625" bestFit="1" customWidth="1"/>
    <col min="3" max="3" width="12" bestFit="1" customWidth="1"/>
    <col min="4" max="4" width="6.7109375" bestFit="1" customWidth="1"/>
    <col min="5" max="5" width="5.85546875" bestFit="1" customWidth="1"/>
    <col min="6" max="256" width="9.140625"/>
    <col min="257" max="257" width="50.85546875" bestFit="1" customWidth="1"/>
    <col min="258" max="258" width="31.140625" bestFit="1" customWidth="1"/>
    <col min="259" max="259" width="12" bestFit="1" customWidth="1"/>
    <col min="260" max="260" width="6.7109375" bestFit="1" customWidth="1"/>
    <col min="261" max="261" width="5.85546875" bestFit="1" customWidth="1"/>
    <col min="262" max="512" width="9.140625"/>
    <col min="513" max="513" width="50.85546875" bestFit="1" customWidth="1"/>
    <col min="514" max="514" width="31.140625" bestFit="1" customWidth="1"/>
    <col min="515" max="515" width="12" bestFit="1" customWidth="1"/>
    <col min="516" max="516" width="6.7109375" bestFit="1" customWidth="1"/>
    <col min="517" max="517" width="5.85546875" bestFit="1" customWidth="1"/>
    <col min="518" max="768" width="9.140625"/>
    <col min="769" max="769" width="50.85546875" bestFit="1" customWidth="1"/>
    <col min="770" max="770" width="31.140625" bestFit="1" customWidth="1"/>
    <col min="771" max="771" width="12" bestFit="1" customWidth="1"/>
    <col min="772" max="772" width="6.7109375" bestFit="1" customWidth="1"/>
    <col min="773" max="773" width="5.85546875" bestFit="1" customWidth="1"/>
    <col min="774" max="1024" width="9.140625"/>
    <col min="1025" max="1025" width="50.85546875" bestFit="1" customWidth="1"/>
    <col min="1026" max="1026" width="31.140625" bestFit="1" customWidth="1"/>
    <col min="1027" max="1027" width="12" bestFit="1" customWidth="1"/>
    <col min="1028" max="1028" width="6.7109375" bestFit="1" customWidth="1"/>
    <col min="1029" max="1029" width="5.85546875" bestFit="1" customWidth="1"/>
    <col min="1030" max="1280" width="9.140625"/>
    <col min="1281" max="1281" width="50.85546875" bestFit="1" customWidth="1"/>
    <col min="1282" max="1282" width="31.140625" bestFit="1" customWidth="1"/>
    <col min="1283" max="1283" width="12" bestFit="1" customWidth="1"/>
    <col min="1284" max="1284" width="6.7109375" bestFit="1" customWidth="1"/>
    <col min="1285" max="1285" width="5.85546875" bestFit="1" customWidth="1"/>
    <col min="1286" max="1536" width="9.140625"/>
    <col min="1537" max="1537" width="50.85546875" bestFit="1" customWidth="1"/>
    <col min="1538" max="1538" width="31.140625" bestFit="1" customWidth="1"/>
    <col min="1539" max="1539" width="12" bestFit="1" customWidth="1"/>
    <col min="1540" max="1540" width="6.7109375" bestFit="1" customWidth="1"/>
    <col min="1541" max="1541" width="5.85546875" bestFit="1" customWidth="1"/>
    <col min="1542" max="1792" width="9.140625"/>
    <col min="1793" max="1793" width="50.85546875" bestFit="1" customWidth="1"/>
    <col min="1794" max="1794" width="31.140625" bestFit="1" customWidth="1"/>
    <col min="1795" max="1795" width="12" bestFit="1" customWidth="1"/>
    <col min="1796" max="1796" width="6.7109375" bestFit="1" customWidth="1"/>
    <col min="1797" max="1797" width="5.85546875" bestFit="1" customWidth="1"/>
    <col min="1798" max="2048" width="9.140625"/>
    <col min="2049" max="2049" width="50.85546875" bestFit="1" customWidth="1"/>
    <col min="2050" max="2050" width="31.140625" bestFit="1" customWidth="1"/>
    <col min="2051" max="2051" width="12" bestFit="1" customWidth="1"/>
    <col min="2052" max="2052" width="6.7109375" bestFit="1" customWidth="1"/>
    <col min="2053" max="2053" width="5.85546875" bestFit="1" customWidth="1"/>
    <col min="2054" max="2304" width="9.140625"/>
    <col min="2305" max="2305" width="50.85546875" bestFit="1" customWidth="1"/>
    <col min="2306" max="2306" width="31.140625" bestFit="1" customWidth="1"/>
    <col min="2307" max="2307" width="12" bestFit="1" customWidth="1"/>
    <col min="2308" max="2308" width="6.7109375" bestFit="1" customWidth="1"/>
    <col min="2309" max="2309" width="5.85546875" bestFit="1" customWidth="1"/>
    <col min="2310" max="2560" width="9.140625"/>
    <col min="2561" max="2561" width="50.85546875" bestFit="1" customWidth="1"/>
    <col min="2562" max="2562" width="31.140625" bestFit="1" customWidth="1"/>
    <col min="2563" max="2563" width="12" bestFit="1" customWidth="1"/>
    <col min="2564" max="2564" width="6.7109375" bestFit="1" customWidth="1"/>
    <col min="2565" max="2565" width="5.85546875" bestFit="1" customWidth="1"/>
    <col min="2566" max="2816" width="9.140625"/>
    <col min="2817" max="2817" width="50.85546875" bestFit="1" customWidth="1"/>
    <col min="2818" max="2818" width="31.140625" bestFit="1" customWidth="1"/>
    <col min="2819" max="2819" width="12" bestFit="1" customWidth="1"/>
    <col min="2820" max="2820" width="6.7109375" bestFit="1" customWidth="1"/>
    <col min="2821" max="2821" width="5.85546875" bestFit="1" customWidth="1"/>
    <col min="2822" max="3072" width="9.140625"/>
    <col min="3073" max="3073" width="50.85546875" bestFit="1" customWidth="1"/>
    <col min="3074" max="3074" width="31.140625" bestFit="1" customWidth="1"/>
    <col min="3075" max="3075" width="12" bestFit="1" customWidth="1"/>
    <col min="3076" max="3076" width="6.7109375" bestFit="1" customWidth="1"/>
    <col min="3077" max="3077" width="5.85546875" bestFit="1" customWidth="1"/>
    <col min="3078" max="3328" width="9.140625"/>
    <col min="3329" max="3329" width="50.85546875" bestFit="1" customWidth="1"/>
    <col min="3330" max="3330" width="31.140625" bestFit="1" customWidth="1"/>
    <col min="3331" max="3331" width="12" bestFit="1" customWidth="1"/>
    <col min="3332" max="3332" width="6.7109375" bestFit="1" customWidth="1"/>
    <col min="3333" max="3333" width="5.85546875" bestFit="1" customWidth="1"/>
    <col min="3334" max="3584" width="9.140625"/>
    <col min="3585" max="3585" width="50.85546875" bestFit="1" customWidth="1"/>
    <col min="3586" max="3586" width="31.140625" bestFit="1" customWidth="1"/>
    <col min="3587" max="3587" width="12" bestFit="1" customWidth="1"/>
    <col min="3588" max="3588" width="6.7109375" bestFit="1" customWidth="1"/>
    <col min="3589" max="3589" width="5.85546875" bestFit="1" customWidth="1"/>
    <col min="3590" max="3840" width="9.140625"/>
    <col min="3841" max="3841" width="50.85546875" bestFit="1" customWidth="1"/>
    <col min="3842" max="3842" width="31.140625" bestFit="1" customWidth="1"/>
    <col min="3843" max="3843" width="12" bestFit="1" customWidth="1"/>
    <col min="3844" max="3844" width="6.7109375" bestFit="1" customWidth="1"/>
    <col min="3845" max="3845" width="5.85546875" bestFit="1" customWidth="1"/>
    <col min="3846" max="4096" width="9.140625"/>
    <col min="4097" max="4097" width="50.85546875" bestFit="1" customWidth="1"/>
    <col min="4098" max="4098" width="31.140625" bestFit="1" customWidth="1"/>
    <col min="4099" max="4099" width="12" bestFit="1" customWidth="1"/>
    <col min="4100" max="4100" width="6.7109375" bestFit="1" customWidth="1"/>
    <col min="4101" max="4101" width="5.85546875" bestFit="1" customWidth="1"/>
    <col min="4102" max="4352" width="9.140625"/>
    <col min="4353" max="4353" width="50.85546875" bestFit="1" customWidth="1"/>
    <col min="4354" max="4354" width="31.140625" bestFit="1" customWidth="1"/>
    <col min="4355" max="4355" width="12" bestFit="1" customWidth="1"/>
    <col min="4356" max="4356" width="6.7109375" bestFit="1" customWidth="1"/>
    <col min="4357" max="4357" width="5.85546875" bestFit="1" customWidth="1"/>
    <col min="4358" max="4608" width="9.140625"/>
    <col min="4609" max="4609" width="50.85546875" bestFit="1" customWidth="1"/>
    <col min="4610" max="4610" width="31.140625" bestFit="1" customWidth="1"/>
    <col min="4611" max="4611" width="12" bestFit="1" customWidth="1"/>
    <col min="4612" max="4612" width="6.7109375" bestFit="1" customWidth="1"/>
    <col min="4613" max="4613" width="5.85546875" bestFit="1" customWidth="1"/>
    <col min="4614" max="4864" width="9.140625"/>
    <col min="4865" max="4865" width="50.85546875" bestFit="1" customWidth="1"/>
    <col min="4866" max="4866" width="31.140625" bestFit="1" customWidth="1"/>
    <col min="4867" max="4867" width="12" bestFit="1" customWidth="1"/>
    <col min="4868" max="4868" width="6.7109375" bestFit="1" customWidth="1"/>
    <col min="4869" max="4869" width="5.85546875" bestFit="1" customWidth="1"/>
    <col min="4870" max="5120" width="9.140625"/>
    <col min="5121" max="5121" width="50.85546875" bestFit="1" customWidth="1"/>
    <col min="5122" max="5122" width="31.140625" bestFit="1" customWidth="1"/>
    <col min="5123" max="5123" width="12" bestFit="1" customWidth="1"/>
    <col min="5124" max="5124" width="6.7109375" bestFit="1" customWidth="1"/>
    <col min="5125" max="5125" width="5.85546875" bestFit="1" customWidth="1"/>
    <col min="5126" max="5376" width="9.140625"/>
    <col min="5377" max="5377" width="50.85546875" bestFit="1" customWidth="1"/>
    <col min="5378" max="5378" width="31.140625" bestFit="1" customWidth="1"/>
    <col min="5379" max="5379" width="12" bestFit="1" customWidth="1"/>
    <col min="5380" max="5380" width="6.7109375" bestFit="1" customWidth="1"/>
    <col min="5381" max="5381" width="5.85546875" bestFit="1" customWidth="1"/>
    <col min="5382" max="5632" width="9.140625"/>
    <col min="5633" max="5633" width="50.85546875" bestFit="1" customWidth="1"/>
    <col min="5634" max="5634" width="31.140625" bestFit="1" customWidth="1"/>
    <col min="5635" max="5635" width="12" bestFit="1" customWidth="1"/>
    <col min="5636" max="5636" width="6.7109375" bestFit="1" customWidth="1"/>
    <col min="5637" max="5637" width="5.85546875" bestFit="1" customWidth="1"/>
    <col min="5638" max="5888" width="9.140625"/>
    <col min="5889" max="5889" width="50.85546875" bestFit="1" customWidth="1"/>
    <col min="5890" max="5890" width="31.140625" bestFit="1" customWidth="1"/>
    <col min="5891" max="5891" width="12" bestFit="1" customWidth="1"/>
    <col min="5892" max="5892" width="6.7109375" bestFit="1" customWidth="1"/>
    <col min="5893" max="5893" width="5.85546875" bestFit="1" customWidth="1"/>
    <col min="5894" max="6144" width="9.140625"/>
    <col min="6145" max="6145" width="50.85546875" bestFit="1" customWidth="1"/>
    <col min="6146" max="6146" width="31.140625" bestFit="1" customWidth="1"/>
    <col min="6147" max="6147" width="12" bestFit="1" customWidth="1"/>
    <col min="6148" max="6148" width="6.7109375" bestFit="1" customWidth="1"/>
    <col min="6149" max="6149" width="5.85546875" bestFit="1" customWidth="1"/>
    <col min="6150" max="6400" width="9.140625"/>
    <col min="6401" max="6401" width="50.85546875" bestFit="1" customWidth="1"/>
    <col min="6402" max="6402" width="31.140625" bestFit="1" customWidth="1"/>
    <col min="6403" max="6403" width="12" bestFit="1" customWidth="1"/>
    <col min="6404" max="6404" width="6.7109375" bestFit="1" customWidth="1"/>
    <col min="6405" max="6405" width="5.85546875" bestFit="1" customWidth="1"/>
    <col min="6406" max="6656" width="9.140625"/>
    <col min="6657" max="6657" width="50.85546875" bestFit="1" customWidth="1"/>
    <col min="6658" max="6658" width="31.140625" bestFit="1" customWidth="1"/>
    <col min="6659" max="6659" width="12" bestFit="1" customWidth="1"/>
    <col min="6660" max="6660" width="6.7109375" bestFit="1" customWidth="1"/>
    <col min="6661" max="6661" width="5.85546875" bestFit="1" customWidth="1"/>
    <col min="6662" max="6912" width="9.140625"/>
    <col min="6913" max="6913" width="50.85546875" bestFit="1" customWidth="1"/>
    <col min="6914" max="6914" width="31.140625" bestFit="1" customWidth="1"/>
    <col min="6915" max="6915" width="12" bestFit="1" customWidth="1"/>
    <col min="6916" max="6916" width="6.7109375" bestFit="1" customWidth="1"/>
    <col min="6917" max="6917" width="5.85546875" bestFit="1" customWidth="1"/>
    <col min="6918" max="7168" width="9.140625"/>
    <col min="7169" max="7169" width="50.85546875" bestFit="1" customWidth="1"/>
    <col min="7170" max="7170" width="31.140625" bestFit="1" customWidth="1"/>
    <col min="7171" max="7171" width="12" bestFit="1" customWidth="1"/>
    <col min="7172" max="7172" width="6.7109375" bestFit="1" customWidth="1"/>
    <col min="7173" max="7173" width="5.85546875" bestFit="1" customWidth="1"/>
    <col min="7174" max="7424" width="9.140625"/>
    <col min="7425" max="7425" width="50.85546875" bestFit="1" customWidth="1"/>
    <col min="7426" max="7426" width="31.140625" bestFit="1" customWidth="1"/>
    <col min="7427" max="7427" width="12" bestFit="1" customWidth="1"/>
    <col min="7428" max="7428" width="6.7109375" bestFit="1" customWidth="1"/>
    <col min="7429" max="7429" width="5.85546875" bestFit="1" customWidth="1"/>
    <col min="7430" max="7680" width="9.140625"/>
    <col min="7681" max="7681" width="50.85546875" bestFit="1" customWidth="1"/>
    <col min="7682" max="7682" width="31.140625" bestFit="1" customWidth="1"/>
    <col min="7683" max="7683" width="12" bestFit="1" customWidth="1"/>
    <col min="7684" max="7684" width="6.7109375" bestFit="1" customWidth="1"/>
    <col min="7685" max="7685" width="5.85546875" bestFit="1" customWidth="1"/>
    <col min="7686" max="7936" width="9.140625"/>
    <col min="7937" max="7937" width="50.85546875" bestFit="1" customWidth="1"/>
    <col min="7938" max="7938" width="31.140625" bestFit="1" customWidth="1"/>
    <col min="7939" max="7939" width="12" bestFit="1" customWidth="1"/>
    <col min="7940" max="7940" width="6.7109375" bestFit="1" customWidth="1"/>
    <col min="7941" max="7941" width="5.85546875" bestFit="1" customWidth="1"/>
    <col min="7942" max="8192" width="9.140625"/>
    <col min="8193" max="8193" width="50.85546875" bestFit="1" customWidth="1"/>
    <col min="8194" max="8194" width="31.140625" bestFit="1" customWidth="1"/>
    <col min="8195" max="8195" width="12" bestFit="1" customWidth="1"/>
    <col min="8196" max="8196" width="6.7109375" bestFit="1" customWidth="1"/>
    <col min="8197" max="8197" width="5.85546875" bestFit="1" customWidth="1"/>
    <col min="8198" max="8448" width="9.140625"/>
    <col min="8449" max="8449" width="50.85546875" bestFit="1" customWidth="1"/>
    <col min="8450" max="8450" width="31.140625" bestFit="1" customWidth="1"/>
    <col min="8451" max="8451" width="12" bestFit="1" customWidth="1"/>
    <col min="8452" max="8452" width="6.7109375" bestFit="1" customWidth="1"/>
    <col min="8453" max="8453" width="5.85546875" bestFit="1" customWidth="1"/>
    <col min="8454" max="8704" width="9.140625"/>
    <col min="8705" max="8705" width="50.85546875" bestFit="1" customWidth="1"/>
    <col min="8706" max="8706" width="31.140625" bestFit="1" customWidth="1"/>
    <col min="8707" max="8707" width="12" bestFit="1" customWidth="1"/>
    <col min="8708" max="8708" width="6.7109375" bestFit="1" customWidth="1"/>
    <col min="8709" max="8709" width="5.85546875" bestFit="1" customWidth="1"/>
    <col min="8710" max="8960" width="9.140625"/>
    <col min="8961" max="8961" width="50.85546875" bestFit="1" customWidth="1"/>
    <col min="8962" max="8962" width="31.140625" bestFit="1" customWidth="1"/>
    <col min="8963" max="8963" width="12" bestFit="1" customWidth="1"/>
    <col min="8964" max="8964" width="6.7109375" bestFit="1" customWidth="1"/>
    <col min="8965" max="8965" width="5.85546875" bestFit="1" customWidth="1"/>
    <col min="8966" max="9216" width="9.140625"/>
    <col min="9217" max="9217" width="50.85546875" bestFit="1" customWidth="1"/>
    <col min="9218" max="9218" width="31.140625" bestFit="1" customWidth="1"/>
    <col min="9219" max="9219" width="12" bestFit="1" customWidth="1"/>
    <col min="9220" max="9220" width="6.7109375" bestFit="1" customWidth="1"/>
    <col min="9221" max="9221" width="5.85546875" bestFit="1" customWidth="1"/>
    <col min="9222" max="9472" width="9.140625"/>
    <col min="9473" max="9473" width="50.85546875" bestFit="1" customWidth="1"/>
    <col min="9474" max="9474" width="31.140625" bestFit="1" customWidth="1"/>
    <col min="9475" max="9475" width="12" bestFit="1" customWidth="1"/>
    <col min="9476" max="9476" width="6.7109375" bestFit="1" customWidth="1"/>
    <col min="9477" max="9477" width="5.85546875" bestFit="1" customWidth="1"/>
    <col min="9478" max="9728" width="9.140625"/>
    <col min="9729" max="9729" width="50.85546875" bestFit="1" customWidth="1"/>
    <col min="9730" max="9730" width="31.140625" bestFit="1" customWidth="1"/>
    <col min="9731" max="9731" width="12" bestFit="1" customWidth="1"/>
    <col min="9732" max="9732" width="6.7109375" bestFit="1" customWidth="1"/>
    <col min="9733" max="9733" width="5.85546875" bestFit="1" customWidth="1"/>
    <col min="9734" max="9984" width="9.140625"/>
    <col min="9985" max="9985" width="50.85546875" bestFit="1" customWidth="1"/>
    <col min="9986" max="9986" width="31.140625" bestFit="1" customWidth="1"/>
    <col min="9987" max="9987" width="12" bestFit="1" customWidth="1"/>
    <col min="9988" max="9988" width="6.7109375" bestFit="1" customWidth="1"/>
    <col min="9989" max="9989" width="5.85546875" bestFit="1" customWidth="1"/>
    <col min="9990" max="10240" width="9.140625"/>
    <col min="10241" max="10241" width="50.85546875" bestFit="1" customWidth="1"/>
    <col min="10242" max="10242" width="31.140625" bestFit="1" customWidth="1"/>
    <col min="10243" max="10243" width="12" bestFit="1" customWidth="1"/>
    <col min="10244" max="10244" width="6.7109375" bestFit="1" customWidth="1"/>
    <col min="10245" max="10245" width="5.85546875" bestFit="1" customWidth="1"/>
    <col min="10246" max="10496" width="9.140625"/>
    <col min="10497" max="10497" width="50.85546875" bestFit="1" customWidth="1"/>
    <col min="10498" max="10498" width="31.140625" bestFit="1" customWidth="1"/>
    <col min="10499" max="10499" width="12" bestFit="1" customWidth="1"/>
    <col min="10500" max="10500" width="6.7109375" bestFit="1" customWidth="1"/>
    <col min="10501" max="10501" width="5.85546875" bestFit="1" customWidth="1"/>
    <col min="10502" max="10752" width="9.140625"/>
    <col min="10753" max="10753" width="50.85546875" bestFit="1" customWidth="1"/>
    <col min="10754" max="10754" width="31.140625" bestFit="1" customWidth="1"/>
    <col min="10755" max="10755" width="12" bestFit="1" customWidth="1"/>
    <col min="10756" max="10756" width="6.7109375" bestFit="1" customWidth="1"/>
    <col min="10757" max="10757" width="5.85546875" bestFit="1" customWidth="1"/>
    <col min="10758" max="11008" width="9.140625"/>
    <col min="11009" max="11009" width="50.85546875" bestFit="1" customWidth="1"/>
    <col min="11010" max="11010" width="31.140625" bestFit="1" customWidth="1"/>
    <col min="11011" max="11011" width="12" bestFit="1" customWidth="1"/>
    <col min="11012" max="11012" width="6.7109375" bestFit="1" customWidth="1"/>
    <col min="11013" max="11013" width="5.85546875" bestFit="1" customWidth="1"/>
    <col min="11014" max="11264" width="9.140625"/>
    <col min="11265" max="11265" width="50.85546875" bestFit="1" customWidth="1"/>
    <col min="11266" max="11266" width="31.140625" bestFit="1" customWidth="1"/>
    <col min="11267" max="11267" width="12" bestFit="1" customWidth="1"/>
    <col min="11268" max="11268" width="6.7109375" bestFit="1" customWidth="1"/>
    <col min="11269" max="11269" width="5.85546875" bestFit="1" customWidth="1"/>
    <col min="11270" max="11520" width="9.140625"/>
    <col min="11521" max="11521" width="50.85546875" bestFit="1" customWidth="1"/>
    <col min="11522" max="11522" width="31.140625" bestFit="1" customWidth="1"/>
    <col min="11523" max="11523" width="12" bestFit="1" customWidth="1"/>
    <col min="11524" max="11524" width="6.7109375" bestFit="1" customWidth="1"/>
    <col min="11525" max="11525" width="5.85546875" bestFit="1" customWidth="1"/>
    <col min="11526" max="11776" width="9.140625"/>
    <col min="11777" max="11777" width="50.85546875" bestFit="1" customWidth="1"/>
    <col min="11778" max="11778" width="31.140625" bestFit="1" customWidth="1"/>
    <col min="11779" max="11779" width="12" bestFit="1" customWidth="1"/>
    <col min="11780" max="11780" width="6.7109375" bestFit="1" customWidth="1"/>
    <col min="11781" max="11781" width="5.85546875" bestFit="1" customWidth="1"/>
    <col min="11782" max="12032" width="9.140625"/>
    <col min="12033" max="12033" width="50.85546875" bestFit="1" customWidth="1"/>
    <col min="12034" max="12034" width="31.140625" bestFit="1" customWidth="1"/>
    <col min="12035" max="12035" width="12" bestFit="1" customWidth="1"/>
    <col min="12036" max="12036" width="6.7109375" bestFit="1" customWidth="1"/>
    <col min="12037" max="12037" width="5.85546875" bestFit="1" customWidth="1"/>
    <col min="12038" max="12288" width="9.140625"/>
    <col min="12289" max="12289" width="50.85546875" bestFit="1" customWidth="1"/>
    <col min="12290" max="12290" width="31.140625" bestFit="1" customWidth="1"/>
    <col min="12291" max="12291" width="12" bestFit="1" customWidth="1"/>
    <col min="12292" max="12292" width="6.7109375" bestFit="1" customWidth="1"/>
    <col min="12293" max="12293" width="5.85546875" bestFit="1" customWidth="1"/>
    <col min="12294" max="12544" width="9.140625"/>
    <col min="12545" max="12545" width="50.85546875" bestFit="1" customWidth="1"/>
    <col min="12546" max="12546" width="31.140625" bestFit="1" customWidth="1"/>
    <col min="12547" max="12547" width="12" bestFit="1" customWidth="1"/>
    <col min="12548" max="12548" width="6.7109375" bestFit="1" customWidth="1"/>
    <col min="12549" max="12549" width="5.85546875" bestFit="1" customWidth="1"/>
    <col min="12550" max="12800" width="9.140625"/>
    <col min="12801" max="12801" width="50.85546875" bestFit="1" customWidth="1"/>
    <col min="12802" max="12802" width="31.140625" bestFit="1" customWidth="1"/>
    <col min="12803" max="12803" width="12" bestFit="1" customWidth="1"/>
    <col min="12804" max="12804" width="6.7109375" bestFit="1" customWidth="1"/>
    <col min="12805" max="12805" width="5.85546875" bestFit="1" customWidth="1"/>
    <col min="12806" max="13056" width="9.140625"/>
    <col min="13057" max="13057" width="50.85546875" bestFit="1" customWidth="1"/>
    <col min="13058" max="13058" width="31.140625" bestFit="1" customWidth="1"/>
    <col min="13059" max="13059" width="12" bestFit="1" customWidth="1"/>
    <col min="13060" max="13060" width="6.7109375" bestFit="1" customWidth="1"/>
    <col min="13061" max="13061" width="5.85546875" bestFit="1" customWidth="1"/>
    <col min="13062" max="13312" width="9.140625"/>
    <col min="13313" max="13313" width="50.85546875" bestFit="1" customWidth="1"/>
    <col min="13314" max="13314" width="31.140625" bestFit="1" customWidth="1"/>
    <col min="13315" max="13315" width="12" bestFit="1" customWidth="1"/>
    <col min="13316" max="13316" width="6.7109375" bestFit="1" customWidth="1"/>
    <col min="13317" max="13317" width="5.85546875" bestFit="1" customWidth="1"/>
    <col min="13318" max="13568" width="9.140625"/>
    <col min="13569" max="13569" width="50.85546875" bestFit="1" customWidth="1"/>
    <col min="13570" max="13570" width="31.140625" bestFit="1" customWidth="1"/>
    <col min="13571" max="13571" width="12" bestFit="1" customWidth="1"/>
    <col min="13572" max="13572" width="6.7109375" bestFit="1" customWidth="1"/>
    <col min="13573" max="13573" width="5.85546875" bestFit="1" customWidth="1"/>
    <col min="13574" max="13824" width="9.140625"/>
    <col min="13825" max="13825" width="50.85546875" bestFit="1" customWidth="1"/>
    <col min="13826" max="13826" width="31.140625" bestFit="1" customWidth="1"/>
    <col min="13827" max="13827" width="12" bestFit="1" customWidth="1"/>
    <col min="13828" max="13828" width="6.7109375" bestFit="1" customWidth="1"/>
    <col min="13829" max="13829" width="5.85546875" bestFit="1" customWidth="1"/>
    <col min="13830" max="14080" width="9.140625"/>
    <col min="14081" max="14081" width="50.85546875" bestFit="1" customWidth="1"/>
    <col min="14082" max="14082" width="31.140625" bestFit="1" customWidth="1"/>
    <col min="14083" max="14083" width="12" bestFit="1" customWidth="1"/>
    <col min="14084" max="14084" width="6.7109375" bestFit="1" customWidth="1"/>
    <col min="14085" max="14085" width="5.85546875" bestFit="1" customWidth="1"/>
    <col min="14086" max="14336" width="9.140625"/>
    <col min="14337" max="14337" width="50.85546875" bestFit="1" customWidth="1"/>
    <col min="14338" max="14338" width="31.140625" bestFit="1" customWidth="1"/>
    <col min="14339" max="14339" width="12" bestFit="1" customWidth="1"/>
    <col min="14340" max="14340" width="6.7109375" bestFit="1" customWidth="1"/>
    <col min="14341" max="14341" width="5.85546875" bestFit="1" customWidth="1"/>
    <col min="14342" max="14592" width="9.140625"/>
    <col min="14593" max="14593" width="50.85546875" bestFit="1" customWidth="1"/>
    <col min="14594" max="14594" width="31.140625" bestFit="1" customWidth="1"/>
    <col min="14595" max="14595" width="12" bestFit="1" customWidth="1"/>
    <col min="14596" max="14596" width="6.7109375" bestFit="1" customWidth="1"/>
    <col min="14597" max="14597" width="5.85546875" bestFit="1" customWidth="1"/>
    <col min="14598" max="14848" width="9.140625"/>
    <col min="14849" max="14849" width="50.85546875" bestFit="1" customWidth="1"/>
    <col min="14850" max="14850" width="31.140625" bestFit="1" customWidth="1"/>
    <col min="14851" max="14851" width="12" bestFit="1" customWidth="1"/>
    <col min="14852" max="14852" width="6.7109375" bestFit="1" customWidth="1"/>
    <col min="14853" max="14853" width="5.85546875" bestFit="1" customWidth="1"/>
    <col min="14854" max="15104" width="9.140625"/>
    <col min="15105" max="15105" width="50.85546875" bestFit="1" customWidth="1"/>
    <col min="15106" max="15106" width="31.140625" bestFit="1" customWidth="1"/>
    <col min="15107" max="15107" width="12" bestFit="1" customWidth="1"/>
    <col min="15108" max="15108" width="6.7109375" bestFit="1" customWidth="1"/>
    <col min="15109" max="15109" width="5.85546875" bestFit="1" customWidth="1"/>
    <col min="15110" max="15360" width="9.140625"/>
    <col min="15361" max="15361" width="50.85546875" bestFit="1" customWidth="1"/>
    <col min="15362" max="15362" width="31.140625" bestFit="1" customWidth="1"/>
    <col min="15363" max="15363" width="12" bestFit="1" customWidth="1"/>
    <col min="15364" max="15364" width="6.7109375" bestFit="1" customWidth="1"/>
    <col min="15365" max="15365" width="5.85546875" bestFit="1" customWidth="1"/>
    <col min="15366" max="15616" width="9.140625"/>
    <col min="15617" max="15617" width="50.85546875" bestFit="1" customWidth="1"/>
    <col min="15618" max="15618" width="31.140625" bestFit="1" customWidth="1"/>
    <col min="15619" max="15619" width="12" bestFit="1" customWidth="1"/>
    <col min="15620" max="15620" width="6.7109375" bestFit="1" customWidth="1"/>
    <col min="15621" max="15621" width="5.85546875" bestFit="1" customWidth="1"/>
    <col min="15622" max="15872" width="9.140625"/>
    <col min="15873" max="15873" width="50.85546875" bestFit="1" customWidth="1"/>
    <col min="15874" max="15874" width="31.140625" bestFit="1" customWidth="1"/>
    <col min="15875" max="15875" width="12" bestFit="1" customWidth="1"/>
    <col min="15876" max="15876" width="6.7109375" bestFit="1" customWidth="1"/>
    <col min="15877" max="15877" width="5.85546875" bestFit="1" customWidth="1"/>
    <col min="15878" max="16128" width="9.140625"/>
    <col min="16129" max="16129" width="50.85546875" bestFit="1" customWidth="1"/>
    <col min="16130" max="16130" width="31.140625" bestFit="1" customWidth="1"/>
    <col min="16131" max="16131" width="12" bestFit="1" customWidth="1"/>
    <col min="16132" max="16132" width="6.7109375" bestFit="1" customWidth="1"/>
    <col min="16133" max="16133" width="5.85546875" bestFit="1" customWidth="1"/>
  </cols>
  <sheetData>
    <row r="1" spans="1:14">
      <c r="A1" s="26" t="s">
        <v>305</v>
      </c>
      <c r="B1" s="27" t="s">
        <v>306</v>
      </c>
      <c r="C1" s="27" t="s">
        <v>307</v>
      </c>
      <c r="D1" s="27" t="s">
        <v>308</v>
      </c>
      <c r="E1" s="27" t="s">
        <v>309</v>
      </c>
    </row>
    <row r="2" spans="1:14">
      <c r="A2" s="27" t="s">
        <v>310</v>
      </c>
      <c r="B2" s="27" t="s">
        <v>311</v>
      </c>
      <c r="C2" s="27">
        <v>0</v>
      </c>
      <c r="D2" s="27">
        <v>5</v>
      </c>
      <c r="E2" s="27">
        <f>C2*D2</f>
        <v>0</v>
      </c>
      <c r="H2" s="28" t="s">
        <v>312</v>
      </c>
      <c r="I2" s="29"/>
      <c r="J2" s="29"/>
      <c r="K2" s="29"/>
      <c r="L2" s="29"/>
      <c r="M2" s="29"/>
      <c r="N2" s="30"/>
    </row>
    <row r="3" spans="1:14">
      <c r="A3" s="27" t="s">
        <v>313</v>
      </c>
      <c r="B3" s="27" t="s">
        <v>314</v>
      </c>
      <c r="C3" s="27">
        <v>5</v>
      </c>
      <c r="D3" s="27">
        <v>10</v>
      </c>
      <c r="E3" s="27">
        <f>C3*D3</f>
        <v>50</v>
      </c>
      <c r="H3" s="31" t="s">
        <v>315</v>
      </c>
      <c r="I3" s="32"/>
      <c r="J3" s="32"/>
      <c r="K3" s="32"/>
      <c r="L3" s="32" t="s">
        <v>316</v>
      </c>
      <c r="M3" s="32"/>
      <c r="N3" s="33"/>
    </row>
    <row r="4" spans="1:14">
      <c r="A4" s="27" t="s">
        <v>317</v>
      </c>
      <c r="B4" s="27" t="s">
        <v>318</v>
      </c>
      <c r="C4" s="27">
        <v>3</v>
      </c>
      <c r="D4" s="27">
        <v>15</v>
      </c>
      <c r="E4" s="27">
        <f>C4*D4</f>
        <v>45</v>
      </c>
      <c r="H4" s="31" t="s">
        <v>319</v>
      </c>
      <c r="I4" s="32"/>
      <c r="J4" s="32"/>
      <c r="K4" s="32"/>
      <c r="L4" s="32" t="s">
        <v>320</v>
      </c>
      <c r="M4" s="32"/>
      <c r="N4" s="33"/>
    </row>
    <row r="5" spans="1:14">
      <c r="A5" s="27" t="s">
        <v>321</v>
      </c>
      <c r="B5" s="27"/>
      <c r="C5" s="27">
        <f>SUM(C2:C4)</f>
        <v>8</v>
      </c>
      <c r="D5" s="27"/>
      <c r="E5" s="27">
        <f>SUM(E2:E4)</f>
        <v>95</v>
      </c>
      <c r="H5" s="31" t="s">
        <v>322</v>
      </c>
      <c r="I5" s="32"/>
      <c r="J5" s="32"/>
      <c r="K5" s="32"/>
      <c r="L5" s="32" t="s">
        <v>323</v>
      </c>
      <c r="M5" s="32"/>
      <c r="N5" s="33"/>
    </row>
    <row r="6" spans="1:14">
      <c r="H6" s="31" t="s">
        <v>324</v>
      </c>
      <c r="I6" s="32"/>
      <c r="J6" s="32"/>
      <c r="K6" s="32"/>
      <c r="L6" s="32"/>
      <c r="M6" s="32"/>
      <c r="N6" s="33"/>
    </row>
    <row r="7" spans="1:14">
      <c r="A7" s="26" t="s">
        <v>325</v>
      </c>
      <c r="B7" s="27"/>
      <c r="C7" s="27" t="s">
        <v>307</v>
      </c>
      <c r="D7" s="27" t="s">
        <v>308</v>
      </c>
      <c r="E7" s="27" t="s">
        <v>309</v>
      </c>
      <c r="H7" s="31" t="s">
        <v>326</v>
      </c>
      <c r="I7" s="32"/>
      <c r="J7" s="32"/>
      <c r="K7" s="32"/>
      <c r="L7" s="32"/>
      <c r="M7" s="32"/>
      <c r="N7" s="33"/>
    </row>
    <row r="8" spans="1:14">
      <c r="A8" s="27" t="s">
        <v>327</v>
      </c>
      <c r="B8" s="27"/>
      <c r="C8" s="27">
        <v>0</v>
      </c>
      <c r="D8" s="27">
        <v>1</v>
      </c>
      <c r="E8" s="27">
        <f>C8*D8</f>
        <v>0</v>
      </c>
      <c r="H8" s="31" t="s">
        <v>328</v>
      </c>
      <c r="I8" s="32"/>
      <c r="J8" s="32"/>
      <c r="K8" s="32"/>
      <c r="L8" s="32"/>
      <c r="M8" s="32"/>
      <c r="N8" s="33"/>
    </row>
    <row r="9" spans="1:14">
      <c r="A9" s="27" t="s">
        <v>47</v>
      </c>
      <c r="B9" s="34"/>
      <c r="C9" s="27">
        <v>2</v>
      </c>
      <c r="D9" s="27">
        <v>2</v>
      </c>
      <c r="E9" s="27">
        <f>C9*D9</f>
        <v>4</v>
      </c>
      <c r="H9" s="31" t="s">
        <v>329</v>
      </c>
      <c r="I9" s="32"/>
      <c r="J9" s="32"/>
      <c r="K9" s="32"/>
      <c r="L9" s="32"/>
      <c r="M9" s="32"/>
      <c r="N9" s="33"/>
    </row>
    <row r="10" spans="1:14">
      <c r="A10" s="27" t="s">
        <v>330</v>
      </c>
      <c r="B10" s="27"/>
      <c r="C10" s="27">
        <v>1</v>
      </c>
      <c r="D10" s="27">
        <v>3</v>
      </c>
      <c r="E10" s="27">
        <f>C10*D10</f>
        <v>3</v>
      </c>
      <c r="H10" s="31" t="s">
        <v>331</v>
      </c>
      <c r="I10" s="32"/>
      <c r="J10" s="32"/>
      <c r="K10" s="32"/>
      <c r="L10" s="32"/>
      <c r="M10" s="32"/>
      <c r="N10" s="33"/>
    </row>
    <row r="11" spans="1:14">
      <c r="A11" s="27" t="s">
        <v>332</v>
      </c>
      <c r="B11" s="27"/>
      <c r="C11" s="27">
        <f>SUM(C8:C10)</f>
        <v>3</v>
      </c>
      <c r="D11" s="27"/>
      <c r="E11" s="27">
        <f>SUM(E8:E10)</f>
        <v>7</v>
      </c>
      <c r="H11" s="35"/>
      <c r="I11" s="36"/>
      <c r="J11" s="36"/>
      <c r="K11" s="36"/>
      <c r="L11" s="36"/>
      <c r="M11" s="36"/>
      <c r="N11" s="37"/>
    </row>
    <row r="12" spans="1:14">
      <c r="A12" s="38"/>
    </row>
    <row r="13" spans="1:14">
      <c r="A13" s="26" t="s">
        <v>333</v>
      </c>
      <c r="B13" s="27" t="s">
        <v>308</v>
      </c>
      <c r="C13" s="27" t="s">
        <v>334</v>
      </c>
      <c r="D13" s="27" t="s">
        <v>309</v>
      </c>
    </row>
    <row r="14" spans="1:14">
      <c r="A14" s="27" t="s">
        <v>335</v>
      </c>
      <c r="B14" s="27">
        <v>2</v>
      </c>
      <c r="C14" s="39">
        <v>2</v>
      </c>
      <c r="D14" s="27">
        <f t="shared" ref="D14:D25" si="0">B14*C14</f>
        <v>4</v>
      </c>
    </row>
    <row r="15" spans="1:14">
      <c r="A15" s="27" t="s">
        <v>336</v>
      </c>
      <c r="B15" s="27">
        <v>1</v>
      </c>
      <c r="C15" s="39">
        <v>3</v>
      </c>
      <c r="D15" s="27">
        <f t="shared" si="0"/>
        <v>3</v>
      </c>
    </row>
    <row r="16" spans="1:14">
      <c r="A16" s="27" t="s">
        <v>337</v>
      </c>
      <c r="B16" s="27">
        <v>1</v>
      </c>
      <c r="C16" s="39">
        <v>2</v>
      </c>
      <c r="D16" s="27">
        <f t="shared" si="0"/>
        <v>2</v>
      </c>
    </row>
    <row r="17" spans="1:5">
      <c r="A17" s="27" t="s">
        <v>338</v>
      </c>
      <c r="B17" s="27">
        <v>1</v>
      </c>
      <c r="C17" s="39">
        <v>3</v>
      </c>
      <c r="D17" s="27">
        <f t="shared" si="0"/>
        <v>3</v>
      </c>
    </row>
    <row r="18" spans="1:5">
      <c r="A18" s="27" t="s">
        <v>339</v>
      </c>
      <c r="B18" s="27">
        <v>1</v>
      </c>
      <c r="C18" s="39">
        <v>2</v>
      </c>
      <c r="D18" s="27">
        <f t="shared" si="0"/>
        <v>2</v>
      </c>
    </row>
    <row r="19" spans="1:5">
      <c r="A19" s="27" t="s">
        <v>340</v>
      </c>
      <c r="B19" s="27">
        <v>0.5</v>
      </c>
      <c r="C19" s="39">
        <v>1</v>
      </c>
      <c r="D19" s="27">
        <f t="shared" si="0"/>
        <v>0.5</v>
      </c>
    </row>
    <row r="20" spans="1:5">
      <c r="A20" s="27" t="s">
        <v>341</v>
      </c>
      <c r="B20" s="27">
        <v>0.5</v>
      </c>
      <c r="C20" s="39">
        <v>2</v>
      </c>
      <c r="D20" s="27">
        <f t="shared" si="0"/>
        <v>1</v>
      </c>
    </row>
    <row r="21" spans="1:5">
      <c r="A21" s="27" t="s">
        <v>342</v>
      </c>
      <c r="B21" s="27">
        <v>2</v>
      </c>
      <c r="C21" s="39">
        <v>1</v>
      </c>
      <c r="D21" s="27">
        <f t="shared" si="0"/>
        <v>2</v>
      </c>
    </row>
    <row r="22" spans="1:5">
      <c r="A22" s="27" t="s">
        <v>343</v>
      </c>
      <c r="B22" s="27">
        <v>1</v>
      </c>
      <c r="C22" s="39">
        <v>2</v>
      </c>
      <c r="D22" s="27">
        <f t="shared" si="0"/>
        <v>2</v>
      </c>
    </row>
    <row r="23" spans="1:5">
      <c r="A23" s="27" t="s">
        <v>344</v>
      </c>
      <c r="B23" s="27">
        <v>1</v>
      </c>
      <c r="C23" s="39">
        <v>3</v>
      </c>
      <c r="D23" s="27">
        <f t="shared" si="0"/>
        <v>3</v>
      </c>
    </row>
    <row r="24" spans="1:5">
      <c r="A24" s="27" t="s">
        <v>345</v>
      </c>
      <c r="B24" s="27">
        <v>1</v>
      </c>
      <c r="C24" s="39">
        <v>4</v>
      </c>
      <c r="D24" s="27">
        <f t="shared" si="0"/>
        <v>4</v>
      </c>
    </row>
    <row r="25" spans="1:5">
      <c r="A25" s="27" t="s">
        <v>346</v>
      </c>
      <c r="B25" s="27">
        <v>1</v>
      </c>
      <c r="C25" s="39">
        <v>2</v>
      </c>
      <c r="D25" s="27">
        <f t="shared" si="0"/>
        <v>2</v>
      </c>
    </row>
    <row r="26" spans="1:5">
      <c r="A26" s="27" t="s">
        <v>347</v>
      </c>
      <c r="B26" s="27">
        <v>1</v>
      </c>
      <c r="C26" s="39">
        <v>1</v>
      </c>
      <c r="D26" s="27">
        <f>B26*C26</f>
        <v>1</v>
      </c>
    </row>
    <row r="27" spans="1:5">
      <c r="A27" s="27" t="s">
        <v>348</v>
      </c>
      <c r="B27" s="27"/>
      <c r="C27" s="27"/>
      <c r="D27" s="27">
        <f>SUM(D14:D26)</f>
        <v>29.5</v>
      </c>
    </row>
    <row r="28" spans="1:5">
      <c r="A28" s="34" t="s">
        <v>349</v>
      </c>
      <c r="B28" s="27"/>
      <c r="C28" s="27"/>
      <c r="D28" s="27">
        <f>0.06+(D27/100)</f>
        <v>0.35499999999999998</v>
      </c>
    </row>
    <row r="30" spans="1:5">
      <c r="A30" s="26" t="s">
        <v>350</v>
      </c>
      <c r="B30" s="27" t="s">
        <v>308</v>
      </c>
      <c r="C30" s="27" t="s">
        <v>351</v>
      </c>
      <c r="D30" s="27" t="s">
        <v>309</v>
      </c>
    </row>
    <row r="31" spans="1:5">
      <c r="A31" s="40" t="s">
        <v>352</v>
      </c>
      <c r="B31" s="27">
        <v>1.5</v>
      </c>
      <c r="C31" s="39">
        <v>2</v>
      </c>
      <c r="D31" s="27">
        <f>B31*C31</f>
        <v>3</v>
      </c>
    </row>
    <row r="32" spans="1:5">
      <c r="A32" s="40" t="s">
        <v>353</v>
      </c>
      <c r="B32" s="27">
        <v>0.5</v>
      </c>
      <c r="C32" s="39">
        <v>3</v>
      </c>
      <c r="D32" s="27">
        <f t="shared" ref="D32:D38" si="1">B32*C32</f>
        <v>1.5</v>
      </c>
      <c r="E32" s="41" t="s">
        <v>354</v>
      </c>
    </row>
    <row r="33" spans="1:4">
      <c r="A33" s="40" t="s">
        <v>355</v>
      </c>
      <c r="B33" s="27">
        <v>1</v>
      </c>
      <c r="C33" s="39">
        <v>2</v>
      </c>
      <c r="D33" s="27">
        <f t="shared" si="1"/>
        <v>2</v>
      </c>
    </row>
    <row r="34" spans="1:4">
      <c r="A34" s="40" t="s">
        <v>356</v>
      </c>
      <c r="B34" s="27">
        <v>0.5</v>
      </c>
      <c r="C34" s="39">
        <v>3</v>
      </c>
      <c r="D34" s="27">
        <f t="shared" si="1"/>
        <v>1.5</v>
      </c>
    </row>
    <row r="35" spans="1:4">
      <c r="A35" s="40" t="s">
        <v>357</v>
      </c>
      <c r="B35" s="27">
        <v>1</v>
      </c>
      <c r="C35" s="39">
        <v>2</v>
      </c>
      <c r="D35" s="27">
        <f t="shared" si="1"/>
        <v>2</v>
      </c>
    </row>
    <row r="36" spans="1:4">
      <c r="A36" s="40" t="s">
        <v>358</v>
      </c>
      <c r="B36" s="27">
        <v>2</v>
      </c>
      <c r="C36" s="39">
        <v>3</v>
      </c>
      <c r="D36" s="27">
        <f t="shared" si="1"/>
        <v>6</v>
      </c>
    </row>
    <row r="37" spans="1:4">
      <c r="A37" s="40" t="s">
        <v>359</v>
      </c>
      <c r="B37" s="27">
        <v>-1</v>
      </c>
      <c r="C37" s="39">
        <v>1</v>
      </c>
      <c r="D37" s="27">
        <f t="shared" si="1"/>
        <v>-1</v>
      </c>
    </row>
    <row r="38" spans="1:4">
      <c r="A38" s="40" t="s">
        <v>360</v>
      </c>
      <c r="B38" s="27">
        <v>-1</v>
      </c>
      <c r="C38" s="39">
        <v>2</v>
      </c>
      <c r="D38" s="27">
        <f t="shared" si="1"/>
        <v>-2</v>
      </c>
    </row>
    <row r="39" spans="1:4">
      <c r="A39" s="27" t="s">
        <v>361</v>
      </c>
      <c r="B39" s="27"/>
      <c r="C39" s="27"/>
      <c r="D39" s="27">
        <f>SUM(D31:D38)</f>
        <v>13</v>
      </c>
    </row>
    <row r="40" spans="1:4">
      <c r="A40" s="27" t="s">
        <v>362</v>
      </c>
      <c r="B40" s="27"/>
      <c r="C40" s="27"/>
      <c r="D40" s="27">
        <f>1.4+(-0.03*D39)</f>
        <v>1.0099999999999998</v>
      </c>
    </row>
    <row r="41" spans="1:4">
      <c r="A41" s="27"/>
      <c r="B41" s="27"/>
      <c r="C41" s="27"/>
      <c r="D41" s="27"/>
    </row>
    <row r="44" spans="1:4">
      <c r="A44" s="42" t="s">
        <v>363</v>
      </c>
      <c r="B44" s="38">
        <f>(E5+E11)*D28*D40</f>
        <v>36.572099999999992</v>
      </c>
    </row>
    <row r="45" spans="1:4">
      <c r="A45" s="43" t="s">
        <v>364</v>
      </c>
      <c r="B45" s="44"/>
    </row>
    <row r="46" spans="1:4">
      <c r="A46" s="38"/>
      <c r="B46" s="45"/>
    </row>
    <row r="47" spans="1:4">
      <c r="A47" s="38"/>
      <c r="B47" s="45"/>
    </row>
    <row r="48" spans="1:4">
      <c r="A48" s="38" t="s">
        <v>365</v>
      </c>
      <c r="C48" s="45"/>
    </row>
    <row r="49" spans="1:2">
      <c r="A49" s="46" t="s">
        <v>366</v>
      </c>
    </row>
    <row r="50" spans="1:2">
      <c r="A50" s="47" t="s">
        <v>367</v>
      </c>
    </row>
    <row r="51" spans="1:2">
      <c r="A51" s="47" t="s">
        <v>368</v>
      </c>
      <c r="B51" s="42">
        <f>SUM(B44*15)</f>
        <v>548.58149999999989</v>
      </c>
    </row>
    <row r="52" spans="1:2">
      <c r="A52" s="42"/>
      <c r="B52" s="48"/>
    </row>
    <row r="54" spans="1:2">
      <c r="A54" s="38"/>
    </row>
    <row r="55" spans="1:2">
      <c r="A55" t="s">
        <v>369</v>
      </c>
    </row>
    <row r="56" spans="1:2">
      <c r="A56" s="49" t="s">
        <v>370</v>
      </c>
    </row>
    <row r="57" spans="1:2">
      <c r="A57" s="49" t="s">
        <v>371</v>
      </c>
    </row>
    <row r="58" spans="1:2">
      <c r="A58" s="38"/>
    </row>
  </sheetData>
  <hyperlinks>
    <hyperlink ref="A56" r:id="rId1" xr:uid="{492C24A0-7110-4E0D-A155-F99C9B5780DA}"/>
    <hyperlink ref="A57" r:id="rId2" xr:uid="{A9A576E7-5F51-4104-85BF-B5A4E1E7F32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5C80A-70CB-4FB4-9173-C65B3E16F9EB}">
  <dimension ref="A1:I298"/>
  <sheetViews>
    <sheetView tabSelected="1" workbookViewId="0"/>
  </sheetViews>
  <sheetFormatPr defaultColWidth="12.5703125" defaultRowHeight="15"/>
  <cols>
    <col min="1" max="1" width="78" customWidth="1"/>
    <col min="2" max="2" width="8.42578125" bestFit="1" customWidth="1"/>
  </cols>
  <sheetData>
    <row r="1" spans="1:9">
      <c r="A1" t="s">
        <v>372</v>
      </c>
      <c r="B1" t="s">
        <v>373</v>
      </c>
      <c r="C1" t="s">
        <v>374</v>
      </c>
    </row>
    <row r="2" spans="1:9">
      <c r="A2" t="s">
        <v>66</v>
      </c>
      <c r="B2" t="s">
        <v>375</v>
      </c>
      <c r="C2" t="s">
        <v>376</v>
      </c>
      <c r="D2" t="s">
        <v>377</v>
      </c>
      <c r="E2" t="s">
        <v>378</v>
      </c>
    </row>
    <row r="3" spans="1:9">
      <c r="A3" t="s">
        <v>94</v>
      </c>
      <c r="B3">
        <v>0</v>
      </c>
      <c r="C3">
        <v>1</v>
      </c>
      <c r="D3">
        <v>1</v>
      </c>
      <c r="E3">
        <v>1</v>
      </c>
    </row>
    <row r="4" spans="1:9">
      <c r="A4" t="s">
        <v>95</v>
      </c>
      <c r="B4">
        <v>0</v>
      </c>
      <c r="C4">
        <v>1</v>
      </c>
      <c r="D4">
        <v>1</v>
      </c>
      <c r="E4">
        <v>1</v>
      </c>
      <c r="G4" s="27" t="s">
        <v>379</v>
      </c>
      <c r="H4" s="27" t="s">
        <v>380</v>
      </c>
      <c r="I4" s="27" t="s">
        <v>381</v>
      </c>
    </row>
    <row r="5" spans="1:9">
      <c r="A5" t="s">
        <v>72</v>
      </c>
      <c r="B5">
        <v>0</v>
      </c>
      <c r="C5">
        <v>1</v>
      </c>
      <c r="D5">
        <v>1</v>
      </c>
      <c r="E5">
        <v>1</v>
      </c>
      <c r="G5" s="27" t="s">
        <v>382</v>
      </c>
      <c r="H5" s="27">
        <f>COUNTA(A17:A26)</f>
        <v>10</v>
      </c>
      <c r="I5" s="27">
        <f>SUM(E17:E26)</f>
        <v>10</v>
      </c>
    </row>
    <row r="6" spans="1:9">
      <c r="A6" t="s">
        <v>73</v>
      </c>
      <c r="B6">
        <v>1</v>
      </c>
      <c r="C6">
        <v>2</v>
      </c>
      <c r="D6">
        <v>1</v>
      </c>
      <c r="E6">
        <v>2</v>
      </c>
      <c r="G6" s="27" t="s">
        <v>383</v>
      </c>
      <c r="H6" s="27">
        <f>COUNTA(A27:A36)</f>
        <v>10</v>
      </c>
      <c r="I6" s="27">
        <f>SUM(E27:E36)</f>
        <v>10</v>
      </c>
    </row>
    <row r="7" spans="1:9">
      <c r="A7" t="s">
        <v>384</v>
      </c>
      <c r="B7">
        <v>1</v>
      </c>
      <c r="C7">
        <v>1</v>
      </c>
      <c r="D7">
        <v>2</v>
      </c>
      <c r="E7">
        <v>2</v>
      </c>
      <c r="G7" s="27" t="s">
        <v>385</v>
      </c>
      <c r="H7" s="27">
        <f>COUNTA(A70:A80)</f>
        <v>11</v>
      </c>
      <c r="I7" s="27">
        <f>SUM(E70:E80)</f>
        <v>11</v>
      </c>
    </row>
    <row r="8" spans="1:9">
      <c r="A8" t="s">
        <v>75</v>
      </c>
      <c r="B8">
        <v>0</v>
      </c>
      <c r="C8">
        <v>1</v>
      </c>
      <c r="D8">
        <v>1</v>
      </c>
      <c r="E8">
        <v>1</v>
      </c>
      <c r="G8" s="27" t="s">
        <v>386</v>
      </c>
      <c r="H8" s="27">
        <f>COUNTA(A5:A16)</f>
        <v>12</v>
      </c>
      <c r="I8" s="27">
        <f>SUM(E5:E16)</f>
        <v>21</v>
      </c>
    </row>
    <row r="9" spans="1:9">
      <c r="A9" t="s">
        <v>76</v>
      </c>
      <c r="B9">
        <v>9</v>
      </c>
      <c r="C9">
        <v>6</v>
      </c>
      <c r="D9">
        <v>5</v>
      </c>
      <c r="E9">
        <v>6</v>
      </c>
      <c r="G9" s="27" t="s">
        <v>387</v>
      </c>
      <c r="H9" s="27">
        <f>COUNTA(A38:A68)</f>
        <v>31</v>
      </c>
      <c r="I9" s="27">
        <f>SUM(E38:E68)</f>
        <v>40</v>
      </c>
    </row>
    <row r="10" spans="1:9">
      <c r="A10" t="s">
        <v>388</v>
      </c>
      <c r="B10">
        <v>0</v>
      </c>
      <c r="C10">
        <v>1</v>
      </c>
      <c r="D10">
        <v>1</v>
      </c>
      <c r="E10">
        <v>1</v>
      </c>
      <c r="G10" s="27" t="s">
        <v>389</v>
      </c>
      <c r="H10" s="27">
        <f>COUNTA(A81:A235)</f>
        <v>155</v>
      </c>
      <c r="I10" s="27">
        <f>SUM(E81:E235)</f>
        <v>203</v>
      </c>
    </row>
    <row r="11" spans="1:9">
      <c r="A11" t="s">
        <v>78</v>
      </c>
      <c r="B11">
        <v>0</v>
      </c>
      <c r="C11">
        <v>1</v>
      </c>
      <c r="D11">
        <v>1</v>
      </c>
      <c r="E11">
        <v>1</v>
      </c>
    </row>
    <row r="12" spans="1:9">
      <c r="A12" t="s">
        <v>390</v>
      </c>
      <c r="B12">
        <v>0</v>
      </c>
      <c r="C12">
        <v>1</v>
      </c>
      <c r="D12">
        <v>1</v>
      </c>
      <c r="E12">
        <v>1</v>
      </c>
    </row>
    <row r="13" spans="1:9">
      <c r="A13" t="s">
        <v>80</v>
      </c>
      <c r="B13">
        <v>0</v>
      </c>
      <c r="C13">
        <v>1</v>
      </c>
      <c r="D13">
        <v>1</v>
      </c>
      <c r="E13">
        <v>1</v>
      </c>
    </row>
    <row r="14" spans="1:9">
      <c r="A14" t="s">
        <v>81</v>
      </c>
      <c r="B14">
        <v>0</v>
      </c>
      <c r="C14">
        <v>1</v>
      </c>
      <c r="D14">
        <v>1</v>
      </c>
      <c r="E14">
        <v>1</v>
      </c>
    </row>
    <row r="15" spans="1:9">
      <c r="A15" t="s">
        <v>82</v>
      </c>
      <c r="B15">
        <v>1</v>
      </c>
      <c r="C15">
        <v>1</v>
      </c>
      <c r="D15">
        <v>1</v>
      </c>
      <c r="E15">
        <v>2</v>
      </c>
    </row>
    <row r="16" spans="1:9">
      <c r="A16" t="s">
        <v>83</v>
      </c>
      <c r="B16">
        <v>1</v>
      </c>
      <c r="C16">
        <v>2</v>
      </c>
      <c r="D16">
        <v>1</v>
      </c>
      <c r="E16">
        <v>2</v>
      </c>
    </row>
    <row r="17" spans="1:5">
      <c r="A17" t="s">
        <v>84</v>
      </c>
      <c r="B17">
        <v>0</v>
      </c>
      <c r="C17">
        <v>1</v>
      </c>
      <c r="D17">
        <v>1</v>
      </c>
      <c r="E17">
        <v>1</v>
      </c>
    </row>
    <row r="18" spans="1:5">
      <c r="A18" t="s">
        <v>85</v>
      </c>
      <c r="B18">
        <v>0</v>
      </c>
      <c r="C18">
        <v>1</v>
      </c>
      <c r="D18">
        <v>1</v>
      </c>
      <c r="E18">
        <v>1</v>
      </c>
    </row>
    <row r="19" spans="1:5">
      <c r="A19" t="s">
        <v>86</v>
      </c>
      <c r="B19">
        <v>0</v>
      </c>
      <c r="C19">
        <v>1</v>
      </c>
      <c r="D19">
        <v>1</v>
      </c>
      <c r="E19">
        <v>1</v>
      </c>
    </row>
    <row r="20" spans="1:5">
      <c r="A20" t="s">
        <v>87</v>
      </c>
      <c r="B20">
        <v>0</v>
      </c>
      <c r="C20">
        <v>1</v>
      </c>
      <c r="D20">
        <v>1</v>
      </c>
      <c r="E20">
        <v>1</v>
      </c>
    </row>
    <row r="21" spans="1:5">
      <c r="A21" t="s">
        <v>391</v>
      </c>
      <c r="B21">
        <v>0</v>
      </c>
      <c r="C21">
        <v>1</v>
      </c>
      <c r="D21">
        <v>1</v>
      </c>
      <c r="E21">
        <v>1</v>
      </c>
    </row>
    <row r="22" spans="1:5">
      <c r="A22" t="s">
        <v>89</v>
      </c>
      <c r="B22">
        <v>0</v>
      </c>
      <c r="C22">
        <v>1</v>
      </c>
      <c r="D22">
        <v>1</v>
      </c>
      <c r="E22">
        <v>1</v>
      </c>
    </row>
    <row r="23" spans="1:5">
      <c r="A23" t="s">
        <v>392</v>
      </c>
      <c r="B23">
        <v>0</v>
      </c>
      <c r="C23">
        <v>1</v>
      </c>
      <c r="D23">
        <v>1</v>
      </c>
      <c r="E23">
        <v>1</v>
      </c>
    </row>
    <row r="24" spans="1:5">
      <c r="A24" t="s">
        <v>91</v>
      </c>
      <c r="B24">
        <v>0</v>
      </c>
      <c r="C24">
        <v>1</v>
      </c>
      <c r="D24">
        <v>1</v>
      </c>
      <c r="E24">
        <v>1</v>
      </c>
    </row>
    <row r="25" spans="1:5">
      <c r="A25" t="s">
        <v>92</v>
      </c>
      <c r="B25">
        <v>0</v>
      </c>
      <c r="C25">
        <v>1</v>
      </c>
      <c r="D25">
        <v>1</v>
      </c>
      <c r="E25">
        <v>1</v>
      </c>
    </row>
    <row r="26" spans="1:5">
      <c r="A26" t="s">
        <v>93</v>
      </c>
      <c r="B26">
        <v>0</v>
      </c>
      <c r="C26">
        <v>1</v>
      </c>
      <c r="D26">
        <v>1</v>
      </c>
      <c r="E26">
        <v>1</v>
      </c>
    </row>
    <row r="27" spans="1:5">
      <c r="A27" t="s">
        <v>96</v>
      </c>
      <c r="B27">
        <v>0</v>
      </c>
      <c r="C27">
        <v>1</v>
      </c>
      <c r="D27">
        <v>1</v>
      </c>
      <c r="E27">
        <v>1</v>
      </c>
    </row>
    <row r="28" spans="1:5">
      <c r="A28" t="s">
        <v>97</v>
      </c>
      <c r="B28">
        <v>0</v>
      </c>
      <c r="C28">
        <v>1</v>
      </c>
      <c r="D28">
        <v>1</v>
      </c>
      <c r="E28">
        <v>1</v>
      </c>
    </row>
    <row r="29" spans="1:5">
      <c r="A29" t="s">
        <v>98</v>
      </c>
      <c r="B29">
        <v>0</v>
      </c>
      <c r="C29">
        <v>1</v>
      </c>
      <c r="D29">
        <v>1</v>
      </c>
      <c r="E29">
        <v>1</v>
      </c>
    </row>
    <row r="30" spans="1:5">
      <c r="A30" t="s">
        <v>99</v>
      </c>
      <c r="B30">
        <v>0</v>
      </c>
      <c r="C30">
        <v>1</v>
      </c>
      <c r="D30">
        <v>1</v>
      </c>
      <c r="E30">
        <v>1</v>
      </c>
    </row>
    <row r="31" spans="1:5">
      <c r="A31" t="s">
        <v>100</v>
      </c>
      <c r="B31">
        <v>0</v>
      </c>
      <c r="C31">
        <v>1</v>
      </c>
      <c r="D31">
        <v>1</v>
      </c>
      <c r="E31">
        <v>1</v>
      </c>
    </row>
    <row r="32" spans="1:5">
      <c r="A32" t="s">
        <v>101</v>
      </c>
      <c r="B32">
        <v>0</v>
      </c>
      <c r="C32">
        <v>1</v>
      </c>
      <c r="D32">
        <v>1</v>
      </c>
      <c r="E32">
        <v>1</v>
      </c>
    </row>
    <row r="33" spans="1:5">
      <c r="A33" t="s">
        <v>102</v>
      </c>
      <c r="B33">
        <v>0</v>
      </c>
      <c r="C33">
        <v>1</v>
      </c>
      <c r="D33">
        <v>1</v>
      </c>
      <c r="E33">
        <v>1</v>
      </c>
    </row>
    <row r="34" spans="1:5">
      <c r="A34" t="s">
        <v>103</v>
      </c>
      <c r="B34">
        <v>0</v>
      </c>
      <c r="C34">
        <v>1</v>
      </c>
      <c r="D34">
        <v>1</v>
      </c>
      <c r="E34">
        <v>1</v>
      </c>
    </row>
    <row r="35" spans="1:5">
      <c r="A35" t="s">
        <v>104</v>
      </c>
      <c r="B35">
        <v>0</v>
      </c>
      <c r="C35">
        <v>1</v>
      </c>
      <c r="D35">
        <v>1</v>
      </c>
      <c r="E35">
        <v>1</v>
      </c>
    </row>
    <row r="36" spans="1:5">
      <c r="A36" t="s">
        <v>105</v>
      </c>
      <c r="B36">
        <v>0</v>
      </c>
      <c r="C36">
        <v>1</v>
      </c>
      <c r="D36">
        <v>1</v>
      </c>
      <c r="E36">
        <v>1</v>
      </c>
    </row>
    <row r="37" spans="1:5">
      <c r="A37" t="s">
        <v>106</v>
      </c>
      <c r="B37">
        <v>0</v>
      </c>
      <c r="C37" t="s">
        <v>393</v>
      </c>
      <c r="D37" t="s">
        <v>393</v>
      </c>
      <c r="E37" t="s">
        <v>393</v>
      </c>
    </row>
    <row r="38" spans="1:5">
      <c r="A38" t="s">
        <v>394</v>
      </c>
      <c r="B38">
        <v>0</v>
      </c>
      <c r="C38">
        <v>1</v>
      </c>
      <c r="D38">
        <v>1</v>
      </c>
      <c r="E38">
        <v>1</v>
      </c>
    </row>
    <row r="39" spans="1:5">
      <c r="A39" t="s">
        <v>116</v>
      </c>
      <c r="B39">
        <v>4</v>
      </c>
      <c r="C39">
        <v>3</v>
      </c>
      <c r="D39">
        <v>3</v>
      </c>
      <c r="E39">
        <v>4</v>
      </c>
    </row>
    <row r="40" spans="1:5">
      <c r="A40" t="s">
        <v>395</v>
      </c>
      <c r="B40">
        <v>3</v>
      </c>
      <c r="C40">
        <v>3</v>
      </c>
      <c r="D40">
        <v>2</v>
      </c>
      <c r="E40">
        <v>3</v>
      </c>
    </row>
    <row r="41" spans="1:5">
      <c r="A41" t="s">
        <v>118</v>
      </c>
      <c r="B41">
        <v>0</v>
      </c>
      <c r="C41">
        <v>1</v>
      </c>
      <c r="D41">
        <v>1</v>
      </c>
      <c r="E41">
        <v>1</v>
      </c>
    </row>
    <row r="42" spans="1:5">
      <c r="A42" t="s">
        <v>119</v>
      </c>
      <c r="B42">
        <v>0</v>
      </c>
      <c r="C42">
        <v>1</v>
      </c>
      <c r="D42">
        <v>1</v>
      </c>
      <c r="E42">
        <v>1</v>
      </c>
    </row>
    <row r="43" spans="1:5">
      <c r="A43" t="s">
        <v>396</v>
      </c>
      <c r="B43">
        <v>3</v>
      </c>
      <c r="C43">
        <v>3</v>
      </c>
      <c r="D43">
        <v>2</v>
      </c>
      <c r="E43">
        <v>3</v>
      </c>
    </row>
    <row r="44" spans="1:5">
      <c r="A44" t="s">
        <v>107</v>
      </c>
      <c r="B44">
        <v>0</v>
      </c>
      <c r="C44">
        <v>1</v>
      </c>
      <c r="D44">
        <v>1</v>
      </c>
      <c r="E44">
        <v>1</v>
      </c>
    </row>
    <row r="45" spans="1:5">
      <c r="A45" t="s">
        <v>108</v>
      </c>
      <c r="B45">
        <v>1</v>
      </c>
      <c r="C45">
        <v>2</v>
      </c>
      <c r="D45">
        <v>1</v>
      </c>
      <c r="E45">
        <v>2</v>
      </c>
    </row>
    <row r="46" spans="1:5">
      <c r="A46" t="s">
        <v>109</v>
      </c>
      <c r="B46">
        <v>0</v>
      </c>
      <c r="C46">
        <v>1</v>
      </c>
      <c r="D46">
        <v>1</v>
      </c>
      <c r="E46">
        <v>1</v>
      </c>
    </row>
    <row r="47" spans="1:5">
      <c r="A47" t="s">
        <v>110</v>
      </c>
      <c r="B47">
        <v>0</v>
      </c>
      <c r="C47">
        <v>1</v>
      </c>
      <c r="D47">
        <v>1</v>
      </c>
      <c r="E47">
        <v>1</v>
      </c>
    </row>
    <row r="48" spans="1:5">
      <c r="A48" t="s">
        <v>111</v>
      </c>
      <c r="B48">
        <v>0</v>
      </c>
      <c r="C48">
        <v>1</v>
      </c>
      <c r="D48">
        <v>1</v>
      </c>
      <c r="E48">
        <v>1</v>
      </c>
    </row>
    <row r="49" spans="1:5">
      <c r="A49" t="s">
        <v>112</v>
      </c>
      <c r="B49">
        <v>0</v>
      </c>
      <c r="C49">
        <v>1</v>
      </c>
      <c r="D49">
        <v>1</v>
      </c>
      <c r="E49">
        <v>1</v>
      </c>
    </row>
    <row r="50" spans="1:5">
      <c r="A50" t="s">
        <v>113</v>
      </c>
      <c r="B50">
        <v>0</v>
      </c>
      <c r="C50">
        <v>1</v>
      </c>
      <c r="D50">
        <v>1</v>
      </c>
      <c r="E50">
        <v>1</v>
      </c>
    </row>
    <row r="51" spans="1:5">
      <c r="A51" t="s">
        <v>114</v>
      </c>
      <c r="B51">
        <v>0</v>
      </c>
      <c r="C51">
        <v>1</v>
      </c>
      <c r="D51">
        <v>1</v>
      </c>
      <c r="E51">
        <v>1</v>
      </c>
    </row>
    <row r="52" spans="1:5">
      <c r="A52" t="s">
        <v>122</v>
      </c>
      <c r="B52">
        <v>0</v>
      </c>
      <c r="C52">
        <v>1</v>
      </c>
      <c r="D52">
        <v>1</v>
      </c>
      <c r="E52">
        <v>1</v>
      </c>
    </row>
    <row r="53" spans="1:5">
      <c r="A53" t="s">
        <v>123</v>
      </c>
      <c r="B53">
        <v>0</v>
      </c>
      <c r="C53">
        <v>1</v>
      </c>
      <c r="D53">
        <v>1</v>
      </c>
      <c r="E53">
        <v>1</v>
      </c>
    </row>
    <row r="54" spans="1:5">
      <c r="A54" t="s">
        <v>121</v>
      </c>
      <c r="B54">
        <v>0</v>
      </c>
      <c r="C54">
        <v>1</v>
      </c>
      <c r="D54">
        <v>1</v>
      </c>
      <c r="E54">
        <v>1</v>
      </c>
    </row>
    <row r="55" spans="1:5">
      <c r="A55" t="s">
        <v>124</v>
      </c>
      <c r="B55">
        <v>1</v>
      </c>
      <c r="C55">
        <v>1</v>
      </c>
      <c r="D55">
        <v>1</v>
      </c>
      <c r="E55">
        <v>2</v>
      </c>
    </row>
    <row r="56" spans="1:5">
      <c r="A56" t="s">
        <v>125</v>
      </c>
      <c r="B56">
        <v>0</v>
      </c>
      <c r="C56">
        <v>1</v>
      </c>
      <c r="D56">
        <v>1</v>
      </c>
      <c r="E56">
        <v>1</v>
      </c>
    </row>
    <row r="57" spans="1:5">
      <c r="A57" t="s">
        <v>126</v>
      </c>
      <c r="B57">
        <v>0</v>
      </c>
      <c r="C57">
        <v>1</v>
      </c>
      <c r="D57">
        <v>1</v>
      </c>
      <c r="E57">
        <v>1</v>
      </c>
    </row>
    <row r="58" spans="1:5">
      <c r="A58" t="s">
        <v>127</v>
      </c>
      <c r="B58">
        <v>0</v>
      </c>
      <c r="C58">
        <v>1</v>
      </c>
      <c r="D58">
        <v>1</v>
      </c>
      <c r="E58">
        <v>1</v>
      </c>
    </row>
    <row r="59" spans="1:5">
      <c r="A59" t="s">
        <v>128</v>
      </c>
      <c r="B59">
        <v>0</v>
      </c>
      <c r="C59">
        <v>1</v>
      </c>
      <c r="D59">
        <v>1</v>
      </c>
      <c r="E59">
        <v>1</v>
      </c>
    </row>
    <row r="60" spans="1:5">
      <c r="A60" t="s">
        <v>130</v>
      </c>
      <c r="B60">
        <v>0</v>
      </c>
      <c r="C60">
        <v>1</v>
      </c>
      <c r="D60">
        <v>1</v>
      </c>
      <c r="E60">
        <v>1</v>
      </c>
    </row>
    <row r="61" spans="1:5">
      <c r="A61" t="s">
        <v>131</v>
      </c>
      <c r="B61">
        <v>0</v>
      </c>
      <c r="C61">
        <v>1</v>
      </c>
      <c r="D61">
        <v>1</v>
      </c>
      <c r="E61">
        <v>1</v>
      </c>
    </row>
    <row r="62" spans="1:5">
      <c r="A62" t="s">
        <v>129</v>
      </c>
      <c r="B62">
        <v>0</v>
      </c>
      <c r="C62">
        <v>1</v>
      </c>
      <c r="D62">
        <v>1</v>
      </c>
      <c r="E62">
        <v>1</v>
      </c>
    </row>
    <row r="63" spans="1:5">
      <c r="A63" t="s">
        <v>132</v>
      </c>
      <c r="B63">
        <v>0</v>
      </c>
      <c r="C63">
        <v>1</v>
      </c>
      <c r="D63">
        <v>1</v>
      </c>
      <c r="E63">
        <v>1</v>
      </c>
    </row>
    <row r="64" spans="1:5">
      <c r="A64" t="s">
        <v>136</v>
      </c>
      <c r="B64">
        <v>0</v>
      </c>
      <c r="C64">
        <v>1</v>
      </c>
      <c r="D64">
        <v>1</v>
      </c>
      <c r="E64">
        <v>1</v>
      </c>
    </row>
    <row r="65" spans="1:5">
      <c r="A65" t="s">
        <v>133</v>
      </c>
      <c r="B65">
        <v>0</v>
      </c>
      <c r="C65">
        <v>1</v>
      </c>
      <c r="D65">
        <v>1</v>
      </c>
      <c r="E65">
        <v>1</v>
      </c>
    </row>
    <row r="66" spans="1:5">
      <c r="A66" t="s">
        <v>134</v>
      </c>
      <c r="B66">
        <v>0</v>
      </c>
      <c r="C66">
        <v>1</v>
      </c>
      <c r="D66">
        <v>1</v>
      </c>
      <c r="E66">
        <v>1</v>
      </c>
    </row>
    <row r="67" spans="1:5">
      <c r="A67" t="s">
        <v>135</v>
      </c>
      <c r="B67">
        <v>0</v>
      </c>
      <c r="C67">
        <v>1</v>
      </c>
      <c r="D67">
        <v>1</v>
      </c>
      <c r="E67">
        <v>1</v>
      </c>
    </row>
    <row r="68" spans="1:5">
      <c r="A68" t="s">
        <v>137</v>
      </c>
      <c r="B68">
        <v>0</v>
      </c>
      <c r="C68">
        <v>1</v>
      </c>
      <c r="D68">
        <v>1</v>
      </c>
      <c r="E68">
        <v>1</v>
      </c>
    </row>
    <row r="69" spans="1:5">
      <c r="A69" t="s">
        <v>138</v>
      </c>
      <c r="B69">
        <v>1</v>
      </c>
      <c r="C69" t="s">
        <v>393</v>
      </c>
      <c r="D69" t="s">
        <v>393</v>
      </c>
      <c r="E69" t="s">
        <v>393</v>
      </c>
    </row>
    <row r="70" spans="1:5">
      <c r="A70" t="s">
        <v>139</v>
      </c>
      <c r="B70">
        <v>0</v>
      </c>
      <c r="C70">
        <v>1</v>
      </c>
      <c r="D70">
        <v>1</v>
      </c>
      <c r="E70">
        <v>1</v>
      </c>
    </row>
    <row r="71" spans="1:5">
      <c r="A71" t="s">
        <v>397</v>
      </c>
      <c r="B71">
        <v>0</v>
      </c>
      <c r="C71">
        <v>1</v>
      </c>
      <c r="D71">
        <v>1</v>
      </c>
      <c r="E71">
        <v>1</v>
      </c>
    </row>
    <row r="72" spans="1:5">
      <c r="A72" t="s">
        <v>141</v>
      </c>
      <c r="B72">
        <v>0</v>
      </c>
      <c r="C72">
        <v>1</v>
      </c>
      <c r="D72">
        <v>1</v>
      </c>
      <c r="E72">
        <v>1</v>
      </c>
    </row>
    <row r="73" spans="1:5">
      <c r="A73" t="s">
        <v>398</v>
      </c>
      <c r="B73">
        <v>0</v>
      </c>
      <c r="C73">
        <v>1</v>
      </c>
      <c r="D73">
        <v>1</v>
      </c>
      <c r="E73">
        <v>1</v>
      </c>
    </row>
    <row r="74" spans="1:5">
      <c r="A74" t="s">
        <v>143</v>
      </c>
      <c r="B74">
        <v>0</v>
      </c>
      <c r="C74">
        <v>1</v>
      </c>
      <c r="D74">
        <v>1</v>
      </c>
      <c r="E74">
        <v>1</v>
      </c>
    </row>
    <row r="75" spans="1:5">
      <c r="A75" t="s">
        <v>148</v>
      </c>
      <c r="B75">
        <v>0</v>
      </c>
      <c r="C75">
        <v>1</v>
      </c>
      <c r="D75">
        <v>1</v>
      </c>
      <c r="E75">
        <v>1</v>
      </c>
    </row>
    <row r="76" spans="1:5">
      <c r="A76" t="s">
        <v>144</v>
      </c>
      <c r="B76">
        <v>0</v>
      </c>
      <c r="C76">
        <v>1</v>
      </c>
      <c r="D76">
        <v>1</v>
      </c>
      <c r="E76">
        <v>1</v>
      </c>
    </row>
    <row r="77" spans="1:5">
      <c r="A77" t="s">
        <v>145</v>
      </c>
      <c r="B77">
        <v>0</v>
      </c>
      <c r="C77">
        <v>1</v>
      </c>
      <c r="D77">
        <v>1</v>
      </c>
      <c r="E77">
        <v>1</v>
      </c>
    </row>
    <row r="78" spans="1:5">
      <c r="A78" t="s">
        <v>146</v>
      </c>
      <c r="B78">
        <v>0</v>
      </c>
      <c r="C78">
        <v>1</v>
      </c>
      <c r="D78">
        <v>1</v>
      </c>
      <c r="E78">
        <v>1</v>
      </c>
    </row>
    <row r="79" spans="1:5">
      <c r="A79" t="s">
        <v>147</v>
      </c>
      <c r="B79">
        <v>0</v>
      </c>
      <c r="C79">
        <v>1</v>
      </c>
      <c r="D79">
        <v>1</v>
      </c>
      <c r="E79">
        <v>1</v>
      </c>
    </row>
    <row r="80" spans="1:5">
      <c r="A80" t="s">
        <v>149</v>
      </c>
      <c r="B80">
        <v>0</v>
      </c>
      <c r="C80">
        <v>1</v>
      </c>
      <c r="D80">
        <v>1</v>
      </c>
      <c r="E80">
        <v>1</v>
      </c>
    </row>
    <row r="81" spans="1:5">
      <c r="A81" t="s">
        <v>155</v>
      </c>
      <c r="B81">
        <v>0</v>
      </c>
      <c r="C81">
        <v>1</v>
      </c>
      <c r="D81">
        <v>1</v>
      </c>
      <c r="E81">
        <v>1</v>
      </c>
    </row>
    <row r="82" spans="1:5">
      <c r="A82" t="s">
        <v>156</v>
      </c>
      <c r="B82">
        <v>0</v>
      </c>
      <c r="C82">
        <v>1</v>
      </c>
      <c r="D82">
        <v>1</v>
      </c>
      <c r="E82">
        <v>1</v>
      </c>
    </row>
    <row r="83" spans="1:5">
      <c r="A83" t="s">
        <v>150</v>
      </c>
      <c r="B83">
        <v>0</v>
      </c>
      <c r="C83">
        <v>1</v>
      </c>
      <c r="D83">
        <v>1</v>
      </c>
      <c r="E83">
        <v>1</v>
      </c>
    </row>
    <row r="84" spans="1:5">
      <c r="A84" t="s">
        <v>151</v>
      </c>
      <c r="B84">
        <v>0</v>
      </c>
      <c r="C84">
        <v>1</v>
      </c>
      <c r="D84">
        <v>1</v>
      </c>
      <c r="E84">
        <v>1</v>
      </c>
    </row>
    <row r="85" spans="1:5">
      <c r="A85" t="s">
        <v>152</v>
      </c>
      <c r="B85">
        <v>0</v>
      </c>
      <c r="C85">
        <v>1</v>
      </c>
      <c r="D85">
        <v>1</v>
      </c>
      <c r="E85">
        <v>1</v>
      </c>
    </row>
    <row r="86" spans="1:5">
      <c r="A86" t="s">
        <v>153</v>
      </c>
      <c r="B86">
        <v>1</v>
      </c>
      <c r="C86">
        <v>1</v>
      </c>
      <c r="D86">
        <v>2</v>
      </c>
      <c r="E86">
        <v>2</v>
      </c>
    </row>
    <row r="87" spans="1:5">
      <c r="A87" t="s">
        <v>154</v>
      </c>
      <c r="B87">
        <v>0</v>
      </c>
      <c r="C87">
        <v>1</v>
      </c>
      <c r="D87">
        <v>1</v>
      </c>
      <c r="E87">
        <v>1</v>
      </c>
    </row>
    <row r="88" spans="1:5">
      <c r="A88" t="s">
        <v>157</v>
      </c>
      <c r="B88">
        <v>0</v>
      </c>
      <c r="C88">
        <v>1</v>
      </c>
      <c r="D88">
        <v>1</v>
      </c>
      <c r="E88">
        <v>1</v>
      </c>
    </row>
    <row r="89" spans="1:5">
      <c r="A89" t="s">
        <v>158</v>
      </c>
      <c r="B89">
        <v>2</v>
      </c>
      <c r="C89">
        <v>2</v>
      </c>
      <c r="D89">
        <v>1</v>
      </c>
      <c r="E89">
        <v>2</v>
      </c>
    </row>
    <row r="90" spans="1:5">
      <c r="A90" t="s">
        <v>159</v>
      </c>
      <c r="B90">
        <v>0</v>
      </c>
      <c r="C90">
        <v>1</v>
      </c>
      <c r="D90">
        <v>1</v>
      </c>
      <c r="E90">
        <v>1</v>
      </c>
    </row>
    <row r="91" spans="1:5">
      <c r="A91" t="s">
        <v>160</v>
      </c>
      <c r="B91">
        <v>0</v>
      </c>
      <c r="C91">
        <v>1</v>
      </c>
      <c r="D91">
        <v>1</v>
      </c>
      <c r="E91">
        <v>1</v>
      </c>
    </row>
    <row r="92" spans="1:5">
      <c r="A92" t="s">
        <v>161</v>
      </c>
      <c r="B92">
        <v>0</v>
      </c>
      <c r="C92">
        <v>1</v>
      </c>
      <c r="D92">
        <v>1</v>
      </c>
      <c r="E92">
        <v>1</v>
      </c>
    </row>
    <row r="93" spans="1:5">
      <c r="A93" t="s">
        <v>162</v>
      </c>
      <c r="B93">
        <v>0</v>
      </c>
      <c r="C93">
        <v>1</v>
      </c>
      <c r="D93">
        <v>1</v>
      </c>
      <c r="E93">
        <v>1</v>
      </c>
    </row>
    <row r="94" spans="1:5">
      <c r="A94" t="s">
        <v>163</v>
      </c>
      <c r="B94">
        <v>0</v>
      </c>
      <c r="C94">
        <v>1</v>
      </c>
      <c r="D94">
        <v>1</v>
      </c>
      <c r="E94">
        <v>1</v>
      </c>
    </row>
    <row r="95" spans="1:5">
      <c r="A95" t="s">
        <v>164</v>
      </c>
      <c r="B95">
        <v>0</v>
      </c>
      <c r="C95">
        <v>1</v>
      </c>
      <c r="D95">
        <v>1</v>
      </c>
      <c r="E95">
        <v>1</v>
      </c>
    </row>
    <row r="96" spans="1:5">
      <c r="A96" t="s">
        <v>165</v>
      </c>
      <c r="B96">
        <v>1</v>
      </c>
      <c r="C96">
        <v>1</v>
      </c>
      <c r="D96">
        <v>2</v>
      </c>
      <c r="E96">
        <v>2</v>
      </c>
    </row>
    <row r="97" spans="1:5">
      <c r="A97" t="s">
        <v>166</v>
      </c>
      <c r="B97">
        <v>2</v>
      </c>
      <c r="C97">
        <v>2</v>
      </c>
      <c r="D97">
        <v>1</v>
      </c>
      <c r="E97">
        <v>2</v>
      </c>
    </row>
    <row r="98" spans="1:5">
      <c r="A98" t="s">
        <v>167</v>
      </c>
      <c r="B98">
        <v>0</v>
      </c>
      <c r="C98">
        <v>1</v>
      </c>
      <c r="D98">
        <v>1</v>
      </c>
      <c r="E98">
        <v>1</v>
      </c>
    </row>
    <row r="99" spans="1:5">
      <c r="A99" t="s">
        <v>168</v>
      </c>
      <c r="B99">
        <v>0</v>
      </c>
      <c r="C99">
        <v>1</v>
      </c>
      <c r="D99">
        <v>1</v>
      </c>
      <c r="E99">
        <v>1</v>
      </c>
    </row>
    <row r="100" spans="1:5">
      <c r="A100" t="s">
        <v>169</v>
      </c>
      <c r="B100">
        <v>0</v>
      </c>
      <c r="C100">
        <v>1</v>
      </c>
      <c r="D100">
        <v>1</v>
      </c>
      <c r="E100">
        <v>1</v>
      </c>
    </row>
    <row r="101" spans="1:5">
      <c r="A101" t="s">
        <v>170</v>
      </c>
      <c r="B101">
        <v>0</v>
      </c>
      <c r="C101">
        <v>1</v>
      </c>
      <c r="D101">
        <v>1</v>
      </c>
      <c r="E101">
        <v>1</v>
      </c>
    </row>
    <row r="102" spans="1:5">
      <c r="A102" t="s">
        <v>171</v>
      </c>
      <c r="B102">
        <v>0</v>
      </c>
      <c r="C102">
        <v>1</v>
      </c>
      <c r="D102">
        <v>1</v>
      </c>
      <c r="E102">
        <v>1</v>
      </c>
    </row>
    <row r="103" spans="1:5">
      <c r="A103" t="s">
        <v>173</v>
      </c>
      <c r="B103">
        <v>0</v>
      </c>
      <c r="C103">
        <v>1</v>
      </c>
      <c r="D103">
        <v>1</v>
      </c>
      <c r="E103">
        <v>1</v>
      </c>
    </row>
    <row r="104" spans="1:5">
      <c r="A104" t="s">
        <v>172</v>
      </c>
      <c r="B104">
        <v>1</v>
      </c>
      <c r="C104">
        <v>1</v>
      </c>
      <c r="D104">
        <v>2</v>
      </c>
      <c r="E104">
        <v>2</v>
      </c>
    </row>
    <row r="105" spans="1:5">
      <c r="A105" t="s">
        <v>174</v>
      </c>
      <c r="B105">
        <v>2</v>
      </c>
      <c r="C105">
        <v>2</v>
      </c>
      <c r="D105">
        <v>1</v>
      </c>
      <c r="E105">
        <v>2</v>
      </c>
    </row>
    <row r="106" spans="1:5">
      <c r="A106" t="s">
        <v>175</v>
      </c>
      <c r="B106">
        <v>0</v>
      </c>
      <c r="C106">
        <v>1</v>
      </c>
      <c r="D106">
        <v>1</v>
      </c>
      <c r="E106">
        <v>1</v>
      </c>
    </row>
    <row r="107" spans="1:5">
      <c r="A107" t="s">
        <v>176</v>
      </c>
      <c r="B107">
        <v>0</v>
      </c>
      <c r="C107">
        <v>1</v>
      </c>
      <c r="D107">
        <v>1</v>
      </c>
      <c r="E107">
        <v>1</v>
      </c>
    </row>
    <row r="108" spans="1:5">
      <c r="A108" t="s">
        <v>177</v>
      </c>
      <c r="B108">
        <v>0</v>
      </c>
      <c r="C108">
        <v>1</v>
      </c>
      <c r="D108">
        <v>1</v>
      </c>
      <c r="E108">
        <v>1</v>
      </c>
    </row>
    <row r="109" spans="1:5">
      <c r="A109" t="s">
        <v>178</v>
      </c>
      <c r="B109">
        <v>0</v>
      </c>
      <c r="C109">
        <v>1</v>
      </c>
      <c r="D109">
        <v>1</v>
      </c>
      <c r="E109">
        <v>1</v>
      </c>
    </row>
    <row r="110" spans="1:5">
      <c r="A110" t="s">
        <v>179</v>
      </c>
      <c r="B110">
        <v>0</v>
      </c>
      <c r="C110">
        <v>1</v>
      </c>
      <c r="D110">
        <v>1</v>
      </c>
      <c r="E110">
        <v>1</v>
      </c>
    </row>
    <row r="111" spans="1:5">
      <c r="A111" t="s">
        <v>180</v>
      </c>
      <c r="B111">
        <v>0</v>
      </c>
      <c r="C111">
        <v>1</v>
      </c>
      <c r="D111">
        <v>1</v>
      </c>
      <c r="E111">
        <v>1</v>
      </c>
    </row>
    <row r="112" spans="1:5">
      <c r="A112" t="s">
        <v>181</v>
      </c>
      <c r="B112">
        <v>2</v>
      </c>
      <c r="C112">
        <v>1</v>
      </c>
      <c r="D112">
        <v>3</v>
      </c>
      <c r="E112">
        <v>3</v>
      </c>
    </row>
    <row r="113" spans="1:5">
      <c r="A113" t="s">
        <v>233</v>
      </c>
      <c r="B113">
        <v>0</v>
      </c>
      <c r="C113">
        <v>1</v>
      </c>
      <c r="D113">
        <v>1</v>
      </c>
      <c r="E113">
        <v>1</v>
      </c>
    </row>
    <row r="114" spans="1:5">
      <c r="A114" t="s">
        <v>232</v>
      </c>
      <c r="B114">
        <v>2</v>
      </c>
      <c r="C114">
        <v>2</v>
      </c>
      <c r="D114">
        <v>1</v>
      </c>
      <c r="E114">
        <v>2</v>
      </c>
    </row>
    <row r="115" spans="1:5">
      <c r="A115" t="s">
        <v>234</v>
      </c>
      <c r="B115">
        <v>0</v>
      </c>
      <c r="C115">
        <v>1</v>
      </c>
      <c r="D115">
        <v>1</v>
      </c>
      <c r="E115">
        <v>1</v>
      </c>
    </row>
    <row r="116" spans="1:5">
      <c r="A116" t="s">
        <v>235</v>
      </c>
      <c r="B116">
        <v>3</v>
      </c>
      <c r="C116">
        <v>1</v>
      </c>
      <c r="D116">
        <v>3</v>
      </c>
      <c r="E116">
        <v>3</v>
      </c>
    </row>
    <row r="117" spans="1:5">
      <c r="A117" t="s">
        <v>237</v>
      </c>
      <c r="B117">
        <v>0</v>
      </c>
      <c r="C117">
        <v>1</v>
      </c>
      <c r="D117">
        <v>1</v>
      </c>
      <c r="E117">
        <v>1</v>
      </c>
    </row>
    <row r="118" spans="1:5">
      <c r="A118" t="s">
        <v>236</v>
      </c>
      <c r="B118">
        <v>2</v>
      </c>
      <c r="C118">
        <v>2</v>
      </c>
      <c r="D118">
        <v>1</v>
      </c>
      <c r="E118">
        <v>2</v>
      </c>
    </row>
    <row r="119" spans="1:5">
      <c r="A119" t="s">
        <v>238</v>
      </c>
      <c r="B119">
        <v>0</v>
      </c>
      <c r="C119">
        <v>1</v>
      </c>
      <c r="D119">
        <v>1</v>
      </c>
      <c r="E119">
        <v>1</v>
      </c>
    </row>
    <row r="120" spans="1:5">
      <c r="A120" t="s">
        <v>241</v>
      </c>
      <c r="B120">
        <v>0</v>
      </c>
      <c r="C120">
        <v>1</v>
      </c>
      <c r="D120">
        <v>1</v>
      </c>
      <c r="E120">
        <v>1</v>
      </c>
    </row>
    <row r="121" spans="1:5">
      <c r="A121" t="s">
        <v>239</v>
      </c>
      <c r="B121">
        <v>0</v>
      </c>
      <c r="C121">
        <v>1</v>
      </c>
      <c r="D121">
        <v>1</v>
      </c>
      <c r="E121">
        <v>1</v>
      </c>
    </row>
    <row r="122" spans="1:5">
      <c r="A122" t="s">
        <v>240</v>
      </c>
      <c r="B122">
        <v>2</v>
      </c>
      <c r="C122">
        <v>2</v>
      </c>
      <c r="D122">
        <v>1</v>
      </c>
      <c r="E122">
        <v>2</v>
      </c>
    </row>
    <row r="123" spans="1:5">
      <c r="A123" t="s">
        <v>242</v>
      </c>
      <c r="B123">
        <v>0</v>
      </c>
      <c r="C123">
        <v>1</v>
      </c>
      <c r="D123">
        <v>1</v>
      </c>
      <c r="E123">
        <v>1</v>
      </c>
    </row>
    <row r="124" spans="1:5">
      <c r="A124" t="s">
        <v>243</v>
      </c>
      <c r="B124">
        <v>0</v>
      </c>
      <c r="C124">
        <v>1</v>
      </c>
      <c r="D124">
        <v>1</v>
      </c>
      <c r="E124">
        <v>1</v>
      </c>
    </row>
    <row r="125" spans="1:5">
      <c r="A125" t="s">
        <v>224</v>
      </c>
      <c r="B125">
        <v>0</v>
      </c>
      <c r="C125">
        <v>1</v>
      </c>
      <c r="D125">
        <v>1</v>
      </c>
      <c r="E125">
        <v>1</v>
      </c>
    </row>
    <row r="126" spans="1:5">
      <c r="A126" t="s">
        <v>223</v>
      </c>
      <c r="B126">
        <v>0</v>
      </c>
      <c r="C126">
        <v>1</v>
      </c>
      <c r="D126">
        <v>1</v>
      </c>
      <c r="E126">
        <v>1</v>
      </c>
    </row>
    <row r="127" spans="1:5">
      <c r="A127" t="s">
        <v>225</v>
      </c>
      <c r="B127">
        <v>0</v>
      </c>
      <c r="C127">
        <v>1</v>
      </c>
      <c r="D127">
        <v>1</v>
      </c>
      <c r="E127">
        <v>1</v>
      </c>
    </row>
    <row r="128" spans="1:5">
      <c r="A128" t="s">
        <v>226</v>
      </c>
      <c r="B128">
        <v>0</v>
      </c>
      <c r="C128">
        <v>1</v>
      </c>
      <c r="D128">
        <v>1</v>
      </c>
      <c r="E128">
        <v>1</v>
      </c>
    </row>
    <row r="129" spans="1:5">
      <c r="A129" t="s">
        <v>227</v>
      </c>
      <c r="B129">
        <v>0</v>
      </c>
      <c r="C129">
        <v>1</v>
      </c>
      <c r="D129">
        <v>1</v>
      </c>
      <c r="E129">
        <v>1</v>
      </c>
    </row>
    <row r="130" spans="1:5">
      <c r="A130" t="s">
        <v>229</v>
      </c>
      <c r="B130">
        <v>0</v>
      </c>
      <c r="C130">
        <v>1</v>
      </c>
      <c r="D130">
        <v>1</v>
      </c>
      <c r="E130">
        <v>1</v>
      </c>
    </row>
    <row r="131" spans="1:5">
      <c r="A131" t="s">
        <v>228</v>
      </c>
      <c r="B131">
        <v>2</v>
      </c>
      <c r="C131">
        <v>2</v>
      </c>
      <c r="D131">
        <v>1</v>
      </c>
      <c r="E131">
        <v>2</v>
      </c>
    </row>
    <row r="132" spans="1:5">
      <c r="A132" t="s">
        <v>230</v>
      </c>
      <c r="B132">
        <v>0</v>
      </c>
      <c r="C132">
        <v>1</v>
      </c>
      <c r="D132">
        <v>1</v>
      </c>
      <c r="E132">
        <v>1</v>
      </c>
    </row>
    <row r="133" spans="1:5">
      <c r="A133" t="s">
        <v>231</v>
      </c>
      <c r="B133">
        <v>3</v>
      </c>
      <c r="C133">
        <v>2</v>
      </c>
      <c r="D133">
        <v>4</v>
      </c>
      <c r="E133">
        <v>4</v>
      </c>
    </row>
    <row r="134" spans="1:5">
      <c r="A134" t="s">
        <v>246</v>
      </c>
      <c r="B134">
        <v>0</v>
      </c>
      <c r="C134">
        <v>1</v>
      </c>
      <c r="D134">
        <v>1</v>
      </c>
      <c r="E134">
        <v>1</v>
      </c>
    </row>
    <row r="135" spans="1:5">
      <c r="A135" t="s">
        <v>244</v>
      </c>
      <c r="B135">
        <v>1</v>
      </c>
      <c r="C135">
        <v>1</v>
      </c>
      <c r="D135">
        <v>2</v>
      </c>
      <c r="E135">
        <v>2</v>
      </c>
    </row>
    <row r="136" spans="1:5">
      <c r="A136" t="s">
        <v>245</v>
      </c>
      <c r="B136">
        <v>2</v>
      </c>
      <c r="C136">
        <v>2</v>
      </c>
      <c r="D136">
        <v>1</v>
      </c>
      <c r="E136">
        <v>2</v>
      </c>
    </row>
    <row r="137" spans="1:5">
      <c r="A137" t="s">
        <v>247</v>
      </c>
      <c r="B137">
        <v>0</v>
      </c>
      <c r="C137">
        <v>1</v>
      </c>
      <c r="D137">
        <v>1</v>
      </c>
      <c r="E137">
        <v>1</v>
      </c>
    </row>
    <row r="138" spans="1:5">
      <c r="A138" t="s">
        <v>248</v>
      </c>
      <c r="B138">
        <v>0</v>
      </c>
      <c r="C138">
        <v>1</v>
      </c>
      <c r="D138">
        <v>1</v>
      </c>
      <c r="E138">
        <v>1</v>
      </c>
    </row>
    <row r="139" spans="1:5">
      <c r="A139" t="s">
        <v>250</v>
      </c>
      <c r="B139">
        <v>0</v>
      </c>
      <c r="C139">
        <v>1</v>
      </c>
      <c r="D139">
        <v>1</v>
      </c>
      <c r="E139">
        <v>1</v>
      </c>
    </row>
    <row r="140" spans="1:5">
      <c r="A140" t="s">
        <v>249</v>
      </c>
      <c r="B140">
        <v>2</v>
      </c>
      <c r="C140">
        <v>2</v>
      </c>
      <c r="D140">
        <v>1</v>
      </c>
      <c r="E140">
        <v>2</v>
      </c>
    </row>
    <row r="141" spans="1:5">
      <c r="A141" t="s">
        <v>251</v>
      </c>
      <c r="B141">
        <v>0</v>
      </c>
      <c r="C141">
        <v>1</v>
      </c>
      <c r="D141">
        <v>1</v>
      </c>
      <c r="E141">
        <v>1</v>
      </c>
    </row>
    <row r="142" spans="1:5">
      <c r="A142" t="s">
        <v>253</v>
      </c>
      <c r="B142">
        <v>0</v>
      </c>
      <c r="C142">
        <v>1</v>
      </c>
      <c r="D142">
        <v>1</v>
      </c>
      <c r="E142">
        <v>1</v>
      </c>
    </row>
    <row r="143" spans="1:5">
      <c r="A143" t="s">
        <v>252</v>
      </c>
      <c r="B143">
        <v>0</v>
      </c>
      <c r="C143">
        <v>1</v>
      </c>
      <c r="D143">
        <v>1</v>
      </c>
      <c r="E143">
        <v>1</v>
      </c>
    </row>
    <row r="144" spans="1:5">
      <c r="A144" t="s">
        <v>254</v>
      </c>
      <c r="B144">
        <v>5</v>
      </c>
      <c r="C144">
        <v>2</v>
      </c>
      <c r="D144">
        <v>5</v>
      </c>
      <c r="E144">
        <v>6</v>
      </c>
    </row>
    <row r="145" spans="1:5">
      <c r="A145" t="s">
        <v>261</v>
      </c>
      <c r="B145">
        <v>0</v>
      </c>
      <c r="C145">
        <v>1</v>
      </c>
      <c r="D145">
        <v>1</v>
      </c>
      <c r="E145">
        <v>1</v>
      </c>
    </row>
    <row r="146" spans="1:5">
      <c r="A146" t="s">
        <v>255</v>
      </c>
      <c r="B146">
        <v>0</v>
      </c>
      <c r="C146">
        <v>1</v>
      </c>
      <c r="D146">
        <v>1</v>
      </c>
      <c r="E146">
        <v>1</v>
      </c>
    </row>
    <row r="147" spans="1:5">
      <c r="A147" t="s">
        <v>256</v>
      </c>
      <c r="B147">
        <v>0</v>
      </c>
      <c r="C147">
        <v>1</v>
      </c>
      <c r="D147">
        <v>1</v>
      </c>
      <c r="E147">
        <v>1</v>
      </c>
    </row>
    <row r="148" spans="1:5">
      <c r="A148" t="s">
        <v>257</v>
      </c>
      <c r="B148">
        <v>0</v>
      </c>
      <c r="C148">
        <v>1</v>
      </c>
      <c r="D148">
        <v>1</v>
      </c>
      <c r="E148">
        <v>1</v>
      </c>
    </row>
    <row r="149" spans="1:5">
      <c r="A149" t="s">
        <v>258</v>
      </c>
      <c r="B149">
        <v>0</v>
      </c>
      <c r="C149">
        <v>1</v>
      </c>
      <c r="D149">
        <v>1</v>
      </c>
      <c r="E149">
        <v>1</v>
      </c>
    </row>
    <row r="150" spans="1:5">
      <c r="A150" t="s">
        <v>259</v>
      </c>
      <c r="B150">
        <v>2</v>
      </c>
      <c r="C150">
        <v>2</v>
      </c>
      <c r="D150">
        <v>1</v>
      </c>
      <c r="E150">
        <v>2</v>
      </c>
    </row>
    <row r="151" spans="1:5">
      <c r="A151" t="s">
        <v>260</v>
      </c>
      <c r="B151">
        <v>0</v>
      </c>
      <c r="C151">
        <v>1</v>
      </c>
      <c r="D151">
        <v>1</v>
      </c>
      <c r="E151">
        <v>1</v>
      </c>
    </row>
    <row r="152" spans="1:5">
      <c r="A152" t="s">
        <v>262</v>
      </c>
      <c r="B152">
        <v>0</v>
      </c>
      <c r="C152">
        <v>1</v>
      </c>
      <c r="D152">
        <v>1</v>
      </c>
      <c r="E152">
        <v>1</v>
      </c>
    </row>
    <row r="153" spans="1:5">
      <c r="A153" t="s">
        <v>263</v>
      </c>
      <c r="B153">
        <v>0</v>
      </c>
      <c r="C153">
        <v>1</v>
      </c>
      <c r="D153">
        <v>1</v>
      </c>
      <c r="E153">
        <v>1</v>
      </c>
    </row>
    <row r="154" spans="1:5">
      <c r="A154" t="s">
        <v>264</v>
      </c>
      <c r="B154">
        <v>0</v>
      </c>
      <c r="C154">
        <v>1</v>
      </c>
      <c r="D154">
        <v>1</v>
      </c>
      <c r="E154">
        <v>1</v>
      </c>
    </row>
    <row r="155" spans="1:5">
      <c r="A155" t="s">
        <v>265</v>
      </c>
      <c r="B155">
        <v>0</v>
      </c>
      <c r="C155">
        <v>1</v>
      </c>
      <c r="D155">
        <v>1</v>
      </c>
      <c r="E155">
        <v>1</v>
      </c>
    </row>
    <row r="156" spans="1:5">
      <c r="A156" t="s">
        <v>266</v>
      </c>
      <c r="B156">
        <v>0</v>
      </c>
      <c r="C156">
        <v>1</v>
      </c>
      <c r="D156">
        <v>1</v>
      </c>
      <c r="E156">
        <v>1</v>
      </c>
    </row>
    <row r="157" spans="1:5">
      <c r="A157" t="s">
        <v>267</v>
      </c>
      <c r="B157">
        <v>0</v>
      </c>
      <c r="C157">
        <v>1</v>
      </c>
      <c r="D157">
        <v>1</v>
      </c>
      <c r="E157">
        <v>1</v>
      </c>
    </row>
    <row r="158" spans="1:5">
      <c r="A158" t="s">
        <v>268</v>
      </c>
      <c r="B158">
        <v>0</v>
      </c>
      <c r="C158">
        <v>1</v>
      </c>
      <c r="D158">
        <v>1</v>
      </c>
      <c r="E158">
        <v>1</v>
      </c>
    </row>
    <row r="159" spans="1:5">
      <c r="A159" t="s">
        <v>269</v>
      </c>
      <c r="B159">
        <v>0</v>
      </c>
      <c r="C159">
        <v>1</v>
      </c>
      <c r="D159">
        <v>1</v>
      </c>
      <c r="E159">
        <v>1</v>
      </c>
    </row>
    <row r="160" spans="1:5">
      <c r="A160" t="s">
        <v>270</v>
      </c>
      <c r="B160">
        <v>0</v>
      </c>
      <c r="C160">
        <v>1</v>
      </c>
      <c r="D160">
        <v>1</v>
      </c>
      <c r="E160">
        <v>1</v>
      </c>
    </row>
    <row r="161" spans="1:5">
      <c r="A161" t="s">
        <v>273</v>
      </c>
      <c r="B161">
        <v>0</v>
      </c>
      <c r="C161">
        <v>1</v>
      </c>
      <c r="D161">
        <v>1</v>
      </c>
      <c r="E161">
        <v>1</v>
      </c>
    </row>
    <row r="162" spans="1:5">
      <c r="A162" t="s">
        <v>271</v>
      </c>
      <c r="B162">
        <v>2</v>
      </c>
      <c r="C162">
        <v>2</v>
      </c>
      <c r="D162">
        <v>1</v>
      </c>
      <c r="E162">
        <v>2</v>
      </c>
    </row>
    <row r="163" spans="1:5">
      <c r="A163" t="s">
        <v>272</v>
      </c>
      <c r="B163">
        <v>0</v>
      </c>
      <c r="C163">
        <v>1</v>
      </c>
      <c r="D163">
        <v>1</v>
      </c>
      <c r="E163">
        <v>1</v>
      </c>
    </row>
    <row r="164" spans="1:5">
      <c r="A164" t="s">
        <v>276</v>
      </c>
      <c r="B164">
        <v>1</v>
      </c>
      <c r="C164">
        <v>1</v>
      </c>
      <c r="D164">
        <v>2</v>
      </c>
      <c r="E164">
        <v>2</v>
      </c>
    </row>
    <row r="165" spans="1:5">
      <c r="A165" t="s">
        <v>274</v>
      </c>
      <c r="B165">
        <v>2</v>
      </c>
      <c r="C165">
        <v>2</v>
      </c>
      <c r="D165">
        <v>1</v>
      </c>
      <c r="E165">
        <v>2</v>
      </c>
    </row>
    <row r="166" spans="1:5">
      <c r="A166" t="s">
        <v>275</v>
      </c>
      <c r="B166">
        <v>0</v>
      </c>
      <c r="C166">
        <v>1</v>
      </c>
      <c r="D166">
        <v>1</v>
      </c>
      <c r="E166">
        <v>1</v>
      </c>
    </row>
    <row r="167" spans="1:5">
      <c r="A167" t="s">
        <v>280</v>
      </c>
      <c r="B167">
        <v>0</v>
      </c>
      <c r="C167">
        <v>1</v>
      </c>
      <c r="D167">
        <v>1</v>
      </c>
      <c r="E167">
        <v>1</v>
      </c>
    </row>
    <row r="168" spans="1:5">
      <c r="A168" t="s">
        <v>277</v>
      </c>
      <c r="B168">
        <v>0</v>
      </c>
      <c r="C168">
        <v>1</v>
      </c>
      <c r="D168">
        <v>1</v>
      </c>
      <c r="E168">
        <v>1</v>
      </c>
    </row>
    <row r="169" spans="1:5">
      <c r="A169" t="s">
        <v>278</v>
      </c>
      <c r="B169">
        <v>0</v>
      </c>
      <c r="C169">
        <v>1</v>
      </c>
      <c r="D169">
        <v>1</v>
      </c>
      <c r="E169">
        <v>1</v>
      </c>
    </row>
    <row r="170" spans="1:5">
      <c r="A170" t="s">
        <v>279</v>
      </c>
      <c r="B170">
        <v>0</v>
      </c>
      <c r="C170">
        <v>1</v>
      </c>
      <c r="D170">
        <v>1</v>
      </c>
      <c r="E170">
        <v>1</v>
      </c>
    </row>
    <row r="171" spans="1:5">
      <c r="A171" t="s">
        <v>292</v>
      </c>
      <c r="B171">
        <v>0</v>
      </c>
      <c r="C171">
        <v>1</v>
      </c>
      <c r="D171">
        <v>1</v>
      </c>
      <c r="E171">
        <v>1</v>
      </c>
    </row>
    <row r="172" spans="1:5">
      <c r="A172" t="s">
        <v>281</v>
      </c>
      <c r="B172">
        <v>0</v>
      </c>
      <c r="C172">
        <v>1</v>
      </c>
      <c r="D172">
        <v>1</v>
      </c>
      <c r="E172">
        <v>1</v>
      </c>
    </row>
    <row r="173" spans="1:5">
      <c r="A173" t="s">
        <v>282</v>
      </c>
      <c r="B173">
        <v>0</v>
      </c>
      <c r="C173">
        <v>1</v>
      </c>
      <c r="D173">
        <v>1</v>
      </c>
      <c r="E173">
        <v>1</v>
      </c>
    </row>
    <row r="174" spans="1:5">
      <c r="A174" t="s">
        <v>283</v>
      </c>
      <c r="B174">
        <v>0</v>
      </c>
      <c r="C174">
        <v>1</v>
      </c>
      <c r="D174">
        <v>1</v>
      </c>
      <c r="E174">
        <v>1</v>
      </c>
    </row>
    <row r="175" spans="1:5">
      <c r="A175" t="s">
        <v>284</v>
      </c>
      <c r="B175">
        <v>2</v>
      </c>
      <c r="C175">
        <v>2</v>
      </c>
      <c r="D175">
        <v>1</v>
      </c>
      <c r="E175">
        <v>2</v>
      </c>
    </row>
    <row r="176" spans="1:5">
      <c r="A176" t="s">
        <v>285</v>
      </c>
      <c r="B176">
        <v>0</v>
      </c>
      <c r="C176">
        <v>1</v>
      </c>
      <c r="D176">
        <v>1</v>
      </c>
      <c r="E176">
        <v>1</v>
      </c>
    </row>
    <row r="177" spans="1:5">
      <c r="A177" t="s">
        <v>286</v>
      </c>
      <c r="B177">
        <v>0</v>
      </c>
      <c r="C177">
        <v>1</v>
      </c>
      <c r="D177">
        <v>1</v>
      </c>
      <c r="E177">
        <v>1</v>
      </c>
    </row>
    <row r="178" spans="1:5">
      <c r="A178" t="s">
        <v>287</v>
      </c>
      <c r="B178">
        <v>0</v>
      </c>
      <c r="C178">
        <v>1</v>
      </c>
      <c r="D178">
        <v>1</v>
      </c>
      <c r="E178">
        <v>1</v>
      </c>
    </row>
    <row r="179" spans="1:5">
      <c r="A179" t="s">
        <v>288</v>
      </c>
      <c r="B179">
        <v>0</v>
      </c>
      <c r="C179">
        <v>1</v>
      </c>
      <c r="D179">
        <v>1</v>
      </c>
      <c r="E179">
        <v>1</v>
      </c>
    </row>
    <row r="180" spans="1:5">
      <c r="A180" t="s">
        <v>289</v>
      </c>
      <c r="B180">
        <v>0</v>
      </c>
      <c r="C180">
        <v>1</v>
      </c>
      <c r="D180">
        <v>1</v>
      </c>
      <c r="E180">
        <v>1</v>
      </c>
    </row>
    <row r="181" spans="1:5">
      <c r="A181" t="s">
        <v>290</v>
      </c>
      <c r="B181">
        <v>0</v>
      </c>
      <c r="C181">
        <v>1</v>
      </c>
      <c r="D181">
        <v>1</v>
      </c>
      <c r="E181">
        <v>1</v>
      </c>
    </row>
    <row r="182" spans="1:5">
      <c r="A182" t="s">
        <v>291</v>
      </c>
      <c r="B182">
        <v>0</v>
      </c>
      <c r="C182">
        <v>1</v>
      </c>
      <c r="D182">
        <v>1</v>
      </c>
      <c r="E182">
        <v>1</v>
      </c>
    </row>
    <row r="183" spans="1:5">
      <c r="A183" t="s">
        <v>304</v>
      </c>
      <c r="B183">
        <v>0</v>
      </c>
      <c r="C183">
        <v>1</v>
      </c>
      <c r="D183">
        <v>1</v>
      </c>
      <c r="E183">
        <v>1</v>
      </c>
    </row>
    <row r="184" spans="1:5">
      <c r="A184" t="s">
        <v>293</v>
      </c>
      <c r="B184">
        <v>0</v>
      </c>
      <c r="C184">
        <v>1</v>
      </c>
      <c r="D184">
        <v>1</v>
      </c>
      <c r="E184">
        <v>1</v>
      </c>
    </row>
    <row r="185" spans="1:5">
      <c r="A185" t="s">
        <v>294</v>
      </c>
      <c r="B185">
        <v>0</v>
      </c>
      <c r="C185">
        <v>1</v>
      </c>
      <c r="D185">
        <v>1</v>
      </c>
      <c r="E185">
        <v>1</v>
      </c>
    </row>
    <row r="186" spans="1:5">
      <c r="A186" t="s">
        <v>295</v>
      </c>
      <c r="B186">
        <v>2</v>
      </c>
      <c r="C186">
        <v>2</v>
      </c>
      <c r="D186">
        <v>1</v>
      </c>
      <c r="E186">
        <v>2</v>
      </c>
    </row>
    <row r="187" spans="1:5">
      <c r="A187" t="s">
        <v>296</v>
      </c>
      <c r="B187">
        <v>0</v>
      </c>
      <c r="C187">
        <v>1</v>
      </c>
      <c r="D187">
        <v>1</v>
      </c>
      <c r="E187">
        <v>1</v>
      </c>
    </row>
    <row r="188" spans="1:5">
      <c r="A188" t="s">
        <v>297</v>
      </c>
      <c r="B188">
        <v>0</v>
      </c>
      <c r="C188">
        <v>1</v>
      </c>
      <c r="D188">
        <v>1</v>
      </c>
      <c r="E188">
        <v>1</v>
      </c>
    </row>
    <row r="189" spans="1:5">
      <c r="A189" t="s">
        <v>298</v>
      </c>
      <c r="B189">
        <v>0</v>
      </c>
      <c r="C189">
        <v>1</v>
      </c>
      <c r="D189">
        <v>1</v>
      </c>
      <c r="E189">
        <v>1</v>
      </c>
    </row>
    <row r="190" spans="1:5">
      <c r="A190" t="s">
        <v>299</v>
      </c>
      <c r="B190">
        <v>0</v>
      </c>
      <c r="C190">
        <v>1</v>
      </c>
      <c r="D190">
        <v>1</v>
      </c>
      <c r="E190">
        <v>1</v>
      </c>
    </row>
    <row r="191" spans="1:5">
      <c r="A191" t="s">
        <v>300</v>
      </c>
      <c r="B191">
        <v>0</v>
      </c>
      <c r="C191">
        <v>1</v>
      </c>
      <c r="D191">
        <v>1</v>
      </c>
      <c r="E191">
        <v>1</v>
      </c>
    </row>
    <row r="192" spans="1:5">
      <c r="A192" t="s">
        <v>301</v>
      </c>
      <c r="B192">
        <v>0</v>
      </c>
      <c r="C192">
        <v>1</v>
      </c>
      <c r="D192">
        <v>1</v>
      </c>
      <c r="E192">
        <v>1</v>
      </c>
    </row>
    <row r="193" spans="1:5">
      <c r="A193" t="s">
        <v>302</v>
      </c>
      <c r="B193">
        <v>2</v>
      </c>
      <c r="C193">
        <v>1</v>
      </c>
      <c r="D193">
        <v>3</v>
      </c>
      <c r="E193">
        <v>3</v>
      </c>
    </row>
    <row r="194" spans="1:5">
      <c r="A194" t="s">
        <v>303</v>
      </c>
      <c r="B194">
        <v>5</v>
      </c>
      <c r="C194">
        <v>1</v>
      </c>
      <c r="D194">
        <v>4</v>
      </c>
      <c r="E194">
        <v>4</v>
      </c>
    </row>
    <row r="195" spans="1:5">
      <c r="A195" t="s">
        <v>182</v>
      </c>
      <c r="B195">
        <v>0</v>
      </c>
      <c r="C195">
        <v>1</v>
      </c>
      <c r="D195">
        <v>1</v>
      </c>
      <c r="E195">
        <v>1</v>
      </c>
    </row>
    <row r="196" spans="1:5">
      <c r="A196" t="s">
        <v>183</v>
      </c>
      <c r="B196">
        <v>0</v>
      </c>
      <c r="C196">
        <v>1</v>
      </c>
      <c r="D196">
        <v>1</v>
      </c>
      <c r="E196">
        <v>1</v>
      </c>
    </row>
    <row r="197" spans="1:5">
      <c r="A197" t="s">
        <v>184</v>
      </c>
      <c r="B197">
        <v>0</v>
      </c>
      <c r="C197">
        <v>1</v>
      </c>
      <c r="D197">
        <v>1</v>
      </c>
      <c r="E197">
        <v>1</v>
      </c>
    </row>
    <row r="198" spans="1:5">
      <c r="A198" t="s">
        <v>185</v>
      </c>
      <c r="B198">
        <v>0</v>
      </c>
      <c r="C198">
        <v>1</v>
      </c>
      <c r="D198">
        <v>1</v>
      </c>
      <c r="E198">
        <v>1</v>
      </c>
    </row>
    <row r="199" spans="1:5">
      <c r="A199" t="s">
        <v>186</v>
      </c>
      <c r="B199">
        <v>0</v>
      </c>
      <c r="C199">
        <v>1</v>
      </c>
      <c r="D199">
        <v>1</v>
      </c>
      <c r="E199">
        <v>1</v>
      </c>
    </row>
    <row r="200" spans="1:5">
      <c r="A200" t="s">
        <v>187</v>
      </c>
      <c r="B200">
        <v>0</v>
      </c>
      <c r="C200">
        <v>1</v>
      </c>
      <c r="D200">
        <v>1</v>
      </c>
      <c r="E200">
        <v>1</v>
      </c>
    </row>
    <row r="201" spans="1:5">
      <c r="A201" t="s">
        <v>188</v>
      </c>
      <c r="B201">
        <v>0</v>
      </c>
      <c r="C201">
        <v>1</v>
      </c>
      <c r="D201">
        <v>1</v>
      </c>
      <c r="E201">
        <v>1</v>
      </c>
    </row>
    <row r="202" spans="1:5">
      <c r="A202" t="s">
        <v>189</v>
      </c>
      <c r="B202">
        <v>0</v>
      </c>
      <c r="C202">
        <v>1</v>
      </c>
      <c r="D202">
        <v>1</v>
      </c>
      <c r="E202">
        <v>1</v>
      </c>
    </row>
    <row r="203" spans="1:5">
      <c r="A203" t="s">
        <v>190</v>
      </c>
      <c r="B203">
        <v>0</v>
      </c>
      <c r="C203">
        <v>1</v>
      </c>
      <c r="D203">
        <v>1</v>
      </c>
      <c r="E203">
        <v>1</v>
      </c>
    </row>
    <row r="204" spans="1:5">
      <c r="A204" t="s">
        <v>191</v>
      </c>
      <c r="B204">
        <v>2</v>
      </c>
      <c r="C204">
        <v>2</v>
      </c>
      <c r="D204">
        <v>1</v>
      </c>
      <c r="E204">
        <v>2</v>
      </c>
    </row>
    <row r="205" spans="1:5">
      <c r="A205" t="s">
        <v>192</v>
      </c>
      <c r="B205">
        <v>0</v>
      </c>
      <c r="C205">
        <v>1</v>
      </c>
      <c r="D205">
        <v>1</v>
      </c>
      <c r="E205">
        <v>1</v>
      </c>
    </row>
    <row r="206" spans="1:5">
      <c r="A206" t="s">
        <v>193</v>
      </c>
      <c r="B206">
        <v>0</v>
      </c>
      <c r="C206">
        <v>1</v>
      </c>
      <c r="D206">
        <v>1</v>
      </c>
      <c r="E206">
        <v>1</v>
      </c>
    </row>
    <row r="207" spans="1:5">
      <c r="A207" t="s">
        <v>194</v>
      </c>
      <c r="B207">
        <v>0</v>
      </c>
      <c r="C207">
        <v>1</v>
      </c>
      <c r="D207">
        <v>1</v>
      </c>
      <c r="E207">
        <v>1</v>
      </c>
    </row>
    <row r="208" spans="1:5">
      <c r="A208" t="s">
        <v>195</v>
      </c>
      <c r="B208">
        <v>0</v>
      </c>
      <c r="C208">
        <v>1</v>
      </c>
      <c r="D208">
        <v>1</v>
      </c>
      <c r="E208">
        <v>1</v>
      </c>
    </row>
    <row r="209" spans="1:5">
      <c r="A209" t="s">
        <v>196</v>
      </c>
      <c r="B209">
        <v>0</v>
      </c>
      <c r="C209">
        <v>1</v>
      </c>
      <c r="D209">
        <v>1</v>
      </c>
      <c r="E209">
        <v>1</v>
      </c>
    </row>
    <row r="210" spans="1:5">
      <c r="A210" t="s">
        <v>197</v>
      </c>
      <c r="B210">
        <v>0</v>
      </c>
      <c r="C210">
        <v>1</v>
      </c>
      <c r="D210">
        <v>1</v>
      </c>
      <c r="E210">
        <v>1</v>
      </c>
    </row>
    <row r="211" spans="1:5">
      <c r="A211" t="s">
        <v>198</v>
      </c>
      <c r="B211">
        <v>0</v>
      </c>
      <c r="C211">
        <v>1</v>
      </c>
      <c r="D211">
        <v>1</v>
      </c>
      <c r="E211">
        <v>1</v>
      </c>
    </row>
    <row r="212" spans="1:5">
      <c r="A212" t="s">
        <v>199</v>
      </c>
      <c r="B212">
        <v>0</v>
      </c>
      <c r="C212">
        <v>1</v>
      </c>
      <c r="D212">
        <v>1</v>
      </c>
      <c r="E212">
        <v>1</v>
      </c>
    </row>
    <row r="213" spans="1:5">
      <c r="A213" t="s">
        <v>200</v>
      </c>
      <c r="B213">
        <v>2</v>
      </c>
      <c r="C213">
        <v>2</v>
      </c>
      <c r="D213">
        <v>1</v>
      </c>
      <c r="E213">
        <v>2</v>
      </c>
    </row>
    <row r="214" spans="1:5">
      <c r="A214" t="s">
        <v>201</v>
      </c>
      <c r="B214">
        <v>0</v>
      </c>
      <c r="C214">
        <v>1</v>
      </c>
      <c r="D214">
        <v>1</v>
      </c>
      <c r="E214">
        <v>1</v>
      </c>
    </row>
    <row r="215" spans="1:5">
      <c r="A215" t="s">
        <v>202</v>
      </c>
      <c r="B215">
        <v>0</v>
      </c>
      <c r="C215">
        <v>1</v>
      </c>
      <c r="D215">
        <v>1</v>
      </c>
      <c r="E215">
        <v>1</v>
      </c>
    </row>
    <row r="216" spans="1:5">
      <c r="A216" t="s">
        <v>210</v>
      </c>
      <c r="B216">
        <v>0</v>
      </c>
      <c r="C216">
        <v>1</v>
      </c>
      <c r="D216">
        <v>1</v>
      </c>
      <c r="E216">
        <v>1</v>
      </c>
    </row>
    <row r="217" spans="1:5">
      <c r="A217" t="s">
        <v>203</v>
      </c>
      <c r="B217">
        <v>2</v>
      </c>
      <c r="C217">
        <v>2</v>
      </c>
      <c r="D217">
        <v>1</v>
      </c>
      <c r="E217">
        <v>2</v>
      </c>
    </row>
    <row r="218" spans="1:5">
      <c r="A218" t="s">
        <v>204</v>
      </c>
      <c r="B218">
        <v>0</v>
      </c>
      <c r="C218">
        <v>1</v>
      </c>
      <c r="D218">
        <v>1</v>
      </c>
      <c r="E218">
        <v>1</v>
      </c>
    </row>
    <row r="219" spans="1:5">
      <c r="A219" t="s">
        <v>205</v>
      </c>
      <c r="B219">
        <v>0</v>
      </c>
      <c r="C219">
        <v>1</v>
      </c>
      <c r="D219">
        <v>1</v>
      </c>
      <c r="E219">
        <v>1</v>
      </c>
    </row>
    <row r="220" spans="1:5">
      <c r="A220" t="s">
        <v>206</v>
      </c>
      <c r="B220">
        <v>0</v>
      </c>
      <c r="C220">
        <v>1</v>
      </c>
      <c r="D220">
        <v>1</v>
      </c>
      <c r="E220">
        <v>1</v>
      </c>
    </row>
    <row r="221" spans="1:5">
      <c r="A221" t="s">
        <v>207</v>
      </c>
      <c r="B221">
        <v>0</v>
      </c>
      <c r="C221">
        <v>1</v>
      </c>
      <c r="D221">
        <v>1</v>
      </c>
      <c r="E221">
        <v>1</v>
      </c>
    </row>
    <row r="222" spans="1:5">
      <c r="A222" t="s">
        <v>208</v>
      </c>
      <c r="B222">
        <v>0</v>
      </c>
      <c r="C222">
        <v>1</v>
      </c>
      <c r="D222">
        <v>1</v>
      </c>
      <c r="E222">
        <v>1</v>
      </c>
    </row>
    <row r="223" spans="1:5">
      <c r="A223" t="s">
        <v>209</v>
      </c>
      <c r="B223">
        <v>2</v>
      </c>
      <c r="C223">
        <v>1</v>
      </c>
      <c r="D223">
        <v>3</v>
      </c>
      <c r="E223">
        <v>3</v>
      </c>
    </row>
    <row r="224" spans="1:5">
      <c r="A224" t="s">
        <v>211</v>
      </c>
      <c r="B224">
        <v>0</v>
      </c>
      <c r="C224">
        <v>1</v>
      </c>
      <c r="D224">
        <v>1</v>
      </c>
      <c r="E224">
        <v>1</v>
      </c>
    </row>
    <row r="225" spans="1:7">
      <c r="A225" t="s">
        <v>212</v>
      </c>
      <c r="B225">
        <v>2</v>
      </c>
      <c r="C225">
        <v>1</v>
      </c>
      <c r="D225">
        <v>3</v>
      </c>
      <c r="E225">
        <v>3</v>
      </c>
    </row>
    <row r="226" spans="1:7">
      <c r="A226" t="s">
        <v>220</v>
      </c>
      <c r="B226">
        <v>0</v>
      </c>
      <c r="C226">
        <v>1</v>
      </c>
      <c r="D226">
        <v>1</v>
      </c>
      <c r="E226">
        <v>1</v>
      </c>
    </row>
    <row r="227" spans="1:7">
      <c r="A227" t="s">
        <v>213</v>
      </c>
      <c r="B227">
        <v>2</v>
      </c>
      <c r="C227">
        <v>2</v>
      </c>
      <c r="D227">
        <v>1</v>
      </c>
      <c r="E227">
        <v>2</v>
      </c>
    </row>
    <row r="228" spans="1:7">
      <c r="A228" t="s">
        <v>214</v>
      </c>
      <c r="B228">
        <v>0</v>
      </c>
      <c r="C228">
        <v>1</v>
      </c>
      <c r="D228">
        <v>1</v>
      </c>
      <c r="E228">
        <v>1</v>
      </c>
    </row>
    <row r="229" spans="1:7">
      <c r="A229" t="s">
        <v>215</v>
      </c>
      <c r="B229">
        <v>0</v>
      </c>
      <c r="C229">
        <v>1</v>
      </c>
      <c r="D229">
        <v>1</v>
      </c>
      <c r="E229">
        <v>1</v>
      </c>
    </row>
    <row r="230" spans="1:7">
      <c r="A230" t="s">
        <v>216</v>
      </c>
      <c r="B230">
        <v>0</v>
      </c>
      <c r="C230">
        <v>1</v>
      </c>
      <c r="D230">
        <v>1</v>
      </c>
      <c r="E230">
        <v>1</v>
      </c>
    </row>
    <row r="231" spans="1:7">
      <c r="A231" t="s">
        <v>217</v>
      </c>
      <c r="B231">
        <v>0</v>
      </c>
      <c r="C231">
        <v>1</v>
      </c>
      <c r="D231">
        <v>1</v>
      </c>
      <c r="E231">
        <v>1</v>
      </c>
    </row>
    <row r="232" spans="1:7">
      <c r="A232" t="s">
        <v>218</v>
      </c>
      <c r="B232">
        <v>0</v>
      </c>
      <c r="C232">
        <v>1</v>
      </c>
      <c r="D232">
        <v>1</v>
      </c>
      <c r="E232">
        <v>1</v>
      </c>
    </row>
    <row r="233" spans="1:7">
      <c r="A233" t="s">
        <v>219</v>
      </c>
      <c r="B233">
        <v>2</v>
      </c>
      <c r="C233">
        <v>1</v>
      </c>
      <c r="D233">
        <v>3</v>
      </c>
      <c r="E233">
        <v>3</v>
      </c>
    </row>
    <row r="234" spans="1:7">
      <c r="A234" t="s">
        <v>221</v>
      </c>
      <c r="B234">
        <v>0</v>
      </c>
      <c r="C234">
        <v>1</v>
      </c>
      <c r="D234">
        <v>1</v>
      </c>
      <c r="E234">
        <v>1</v>
      </c>
    </row>
    <row r="235" spans="1:7">
      <c r="A235" t="s">
        <v>222</v>
      </c>
      <c r="B235">
        <v>2</v>
      </c>
      <c r="C235">
        <v>1</v>
      </c>
      <c r="D235">
        <v>3</v>
      </c>
      <c r="E235">
        <v>3</v>
      </c>
      <c r="G235">
        <f>SUM(E3:E235)</f>
        <v>297</v>
      </c>
    </row>
    <row r="236" spans="1:7">
      <c r="B236">
        <f>SUM(B3:B235)</f>
        <v>95</v>
      </c>
    </row>
    <row r="238" spans="1:7">
      <c r="A238" t="s">
        <v>0</v>
      </c>
      <c r="B238" t="s">
        <v>399</v>
      </c>
      <c r="C238" t="s">
        <v>400</v>
      </c>
      <c r="D238" t="s">
        <v>49</v>
      </c>
    </row>
    <row r="239" spans="1:7">
      <c r="A239" t="s">
        <v>4</v>
      </c>
      <c r="B239">
        <v>1</v>
      </c>
      <c r="C239">
        <v>1</v>
      </c>
      <c r="D239">
        <v>2</v>
      </c>
    </row>
    <row r="240" spans="1:7">
      <c r="A240" t="s">
        <v>2</v>
      </c>
      <c r="B240">
        <v>1.75</v>
      </c>
      <c r="C240">
        <v>6</v>
      </c>
      <c r="D240">
        <v>21</v>
      </c>
    </row>
    <row r="241" spans="1:4">
      <c r="A241" t="s">
        <v>3</v>
      </c>
      <c r="B241">
        <v>1</v>
      </c>
      <c r="C241">
        <v>1</v>
      </c>
      <c r="D241">
        <v>10</v>
      </c>
    </row>
    <row r="242" spans="1:4">
      <c r="A242" t="s">
        <v>5</v>
      </c>
      <c r="B242">
        <v>1</v>
      </c>
      <c r="C242">
        <v>1</v>
      </c>
      <c r="D242">
        <v>2</v>
      </c>
    </row>
    <row r="243" spans="1:4">
      <c r="A243" t="s">
        <v>6</v>
      </c>
      <c r="B243">
        <v>1</v>
      </c>
      <c r="C243">
        <v>1</v>
      </c>
      <c r="D243">
        <v>2</v>
      </c>
    </row>
    <row r="244" spans="1:4">
      <c r="A244" t="s">
        <v>7</v>
      </c>
      <c r="B244">
        <v>1</v>
      </c>
      <c r="C244">
        <v>1</v>
      </c>
      <c r="D244">
        <v>2</v>
      </c>
    </row>
    <row r="245" spans="1:4">
      <c r="A245" t="s">
        <v>8</v>
      </c>
      <c r="B245">
        <v>1</v>
      </c>
      <c r="C245">
        <v>1</v>
      </c>
      <c r="D245">
        <v>2</v>
      </c>
    </row>
    <row r="246" spans="1:4">
      <c r="A246" t="s">
        <v>9</v>
      </c>
      <c r="B246">
        <v>1</v>
      </c>
      <c r="C246">
        <v>1</v>
      </c>
      <c r="D246">
        <v>2</v>
      </c>
    </row>
    <row r="247" spans="1:4">
      <c r="A247" t="s">
        <v>12</v>
      </c>
      <c r="B247">
        <v>2</v>
      </c>
      <c r="C247">
        <v>3</v>
      </c>
      <c r="D247">
        <v>12</v>
      </c>
    </row>
    <row r="248" spans="1:4">
      <c r="A248" t="s">
        <v>10</v>
      </c>
      <c r="B248">
        <v>1.1200000000000001</v>
      </c>
      <c r="C248">
        <v>2</v>
      </c>
      <c r="D248">
        <v>9</v>
      </c>
    </row>
    <row r="249" spans="1:4">
      <c r="A249" t="s">
        <v>11</v>
      </c>
      <c r="B249" t="s">
        <v>393</v>
      </c>
      <c r="C249" t="s">
        <v>393</v>
      </c>
      <c r="D249">
        <v>0</v>
      </c>
    </row>
    <row r="250" spans="1:4">
      <c r="A250" t="s">
        <v>13</v>
      </c>
      <c r="B250">
        <v>1.1200000000000001</v>
      </c>
      <c r="C250">
        <v>2</v>
      </c>
      <c r="D250">
        <v>9</v>
      </c>
    </row>
    <row r="251" spans="1:4">
      <c r="A251" t="s">
        <v>14</v>
      </c>
      <c r="B251">
        <v>1</v>
      </c>
      <c r="C251">
        <v>1</v>
      </c>
      <c r="D251">
        <v>4</v>
      </c>
    </row>
    <row r="252" spans="1:4">
      <c r="A252" t="s">
        <v>15</v>
      </c>
      <c r="B252" t="s">
        <v>393</v>
      </c>
      <c r="C252" t="s">
        <v>393</v>
      </c>
      <c r="D252">
        <v>0</v>
      </c>
    </row>
    <row r="253" spans="1:4">
      <c r="A253" t="s">
        <v>16</v>
      </c>
      <c r="B253">
        <v>1</v>
      </c>
      <c r="C253">
        <v>1</v>
      </c>
      <c r="D253">
        <v>5</v>
      </c>
    </row>
    <row r="254" spans="1:4">
      <c r="A254" t="s">
        <v>17</v>
      </c>
      <c r="B254">
        <v>1</v>
      </c>
      <c r="C254">
        <v>1</v>
      </c>
      <c r="D254">
        <v>5</v>
      </c>
    </row>
    <row r="255" spans="1:4">
      <c r="A255" t="s">
        <v>18</v>
      </c>
      <c r="B255">
        <v>1</v>
      </c>
      <c r="C255">
        <v>1</v>
      </c>
      <c r="D255">
        <v>6</v>
      </c>
    </row>
    <row r="256" spans="1:4">
      <c r="A256" t="s">
        <v>21</v>
      </c>
      <c r="B256">
        <v>1</v>
      </c>
      <c r="C256">
        <v>1</v>
      </c>
      <c r="D256">
        <v>2</v>
      </c>
    </row>
    <row r="257" spans="1:4">
      <c r="A257" t="s">
        <v>19</v>
      </c>
      <c r="B257">
        <v>1</v>
      </c>
      <c r="C257">
        <v>1</v>
      </c>
      <c r="D257">
        <v>3</v>
      </c>
    </row>
    <row r="258" spans="1:4">
      <c r="A258" t="s">
        <v>20</v>
      </c>
      <c r="B258">
        <v>1.5</v>
      </c>
      <c r="C258">
        <v>2</v>
      </c>
      <c r="D258">
        <v>3</v>
      </c>
    </row>
    <row r="259" spans="1:4">
      <c r="A259" t="s">
        <v>22</v>
      </c>
      <c r="B259">
        <v>1.2</v>
      </c>
      <c r="C259">
        <v>2</v>
      </c>
      <c r="D259">
        <v>6</v>
      </c>
    </row>
    <row r="260" spans="1:4">
      <c r="A260" t="s">
        <v>23</v>
      </c>
      <c r="B260">
        <v>1</v>
      </c>
      <c r="C260">
        <v>1</v>
      </c>
      <c r="D260">
        <v>4</v>
      </c>
    </row>
    <row r="261" spans="1:4">
      <c r="A261" t="s">
        <v>24</v>
      </c>
      <c r="B261">
        <v>1.5</v>
      </c>
      <c r="C261">
        <v>2</v>
      </c>
      <c r="D261">
        <v>6</v>
      </c>
    </row>
    <row r="262" spans="1:4">
      <c r="A262" t="s">
        <v>25</v>
      </c>
      <c r="B262">
        <v>1</v>
      </c>
      <c r="C262">
        <v>1</v>
      </c>
      <c r="D262">
        <v>4</v>
      </c>
    </row>
    <row r="263" spans="1:4">
      <c r="A263" t="s">
        <v>26</v>
      </c>
      <c r="B263">
        <v>1.1299999999999999</v>
      </c>
      <c r="C263">
        <v>2</v>
      </c>
      <c r="D263">
        <v>17</v>
      </c>
    </row>
    <row r="264" spans="1:4">
      <c r="A264" t="s">
        <v>34</v>
      </c>
      <c r="B264">
        <v>1.4</v>
      </c>
      <c r="C264">
        <v>2</v>
      </c>
      <c r="D264">
        <v>7</v>
      </c>
    </row>
    <row r="265" spans="1:4">
      <c r="A265" t="s">
        <v>35</v>
      </c>
      <c r="B265">
        <v>1.25</v>
      </c>
      <c r="C265">
        <v>2</v>
      </c>
      <c r="D265">
        <v>5</v>
      </c>
    </row>
    <row r="266" spans="1:4">
      <c r="A266" t="s">
        <v>36</v>
      </c>
      <c r="B266">
        <v>1.17</v>
      </c>
      <c r="C266">
        <v>2</v>
      </c>
      <c r="D266">
        <v>7</v>
      </c>
    </row>
    <row r="267" spans="1:4">
      <c r="A267" t="s">
        <v>32</v>
      </c>
      <c r="B267">
        <v>1</v>
      </c>
      <c r="C267">
        <v>1</v>
      </c>
      <c r="D267">
        <v>5</v>
      </c>
    </row>
    <row r="268" spans="1:4">
      <c r="A268" t="s">
        <v>33</v>
      </c>
      <c r="B268">
        <v>1.4</v>
      </c>
      <c r="C268">
        <v>2</v>
      </c>
      <c r="D268">
        <v>7</v>
      </c>
    </row>
    <row r="269" spans="1:4">
      <c r="A269" t="s">
        <v>37</v>
      </c>
      <c r="B269">
        <v>1.17</v>
      </c>
      <c r="C269">
        <v>2</v>
      </c>
      <c r="D269">
        <v>7</v>
      </c>
    </row>
    <row r="270" spans="1:4">
      <c r="A270" t="s">
        <v>38</v>
      </c>
      <c r="B270">
        <v>1.25</v>
      </c>
      <c r="C270">
        <v>2</v>
      </c>
      <c r="D270">
        <v>5</v>
      </c>
    </row>
    <row r="271" spans="1:4">
      <c r="A271" t="s">
        <v>39</v>
      </c>
      <c r="B271">
        <v>2</v>
      </c>
      <c r="C271">
        <v>4</v>
      </c>
      <c r="D271">
        <v>6</v>
      </c>
    </row>
    <row r="272" spans="1:4">
      <c r="A272" t="s">
        <v>40</v>
      </c>
      <c r="B272">
        <v>1.06</v>
      </c>
      <c r="C272">
        <v>2</v>
      </c>
      <c r="D272">
        <v>18</v>
      </c>
    </row>
    <row r="273" spans="1:4">
      <c r="A273" t="s">
        <v>41</v>
      </c>
      <c r="B273">
        <v>1.25</v>
      </c>
      <c r="C273">
        <v>2</v>
      </c>
      <c r="D273">
        <v>5</v>
      </c>
    </row>
    <row r="274" spans="1:4">
      <c r="A274" t="s">
        <v>42</v>
      </c>
      <c r="B274">
        <v>1.5</v>
      </c>
      <c r="C274">
        <v>2</v>
      </c>
      <c r="D274">
        <v>6</v>
      </c>
    </row>
    <row r="275" spans="1:4">
      <c r="A275" t="s">
        <v>43</v>
      </c>
      <c r="B275">
        <v>1</v>
      </c>
      <c r="C275">
        <v>1</v>
      </c>
      <c r="D275">
        <v>4</v>
      </c>
    </row>
    <row r="276" spans="1:4">
      <c r="A276" t="s">
        <v>44</v>
      </c>
      <c r="B276">
        <v>1.08</v>
      </c>
      <c r="C276">
        <v>2</v>
      </c>
      <c r="D276">
        <v>14</v>
      </c>
    </row>
    <row r="277" spans="1:4">
      <c r="A277" t="s">
        <v>45</v>
      </c>
      <c r="B277">
        <v>1.24</v>
      </c>
      <c r="C277">
        <v>3</v>
      </c>
      <c r="D277">
        <v>21</v>
      </c>
    </row>
    <row r="278" spans="1:4">
      <c r="A278" t="s">
        <v>27</v>
      </c>
      <c r="B278">
        <v>1</v>
      </c>
      <c r="C278">
        <v>1</v>
      </c>
      <c r="D278">
        <v>3</v>
      </c>
    </row>
    <row r="279" spans="1:4">
      <c r="A279" t="s">
        <v>28</v>
      </c>
      <c r="B279">
        <v>1.07</v>
      </c>
      <c r="C279">
        <v>2</v>
      </c>
      <c r="D279">
        <v>16</v>
      </c>
    </row>
    <row r="280" spans="1:4">
      <c r="A280" t="s">
        <v>29</v>
      </c>
      <c r="B280">
        <v>1.2</v>
      </c>
      <c r="C280">
        <v>2</v>
      </c>
      <c r="D280">
        <v>6</v>
      </c>
    </row>
    <row r="281" spans="1:4">
      <c r="A281" t="s">
        <v>30</v>
      </c>
      <c r="B281">
        <v>1.2</v>
      </c>
      <c r="C281">
        <v>2</v>
      </c>
      <c r="D281">
        <v>18</v>
      </c>
    </row>
    <row r="282" spans="1:4">
      <c r="A282" t="s">
        <v>31</v>
      </c>
      <c r="B282">
        <v>1.2</v>
      </c>
      <c r="C282">
        <v>2</v>
      </c>
      <c r="D282">
        <v>18</v>
      </c>
    </row>
    <row r="284" spans="1:4">
      <c r="A284" t="s">
        <v>401</v>
      </c>
      <c r="B284" t="s">
        <v>402</v>
      </c>
      <c r="C284" t="s">
        <v>403</v>
      </c>
    </row>
    <row r="285" spans="1:4">
      <c r="B285">
        <v>1</v>
      </c>
      <c r="C285">
        <v>2</v>
      </c>
    </row>
    <row r="286" spans="1:4">
      <c r="A286" t="s">
        <v>386</v>
      </c>
      <c r="B286">
        <v>1.75</v>
      </c>
      <c r="C286">
        <v>21</v>
      </c>
    </row>
    <row r="287" spans="1:4">
      <c r="A287" t="s">
        <v>382</v>
      </c>
      <c r="B287">
        <v>1</v>
      </c>
      <c r="C287">
        <v>10</v>
      </c>
    </row>
    <row r="288" spans="1:4">
      <c r="A288" t="s">
        <v>383</v>
      </c>
      <c r="B288">
        <v>1</v>
      </c>
      <c r="C288">
        <v>10</v>
      </c>
    </row>
    <row r="289" spans="1:3">
      <c r="A289" t="s">
        <v>387</v>
      </c>
      <c r="B289">
        <v>1.29</v>
      </c>
      <c r="C289">
        <v>40</v>
      </c>
    </row>
    <row r="290" spans="1:3">
      <c r="A290" t="s">
        <v>385</v>
      </c>
      <c r="B290">
        <v>1</v>
      </c>
      <c r="C290">
        <v>11</v>
      </c>
    </row>
    <row r="291" spans="1:3">
      <c r="A291" t="s">
        <v>389</v>
      </c>
      <c r="B291">
        <v>1.32</v>
      </c>
      <c r="C291">
        <v>150</v>
      </c>
    </row>
    <row r="292" spans="1:3">
      <c r="A292" t="s">
        <v>404</v>
      </c>
      <c r="B292">
        <v>1.29</v>
      </c>
      <c r="C292">
        <v>53</v>
      </c>
    </row>
    <row r="294" spans="1:3">
      <c r="A294" t="s">
        <v>405</v>
      </c>
      <c r="B294" t="s">
        <v>402</v>
      </c>
      <c r="C294" t="s">
        <v>403</v>
      </c>
    </row>
    <row r="295" spans="1:3">
      <c r="A295" t="s">
        <v>406</v>
      </c>
      <c r="B295">
        <v>1.29</v>
      </c>
      <c r="C295">
        <v>297</v>
      </c>
    </row>
    <row r="297" spans="1:3">
      <c r="A297" t="s">
        <v>407</v>
      </c>
      <c r="B297" t="s">
        <v>402</v>
      </c>
      <c r="C297" t="s">
        <v>403</v>
      </c>
    </row>
    <row r="298" spans="1:3">
      <c r="A298" t="s">
        <v>408</v>
      </c>
      <c r="B298">
        <v>1.29</v>
      </c>
      <c r="C298">
        <v>297</v>
      </c>
    </row>
  </sheetData>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92060D8618F0F4A9745EC990545389A" ma:contentTypeVersion="8" ma:contentTypeDescription="Create a new document." ma:contentTypeScope="" ma:versionID="ccc09c76720c08c7c8bed7a66a134ac2">
  <xsd:schema xmlns:xsd="http://www.w3.org/2001/XMLSchema" xmlns:xs="http://www.w3.org/2001/XMLSchema" xmlns:p="http://schemas.microsoft.com/office/2006/metadata/properties" xmlns:ns2="cfa493f7-dfde-4016-9bed-7d5454f42a43" targetNamespace="http://schemas.microsoft.com/office/2006/metadata/properties" ma:root="true" ma:fieldsID="0cc76d5e87aedf4c92bb7d1faa87e5cf" ns2:_="">
    <xsd:import namespace="cfa493f7-dfde-4016-9bed-7d5454f42a4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a493f7-dfde-4016-9bed-7d5454f42a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887F6E-9D67-4918-8FAA-F97310996CE6}"/>
</file>

<file path=customXml/itemProps2.xml><?xml version="1.0" encoding="utf-8"?>
<ds:datastoreItem xmlns:ds="http://schemas.openxmlformats.org/officeDocument/2006/customXml" ds:itemID="{AF967307-8CD5-4531-BDAA-6E76D6BDFE64}"/>
</file>

<file path=customXml/itemProps3.xml><?xml version="1.0" encoding="utf-8"?>
<ds:datastoreItem xmlns:ds="http://schemas.openxmlformats.org/officeDocument/2006/customXml" ds:itemID="{CFFB9E50-9895-44D8-A69A-ACF8BBB23A1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Mohammad Amin</dc:creator>
  <cp:keywords/>
  <dc:description/>
  <cp:lastModifiedBy/>
  <cp:revision/>
  <dcterms:created xsi:type="dcterms:W3CDTF">2024-07-13T12:42:38Z</dcterms:created>
  <dcterms:modified xsi:type="dcterms:W3CDTF">2024-08-01T20:38:18Z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0x010100392060D8618F0F4A9745EC990545389A</vt:lpwstr>
  </property>
</Properties>
</file>