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drawings/drawing14.xml" ContentType="application/vnd.openxmlformats-officedocument.drawingml.chartshapes+xml"/>
  <Override PartName="/xl/charts/chart12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3.xml" ContentType="application/vnd.openxmlformats-officedocument.drawingml.chart+xml"/>
  <Override PartName="/xl/drawings/drawing17.xml" ContentType="application/vnd.openxmlformats-officedocument.drawingml.chartshapes+xml"/>
  <Override PartName="/xl/charts/chart14.xml" ContentType="application/vnd.openxmlformats-officedocument.drawingml.chart+xml"/>
  <Override PartName="/xl/drawings/drawing18.xml" ContentType="application/vnd.openxmlformats-officedocument.drawingml.chartshapes+xml"/>
  <Override PartName="/xl/charts/chart15.xml" ContentType="application/vnd.openxmlformats-officedocument.drawingml.chart+xml"/>
  <Override PartName="/xl/drawings/drawing19.xml" ContentType="application/vnd.openxmlformats-officedocument.drawingml.chartshapes+xml"/>
  <Override PartName="/xl/charts/chart16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7.xml" ContentType="application/vnd.openxmlformats-officedocument.drawingml.chart+xml"/>
  <Override PartName="/xl/drawings/drawing22.xml" ContentType="application/vnd.openxmlformats-officedocument.drawingml.chartshapes+xml"/>
  <Override PartName="/xl/charts/chart18.xml" ContentType="application/vnd.openxmlformats-officedocument.drawingml.chart+xml"/>
  <Override PartName="/xl/drawings/drawing23.xml" ContentType="application/vnd.openxmlformats-officedocument.drawingml.chartshapes+xml"/>
  <Override PartName="/xl/charts/chart19.xml" ContentType="application/vnd.openxmlformats-officedocument.drawingml.chart+xml"/>
  <Override PartName="/xl/drawings/drawing24.xml" ContentType="application/vnd.openxmlformats-officedocument.drawingml.chartshapes+xml"/>
  <Override PartName="/xl/charts/chart20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21.xml" ContentType="application/vnd.openxmlformats-officedocument.drawingml.chart+xml"/>
  <Override PartName="/xl/drawings/drawing27.xml" ContentType="application/vnd.openxmlformats-officedocument.drawingml.chartshapes+xml"/>
  <Override PartName="/xl/charts/chart22.xml" ContentType="application/vnd.openxmlformats-officedocument.drawingml.chart+xml"/>
  <Override PartName="/xl/drawings/drawing28.xml" ContentType="application/vnd.openxmlformats-officedocument.drawingml.chartshapes+xml"/>
  <Override PartName="/xl/charts/chart23.xml" ContentType="application/vnd.openxmlformats-officedocument.drawingml.chart+xml"/>
  <Override PartName="/xl/drawings/drawing29.xml" ContentType="application/vnd.openxmlformats-officedocument.drawingml.chartshapes+xml"/>
  <Override PartName="/xl/charts/chart24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25.xml" ContentType="application/vnd.openxmlformats-officedocument.drawingml.chart+xml"/>
  <Override PartName="/xl/drawings/drawing32.xml" ContentType="application/vnd.openxmlformats-officedocument.drawingml.chartshapes+xml"/>
  <Override PartName="/xl/charts/chart26.xml" ContentType="application/vnd.openxmlformats-officedocument.drawingml.chart+xml"/>
  <Override PartName="/xl/drawings/drawing33.xml" ContentType="application/vnd.openxmlformats-officedocument.drawingml.chartshapes+xml"/>
  <Override PartName="/xl/charts/chart27.xml" ContentType="application/vnd.openxmlformats-officedocument.drawingml.chart+xml"/>
  <Override PartName="/xl/drawings/drawing34.xml" ContentType="application/vnd.openxmlformats-officedocument.drawingml.chartshapes+xml"/>
  <Override PartName="/xl/charts/chart28.xml" ContentType="application/vnd.openxmlformats-officedocument.drawingml.chart+xml"/>
  <Override PartName="/xl/drawings/drawing3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lvsn.lin.go.jp\alicfiles\100 野菜需給部\102 需給業務課\重要野菜等の日別価格の推移グラフ\野菜価格推移（ＨＰ公表用）\29年5月\"/>
    </mc:Choice>
  </mc:AlternateContent>
  <bookViews>
    <workbookView xWindow="0" yWindow="0" windowWidth="10215" windowHeight="1665" tabRatio="551" activeTab="1"/>
  </bookViews>
  <sheets>
    <sheet name="留意事項" sheetId="19" r:id="rId1"/>
    <sheet name="キャベツ" sheetId="1" r:id="rId2"/>
    <sheet name="ねぎ" sheetId="4" r:id="rId3"/>
    <sheet name="はくさい" sheetId="5" r:id="rId4"/>
    <sheet name="ほうれんそう" sheetId="11" r:id="rId5"/>
    <sheet name="レタス" sheetId="6" r:id="rId6"/>
    <sheet name="たまねぎ" sheetId="7" r:id="rId7"/>
    <sheet name="ブロッコリー" sheetId="17" r:id="rId8"/>
    <sheet name="集計表" sheetId="14" state="hidden" r:id="rId9"/>
  </sheets>
  <definedNames>
    <definedName name="_xlnm.Print_Area" localSheetId="1">キャベツ!$A$1:$AU$155</definedName>
    <definedName name="_xlnm.Print_Area" localSheetId="6">たまねぎ!$A$1:$AU$155</definedName>
    <definedName name="_xlnm.Print_Area" localSheetId="2">ねぎ!$A$1:$AU$155</definedName>
    <definedName name="_xlnm.Print_Area" localSheetId="3">はくさい!$A$1:$AU$155</definedName>
    <definedName name="_xlnm.Print_Area" localSheetId="7">ブロッコリー!$A$1:$AU$155</definedName>
    <definedName name="_xlnm.Print_Area" localSheetId="4">ほうれんそう!$A$1:$AU$155</definedName>
    <definedName name="_xlnm.Print_Area" localSheetId="5">レタス!$A$1:$AU$155</definedName>
  </definedNames>
  <calcPr calcId="162913"/>
</workbook>
</file>

<file path=xl/calcChain.xml><?xml version="1.0" encoding="utf-8"?>
<calcChain xmlns="http://schemas.openxmlformats.org/spreadsheetml/2006/main">
  <c r="AT151" i="17" l="1"/>
  <c r="AT152" i="17"/>
  <c r="AT153" i="17"/>
  <c r="AT154" i="17"/>
  <c r="AT151" i="7"/>
  <c r="AT152" i="7"/>
  <c r="AT153" i="7"/>
  <c r="AT154" i="7"/>
  <c r="AT112" i="7"/>
  <c r="AT113" i="7"/>
  <c r="AT114" i="7"/>
  <c r="AT115" i="7"/>
  <c r="AT73" i="7"/>
  <c r="AT74" i="7"/>
  <c r="AT75" i="7"/>
  <c r="AT76" i="7"/>
  <c r="AT34" i="7"/>
  <c r="AT35" i="7"/>
  <c r="AT36" i="7"/>
  <c r="AT37" i="7"/>
  <c r="AT151" i="6"/>
  <c r="AT152" i="6"/>
  <c r="AT153" i="6"/>
  <c r="AT154" i="6"/>
  <c r="AT112" i="6"/>
  <c r="AT113" i="6"/>
  <c r="AT114" i="6"/>
  <c r="AT115" i="6"/>
  <c r="AT73" i="6"/>
  <c r="AT74" i="6"/>
  <c r="AT75" i="6"/>
  <c r="AT76" i="6"/>
  <c r="AT34" i="6"/>
  <c r="AT35" i="6"/>
  <c r="AT36" i="6"/>
  <c r="AT37" i="6"/>
  <c r="AT151" i="11"/>
  <c r="AT152" i="11"/>
  <c r="AT153" i="11"/>
  <c r="AT154" i="11"/>
  <c r="AT112" i="11"/>
  <c r="AT113" i="11"/>
  <c r="AT114" i="11"/>
  <c r="AT115" i="11"/>
  <c r="AT73" i="11"/>
  <c r="AT74" i="11"/>
  <c r="AT75" i="11"/>
  <c r="AT76" i="11"/>
  <c r="AT34" i="11"/>
  <c r="AT35" i="11"/>
  <c r="AT36" i="11"/>
  <c r="AT37" i="11"/>
  <c r="AT151" i="5"/>
  <c r="AT152" i="5"/>
  <c r="AT153" i="5"/>
  <c r="AT154" i="5"/>
  <c r="AT112" i="5"/>
  <c r="AT113" i="5"/>
  <c r="AT114" i="5"/>
  <c r="AT115" i="5"/>
  <c r="AT73" i="5"/>
  <c r="AT74" i="5"/>
  <c r="AT75" i="5"/>
  <c r="AT76" i="5"/>
  <c r="AT34" i="5"/>
  <c r="AT35" i="5"/>
  <c r="AT36" i="5"/>
  <c r="AT37" i="5"/>
  <c r="AT151" i="4"/>
  <c r="AT152" i="4"/>
  <c r="AT153" i="4"/>
  <c r="AT154" i="4"/>
  <c r="AT112" i="4"/>
  <c r="AT113" i="4"/>
  <c r="AT114" i="4"/>
  <c r="AT115" i="4"/>
  <c r="AT73" i="4"/>
  <c r="AT74" i="4"/>
  <c r="AT75" i="4"/>
  <c r="AT76" i="4"/>
  <c r="AT34" i="4"/>
  <c r="AT35" i="4"/>
  <c r="AT36" i="4"/>
  <c r="AT37" i="4"/>
  <c r="AT151" i="1"/>
  <c r="AT152" i="1"/>
  <c r="AT153" i="1"/>
  <c r="AT154" i="1"/>
  <c r="AT112" i="1"/>
  <c r="AT113" i="1"/>
  <c r="AT114" i="1"/>
  <c r="AT115" i="1"/>
  <c r="AT73" i="1"/>
  <c r="AT74" i="1"/>
  <c r="AT75" i="1"/>
  <c r="AT76" i="1"/>
  <c r="AT34" i="1"/>
  <c r="AT35" i="1"/>
  <c r="AT36" i="1"/>
  <c r="AT37" i="1"/>
  <c r="AT112" i="17"/>
  <c r="AT113" i="17"/>
  <c r="AT114" i="17"/>
  <c r="AT115" i="17"/>
  <c r="AT73" i="17"/>
  <c r="AT74" i="17"/>
  <c r="AT75" i="17"/>
  <c r="AT76" i="17"/>
  <c r="AT34" i="17"/>
  <c r="AT35" i="17"/>
  <c r="AT36" i="17"/>
  <c r="AT37" i="17"/>
  <c r="AQ151" i="17" l="1"/>
  <c r="AR151" i="17"/>
  <c r="AS151" i="17"/>
  <c r="AQ152" i="17"/>
  <c r="AR152" i="17"/>
  <c r="AS152" i="17"/>
  <c r="AQ153" i="17"/>
  <c r="AR153" i="17"/>
  <c r="AS153" i="17"/>
  <c r="AQ154" i="17"/>
  <c r="AR154" i="17"/>
  <c r="AS154" i="17"/>
  <c r="AS112" i="17"/>
  <c r="AS113" i="17"/>
  <c r="AS114" i="17"/>
  <c r="AS115" i="17"/>
  <c r="AQ112" i="17"/>
  <c r="AR112" i="17"/>
  <c r="AQ113" i="17"/>
  <c r="AR113" i="17"/>
  <c r="AQ114" i="17"/>
  <c r="AR114" i="17"/>
  <c r="AQ115" i="17"/>
  <c r="AR115" i="17"/>
  <c r="AQ73" i="17"/>
  <c r="AR73" i="17"/>
  <c r="AS73" i="17"/>
  <c r="AQ74" i="17"/>
  <c r="AR74" i="17"/>
  <c r="AS74" i="17"/>
  <c r="AQ75" i="17"/>
  <c r="AR75" i="17"/>
  <c r="AS75" i="17"/>
  <c r="AQ76" i="17"/>
  <c r="AR76" i="17"/>
  <c r="AS76" i="17"/>
  <c r="AQ34" i="17"/>
  <c r="AR34" i="17"/>
  <c r="AS34" i="17"/>
  <c r="AQ35" i="17"/>
  <c r="AR35" i="17"/>
  <c r="AS35" i="17"/>
  <c r="AQ36" i="17"/>
  <c r="AR36" i="17"/>
  <c r="AS36" i="17"/>
  <c r="AQ37" i="17"/>
  <c r="AR37" i="17"/>
  <c r="AS37" i="17"/>
  <c r="AQ151" i="7"/>
  <c r="AR151" i="7"/>
  <c r="AS151" i="7"/>
  <c r="AQ152" i="7"/>
  <c r="AR152" i="7"/>
  <c r="AS152" i="7"/>
  <c r="AQ153" i="7"/>
  <c r="AR153" i="7"/>
  <c r="AS153" i="7"/>
  <c r="AQ154" i="7"/>
  <c r="AR154" i="7"/>
  <c r="AS154" i="7"/>
  <c r="AQ112" i="7"/>
  <c r="AR112" i="7"/>
  <c r="AS112" i="7"/>
  <c r="AQ113" i="7"/>
  <c r="AR113" i="7"/>
  <c r="AS113" i="7"/>
  <c r="AQ114" i="7"/>
  <c r="AR114" i="7"/>
  <c r="AS114" i="7"/>
  <c r="AQ115" i="7"/>
  <c r="AR115" i="7"/>
  <c r="AS115" i="7"/>
  <c r="AQ73" i="7"/>
  <c r="AR73" i="7"/>
  <c r="AS73" i="7"/>
  <c r="AQ74" i="7"/>
  <c r="AR74" i="7"/>
  <c r="AS74" i="7"/>
  <c r="AQ75" i="7"/>
  <c r="AR75" i="7"/>
  <c r="AS75" i="7"/>
  <c r="AQ76" i="7"/>
  <c r="AR76" i="7"/>
  <c r="AS76" i="7"/>
  <c r="AQ34" i="7"/>
  <c r="AR34" i="7"/>
  <c r="AS34" i="7"/>
  <c r="AQ35" i="7"/>
  <c r="AR35" i="7"/>
  <c r="AS35" i="7"/>
  <c r="AQ36" i="7"/>
  <c r="AR36" i="7"/>
  <c r="AS36" i="7"/>
  <c r="AQ37" i="7"/>
  <c r="AR37" i="7"/>
  <c r="AS37" i="7"/>
  <c r="AQ151" i="6"/>
  <c r="AR151" i="6"/>
  <c r="AS151" i="6"/>
  <c r="AQ152" i="6"/>
  <c r="AR152" i="6"/>
  <c r="AS152" i="6"/>
  <c r="AQ153" i="6"/>
  <c r="AR153" i="6"/>
  <c r="AS153" i="6"/>
  <c r="AQ154" i="6"/>
  <c r="AR154" i="6"/>
  <c r="AS154" i="6"/>
  <c r="AQ112" i="6"/>
  <c r="AR112" i="6"/>
  <c r="AS112" i="6"/>
  <c r="AQ113" i="6"/>
  <c r="AR113" i="6"/>
  <c r="AS113" i="6"/>
  <c r="AQ114" i="6"/>
  <c r="AR114" i="6"/>
  <c r="AS114" i="6"/>
  <c r="AQ115" i="6"/>
  <c r="AR115" i="6"/>
  <c r="AS115" i="6"/>
  <c r="AQ34" i="6"/>
  <c r="AR34" i="6"/>
  <c r="AS34" i="6"/>
  <c r="AQ35" i="6"/>
  <c r="AR35" i="6"/>
  <c r="AS35" i="6"/>
  <c r="AQ36" i="6"/>
  <c r="AR36" i="6"/>
  <c r="AS36" i="6"/>
  <c r="AQ37" i="6"/>
  <c r="AR37" i="6"/>
  <c r="AS37" i="6"/>
  <c r="AQ73" i="6"/>
  <c r="AR73" i="6"/>
  <c r="AS73" i="6"/>
  <c r="AQ74" i="6"/>
  <c r="AR74" i="6"/>
  <c r="AS74" i="6"/>
  <c r="AQ75" i="6"/>
  <c r="AR75" i="6"/>
  <c r="AS75" i="6"/>
  <c r="AQ76" i="6"/>
  <c r="AR76" i="6"/>
  <c r="AS76" i="6"/>
  <c r="AQ151" i="11"/>
  <c r="AR151" i="11"/>
  <c r="AS151" i="11"/>
  <c r="AQ152" i="11"/>
  <c r="AR152" i="11"/>
  <c r="AS152" i="11"/>
  <c r="AQ153" i="11"/>
  <c r="AR153" i="11"/>
  <c r="AS153" i="11"/>
  <c r="AQ154" i="11"/>
  <c r="AR154" i="11"/>
  <c r="AS154" i="11"/>
  <c r="AQ112" i="11"/>
  <c r="AR112" i="11"/>
  <c r="AS112" i="11"/>
  <c r="AQ113" i="11"/>
  <c r="AR113" i="11"/>
  <c r="AS113" i="11"/>
  <c r="AQ114" i="11"/>
  <c r="AR114" i="11"/>
  <c r="AS114" i="11"/>
  <c r="AQ115" i="11"/>
  <c r="AR115" i="11"/>
  <c r="AS115" i="11"/>
  <c r="AQ73" i="11"/>
  <c r="AR73" i="11"/>
  <c r="AS73" i="11"/>
  <c r="AQ74" i="11"/>
  <c r="AR74" i="11"/>
  <c r="AS74" i="11"/>
  <c r="AQ75" i="11"/>
  <c r="AR75" i="11"/>
  <c r="AS75" i="11"/>
  <c r="AQ76" i="11"/>
  <c r="AR76" i="11"/>
  <c r="AS76" i="11"/>
  <c r="AQ34" i="11"/>
  <c r="AR34" i="11"/>
  <c r="AS34" i="11"/>
  <c r="AQ35" i="11"/>
  <c r="AR35" i="11"/>
  <c r="AS35" i="11"/>
  <c r="AQ36" i="11"/>
  <c r="AR36" i="11"/>
  <c r="AS36" i="11"/>
  <c r="AQ37" i="11"/>
  <c r="AR37" i="11"/>
  <c r="AS37" i="11"/>
  <c r="AQ151" i="5"/>
  <c r="AR151" i="5"/>
  <c r="AS151" i="5"/>
  <c r="AQ152" i="5"/>
  <c r="AR152" i="5"/>
  <c r="AS152" i="5"/>
  <c r="AQ153" i="5"/>
  <c r="AR153" i="5"/>
  <c r="AS153" i="5"/>
  <c r="AQ154" i="5"/>
  <c r="AR154" i="5"/>
  <c r="AS154" i="5"/>
  <c r="AQ112" i="5"/>
  <c r="AR112" i="5"/>
  <c r="AS112" i="5"/>
  <c r="AQ113" i="5"/>
  <c r="AR113" i="5"/>
  <c r="AS113" i="5"/>
  <c r="AQ114" i="5"/>
  <c r="AR114" i="5"/>
  <c r="AS114" i="5"/>
  <c r="AQ115" i="5"/>
  <c r="AR115" i="5"/>
  <c r="AS115" i="5"/>
  <c r="AQ73" i="5"/>
  <c r="AR73" i="5"/>
  <c r="AS73" i="5"/>
  <c r="AQ74" i="5"/>
  <c r="AR74" i="5"/>
  <c r="AS74" i="5"/>
  <c r="AQ75" i="5"/>
  <c r="AR75" i="5"/>
  <c r="AS75" i="5"/>
  <c r="AQ76" i="5"/>
  <c r="AR76" i="5"/>
  <c r="AS76" i="5"/>
  <c r="AQ34" i="5"/>
  <c r="AR34" i="5"/>
  <c r="AS34" i="5"/>
  <c r="AQ35" i="5"/>
  <c r="AR35" i="5"/>
  <c r="AS35" i="5"/>
  <c r="AQ36" i="5"/>
  <c r="AR36" i="5"/>
  <c r="AS36" i="5"/>
  <c r="AQ37" i="5"/>
  <c r="AR37" i="5"/>
  <c r="AS37" i="5"/>
  <c r="AQ151" i="4"/>
  <c r="AR151" i="4"/>
  <c r="AS151" i="4"/>
  <c r="AQ152" i="4"/>
  <c r="AR152" i="4"/>
  <c r="AS152" i="4"/>
  <c r="AQ153" i="4"/>
  <c r="AR153" i="4"/>
  <c r="AS153" i="4"/>
  <c r="AQ154" i="4"/>
  <c r="AR154" i="4"/>
  <c r="AS154" i="4"/>
  <c r="AQ112" i="4"/>
  <c r="AR112" i="4"/>
  <c r="AS112" i="4"/>
  <c r="AQ113" i="4"/>
  <c r="AR113" i="4"/>
  <c r="AS113" i="4"/>
  <c r="AQ114" i="4"/>
  <c r="AR114" i="4"/>
  <c r="AS114" i="4"/>
  <c r="AQ115" i="4"/>
  <c r="AR115" i="4"/>
  <c r="AS115" i="4"/>
  <c r="AQ73" i="4"/>
  <c r="AR73" i="4"/>
  <c r="AS73" i="4"/>
  <c r="AQ74" i="4"/>
  <c r="AR74" i="4"/>
  <c r="AS74" i="4"/>
  <c r="AQ75" i="4"/>
  <c r="AR75" i="4"/>
  <c r="AS75" i="4"/>
  <c r="AQ76" i="4"/>
  <c r="AR76" i="4"/>
  <c r="AS76" i="4"/>
  <c r="AS34" i="4"/>
  <c r="AS35" i="4"/>
  <c r="AS36" i="4"/>
  <c r="AS37" i="4"/>
  <c r="AQ34" i="4"/>
  <c r="AR34" i="4"/>
  <c r="AQ35" i="4"/>
  <c r="AR35" i="4"/>
  <c r="AQ36" i="4"/>
  <c r="AR36" i="4"/>
  <c r="AQ37" i="4"/>
  <c r="AR37" i="4"/>
  <c r="AQ34" i="1"/>
  <c r="AR34" i="1"/>
  <c r="AS34" i="1"/>
  <c r="AQ35" i="1"/>
  <c r="AR35" i="1"/>
  <c r="AS35" i="1"/>
  <c r="AQ36" i="1"/>
  <c r="AR36" i="1"/>
  <c r="AS36" i="1"/>
  <c r="AQ37" i="1"/>
  <c r="AR37" i="1"/>
  <c r="AS37" i="1"/>
  <c r="AS76" i="1"/>
  <c r="AR76" i="1"/>
  <c r="AQ76" i="1"/>
  <c r="AS75" i="1"/>
  <c r="AR75" i="1"/>
  <c r="AQ75" i="1"/>
  <c r="AS74" i="1"/>
  <c r="AR74" i="1"/>
  <c r="AQ74" i="1"/>
  <c r="AS73" i="1"/>
  <c r="AR73" i="1"/>
  <c r="AQ73" i="1"/>
  <c r="AS154" i="1"/>
  <c r="AR154" i="1"/>
  <c r="AQ154" i="1"/>
  <c r="AS153" i="1"/>
  <c r="AR153" i="1"/>
  <c r="AQ153" i="1"/>
  <c r="AS152" i="1"/>
  <c r="AR152" i="1"/>
  <c r="AQ152" i="1"/>
  <c r="AS151" i="1"/>
  <c r="AR151" i="1"/>
  <c r="AQ151" i="1"/>
  <c r="AQ113" i="1"/>
  <c r="AR113" i="1"/>
  <c r="AS113" i="1"/>
  <c r="AQ114" i="1"/>
  <c r="AR114" i="1"/>
  <c r="AS114" i="1"/>
  <c r="AQ115" i="1"/>
  <c r="AR115" i="1"/>
  <c r="AS115" i="1"/>
  <c r="AS112" i="1"/>
  <c r="AR112" i="1"/>
  <c r="AQ112" i="1"/>
  <c r="AN76" i="7"/>
  <c r="Y152" i="17"/>
  <c r="Z113" i="17"/>
  <c r="Z114" i="17"/>
  <c r="Y114" i="17"/>
  <c r="Z74" i="17"/>
  <c r="Y74" i="17"/>
  <c r="Z35" i="17"/>
  <c r="Z36" i="17"/>
  <c r="Y36" i="17"/>
  <c r="Y152" i="7"/>
  <c r="Z113" i="7"/>
  <c r="Z74" i="7"/>
  <c r="Y74" i="7"/>
  <c r="Z35" i="7"/>
  <c r="AP152" i="17"/>
  <c r="AO152" i="17"/>
  <c r="AN152" i="17"/>
  <c r="AM152" i="17"/>
  <c r="AL152" i="17"/>
  <c r="AK152" i="17"/>
  <c r="AJ152" i="17"/>
  <c r="AI152" i="17"/>
  <c r="AH152" i="17"/>
  <c r="AG152" i="17"/>
  <c r="AF152" i="17"/>
  <c r="AE152" i="17"/>
  <c r="AD152" i="17"/>
  <c r="AC152" i="17"/>
  <c r="AB152" i="17"/>
  <c r="AA152" i="17"/>
  <c r="Z152" i="17"/>
  <c r="X152" i="17"/>
  <c r="W152" i="17"/>
  <c r="V152" i="17"/>
  <c r="U152" i="17"/>
  <c r="T152" i="17"/>
  <c r="S152" i="17"/>
  <c r="R152" i="17"/>
  <c r="Q152" i="17"/>
  <c r="P152" i="17"/>
  <c r="O152" i="17"/>
  <c r="N152" i="17"/>
  <c r="M152" i="17"/>
  <c r="L152" i="17"/>
  <c r="K152" i="17"/>
  <c r="J152" i="17"/>
  <c r="I152" i="17"/>
  <c r="H152" i="17"/>
  <c r="G152" i="17"/>
  <c r="F152" i="17"/>
  <c r="E152" i="17"/>
  <c r="D152" i="17"/>
  <c r="C152" i="17"/>
  <c r="B152" i="17"/>
  <c r="AP113" i="17"/>
  <c r="AO113" i="17"/>
  <c r="AN113" i="17"/>
  <c r="AM113" i="17"/>
  <c r="AL113" i="17"/>
  <c r="AK113" i="17"/>
  <c r="AJ113" i="17"/>
  <c r="AI113" i="17"/>
  <c r="AH113" i="17"/>
  <c r="AG113" i="17"/>
  <c r="AF113" i="17"/>
  <c r="AE113" i="17"/>
  <c r="AD113" i="17"/>
  <c r="AC113" i="17"/>
  <c r="AB113" i="17"/>
  <c r="AA113" i="17"/>
  <c r="Y113" i="17"/>
  <c r="X113" i="17"/>
  <c r="W113" i="17"/>
  <c r="V113" i="17"/>
  <c r="U113" i="17"/>
  <c r="T113" i="17"/>
  <c r="S113" i="17"/>
  <c r="R113" i="17"/>
  <c r="Q113" i="17"/>
  <c r="P113" i="17"/>
  <c r="O113" i="17"/>
  <c r="N113" i="17"/>
  <c r="M113" i="17"/>
  <c r="L113" i="17"/>
  <c r="K113" i="17"/>
  <c r="J113" i="17"/>
  <c r="I113" i="17"/>
  <c r="H113" i="17"/>
  <c r="G113" i="17"/>
  <c r="F113" i="17"/>
  <c r="E113" i="17"/>
  <c r="D113" i="17"/>
  <c r="C113" i="17"/>
  <c r="B113" i="17"/>
  <c r="AP74" i="17"/>
  <c r="AO74" i="17"/>
  <c r="AN74" i="17"/>
  <c r="AM74" i="17"/>
  <c r="AL74" i="17"/>
  <c r="AK74" i="17"/>
  <c r="AJ74" i="17"/>
  <c r="AI74" i="17"/>
  <c r="AH74" i="17"/>
  <c r="AG74" i="17"/>
  <c r="AF74" i="17"/>
  <c r="AE74" i="17"/>
  <c r="AD74" i="17"/>
  <c r="AC74" i="17"/>
  <c r="AB74" i="17"/>
  <c r="AA74" i="17"/>
  <c r="X74" i="17"/>
  <c r="W74" i="17"/>
  <c r="V74" i="17"/>
  <c r="U74" i="17"/>
  <c r="T74" i="17"/>
  <c r="S74" i="17"/>
  <c r="R74" i="17"/>
  <c r="Q74" i="17"/>
  <c r="P74" i="17"/>
  <c r="O74" i="17"/>
  <c r="N74" i="17"/>
  <c r="M74" i="17"/>
  <c r="L74" i="17"/>
  <c r="K74" i="17"/>
  <c r="J74" i="17"/>
  <c r="I74" i="17"/>
  <c r="H74" i="17"/>
  <c r="G74" i="17"/>
  <c r="F74" i="17"/>
  <c r="E74" i="17"/>
  <c r="D74" i="17"/>
  <c r="C74" i="17"/>
  <c r="B74" i="17"/>
  <c r="AP35" i="17"/>
  <c r="AO35" i="17"/>
  <c r="AN35" i="17"/>
  <c r="AM35" i="17"/>
  <c r="AL35" i="17"/>
  <c r="AK35" i="17"/>
  <c r="AJ35" i="17"/>
  <c r="AI35" i="17"/>
  <c r="AH35" i="17"/>
  <c r="AG35" i="17"/>
  <c r="AF35" i="17"/>
  <c r="AE35" i="17"/>
  <c r="AD35" i="17"/>
  <c r="AC35" i="17"/>
  <c r="AB35" i="17"/>
  <c r="AA35" i="17"/>
  <c r="Y35" i="17"/>
  <c r="X35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C35" i="17"/>
  <c r="B35" i="17"/>
  <c r="AP152" i="7"/>
  <c r="AO152" i="7"/>
  <c r="AN152" i="7"/>
  <c r="AM152" i="7"/>
  <c r="AL152" i="7"/>
  <c r="AK152" i="7"/>
  <c r="AJ152" i="7"/>
  <c r="AI152" i="7"/>
  <c r="AH152" i="7"/>
  <c r="AG152" i="7"/>
  <c r="AF152" i="7"/>
  <c r="AE152" i="7"/>
  <c r="AD152" i="7"/>
  <c r="AC152" i="7"/>
  <c r="AB152" i="7"/>
  <c r="AA152" i="7"/>
  <c r="Z152" i="7"/>
  <c r="X152" i="7"/>
  <c r="W152" i="7"/>
  <c r="V152" i="7"/>
  <c r="U152" i="7"/>
  <c r="T152" i="7"/>
  <c r="S152" i="7"/>
  <c r="R152" i="7"/>
  <c r="Q152" i="7"/>
  <c r="P152" i="7"/>
  <c r="O152" i="7"/>
  <c r="N152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AP113" i="7"/>
  <c r="AO113" i="7"/>
  <c r="AN113" i="7"/>
  <c r="AM113" i="7"/>
  <c r="AL113" i="7"/>
  <c r="AK113" i="7"/>
  <c r="AJ113" i="7"/>
  <c r="AI113" i="7"/>
  <c r="AH113" i="7"/>
  <c r="AG113" i="7"/>
  <c r="AF113" i="7"/>
  <c r="AE113" i="7"/>
  <c r="AD113" i="7"/>
  <c r="AC113" i="7"/>
  <c r="AB113" i="7"/>
  <c r="AA113" i="7"/>
  <c r="X113" i="7"/>
  <c r="W113" i="7"/>
  <c r="V113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AP74" i="7"/>
  <c r="AO74" i="7"/>
  <c r="AN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AP152" i="6"/>
  <c r="AO152" i="6"/>
  <c r="AN152" i="6"/>
  <c r="AM152" i="6"/>
  <c r="AL152" i="6"/>
  <c r="AK152" i="6"/>
  <c r="AJ152" i="6"/>
  <c r="AI152" i="6"/>
  <c r="AH152" i="6"/>
  <c r="AG152" i="6"/>
  <c r="AF152" i="6"/>
  <c r="AE152" i="6"/>
  <c r="AD152" i="6"/>
  <c r="AC152" i="6"/>
  <c r="AB152" i="6"/>
  <c r="AA152" i="6"/>
  <c r="X152" i="6"/>
  <c r="W152" i="6"/>
  <c r="V152" i="6"/>
  <c r="U152" i="6"/>
  <c r="T152" i="6"/>
  <c r="S152" i="6"/>
  <c r="R152" i="6"/>
  <c r="Q152" i="6"/>
  <c r="P152" i="6"/>
  <c r="O152" i="6"/>
  <c r="N152" i="6"/>
  <c r="M152" i="6"/>
  <c r="L152" i="6"/>
  <c r="K152" i="6"/>
  <c r="J152" i="6"/>
  <c r="I152" i="6"/>
  <c r="H152" i="6"/>
  <c r="G152" i="6"/>
  <c r="F152" i="6"/>
  <c r="E152" i="6"/>
  <c r="D152" i="6"/>
  <c r="C152" i="6"/>
  <c r="B152" i="6"/>
  <c r="AP113" i="6"/>
  <c r="AO113" i="6"/>
  <c r="AN113" i="6"/>
  <c r="AM113" i="6"/>
  <c r="AL113" i="6"/>
  <c r="AK113" i="6"/>
  <c r="AJ113" i="6"/>
  <c r="AI113" i="6"/>
  <c r="AH113" i="6"/>
  <c r="AG113" i="6"/>
  <c r="AF113" i="6"/>
  <c r="AE113" i="6"/>
  <c r="AD113" i="6"/>
  <c r="AC113" i="6"/>
  <c r="AB113" i="6"/>
  <c r="AA113" i="6"/>
  <c r="X113" i="6"/>
  <c r="W113" i="6"/>
  <c r="V113" i="6"/>
  <c r="U113" i="6"/>
  <c r="T113" i="6"/>
  <c r="S113" i="6"/>
  <c r="R113" i="6"/>
  <c r="Q113" i="6"/>
  <c r="P113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AP74" i="6"/>
  <c r="AO74" i="6"/>
  <c r="AN74" i="6"/>
  <c r="AM74" i="6"/>
  <c r="AL74" i="6"/>
  <c r="AK74" i="6"/>
  <c r="AJ74" i="6"/>
  <c r="AI74" i="6"/>
  <c r="AH74" i="6"/>
  <c r="AG74" i="6"/>
  <c r="AF74" i="6"/>
  <c r="AE74" i="6"/>
  <c r="AD74" i="6"/>
  <c r="AC74" i="6"/>
  <c r="AB74" i="6"/>
  <c r="AA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P152" i="11"/>
  <c r="AO152" i="11"/>
  <c r="AN152" i="11"/>
  <c r="AM152" i="11"/>
  <c r="AL152" i="11"/>
  <c r="AK152" i="11"/>
  <c r="AJ152" i="11"/>
  <c r="AI152" i="11"/>
  <c r="AH152" i="11"/>
  <c r="AG152" i="11"/>
  <c r="AF152" i="11"/>
  <c r="AE152" i="11"/>
  <c r="AD152" i="11"/>
  <c r="AC152" i="11"/>
  <c r="AB152" i="11"/>
  <c r="AA152" i="11"/>
  <c r="X152" i="11"/>
  <c r="W152" i="11"/>
  <c r="V152" i="11"/>
  <c r="U152" i="11"/>
  <c r="T152" i="11"/>
  <c r="S152" i="11"/>
  <c r="R152" i="11"/>
  <c r="Q152" i="11"/>
  <c r="P152" i="11"/>
  <c r="O152" i="11"/>
  <c r="N152" i="11"/>
  <c r="M152" i="11"/>
  <c r="L152" i="11"/>
  <c r="K152" i="11"/>
  <c r="J152" i="11"/>
  <c r="I152" i="11"/>
  <c r="H152" i="11"/>
  <c r="G152" i="11"/>
  <c r="F152" i="11"/>
  <c r="E152" i="11"/>
  <c r="D152" i="11"/>
  <c r="C152" i="11"/>
  <c r="B152" i="11"/>
  <c r="AP113" i="11"/>
  <c r="AO113" i="11"/>
  <c r="AN113" i="11"/>
  <c r="AM113" i="11"/>
  <c r="AL113" i="11"/>
  <c r="AK113" i="11"/>
  <c r="AJ113" i="11"/>
  <c r="AI113" i="11"/>
  <c r="AH113" i="11"/>
  <c r="AG113" i="11"/>
  <c r="AF113" i="11"/>
  <c r="AE113" i="11"/>
  <c r="AD113" i="11"/>
  <c r="AC113" i="11"/>
  <c r="AB113" i="11"/>
  <c r="AA113" i="11"/>
  <c r="X113" i="11"/>
  <c r="W113" i="11"/>
  <c r="V113" i="11"/>
  <c r="U113" i="11"/>
  <c r="T113" i="11"/>
  <c r="S113" i="11"/>
  <c r="R113" i="11"/>
  <c r="Q113" i="11"/>
  <c r="P113" i="11"/>
  <c r="O113" i="11"/>
  <c r="N113" i="11"/>
  <c r="M113" i="11"/>
  <c r="L113" i="11"/>
  <c r="K113" i="11"/>
  <c r="J113" i="11"/>
  <c r="I113" i="11"/>
  <c r="H113" i="11"/>
  <c r="G113" i="11"/>
  <c r="F113" i="11"/>
  <c r="E113" i="11"/>
  <c r="D113" i="11"/>
  <c r="C113" i="11"/>
  <c r="B113" i="11"/>
  <c r="AP74" i="11"/>
  <c r="AO74" i="11"/>
  <c r="AN74" i="11"/>
  <c r="AM74" i="11"/>
  <c r="AL74" i="11"/>
  <c r="AK74" i="11"/>
  <c r="AJ74" i="11"/>
  <c r="AI74" i="11"/>
  <c r="AH74" i="11"/>
  <c r="AG74" i="11"/>
  <c r="AF74" i="11"/>
  <c r="AE74" i="11"/>
  <c r="AD74" i="11"/>
  <c r="AC74" i="11"/>
  <c r="AB74" i="11"/>
  <c r="AA74" i="11"/>
  <c r="X74" i="11"/>
  <c r="W74" i="11"/>
  <c r="V74" i="11"/>
  <c r="U74" i="11"/>
  <c r="T74" i="11"/>
  <c r="S74" i="11"/>
  <c r="R74" i="11"/>
  <c r="Q74" i="11"/>
  <c r="P74" i="11"/>
  <c r="O74" i="11"/>
  <c r="N74" i="11"/>
  <c r="M74" i="11"/>
  <c r="L74" i="11"/>
  <c r="K74" i="11"/>
  <c r="J74" i="11"/>
  <c r="I74" i="11"/>
  <c r="H74" i="11"/>
  <c r="G74" i="11"/>
  <c r="F74" i="11"/>
  <c r="E74" i="11"/>
  <c r="D74" i="11"/>
  <c r="C74" i="11"/>
  <c r="B74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AP152" i="5"/>
  <c r="AO152" i="5"/>
  <c r="AN152" i="5"/>
  <c r="AM152" i="5"/>
  <c r="AL152" i="5"/>
  <c r="AK152" i="5"/>
  <c r="AJ152" i="5"/>
  <c r="AI152" i="5"/>
  <c r="AH152" i="5"/>
  <c r="AG152" i="5"/>
  <c r="AF152" i="5"/>
  <c r="AE152" i="5"/>
  <c r="AD152" i="5"/>
  <c r="AC152" i="5"/>
  <c r="AB152" i="5"/>
  <c r="AA152" i="5"/>
  <c r="X152" i="5"/>
  <c r="W152" i="5"/>
  <c r="V152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AP113" i="5"/>
  <c r="AO113" i="5"/>
  <c r="AN113" i="5"/>
  <c r="AM113" i="5"/>
  <c r="AL113" i="5"/>
  <c r="AK113" i="5"/>
  <c r="AJ113" i="5"/>
  <c r="AI113" i="5"/>
  <c r="AH113" i="5"/>
  <c r="AG113" i="5"/>
  <c r="AF113" i="5"/>
  <c r="AE113" i="5"/>
  <c r="AD113" i="5"/>
  <c r="AC113" i="5"/>
  <c r="AB113" i="5"/>
  <c r="AA113" i="5"/>
  <c r="X113" i="5"/>
  <c r="W113" i="5"/>
  <c r="V113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AP74" i="5"/>
  <c r="AO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B152" i="4"/>
  <c r="AP113" i="4"/>
  <c r="AO113" i="4"/>
  <c r="AN113" i="4"/>
  <c r="AM113" i="4"/>
  <c r="AL113" i="4"/>
  <c r="AK113" i="4"/>
  <c r="AJ113" i="4"/>
  <c r="AI113" i="4"/>
  <c r="AH113" i="4"/>
  <c r="AG113" i="4"/>
  <c r="AF113" i="4"/>
  <c r="AE113" i="4"/>
  <c r="AD113" i="4"/>
  <c r="AC113" i="4"/>
  <c r="AB113" i="4"/>
  <c r="AA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K118" i="17"/>
  <c r="K79" i="17"/>
  <c r="K40" i="17"/>
  <c r="K1" i="17"/>
  <c r="K118" i="7"/>
  <c r="K79" i="7"/>
  <c r="K40" i="7"/>
  <c r="K1" i="7"/>
  <c r="J40" i="6"/>
  <c r="L118" i="11"/>
  <c r="L79" i="11"/>
  <c r="L40" i="11"/>
  <c r="L1" i="11"/>
  <c r="K118" i="5"/>
  <c r="K79" i="5"/>
  <c r="K40" i="5"/>
  <c r="K1" i="5"/>
  <c r="J118" i="4"/>
  <c r="J79" i="4"/>
  <c r="J40" i="4"/>
  <c r="J1" i="4"/>
  <c r="K118" i="1"/>
  <c r="K79" i="1"/>
  <c r="K40" i="1"/>
  <c r="K1" i="1"/>
  <c r="AM34" i="1"/>
  <c r="AN34" i="1"/>
  <c r="AO34" i="1"/>
  <c r="AP34" i="1"/>
  <c r="AM36" i="1"/>
  <c r="AN36" i="1"/>
  <c r="AO36" i="1"/>
  <c r="AP36" i="1"/>
  <c r="AM37" i="1"/>
  <c r="AN37" i="1"/>
  <c r="AO37" i="1"/>
  <c r="AP37" i="1"/>
  <c r="C153" i="17"/>
  <c r="D153" i="17"/>
  <c r="E153" i="17"/>
  <c r="F153" i="17"/>
  <c r="G153" i="17"/>
  <c r="H153" i="17"/>
  <c r="I153" i="17"/>
  <c r="J153" i="17"/>
  <c r="K153" i="17"/>
  <c r="L153" i="17"/>
  <c r="M153" i="17"/>
  <c r="N153" i="17"/>
  <c r="O153" i="17"/>
  <c r="P153" i="17"/>
  <c r="Q153" i="17"/>
  <c r="R153" i="17"/>
  <c r="S153" i="17"/>
  <c r="T153" i="17"/>
  <c r="U153" i="17"/>
  <c r="V153" i="17"/>
  <c r="W153" i="17"/>
  <c r="X153" i="17"/>
  <c r="AA153" i="17"/>
  <c r="AB153" i="17"/>
  <c r="AC153" i="17"/>
  <c r="AD153" i="17"/>
  <c r="AE153" i="17"/>
  <c r="AF153" i="17"/>
  <c r="AG153" i="17"/>
  <c r="AH153" i="17"/>
  <c r="AI153" i="17"/>
  <c r="AJ153" i="17"/>
  <c r="AK153" i="17"/>
  <c r="AL153" i="17"/>
  <c r="AM153" i="17"/>
  <c r="AN153" i="17"/>
  <c r="AO153" i="17"/>
  <c r="AP153" i="17"/>
  <c r="C154" i="17"/>
  <c r="D154" i="17"/>
  <c r="E154" i="17"/>
  <c r="F154" i="17"/>
  <c r="G154" i="17"/>
  <c r="H154" i="17"/>
  <c r="I154" i="17"/>
  <c r="J154" i="17"/>
  <c r="K154" i="17"/>
  <c r="L154" i="17"/>
  <c r="M154" i="17"/>
  <c r="N154" i="17"/>
  <c r="O154" i="17"/>
  <c r="P154" i="17"/>
  <c r="Q154" i="17"/>
  <c r="R154" i="17"/>
  <c r="S154" i="17"/>
  <c r="T154" i="17"/>
  <c r="U154" i="17"/>
  <c r="V154" i="17"/>
  <c r="W154" i="17"/>
  <c r="X154" i="17"/>
  <c r="AA154" i="17"/>
  <c r="AB154" i="17"/>
  <c r="AC154" i="17"/>
  <c r="AD154" i="17"/>
  <c r="AE154" i="17"/>
  <c r="AF154" i="17"/>
  <c r="AG154" i="17"/>
  <c r="AH154" i="17"/>
  <c r="AI154" i="17"/>
  <c r="AJ154" i="17"/>
  <c r="AK154" i="17"/>
  <c r="AL154" i="17"/>
  <c r="AM154" i="17"/>
  <c r="AN154" i="17"/>
  <c r="AO154" i="17"/>
  <c r="AP154" i="17"/>
  <c r="B154" i="17"/>
  <c r="B153" i="17"/>
  <c r="G114" i="17"/>
  <c r="H114" i="17"/>
  <c r="I114" i="17"/>
  <c r="J114" i="17"/>
  <c r="K114" i="17"/>
  <c r="L114" i="17"/>
  <c r="M114" i="17"/>
  <c r="N114" i="17"/>
  <c r="O114" i="17"/>
  <c r="P114" i="17"/>
  <c r="Q114" i="17"/>
  <c r="R114" i="17"/>
  <c r="S114" i="17"/>
  <c r="T114" i="17"/>
  <c r="U114" i="17"/>
  <c r="V114" i="17"/>
  <c r="W114" i="17"/>
  <c r="X114" i="17"/>
  <c r="AA114" i="17"/>
  <c r="AB114" i="17"/>
  <c r="AC114" i="17"/>
  <c r="AD114" i="17"/>
  <c r="AE114" i="17"/>
  <c r="AF114" i="17"/>
  <c r="AG114" i="17"/>
  <c r="AH114" i="17"/>
  <c r="AI114" i="17"/>
  <c r="AJ114" i="17"/>
  <c r="AK114" i="17"/>
  <c r="AL114" i="17"/>
  <c r="AM114" i="17"/>
  <c r="AN114" i="17"/>
  <c r="AO114" i="17"/>
  <c r="AP114" i="17"/>
  <c r="G115" i="17"/>
  <c r="H115" i="17"/>
  <c r="I115" i="17"/>
  <c r="J115" i="17"/>
  <c r="K115" i="17"/>
  <c r="L115" i="17"/>
  <c r="M115" i="17"/>
  <c r="N115" i="17"/>
  <c r="O115" i="17"/>
  <c r="P115" i="17"/>
  <c r="Q115" i="17"/>
  <c r="R115" i="17"/>
  <c r="S115" i="17"/>
  <c r="T115" i="17"/>
  <c r="U115" i="17"/>
  <c r="V115" i="17"/>
  <c r="W115" i="17"/>
  <c r="X115" i="17"/>
  <c r="AA115" i="17"/>
  <c r="AB115" i="17"/>
  <c r="AC115" i="17"/>
  <c r="AD115" i="17"/>
  <c r="AE115" i="17"/>
  <c r="AF115" i="17"/>
  <c r="AG115" i="17"/>
  <c r="AH115" i="17"/>
  <c r="AI115" i="17"/>
  <c r="AJ115" i="17"/>
  <c r="AK115" i="17"/>
  <c r="AL115" i="17"/>
  <c r="AM115" i="17"/>
  <c r="AN115" i="17"/>
  <c r="AO115" i="17"/>
  <c r="AP115" i="17"/>
  <c r="C114" i="17"/>
  <c r="D114" i="17"/>
  <c r="E114" i="17"/>
  <c r="F114" i="17"/>
  <c r="C115" i="17"/>
  <c r="D115" i="17"/>
  <c r="E115" i="17"/>
  <c r="F115" i="17"/>
  <c r="B115" i="17"/>
  <c r="B114" i="17"/>
  <c r="C75" i="17"/>
  <c r="D75" i="17"/>
  <c r="E75" i="17"/>
  <c r="F75" i="17"/>
  <c r="G75" i="17"/>
  <c r="H75" i="17"/>
  <c r="I75" i="17"/>
  <c r="J75" i="17"/>
  <c r="K75" i="17"/>
  <c r="L75" i="17"/>
  <c r="M75" i="17"/>
  <c r="N75" i="17"/>
  <c r="O75" i="17"/>
  <c r="P75" i="17"/>
  <c r="Q75" i="17"/>
  <c r="R75" i="17"/>
  <c r="S75" i="17"/>
  <c r="T75" i="17"/>
  <c r="U75" i="17"/>
  <c r="V75" i="17"/>
  <c r="W75" i="17"/>
  <c r="X75" i="17"/>
  <c r="AA75" i="17"/>
  <c r="AB75" i="17"/>
  <c r="AC75" i="17"/>
  <c r="AD75" i="17"/>
  <c r="AE75" i="17"/>
  <c r="AF75" i="17"/>
  <c r="AG75" i="17"/>
  <c r="AH75" i="17"/>
  <c r="AI75" i="17"/>
  <c r="AJ75" i="17"/>
  <c r="AK75" i="17"/>
  <c r="AL75" i="17"/>
  <c r="AM75" i="17"/>
  <c r="AN75" i="17"/>
  <c r="AO75" i="17"/>
  <c r="AP75" i="17"/>
  <c r="C76" i="17"/>
  <c r="D76" i="17"/>
  <c r="E76" i="17"/>
  <c r="F76" i="17"/>
  <c r="G76" i="17"/>
  <c r="H76" i="17"/>
  <c r="I76" i="17"/>
  <c r="J76" i="17"/>
  <c r="K76" i="17"/>
  <c r="L76" i="17"/>
  <c r="M76" i="17"/>
  <c r="N76" i="17"/>
  <c r="O76" i="17"/>
  <c r="P76" i="17"/>
  <c r="Q76" i="17"/>
  <c r="R76" i="17"/>
  <c r="S76" i="17"/>
  <c r="T76" i="17"/>
  <c r="U76" i="17"/>
  <c r="V76" i="17"/>
  <c r="W76" i="17"/>
  <c r="X76" i="17"/>
  <c r="AA76" i="17"/>
  <c r="AB76" i="17"/>
  <c r="AC76" i="17"/>
  <c r="AD76" i="17"/>
  <c r="AE76" i="17"/>
  <c r="AF76" i="17"/>
  <c r="AG76" i="17"/>
  <c r="AH76" i="17"/>
  <c r="AI76" i="17"/>
  <c r="AJ76" i="17"/>
  <c r="AK76" i="17"/>
  <c r="AL76" i="17"/>
  <c r="AM76" i="17"/>
  <c r="AN76" i="17"/>
  <c r="AO76" i="17"/>
  <c r="AP76" i="17"/>
  <c r="B76" i="17"/>
  <c r="B75" i="17"/>
  <c r="C36" i="17"/>
  <c r="D36" i="17"/>
  <c r="E36" i="17"/>
  <c r="F36" i="17"/>
  <c r="G36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AA36" i="17"/>
  <c r="AB36" i="17"/>
  <c r="AC36" i="17"/>
  <c r="AD36" i="17"/>
  <c r="AE36" i="17"/>
  <c r="AF36" i="17"/>
  <c r="AG36" i="17"/>
  <c r="AH36" i="17"/>
  <c r="AI36" i="17"/>
  <c r="AJ36" i="17"/>
  <c r="AK36" i="17"/>
  <c r="AL36" i="17"/>
  <c r="AM36" i="17"/>
  <c r="AN36" i="17"/>
  <c r="AO36" i="17"/>
  <c r="AP36" i="17"/>
  <c r="C37" i="17"/>
  <c r="D37" i="17"/>
  <c r="E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AA37" i="17"/>
  <c r="AB37" i="17"/>
  <c r="AC37" i="17"/>
  <c r="AD37" i="17"/>
  <c r="AE37" i="17"/>
  <c r="AF37" i="17"/>
  <c r="AG37" i="17"/>
  <c r="AH37" i="17"/>
  <c r="AI37" i="17"/>
  <c r="AJ37" i="17"/>
  <c r="AK37" i="17"/>
  <c r="AL37" i="17"/>
  <c r="AM37" i="17"/>
  <c r="AN37" i="17"/>
  <c r="AO37" i="17"/>
  <c r="AP37" i="17"/>
  <c r="B37" i="17"/>
  <c r="B36" i="17"/>
  <c r="AP151" i="17"/>
  <c r="AO151" i="17"/>
  <c r="AN151" i="17"/>
  <c r="AM151" i="17"/>
  <c r="AL151" i="17"/>
  <c r="AK151" i="17"/>
  <c r="AJ151" i="17"/>
  <c r="AI151" i="17"/>
  <c r="AH151" i="17"/>
  <c r="AG151" i="17"/>
  <c r="AF151" i="17"/>
  <c r="AE151" i="17"/>
  <c r="AD151" i="17"/>
  <c r="AC151" i="17"/>
  <c r="AB151" i="17"/>
  <c r="AA151" i="17"/>
  <c r="X151" i="17"/>
  <c r="W151" i="17"/>
  <c r="V151" i="17"/>
  <c r="U151" i="17"/>
  <c r="T151" i="17"/>
  <c r="S151" i="17"/>
  <c r="R151" i="17"/>
  <c r="Q151" i="17"/>
  <c r="P151" i="17"/>
  <c r="O151" i="17"/>
  <c r="N151" i="17"/>
  <c r="M151" i="17"/>
  <c r="L151" i="17"/>
  <c r="K151" i="17"/>
  <c r="J151" i="17"/>
  <c r="I151" i="17"/>
  <c r="H151" i="17"/>
  <c r="G151" i="17"/>
  <c r="F151" i="17"/>
  <c r="E151" i="17"/>
  <c r="D151" i="17"/>
  <c r="C151" i="17"/>
  <c r="B151" i="17"/>
  <c r="AP112" i="17"/>
  <c r="AO112" i="17"/>
  <c r="AN112" i="17"/>
  <c r="AM112" i="17"/>
  <c r="AL112" i="17"/>
  <c r="AK112" i="17"/>
  <c r="AJ112" i="17"/>
  <c r="AI112" i="17"/>
  <c r="AH112" i="17"/>
  <c r="AG112" i="17"/>
  <c r="AF112" i="17"/>
  <c r="AE112" i="17"/>
  <c r="AD112" i="17"/>
  <c r="AC112" i="17"/>
  <c r="AB112" i="17"/>
  <c r="AA112" i="17"/>
  <c r="X112" i="17"/>
  <c r="W112" i="17"/>
  <c r="V112" i="17"/>
  <c r="U112" i="17"/>
  <c r="T112" i="17"/>
  <c r="S112" i="17"/>
  <c r="R112" i="17"/>
  <c r="Q112" i="17"/>
  <c r="P112" i="17"/>
  <c r="O112" i="17"/>
  <c r="N112" i="17"/>
  <c r="M112" i="17"/>
  <c r="L112" i="17"/>
  <c r="K112" i="17"/>
  <c r="J112" i="17"/>
  <c r="I112" i="17"/>
  <c r="H112" i="17"/>
  <c r="G112" i="17"/>
  <c r="F112" i="17"/>
  <c r="E112" i="17"/>
  <c r="D112" i="17"/>
  <c r="C112" i="17"/>
  <c r="B112" i="17"/>
  <c r="AP73" i="17"/>
  <c r="AO73" i="17"/>
  <c r="AN73" i="17"/>
  <c r="AM73" i="17"/>
  <c r="AL73" i="17"/>
  <c r="AK73" i="17"/>
  <c r="AJ73" i="17"/>
  <c r="AI73" i="17"/>
  <c r="AH73" i="17"/>
  <c r="AG73" i="17"/>
  <c r="AF73" i="17"/>
  <c r="AE73" i="17"/>
  <c r="AD73" i="17"/>
  <c r="AC73" i="17"/>
  <c r="AB73" i="17"/>
  <c r="AA73" i="17"/>
  <c r="X73" i="17"/>
  <c r="W73" i="17"/>
  <c r="V73" i="17"/>
  <c r="U73" i="17"/>
  <c r="T73" i="17"/>
  <c r="S73" i="17"/>
  <c r="R73" i="17"/>
  <c r="Q73" i="17"/>
  <c r="P73" i="17"/>
  <c r="O73" i="17"/>
  <c r="N73" i="17"/>
  <c r="M73" i="17"/>
  <c r="L73" i="17"/>
  <c r="K73" i="17"/>
  <c r="J73" i="17"/>
  <c r="I73" i="17"/>
  <c r="H73" i="17"/>
  <c r="G73" i="17"/>
  <c r="F73" i="17"/>
  <c r="E73" i="17"/>
  <c r="D73" i="17"/>
  <c r="C73" i="17"/>
  <c r="B73" i="17"/>
  <c r="AP34" i="17"/>
  <c r="AO34" i="17"/>
  <c r="AN34" i="17"/>
  <c r="AM34" i="17"/>
  <c r="AL34" i="17"/>
  <c r="AK34" i="17"/>
  <c r="AJ34" i="17"/>
  <c r="AI34" i="17"/>
  <c r="AH34" i="17"/>
  <c r="AG34" i="17"/>
  <c r="AF34" i="17"/>
  <c r="AE34" i="17"/>
  <c r="AD34" i="17"/>
  <c r="AC34" i="17"/>
  <c r="AB34" i="17"/>
  <c r="AA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C34" i="17"/>
  <c r="B34" i="1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B153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B114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B7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B36" i="7"/>
  <c r="C153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AA153" i="6"/>
  <c r="AB153" i="6"/>
  <c r="AC153" i="6"/>
  <c r="AD153" i="6"/>
  <c r="AE153" i="6"/>
  <c r="AF153" i="6"/>
  <c r="AG153" i="6"/>
  <c r="AH153" i="6"/>
  <c r="AI153" i="6"/>
  <c r="AJ153" i="6"/>
  <c r="AK153" i="6"/>
  <c r="AL153" i="6"/>
  <c r="AM153" i="6"/>
  <c r="AN153" i="6"/>
  <c r="AO153" i="6"/>
  <c r="AP153" i="6"/>
  <c r="B153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B114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B7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B36" i="6"/>
  <c r="C153" i="11"/>
  <c r="D153" i="11"/>
  <c r="E153" i="11"/>
  <c r="F153" i="11"/>
  <c r="G153" i="11"/>
  <c r="H153" i="11"/>
  <c r="I153" i="11"/>
  <c r="J153" i="11"/>
  <c r="K153" i="11"/>
  <c r="L153" i="11"/>
  <c r="M153" i="11"/>
  <c r="N153" i="11"/>
  <c r="O153" i="11"/>
  <c r="P153" i="11"/>
  <c r="Q153" i="11"/>
  <c r="R153" i="11"/>
  <c r="S153" i="11"/>
  <c r="T153" i="11"/>
  <c r="U153" i="11"/>
  <c r="V153" i="11"/>
  <c r="W153" i="11"/>
  <c r="X153" i="11"/>
  <c r="AA153" i="11"/>
  <c r="AB153" i="11"/>
  <c r="AC153" i="11"/>
  <c r="AD153" i="11"/>
  <c r="AE153" i="11"/>
  <c r="AF153" i="11"/>
  <c r="AG153" i="11"/>
  <c r="AH153" i="11"/>
  <c r="AI153" i="11"/>
  <c r="AJ153" i="11"/>
  <c r="AK153" i="11"/>
  <c r="AL153" i="11"/>
  <c r="AM153" i="11"/>
  <c r="AN153" i="11"/>
  <c r="AO153" i="11"/>
  <c r="AP153" i="11"/>
  <c r="B153" i="11"/>
  <c r="C114" i="11"/>
  <c r="D114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B114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B7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B36" i="11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AO153" i="5"/>
  <c r="AP153" i="5"/>
  <c r="B153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B11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B7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B36" i="5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B153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B11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B7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B36" i="4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B15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B11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B7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B36" i="1"/>
  <c r="J118" i="6"/>
  <c r="J79" i="6"/>
  <c r="J1" i="6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B154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B115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O76" i="7"/>
  <c r="AP76" i="7"/>
  <c r="B7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B37" i="7"/>
  <c r="C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AA154" i="6"/>
  <c r="AB154" i="6"/>
  <c r="AC154" i="6"/>
  <c r="AD154" i="6"/>
  <c r="AE154" i="6"/>
  <c r="AF154" i="6"/>
  <c r="AG154" i="6"/>
  <c r="AH154" i="6"/>
  <c r="AI154" i="6"/>
  <c r="AJ154" i="6"/>
  <c r="AK154" i="6"/>
  <c r="AL154" i="6"/>
  <c r="AM154" i="6"/>
  <c r="AN154" i="6"/>
  <c r="AO154" i="6"/>
  <c r="AP154" i="6"/>
  <c r="B154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B115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B7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B37" i="6"/>
  <c r="C154" i="11"/>
  <c r="D154" i="11"/>
  <c r="E154" i="11"/>
  <c r="F154" i="11"/>
  <c r="G154" i="11"/>
  <c r="H154" i="11"/>
  <c r="I154" i="11"/>
  <c r="J154" i="11"/>
  <c r="K154" i="11"/>
  <c r="L154" i="11"/>
  <c r="M154" i="11"/>
  <c r="N154" i="11"/>
  <c r="O154" i="11"/>
  <c r="P154" i="11"/>
  <c r="Q154" i="11"/>
  <c r="R154" i="11"/>
  <c r="S154" i="11"/>
  <c r="T154" i="11"/>
  <c r="U154" i="11"/>
  <c r="V154" i="11"/>
  <c r="W154" i="11"/>
  <c r="X154" i="11"/>
  <c r="AA154" i="11"/>
  <c r="AB154" i="11"/>
  <c r="AC154" i="11"/>
  <c r="AD154" i="11"/>
  <c r="AE154" i="11"/>
  <c r="AF154" i="11"/>
  <c r="AG154" i="11"/>
  <c r="AH154" i="11"/>
  <c r="AI154" i="11"/>
  <c r="AJ154" i="11"/>
  <c r="AK154" i="11"/>
  <c r="AL154" i="11"/>
  <c r="AM154" i="11"/>
  <c r="AN154" i="11"/>
  <c r="AO154" i="11"/>
  <c r="AP154" i="11"/>
  <c r="B154" i="11"/>
  <c r="C115" i="11"/>
  <c r="D115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B115" i="11"/>
  <c r="C76" i="11"/>
  <c r="D76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B7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B37" i="11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AA154" i="5"/>
  <c r="AB154" i="5"/>
  <c r="AC154" i="5"/>
  <c r="AD154" i="5"/>
  <c r="AE154" i="5"/>
  <c r="AF154" i="5"/>
  <c r="AG154" i="5"/>
  <c r="AH154" i="5"/>
  <c r="AI154" i="5"/>
  <c r="AJ154" i="5"/>
  <c r="AK154" i="5"/>
  <c r="AL154" i="5"/>
  <c r="AM154" i="5"/>
  <c r="AN154" i="5"/>
  <c r="AO154" i="5"/>
  <c r="AP154" i="5"/>
  <c r="B154" i="5"/>
  <c r="AM115" i="5"/>
  <c r="AN115" i="5"/>
  <c r="AO115" i="5"/>
  <c r="AP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B11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B76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AA37" i="5"/>
  <c r="AB37" i="5"/>
  <c r="AC37" i="5"/>
  <c r="AD37" i="5"/>
  <c r="B37" i="5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B154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B115" i="4"/>
  <c r="AI76" i="4"/>
  <c r="AJ76" i="4"/>
  <c r="AK76" i="4"/>
  <c r="AL76" i="4"/>
  <c r="AM76" i="4"/>
  <c r="AN76" i="4"/>
  <c r="AO76" i="4"/>
  <c r="AP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AA76" i="4"/>
  <c r="AB76" i="4"/>
  <c r="AC76" i="4"/>
  <c r="AD76" i="4"/>
  <c r="AE76" i="4"/>
  <c r="AF76" i="4"/>
  <c r="AG76" i="4"/>
  <c r="AH76" i="4"/>
  <c r="B76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B37" i="4"/>
  <c r="AJ154" i="1"/>
  <c r="AK154" i="1"/>
  <c r="AL154" i="1"/>
  <c r="AM154" i="1"/>
  <c r="AN154" i="1"/>
  <c r="AO154" i="1"/>
  <c r="AP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AA154" i="1"/>
  <c r="AB154" i="1"/>
  <c r="AC154" i="1"/>
  <c r="AD154" i="1"/>
  <c r="AE154" i="1"/>
  <c r="AF154" i="1"/>
  <c r="AG154" i="1"/>
  <c r="AH154" i="1"/>
  <c r="AI154" i="1"/>
  <c r="B15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B115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AA76" i="1"/>
  <c r="AB76" i="1"/>
  <c r="AC76" i="1"/>
  <c r="AD76" i="1"/>
  <c r="B76" i="1"/>
  <c r="AE37" i="1"/>
  <c r="AF37" i="1"/>
  <c r="AG37" i="1"/>
  <c r="AH37" i="1"/>
  <c r="AI37" i="1"/>
  <c r="AJ37" i="1"/>
  <c r="AK37" i="1"/>
  <c r="AL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AA37" i="1"/>
  <c r="AB37" i="1"/>
  <c r="AC37" i="1"/>
  <c r="AD37" i="1"/>
  <c r="C37" i="1"/>
  <c r="D37" i="1"/>
  <c r="E37" i="1"/>
  <c r="F37" i="1"/>
  <c r="G37" i="1"/>
  <c r="H37" i="1"/>
  <c r="I37" i="1"/>
  <c r="B37" i="1"/>
  <c r="AJ151" i="1"/>
  <c r="AK151" i="1"/>
  <c r="AL151" i="1"/>
  <c r="AM151" i="1"/>
  <c r="AN151" i="1"/>
  <c r="AO151" i="1"/>
  <c r="AP151" i="1"/>
  <c r="AB151" i="1"/>
  <c r="AC151" i="1"/>
  <c r="AD151" i="1"/>
  <c r="AE151" i="1"/>
  <c r="AF151" i="1"/>
  <c r="AG151" i="1"/>
  <c r="AH151" i="1"/>
  <c r="AI151" i="1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A151" i="6"/>
  <c r="AB151" i="6"/>
  <c r="AC151" i="6"/>
  <c r="AD151" i="6"/>
  <c r="AE151" i="6"/>
  <c r="AF151" i="6"/>
  <c r="AG151" i="6"/>
  <c r="AH151" i="6"/>
  <c r="AI151" i="6"/>
  <c r="AJ151" i="6"/>
  <c r="AK151" i="6"/>
  <c r="AL151" i="6"/>
  <c r="AM151" i="6"/>
  <c r="AN151" i="6"/>
  <c r="AO151" i="6"/>
  <c r="AP151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B151" i="11"/>
  <c r="AC151" i="11"/>
  <c r="AD151" i="11"/>
  <c r="AE151" i="11"/>
  <c r="AF151" i="11"/>
  <c r="AG151" i="11"/>
  <c r="AH151" i="11"/>
  <c r="AI151" i="11"/>
  <c r="AJ151" i="11"/>
  <c r="AK151" i="11"/>
  <c r="AL151" i="11"/>
  <c r="AM151" i="11"/>
  <c r="AN151" i="11"/>
  <c r="AO151" i="11"/>
  <c r="AP151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O151" i="5"/>
  <c r="AP151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H34" i="7"/>
  <c r="AI34" i="7"/>
  <c r="AJ34" i="7"/>
  <c r="AK34" i="7"/>
  <c r="AL34" i="7"/>
  <c r="AM34" i="7"/>
  <c r="AN34" i="7"/>
  <c r="AO34" i="7"/>
  <c r="AP34" i="7"/>
  <c r="AB34" i="7"/>
  <c r="AC34" i="7"/>
  <c r="AD34" i="7"/>
  <c r="AE34" i="7"/>
  <c r="AF34" i="7"/>
  <c r="AG34" i="7"/>
  <c r="A151" i="7"/>
  <c r="A112" i="17"/>
  <c r="A73" i="7"/>
  <c r="A34" i="7"/>
  <c r="A151" i="6"/>
  <c r="A112" i="6"/>
  <c r="A73" i="6"/>
  <c r="A34" i="6"/>
  <c r="A151" i="11"/>
  <c r="A112" i="11"/>
  <c r="A73" i="11"/>
  <c r="A34" i="11"/>
  <c r="A151" i="5"/>
  <c r="A112" i="5"/>
  <c r="A73" i="5"/>
  <c r="A34" i="5"/>
  <c r="A151" i="4"/>
  <c r="A112" i="4"/>
  <c r="A73" i="4"/>
  <c r="A34" i="4"/>
  <c r="A151" i="1"/>
  <c r="A112" i="1"/>
  <c r="A73" i="1"/>
  <c r="AA151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A73" i="1"/>
  <c r="AB73" i="1"/>
  <c r="AC73" i="1"/>
  <c r="AD73" i="1"/>
  <c r="AD34" i="1"/>
  <c r="AE34" i="1"/>
  <c r="AF34" i="1"/>
  <c r="AG34" i="1"/>
  <c r="AH34" i="1"/>
  <c r="AI34" i="1"/>
  <c r="AJ34" i="1"/>
  <c r="AK34" i="1"/>
  <c r="AL34" i="1"/>
  <c r="AB34" i="1"/>
  <c r="AC34" i="1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AA34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AA73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AA112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AA151" i="7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AA34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AA73" i="6"/>
  <c r="A79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AA112" i="6"/>
  <c r="A118" i="6"/>
  <c r="B151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AA34" i="11"/>
  <c r="B73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AA73" i="11"/>
  <c r="B112" i="11"/>
  <c r="C112" i="11"/>
  <c r="D112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AA112" i="11"/>
  <c r="B151" i="11"/>
  <c r="C151" i="11"/>
  <c r="D151" i="11"/>
  <c r="E151" i="11"/>
  <c r="F151" i="11"/>
  <c r="G151" i="11"/>
  <c r="H151" i="11"/>
  <c r="I151" i="11"/>
  <c r="J151" i="11"/>
  <c r="K151" i="11"/>
  <c r="L151" i="11"/>
  <c r="M151" i="11"/>
  <c r="N151" i="11"/>
  <c r="O151" i="11"/>
  <c r="P151" i="11"/>
  <c r="Q151" i="11"/>
  <c r="R151" i="11"/>
  <c r="S151" i="11"/>
  <c r="T151" i="11"/>
  <c r="U151" i="11"/>
  <c r="V151" i="11"/>
  <c r="W151" i="11"/>
  <c r="X151" i="11"/>
  <c r="AA151" i="11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AA34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AA73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AA112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AA151" i="5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AA34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AA73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AA151" i="4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AA34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Z75" i="17"/>
  <c r="Z153" i="17"/>
  <c r="Y35" i="7"/>
  <c r="Y75" i="7"/>
  <c r="Y113" i="7"/>
  <c r="Y153" i="7"/>
  <c r="Y75" i="17"/>
  <c r="Y153" i="17"/>
  <c r="Z35" i="1"/>
  <c r="Y35" i="6"/>
  <c r="Y35" i="11"/>
  <c r="Y35" i="5"/>
  <c r="Z113" i="1"/>
  <c r="Y74" i="6"/>
  <c r="Y74" i="11"/>
  <c r="Y74" i="5"/>
  <c r="Y74" i="4"/>
  <c r="Y113" i="1"/>
  <c r="Y35" i="1"/>
  <c r="Z74" i="1"/>
  <c r="Z115" i="17"/>
  <c r="Z37" i="17"/>
  <c r="Y154" i="6"/>
  <c r="Y76" i="6"/>
  <c r="Y154" i="11"/>
  <c r="Y76" i="11"/>
  <c r="Y154" i="5"/>
  <c r="Y76" i="5"/>
  <c r="Y154" i="4"/>
  <c r="Z76" i="4"/>
  <c r="Y115" i="1"/>
  <c r="Y112" i="17"/>
  <c r="Y112" i="7"/>
  <c r="Y151" i="6"/>
  <c r="Z151" i="11"/>
  <c r="Z151" i="5"/>
  <c r="Y34" i="1"/>
  <c r="Z75" i="6"/>
  <c r="Z75" i="11"/>
  <c r="Z152" i="4"/>
  <c r="Z112" i="7"/>
  <c r="Z112" i="17"/>
  <c r="Z34" i="17"/>
  <c r="Z34" i="7"/>
  <c r="Y153" i="6"/>
  <c r="Y75" i="6"/>
  <c r="Y153" i="11"/>
  <c r="Y75" i="11"/>
  <c r="Y153" i="5"/>
  <c r="Y75" i="5"/>
  <c r="Y153" i="4"/>
  <c r="Y75" i="4"/>
  <c r="Y153" i="1"/>
  <c r="Y75" i="1"/>
  <c r="Y154" i="7"/>
  <c r="Y76" i="7"/>
  <c r="Z154" i="6"/>
  <c r="Z76" i="6"/>
  <c r="Z154" i="11"/>
  <c r="Y74" i="1"/>
  <c r="Z113" i="6"/>
  <c r="Z113" i="11"/>
  <c r="Z113" i="5"/>
  <c r="Z113" i="4"/>
  <c r="Z151" i="17"/>
  <c r="Z151" i="7"/>
  <c r="Y35" i="4"/>
  <c r="Y34" i="17"/>
  <c r="Y34" i="7"/>
  <c r="Y113" i="5"/>
  <c r="Y115" i="17"/>
  <c r="Z73" i="17"/>
  <c r="Z73" i="7"/>
  <c r="Z74" i="6"/>
  <c r="Z74" i="11"/>
  <c r="Z74" i="5"/>
  <c r="Z74" i="4"/>
  <c r="Z152" i="1"/>
  <c r="Z35" i="6"/>
  <c r="Z35" i="11"/>
  <c r="Z35" i="5"/>
  <c r="Y113" i="6"/>
  <c r="Z35" i="4"/>
  <c r="Y151" i="17"/>
  <c r="Y151" i="7"/>
  <c r="Z153" i="11"/>
  <c r="Y113" i="11"/>
  <c r="Y152" i="11"/>
  <c r="Z154" i="17"/>
  <c r="Y115" i="6"/>
  <c r="Z115" i="5"/>
  <c r="Z76" i="1"/>
  <c r="Z73" i="5"/>
  <c r="Z114" i="11"/>
  <c r="Z152" i="11"/>
  <c r="Y114" i="11"/>
  <c r="Y114" i="4"/>
  <c r="Y115" i="7"/>
  <c r="Z115" i="11"/>
  <c r="Z76" i="5"/>
  <c r="Z73" i="1"/>
  <c r="Z151" i="6"/>
  <c r="Y34" i="4"/>
  <c r="Z114" i="5"/>
  <c r="Y113" i="4"/>
  <c r="Y37" i="17"/>
  <c r="Y76" i="4"/>
  <c r="Z73" i="6"/>
  <c r="Y151" i="11"/>
  <c r="Y151" i="5"/>
  <c r="Z151" i="4"/>
  <c r="Y112" i="1"/>
  <c r="Z34" i="11"/>
  <c r="Z115" i="7"/>
  <c r="Z112" i="11"/>
  <c r="Y151" i="4"/>
  <c r="Y152" i="4"/>
  <c r="Y115" i="4"/>
  <c r="Y34" i="6"/>
  <c r="Y114" i="5"/>
  <c r="Z37" i="11"/>
  <c r="Z115" i="4"/>
  <c r="Y34" i="11"/>
  <c r="Y112" i="5"/>
  <c r="Y37" i="4"/>
  <c r="Y73" i="5"/>
  <c r="Y73" i="4"/>
  <c r="Y152" i="5"/>
  <c r="Z76" i="17"/>
  <c r="Y37" i="6"/>
  <c r="Z37" i="5"/>
  <c r="Z73" i="4"/>
  <c r="Z153" i="5"/>
  <c r="Y36" i="11"/>
  <c r="Y36" i="4"/>
  <c r="Z37" i="7"/>
  <c r="Z76" i="11"/>
  <c r="Z154" i="4"/>
  <c r="Y37" i="1"/>
  <c r="Z34" i="6"/>
  <c r="Y34" i="5"/>
  <c r="Y112" i="4"/>
  <c r="Z152" i="6"/>
  <c r="Y115" i="5"/>
  <c r="Y76" i="1"/>
  <c r="Y73" i="7"/>
  <c r="Y73" i="17"/>
  <c r="Z36" i="6"/>
  <c r="Z75" i="5"/>
  <c r="Z153" i="1"/>
  <c r="Y154" i="1"/>
  <c r="Z36" i="5"/>
  <c r="Z36" i="1"/>
  <c r="Z112" i="5"/>
  <c r="Z75" i="4"/>
  <c r="Z76" i="7"/>
  <c r="Z114" i="4"/>
  <c r="Z112" i="4"/>
  <c r="Y154" i="17"/>
  <c r="Y114" i="1"/>
  <c r="Z151" i="1"/>
  <c r="Z152" i="5"/>
  <c r="Y73" i="11"/>
  <c r="Y151" i="1"/>
  <c r="Y152" i="6"/>
  <c r="Y37" i="7"/>
  <c r="Y37" i="11"/>
  <c r="Z37" i="4"/>
  <c r="Z73" i="11"/>
  <c r="Z114" i="6"/>
  <c r="Y36" i="6"/>
  <c r="Y36" i="5"/>
  <c r="Y36" i="1"/>
  <c r="Z37" i="6"/>
  <c r="Z154" i="5"/>
  <c r="Z115" i="1"/>
  <c r="Y112" i="6"/>
  <c r="Y112" i="11"/>
  <c r="Y76" i="17"/>
  <c r="Y37" i="5"/>
  <c r="Z154" i="1"/>
  <c r="Z153" i="6"/>
  <c r="Z36" i="11"/>
  <c r="Z153" i="4"/>
  <c r="Z154" i="7"/>
  <c r="Z34" i="5"/>
  <c r="Z36" i="4"/>
  <c r="Z112" i="6"/>
  <c r="Z34" i="1"/>
  <c r="Z75" i="1"/>
  <c r="Z37" i="1"/>
  <c r="Z34" i="4"/>
  <c r="Z114" i="1"/>
  <c r="Y73" i="6"/>
  <c r="Y115" i="11"/>
  <c r="Y114" i="6"/>
  <c r="Z115" i="6"/>
  <c r="Y152" i="1"/>
  <c r="Z112" i="1"/>
  <c r="Y73" i="1"/>
  <c r="A73" i="17"/>
  <c r="A151" i="17"/>
  <c r="A112" i="7"/>
  <c r="A34" i="17"/>
</calcChain>
</file>

<file path=xl/sharedStrings.xml><?xml version="1.0" encoding="utf-8"?>
<sst xmlns="http://schemas.openxmlformats.org/spreadsheetml/2006/main" count="1911" uniqueCount="165">
  <si>
    <t>入荷量</t>
    <rPh sb="0" eb="3">
      <t>ニュウカリョウ</t>
    </rPh>
    <phoneticPr fontId="2"/>
  </si>
  <si>
    <t>卸売価格</t>
    <rPh sb="0" eb="2">
      <t>オロシウリ</t>
    </rPh>
    <rPh sb="2" eb="4">
      <t>カカク</t>
    </rPh>
    <phoneticPr fontId="2"/>
  </si>
  <si>
    <t>平均価格</t>
    <rPh sb="0" eb="2">
      <t>ヘイキン</t>
    </rPh>
    <rPh sb="2" eb="4">
      <t>カカク</t>
    </rPh>
    <phoneticPr fontId="2"/>
  </si>
  <si>
    <t>　　　資料：alic「ベジ探」、（原資料）農水省「青果物日別取扱高統計結果」</t>
    <rPh sb="3" eb="5">
      <t>シリョウ</t>
    </rPh>
    <rPh sb="13" eb="14">
      <t>タン</t>
    </rPh>
    <rPh sb="17" eb="20">
      <t>ゲンシリョウ</t>
    </rPh>
    <rPh sb="21" eb="24">
      <t>ノウスイショウ</t>
    </rPh>
    <rPh sb="25" eb="28">
      <t>セイカブツ</t>
    </rPh>
    <rPh sb="28" eb="29">
      <t>ヒ</t>
    </rPh>
    <rPh sb="29" eb="30">
      <t>ベツ</t>
    </rPh>
    <rPh sb="30" eb="33">
      <t>トリアツカイダカ</t>
    </rPh>
    <rPh sb="33" eb="35">
      <t>トウケイ</t>
    </rPh>
    <rPh sb="35" eb="37">
      <t>ケッカ</t>
    </rPh>
    <phoneticPr fontId="2"/>
  </si>
  <si>
    <t>●　グラフにかかる留意事項</t>
    <rPh sb="9" eb="11">
      <t>リュウイ</t>
    </rPh>
    <rPh sb="11" eb="13">
      <t>ジコウ</t>
    </rPh>
    <phoneticPr fontId="1"/>
  </si>
  <si>
    <t>・　価格及び入荷量は農林水産省「青果物日別取扱高統計結果」によるものです。</t>
    <rPh sb="2" eb="4">
      <t>カカク</t>
    </rPh>
    <rPh sb="4" eb="5">
      <t>オヨ</t>
    </rPh>
    <rPh sb="6" eb="9">
      <t>ニュウカリョウ</t>
    </rPh>
    <rPh sb="10" eb="12">
      <t>ノウリン</t>
    </rPh>
    <rPh sb="12" eb="15">
      <t>スイサンショウ</t>
    </rPh>
    <rPh sb="16" eb="19">
      <t>セイカブツ</t>
    </rPh>
    <rPh sb="19" eb="20">
      <t>ニチ</t>
    </rPh>
    <rPh sb="20" eb="21">
      <t>ベツ</t>
    </rPh>
    <rPh sb="21" eb="23">
      <t>トリアツカ</t>
    </rPh>
    <rPh sb="23" eb="24">
      <t>ダカ</t>
    </rPh>
    <rPh sb="24" eb="26">
      <t>トウケイ</t>
    </rPh>
    <rPh sb="26" eb="28">
      <t>ケッカ</t>
    </rPh>
    <phoneticPr fontId="1"/>
  </si>
  <si>
    <t>トン</t>
  </si>
  <si>
    <t>福岡市</t>
    <rPh sb="0" eb="3">
      <t>フクオカシ</t>
    </rPh>
    <phoneticPr fontId="3"/>
  </si>
  <si>
    <t>大阪市</t>
    <rPh sb="0" eb="3">
      <t>オオサカシ</t>
    </rPh>
    <phoneticPr fontId="3"/>
  </si>
  <si>
    <t>名古屋市</t>
    <rPh sb="0" eb="4">
      <t>ナゴヤシ</t>
    </rPh>
    <phoneticPr fontId="3"/>
  </si>
  <si>
    <t>東京都</t>
    <rPh sb="0" eb="2">
      <t>トウキョウ</t>
    </rPh>
    <rPh sb="2" eb="3">
      <t>ト</t>
    </rPh>
    <phoneticPr fontId="3"/>
  </si>
  <si>
    <t>レタス</t>
  </si>
  <si>
    <t>たまねぎ</t>
  </si>
  <si>
    <t>キャベツ</t>
  </si>
  <si>
    <t>はくさい</t>
  </si>
  <si>
    <t>ねぎ</t>
  </si>
  <si>
    <t>ほうれんそう</t>
  </si>
  <si>
    <t>・　平均価格は、各市場における過去５年間の旬別平均です。</t>
    <rPh sb="2" eb="4">
      <t>ヘイキン</t>
    </rPh>
    <rPh sb="4" eb="6">
      <t>カカク</t>
    </rPh>
    <rPh sb="8" eb="11">
      <t>カクシジョウ</t>
    </rPh>
    <rPh sb="15" eb="17">
      <t>カコ</t>
    </rPh>
    <rPh sb="18" eb="20">
      <t>ネンカン</t>
    </rPh>
    <rPh sb="21" eb="22">
      <t>ジュン</t>
    </rPh>
    <rPh sb="22" eb="23">
      <t>ベツ</t>
    </rPh>
    <rPh sb="23" eb="25">
      <t>ヘイキン</t>
    </rPh>
    <phoneticPr fontId="1"/>
  </si>
  <si>
    <t>8</t>
  </si>
  <si>
    <t>2</t>
  </si>
  <si>
    <t>　　1．「キャベツ」の卸売数量と価格の推移　</t>
    <rPh sb="11" eb="13">
      <t>オロシウリ</t>
    </rPh>
    <rPh sb="13" eb="15">
      <t>スウリョウ</t>
    </rPh>
    <rPh sb="16" eb="18">
      <t>カカク</t>
    </rPh>
    <rPh sb="19" eb="21">
      <t>スイイ</t>
    </rPh>
    <phoneticPr fontId="1"/>
  </si>
  <si>
    <t>　　２．「ねぎ」の卸売数量と価格の推移　</t>
    <rPh sb="9" eb="11">
      <t>オロシウリ</t>
    </rPh>
    <rPh sb="11" eb="13">
      <t>スウリョウ</t>
    </rPh>
    <rPh sb="14" eb="16">
      <t>カカク</t>
    </rPh>
    <rPh sb="17" eb="19">
      <t>スイイ</t>
    </rPh>
    <phoneticPr fontId="1"/>
  </si>
  <si>
    <t>　　３．「はくさい」の卸売数量と価格の推移　</t>
    <rPh sb="11" eb="13">
      <t>オロシウリ</t>
    </rPh>
    <rPh sb="13" eb="15">
      <t>スウリョウ</t>
    </rPh>
    <rPh sb="16" eb="18">
      <t>カカク</t>
    </rPh>
    <rPh sb="19" eb="21">
      <t>スイイ</t>
    </rPh>
    <phoneticPr fontId="1"/>
  </si>
  <si>
    <t>　　４．「ほうれんそう」の卸売数量と価格の推移　</t>
    <rPh sb="13" eb="15">
      <t>オロシウリ</t>
    </rPh>
    <rPh sb="15" eb="17">
      <t>スウリョウ</t>
    </rPh>
    <rPh sb="18" eb="20">
      <t>カカク</t>
    </rPh>
    <rPh sb="21" eb="23">
      <t>スイイ</t>
    </rPh>
    <phoneticPr fontId="1"/>
  </si>
  <si>
    <t>　　５．「レタス」の卸売数量と価格の推移　</t>
    <rPh sb="10" eb="12">
      <t>オロシウリ</t>
    </rPh>
    <rPh sb="12" eb="14">
      <t>スウリョウ</t>
    </rPh>
    <rPh sb="15" eb="17">
      <t>カカク</t>
    </rPh>
    <rPh sb="18" eb="20">
      <t>スイイ</t>
    </rPh>
    <phoneticPr fontId="1"/>
  </si>
  <si>
    <t>　　６．「たまねぎ」の卸売数量と価格の推移</t>
    <rPh sb="11" eb="13">
      <t>オロシウリ</t>
    </rPh>
    <rPh sb="13" eb="15">
      <t>スウリョウ</t>
    </rPh>
    <rPh sb="16" eb="18">
      <t>カカク</t>
    </rPh>
    <rPh sb="19" eb="21">
      <t>スイイ</t>
    </rPh>
    <phoneticPr fontId="1"/>
  </si>
  <si>
    <t>ブロッコリー</t>
    <phoneticPr fontId="10"/>
  </si>
  <si>
    <t>　　７．「ブロッコリー」の卸売数量と価格の推移</t>
    <rPh sb="13" eb="15">
      <t>オロシウリ</t>
    </rPh>
    <rPh sb="15" eb="17">
      <t>スウリョウ</t>
    </rPh>
    <rPh sb="18" eb="20">
      <t>カカク</t>
    </rPh>
    <rPh sb="21" eb="23">
      <t>スイイ</t>
    </rPh>
    <phoneticPr fontId="1"/>
  </si>
  <si>
    <r>
      <t>　　　　　　　　　　　</t>
    </r>
    <r>
      <rPr>
        <b/>
        <sz val="10"/>
        <rFont val="ＭＳ Ｐゴシック"/>
        <family val="3"/>
        <charset val="128"/>
      </rPr>
      <t>（東京都中央卸売市場）</t>
    </r>
    <phoneticPr fontId="2"/>
  </si>
  <si>
    <r>
      <t>　　　　　　　　　　　</t>
    </r>
    <r>
      <rPr>
        <b/>
        <sz val="10"/>
        <rFont val="ＭＳ Ｐゴシック"/>
        <family val="3"/>
        <charset val="128"/>
      </rPr>
      <t>（名古屋市中央卸売市場）</t>
    </r>
    <rPh sb="12" eb="16">
      <t>ナゴヤシ</t>
    </rPh>
    <phoneticPr fontId="2"/>
  </si>
  <si>
    <r>
      <t>　　　　　　　　　　　</t>
    </r>
    <r>
      <rPr>
        <b/>
        <sz val="10"/>
        <rFont val="ＭＳ Ｐゴシック"/>
        <family val="3"/>
        <charset val="128"/>
      </rPr>
      <t>（大阪市中央卸売市場）</t>
    </r>
    <rPh sb="12" eb="14">
      <t>オオサカ</t>
    </rPh>
    <rPh sb="14" eb="15">
      <t>シ</t>
    </rPh>
    <rPh sb="15" eb="17">
      <t>チュウオウ</t>
    </rPh>
    <phoneticPr fontId="2"/>
  </si>
  <si>
    <r>
      <t>　　　　　　　　　　　</t>
    </r>
    <r>
      <rPr>
        <b/>
        <sz val="10"/>
        <rFont val="ＭＳ Ｐゴシック"/>
        <family val="3"/>
        <charset val="128"/>
      </rPr>
      <t>（福岡市中央卸売市場）</t>
    </r>
    <rPh sb="12" eb="14">
      <t>フクオカ</t>
    </rPh>
    <rPh sb="14" eb="15">
      <t>シ</t>
    </rPh>
    <rPh sb="15" eb="17">
      <t>チュウオウ</t>
    </rPh>
    <phoneticPr fontId="2"/>
  </si>
  <si>
    <t>6</t>
  </si>
  <si>
    <t>9</t>
  </si>
  <si>
    <t>13</t>
  </si>
  <si>
    <t>　　　資料：alic「ベジ探」、（原資料）農水省「青果物日別取扱高統計結果」</t>
    <rPh sb="3" eb="5">
      <t>シリョウ</t>
    </rPh>
    <rPh sb="13" eb="14">
      <t>タン</t>
    </rPh>
    <rPh sb="17" eb="20">
      <t>ゲンシリョウ</t>
    </rPh>
    <rPh sb="21" eb="24">
      <t>ノウスイショウ</t>
    </rPh>
    <rPh sb="25" eb="28">
      <t>セイカブツ</t>
    </rPh>
    <rPh sb="28" eb="29">
      <t>ヒ</t>
    </rPh>
    <rPh sb="29" eb="30">
      <t>ベツ</t>
    </rPh>
    <rPh sb="30" eb="33">
      <t>トリアツカイダカ</t>
    </rPh>
    <rPh sb="33" eb="35">
      <t>トウケイ</t>
    </rPh>
    <rPh sb="35" eb="37">
      <t>ケッカ</t>
    </rPh>
    <phoneticPr fontId="1"/>
  </si>
  <si>
    <t>●　平成２９年に係る中央卸売市場休市日等一覧</t>
    <rPh sb="2" eb="4">
      <t>ヘイセイ</t>
    </rPh>
    <rPh sb="19" eb="20">
      <t>トウ</t>
    </rPh>
    <phoneticPr fontId="1"/>
  </si>
  <si>
    <t>月</t>
    <rPh sb="0" eb="1">
      <t>ツキ</t>
    </rPh>
    <phoneticPr fontId="1"/>
  </si>
  <si>
    <t>休　　　　市　　　　日</t>
    <rPh sb="0" eb="1">
      <t>キュウ</t>
    </rPh>
    <rPh sb="5" eb="6">
      <t>シ</t>
    </rPh>
    <rPh sb="10" eb="11">
      <t>ヒ</t>
    </rPh>
    <phoneticPr fontId="1"/>
  </si>
  <si>
    <t>特　　記　　事　　項</t>
    <rPh sb="0" eb="1">
      <t>トク</t>
    </rPh>
    <rPh sb="3" eb="4">
      <t>キ</t>
    </rPh>
    <rPh sb="6" eb="7">
      <t>コト</t>
    </rPh>
    <rPh sb="9" eb="10">
      <t>コウ</t>
    </rPh>
    <phoneticPr fontId="1"/>
  </si>
  <si>
    <t>１</t>
    <phoneticPr fontId="1"/>
  </si>
  <si>
    <t>２</t>
    <phoneticPr fontId="1"/>
  </si>
  <si>
    <t>３</t>
    <phoneticPr fontId="1"/>
  </si>
  <si>
    <t>４</t>
    <phoneticPr fontId="1"/>
  </si>
  <si>
    <t>８</t>
    <phoneticPr fontId="1"/>
  </si>
  <si>
    <t>９</t>
    <phoneticPr fontId="1"/>
  </si>
  <si>
    <t>１５</t>
    <phoneticPr fontId="1"/>
  </si>
  <si>
    <t>１８</t>
    <phoneticPr fontId="1"/>
  </si>
  <si>
    <t>２２</t>
    <phoneticPr fontId="1"/>
  </si>
  <si>
    <t>２５</t>
    <phoneticPr fontId="1"/>
  </si>
  <si>
    <t>２９</t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</si>
  <si>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</si>
  <si>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</si>
  <si>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</si>
  <si>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</si>
  <si>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５</t>
    <phoneticPr fontId="1"/>
  </si>
  <si>
    <t>１１</t>
    <phoneticPr fontId="1"/>
  </si>
  <si>
    <t>１２</t>
    <phoneticPr fontId="1"/>
  </si>
  <si>
    <t>１９</t>
    <phoneticPr fontId="1"/>
  </si>
  <si>
    <t>２６</t>
    <phoneticPr fontId="1"/>
  </si>
  <si>
    <t>１日：東京都、名古屋市、大阪市 休市</t>
    <rPh sb="1" eb="2">
      <t>ヒ</t>
    </rPh>
    <rPh sb="3" eb="6">
      <t>トウキョウト</t>
    </rPh>
    <rPh sb="7" eb="11">
      <t>ナゴヤシ</t>
    </rPh>
    <rPh sb="12" eb="15">
      <t>オオサカシ</t>
    </rPh>
    <rPh sb="16" eb="18">
      <t>キュウイチ</t>
    </rPh>
    <phoneticPr fontId="1"/>
  </si>
  <si>
    <t>土</t>
    <rPh sb="0" eb="1">
      <t>ド</t>
    </rPh>
    <phoneticPr fontId="1"/>
  </si>
  <si>
    <t>３</t>
    <phoneticPr fontId="1"/>
  </si>
  <si>
    <t>５</t>
    <phoneticPr fontId="1"/>
  </si>
  <si>
    <t>８</t>
    <phoneticPr fontId="1"/>
  </si>
  <si>
    <t>１２</t>
    <phoneticPr fontId="1"/>
  </si>
  <si>
    <t>１５</t>
    <phoneticPr fontId="1"/>
  </si>
  <si>
    <t>１９</t>
    <phoneticPr fontId="1"/>
  </si>
  <si>
    <t>２０</t>
    <phoneticPr fontId="1"/>
  </si>
  <si>
    <t>２６</t>
    <phoneticPr fontId="1"/>
  </si>
  <si>
    <t>２９</t>
    <phoneticPr fontId="1"/>
  </si>
  <si>
    <t>４</t>
    <phoneticPr fontId="1"/>
  </si>
  <si>
    <t>２</t>
    <phoneticPr fontId="1"/>
  </si>
  <si>
    <t>５</t>
    <phoneticPr fontId="1"/>
  </si>
  <si>
    <t>９</t>
    <phoneticPr fontId="1"/>
  </si>
  <si>
    <t>１２</t>
    <phoneticPr fontId="1"/>
  </si>
  <si>
    <t>１６</t>
    <phoneticPr fontId="1"/>
  </si>
  <si>
    <t>１９</t>
    <phoneticPr fontId="1"/>
  </si>
  <si>
    <t>２３</t>
    <phoneticPr fontId="1"/>
  </si>
  <si>
    <t>２９</t>
    <phoneticPr fontId="1"/>
  </si>
  <si>
    <t>３０</t>
    <phoneticPr fontId="1"/>
  </si>
  <si>
    <t>４</t>
    <phoneticPr fontId="1"/>
  </si>
  <si>
    <t>７</t>
    <phoneticPr fontId="1"/>
  </si>
  <si>
    <t>１０</t>
    <phoneticPr fontId="1"/>
  </si>
  <si>
    <t>１４</t>
    <phoneticPr fontId="1"/>
  </si>
  <si>
    <t>１７</t>
    <phoneticPr fontId="1"/>
  </si>
  <si>
    <t>２１</t>
    <phoneticPr fontId="1"/>
  </si>
  <si>
    <t>２４</t>
    <phoneticPr fontId="1"/>
  </si>
  <si>
    <t>２８</t>
    <phoneticPr fontId="1"/>
  </si>
  <si>
    <t>５日：東京都、名古屋市、大阪市 休市</t>
    <rPh sb="1" eb="2">
      <t>ヒ</t>
    </rPh>
    <rPh sb="3" eb="6">
      <t>トウキョウト</t>
    </rPh>
    <rPh sb="7" eb="11">
      <t>ナゴヤシ</t>
    </rPh>
    <rPh sb="12" eb="15">
      <t>オオサカシ</t>
    </rPh>
    <rPh sb="16" eb="18">
      <t>キュウイチ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</si>
  <si>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</si>
  <si>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</si>
  <si>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５日：福岡市 臨時開市、１７日：休市</t>
    <rPh sb="1" eb="2">
      <t>ヒ</t>
    </rPh>
    <rPh sb="3" eb="6">
      <t>フクオカシ</t>
    </rPh>
    <rPh sb="7" eb="9">
      <t>リンジ</t>
    </rPh>
    <rPh sb="9" eb="11">
      <t>カイイチ</t>
    </rPh>
    <rPh sb="14" eb="15">
      <t>ヒ</t>
    </rPh>
    <rPh sb="16" eb="18">
      <t>キュウイチ</t>
    </rPh>
    <phoneticPr fontId="1"/>
  </si>
  <si>
    <t>６</t>
    <phoneticPr fontId="1"/>
  </si>
  <si>
    <t>１１</t>
    <phoneticPr fontId="1"/>
  </si>
  <si>
    <t>１８</t>
    <phoneticPr fontId="1"/>
  </si>
  <si>
    <t>２１</t>
    <phoneticPr fontId="1"/>
  </si>
  <si>
    <t>２５</t>
    <phoneticPr fontId="1"/>
  </si>
  <si>
    <t>２８</t>
    <phoneticPr fontId="1"/>
  </si>
  <si>
    <t>７</t>
    <phoneticPr fontId="1"/>
  </si>
  <si>
    <t>２６</t>
    <phoneticPr fontId="1"/>
  </si>
  <si>
    <t>１２日：福岡市 休市</t>
    <rPh sb="2" eb="3">
      <t>ヒ</t>
    </rPh>
    <rPh sb="4" eb="7">
      <t>フクオカシ</t>
    </rPh>
    <rPh sb="8" eb="10">
      <t>キュウイチ</t>
    </rPh>
    <phoneticPr fontId="1"/>
  </si>
  <si>
    <t>２</t>
    <phoneticPr fontId="1"/>
  </si>
  <si>
    <t>９</t>
    <phoneticPr fontId="1"/>
  </si>
  <si>
    <t>１３</t>
    <phoneticPr fontId="1"/>
  </si>
  <si>
    <t>１６</t>
    <phoneticPr fontId="1"/>
  </si>
  <si>
    <t>２３</t>
    <phoneticPr fontId="1"/>
  </si>
  <si>
    <t>２７</t>
    <phoneticPr fontId="1"/>
  </si>
  <si>
    <t>３０</t>
    <phoneticPr fontId="1"/>
  </si>
  <si>
    <t>１１、１３日：福岡市 臨時開市、２、９、１６日：休市</t>
    <rPh sb="5" eb="6">
      <t>ヒ</t>
    </rPh>
    <rPh sb="7" eb="10">
      <t>フクオカシ</t>
    </rPh>
    <rPh sb="11" eb="13">
      <t>リンジ</t>
    </rPh>
    <rPh sb="13" eb="15">
      <t>カイイチ</t>
    </rPh>
    <rPh sb="22" eb="23">
      <t>ヒ</t>
    </rPh>
    <rPh sb="24" eb="26">
      <t>キュウイチ</t>
    </rPh>
    <phoneticPr fontId="1"/>
  </si>
  <si>
    <t>１１、１３日：東京都、名古屋市、大阪市 休市</t>
    <rPh sb="5" eb="6">
      <t>ヒ</t>
    </rPh>
    <rPh sb="7" eb="10">
      <t>トウキョウト</t>
    </rPh>
    <rPh sb="11" eb="15">
      <t>ナゴヤシ</t>
    </rPh>
    <rPh sb="16" eb="19">
      <t>オオサカシ</t>
    </rPh>
    <rPh sb="20" eb="22">
      <t>キュウイチ</t>
    </rPh>
    <phoneticPr fontId="1"/>
  </si>
  <si>
    <t>３</t>
    <phoneticPr fontId="1"/>
  </si>
  <si>
    <t>６</t>
    <phoneticPr fontId="1"/>
  </si>
  <si>
    <t>１０</t>
    <phoneticPr fontId="1"/>
  </si>
  <si>
    <t>１３</t>
    <phoneticPr fontId="1"/>
  </si>
  <si>
    <t>１８</t>
    <phoneticPr fontId="1"/>
  </si>
  <si>
    <t>２７</t>
    <phoneticPr fontId="1"/>
  </si>
  <si>
    <t>６日：福岡市 休市</t>
    <rPh sb="1" eb="2">
      <t>ヒ</t>
    </rPh>
    <rPh sb="3" eb="6">
      <t>フクオカシ</t>
    </rPh>
    <rPh sb="7" eb="9">
      <t>キュウイチ</t>
    </rPh>
    <phoneticPr fontId="1"/>
  </si>
  <si>
    <t>１</t>
    <phoneticPr fontId="1"/>
  </si>
  <si>
    <t>８</t>
    <phoneticPr fontId="1"/>
  </si>
  <si>
    <t>１５</t>
    <phoneticPr fontId="1"/>
  </si>
  <si>
    <t>２２</t>
    <phoneticPr fontId="1"/>
  </si>
  <si>
    <t>２５</t>
    <phoneticPr fontId="1"/>
  </si>
  <si>
    <t>２９日：福岡市 休市</t>
    <rPh sb="2" eb="3">
      <t>ヒ</t>
    </rPh>
    <rPh sb="4" eb="7">
      <t>フクオカシ</t>
    </rPh>
    <rPh sb="8" eb="10">
      <t>キュウイチ</t>
    </rPh>
    <phoneticPr fontId="1"/>
  </si>
  <si>
    <t>１７</t>
    <phoneticPr fontId="1"/>
  </si>
  <si>
    <t>２４</t>
    <phoneticPr fontId="1"/>
  </si>
  <si>
    <t>３１</t>
    <phoneticPr fontId="1"/>
  </si>
  <si>
    <t>１３、２３、３０日：福岡市 休市</t>
    <rPh sb="8" eb="9">
      <t>ヒ</t>
    </rPh>
    <rPh sb="10" eb="13">
      <t>フクオカシ</t>
    </rPh>
    <rPh sb="14" eb="16">
      <t>キュウイチ</t>
    </rPh>
    <phoneticPr fontId="1"/>
  </si>
  <si>
    <t>２３：東京都、名古屋市、大阪市 臨時開市</t>
    <rPh sb="16" eb="18">
      <t>リンジ</t>
    </rPh>
    <rPh sb="18" eb="20">
      <t>カイイチ</t>
    </rPh>
    <phoneticPr fontId="1"/>
  </si>
  <si>
    <t>注：</t>
    <rPh sb="0" eb="1">
      <t>チュウ</t>
    </rPh>
    <phoneticPr fontId="1"/>
  </si>
  <si>
    <t>東京都、名古屋市、大阪市の各中央卸売市場のみ休市日は黄色、福岡市中央卸売市場は青色の網掛けで表示。</t>
    <rPh sb="0" eb="3">
      <t>トウキョウト</t>
    </rPh>
    <rPh sb="4" eb="8">
      <t>ナゴヤシ</t>
    </rPh>
    <rPh sb="9" eb="12">
      <t>オオサカシ</t>
    </rPh>
    <rPh sb="13" eb="14">
      <t>カク</t>
    </rPh>
    <rPh sb="14" eb="16">
      <t>チュウオウ</t>
    </rPh>
    <rPh sb="16" eb="18">
      <t>オロシウリ</t>
    </rPh>
    <rPh sb="18" eb="20">
      <t>シジョウ</t>
    </rPh>
    <rPh sb="22" eb="24">
      <t>キュウイチ</t>
    </rPh>
    <rPh sb="24" eb="25">
      <t>ビ</t>
    </rPh>
    <rPh sb="26" eb="28">
      <t>キイロ</t>
    </rPh>
    <rPh sb="29" eb="32">
      <t>フクオカシ</t>
    </rPh>
    <rPh sb="32" eb="34">
      <t>チュウオウ</t>
    </rPh>
    <rPh sb="34" eb="36">
      <t>オロシウリ</t>
    </rPh>
    <rPh sb="36" eb="38">
      <t>シジョウ</t>
    </rPh>
    <rPh sb="39" eb="40">
      <t>アオ</t>
    </rPh>
    <rPh sb="40" eb="41">
      <t>イロ</t>
    </rPh>
    <rPh sb="42" eb="44">
      <t>アミカ</t>
    </rPh>
    <rPh sb="46" eb="48">
      <t>ヒョウジ</t>
    </rPh>
    <phoneticPr fontId="1"/>
  </si>
  <si>
    <t>東京都中央卸売市場</t>
    <rPh sb="0" eb="3">
      <t>トウキョウト</t>
    </rPh>
    <rPh sb="3" eb="5">
      <t>チュウオウ</t>
    </rPh>
    <rPh sb="5" eb="7">
      <t>オロシウリ</t>
    </rPh>
    <rPh sb="7" eb="9">
      <t>シジョウ</t>
    </rPh>
    <phoneticPr fontId="1"/>
  </si>
  <si>
    <t>（営業日264日、休市日102日、臨時開市日1日）</t>
    <rPh sb="1" eb="4">
      <t>エイギョウビ</t>
    </rPh>
    <rPh sb="7" eb="8">
      <t>ヒ</t>
    </rPh>
    <rPh sb="9" eb="11">
      <t>キュウイチ</t>
    </rPh>
    <rPh sb="11" eb="12">
      <t>ビ</t>
    </rPh>
    <rPh sb="15" eb="16">
      <t>ヒ</t>
    </rPh>
    <rPh sb="17" eb="19">
      <t>リンジ</t>
    </rPh>
    <rPh sb="19" eb="21">
      <t>カイイチ</t>
    </rPh>
    <rPh sb="21" eb="22">
      <t>ヒ</t>
    </rPh>
    <rPh sb="23" eb="24">
      <t>ヒ</t>
    </rPh>
    <phoneticPr fontId="1"/>
  </si>
  <si>
    <t>名古屋市中央卸売市場</t>
    <rPh sb="0" eb="4">
      <t>ナゴヤシ</t>
    </rPh>
    <rPh sb="4" eb="6">
      <t>チュウオウ</t>
    </rPh>
    <rPh sb="6" eb="8">
      <t>オロシウリ</t>
    </rPh>
    <rPh sb="8" eb="10">
      <t>シジョウ</t>
    </rPh>
    <phoneticPr fontId="1"/>
  </si>
  <si>
    <t>（営業日264日、休市日102日、臨時開市日1日）</t>
    <phoneticPr fontId="1"/>
  </si>
  <si>
    <t>大阪市中央卸売市場</t>
    <rPh sb="0" eb="3">
      <t>オオサカシ</t>
    </rPh>
    <rPh sb="3" eb="5">
      <t>チュウオウ</t>
    </rPh>
    <rPh sb="5" eb="7">
      <t>オロシウリ</t>
    </rPh>
    <rPh sb="7" eb="9">
      <t>シジョウ</t>
    </rPh>
    <phoneticPr fontId="1"/>
  </si>
  <si>
    <t>福岡市中央卸売市場</t>
    <rPh sb="0" eb="3">
      <t>フクオカシ</t>
    </rPh>
    <rPh sb="3" eb="5">
      <t>チュウオウ</t>
    </rPh>
    <rPh sb="5" eb="7">
      <t>オロシウリ</t>
    </rPh>
    <rPh sb="7" eb="9">
      <t>シジョウ</t>
    </rPh>
    <phoneticPr fontId="1"/>
  </si>
  <si>
    <t>（営業日258日、休市日110日、臨時開市日3日）</t>
    <phoneticPr fontId="1"/>
  </si>
  <si>
    <t>16</t>
  </si>
  <si>
    <t>17</t>
  </si>
  <si>
    <t>20</t>
  </si>
  <si>
    <t>25</t>
  </si>
  <si>
    <t>18</t>
  </si>
  <si>
    <t>23</t>
  </si>
  <si>
    <t>27</t>
  </si>
  <si>
    <t>11</t>
  </si>
  <si>
    <t>30</t>
  </si>
  <si>
    <t>31</t>
  </si>
  <si>
    <t>22</t>
  </si>
  <si>
    <t>15</t>
  </si>
  <si>
    <t>26</t>
  </si>
  <si>
    <t>平均価格</t>
    <rPh sb="0" eb="2">
      <t>ヘイキン</t>
    </rPh>
    <rPh sb="2" eb="4">
      <t>カカク</t>
    </rPh>
    <phoneticPr fontId="4"/>
  </si>
  <si>
    <t>5/1</t>
  </si>
  <si>
    <t>5</t>
  </si>
  <si>
    <t>12</t>
  </si>
  <si>
    <t>19</t>
  </si>
  <si>
    <t>29</t>
  </si>
  <si>
    <t>入荷量</t>
    <rPh sb="0" eb="3">
      <t>ニュウカリョウ</t>
    </rPh>
    <phoneticPr fontId="5"/>
  </si>
  <si>
    <t>卸売価格</t>
    <rPh sb="0" eb="2">
      <t>オロシウリ</t>
    </rPh>
    <rPh sb="2" eb="4">
      <t>カカク</t>
    </rPh>
    <phoneticPr fontId="5"/>
  </si>
  <si>
    <t>6/1</t>
  </si>
  <si>
    <t>3</t>
  </si>
  <si>
    <t>10</t>
  </si>
  <si>
    <t>24</t>
  </si>
  <si>
    <t>6/30</t>
  </si>
  <si>
    <t>休市</t>
    <rPh sb="0" eb="2">
      <t>キュウイチ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</si>
</sst>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_);[Red]\(#,##0\)"/>
    <numFmt numFmtId="177" formatCode="m/d;@"/>
    <numFmt numFmtId="178" formatCode="[$-411]ggge&quot;年&quot;m&quot;月&quot;"/>
  </numFmts>
  <fonts count="26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7"/>
      <name val="ＭＳ Ｐゴシック"/>
      <family val="3"/>
      <charset val="128"/>
    </font>
    <font>
      <sz val="7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3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7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sz val="10"/>
      <color rgb="FFFF0000"/>
      <name val="ＭＳ Ｐゴシック"/>
      <family val="3"/>
      <charset val="128"/>
      <scheme val="minor"/>
    </font>
    <font>
      <b/>
      <sz val="10"/>
      <color rgb="FFFF0000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b/>
      <sz val="10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/>
      <top style="medium">
        <color indexed="64"/>
      </top>
      <bottom style="medium">
        <color rgb="FFFF0000"/>
      </bottom>
      <diagonal/>
    </border>
  </borders>
  <cellStyleXfs count="2">
    <xf numFmtId="0" fontId="0" fillId="0" borderId="0">
      <alignment vertical="center"/>
    </xf>
    <xf numFmtId="38" fontId="14" fillId="0" borderId="0" applyFont="0" applyFill="0" applyBorder="0" applyAlignment="0" applyProtection="0">
      <alignment vertical="center"/>
    </xf>
  </cellStyleXfs>
  <cellXfs count="192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38" fontId="14" fillId="0" borderId="0" xfId="1" applyFont="1">
      <alignment vertical="center"/>
    </xf>
    <xf numFmtId="38" fontId="5" fillId="0" borderId="2" xfId="1" applyFont="1" applyBorder="1">
      <alignment vertical="center"/>
    </xf>
    <xf numFmtId="0" fontId="8" fillId="0" borderId="0" xfId="0" applyFont="1">
      <alignment vertical="center"/>
    </xf>
    <xf numFmtId="38" fontId="14" fillId="0" borderId="0" xfId="1" applyFont="1">
      <alignment vertical="center"/>
    </xf>
    <xf numFmtId="38" fontId="17" fillId="0" borderId="0" xfId="1" applyFont="1" applyAlignment="1">
      <alignment horizontal="center"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38" fontId="14" fillId="0" borderId="0" xfId="1" applyFont="1" applyBorder="1">
      <alignment vertical="center"/>
    </xf>
    <xf numFmtId="38" fontId="18" fillId="0" borderId="0" xfId="1" applyFont="1" applyBorder="1">
      <alignment vertical="center"/>
    </xf>
    <xf numFmtId="38" fontId="5" fillId="0" borderId="0" xfId="1" applyFont="1" applyBorder="1">
      <alignment vertical="center"/>
    </xf>
    <xf numFmtId="38" fontId="17" fillId="0" borderId="0" xfId="1" applyFont="1" applyBorder="1">
      <alignment vertical="center"/>
    </xf>
    <xf numFmtId="0" fontId="0" fillId="0" borderId="0" xfId="0" applyBorder="1">
      <alignment vertical="center"/>
    </xf>
    <xf numFmtId="38" fontId="3" fillId="0" borderId="0" xfId="1" applyFont="1" applyBorder="1">
      <alignment vertical="center"/>
    </xf>
    <xf numFmtId="38" fontId="17" fillId="0" borderId="0" xfId="1" applyFont="1" applyBorder="1" applyAlignment="1">
      <alignment horizontal="center" vertical="center"/>
    </xf>
    <xf numFmtId="38" fontId="18" fillId="0" borderId="0" xfId="1" applyFont="1" applyBorder="1" applyAlignment="1">
      <alignment horizontal="center" vertical="center"/>
    </xf>
    <xf numFmtId="38" fontId="9" fillId="0" borderId="0" xfId="1" applyFont="1">
      <alignment vertical="center"/>
    </xf>
    <xf numFmtId="38" fontId="14" fillId="0" borderId="0" xfId="1" applyFont="1" applyBorder="1" applyAlignment="1">
      <alignment horizontal="center" vertical="center"/>
    </xf>
    <xf numFmtId="38" fontId="9" fillId="0" borderId="0" xfId="1" applyFont="1" applyBorder="1">
      <alignment vertical="center"/>
    </xf>
    <xf numFmtId="177" fontId="5" fillId="0" borderId="3" xfId="1" quotePrefix="1" applyNumberFormat="1" applyFont="1" applyBorder="1" applyAlignment="1">
      <alignment horizontal="center" vertical="center"/>
    </xf>
    <xf numFmtId="177" fontId="17" fillId="0" borderId="3" xfId="1" quotePrefix="1" applyNumberFormat="1" applyFont="1" applyBorder="1" applyAlignment="1">
      <alignment horizontal="center" vertical="center"/>
    </xf>
    <xf numFmtId="38" fontId="3" fillId="0" borderId="0" xfId="1" applyFont="1" applyBorder="1" applyAlignment="1">
      <alignment horizontal="center" vertical="center"/>
    </xf>
    <xf numFmtId="0" fontId="19" fillId="0" borderId="0" xfId="0" applyFont="1">
      <alignment vertical="center"/>
    </xf>
    <xf numFmtId="0" fontId="0" fillId="2" borderId="0" xfId="0" applyFont="1" applyFill="1">
      <alignment vertical="center"/>
    </xf>
    <xf numFmtId="38" fontId="14" fillId="2" borderId="0" xfId="1" applyFont="1" applyFill="1" applyBorder="1">
      <alignment vertical="center"/>
    </xf>
    <xf numFmtId="38" fontId="20" fillId="2" borderId="0" xfId="1" applyFont="1" applyFill="1" applyBorder="1" applyAlignment="1">
      <alignment horizontal="center" vertical="center"/>
    </xf>
    <xf numFmtId="177" fontId="5" fillId="0" borderId="3" xfId="1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38" fontId="17" fillId="0" borderId="0" xfId="1" applyFont="1">
      <alignment vertical="center"/>
    </xf>
    <xf numFmtId="0" fontId="17" fillId="0" borderId="0" xfId="0" applyFont="1">
      <alignment vertical="center"/>
    </xf>
    <xf numFmtId="0" fontId="0" fillId="0" borderId="4" xfId="0" applyBorder="1">
      <alignment vertical="center"/>
    </xf>
    <xf numFmtId="38" fontId="9" fillId="0" borderId="3" xfId="1" quotePrefix="1" applyNumberFormat="1" applyFont="1" applyBorder="1" applyAlignment="1">
      <alignment horizontal="center" vertical="center"/>
    </xf>
    <xf numFmtId="38" fontId="9" fillId="3" borderId="2" xfId="1" applyFont="1" applyFill="1" applyBorder="1">
      <alignment vertical="center"/>
    </xf>
    <xf numFmtId="0" fontId="0" fillId="3" borderId="0" xfId="0" applyFill="1">
      <alignment vertical="center"/>
    </xf>
    <xf numFmtId="38" fontId="14" fillId="3" borderId="0" xfId="1" applyFont="1" applyFill="1" applyBorder="1">
      <alignment vertical="center"/>
    </xf>
    <xf numFmtId="49" fontId="9" fillId="0" borderId="0" xfId="1" quotePrefix="1" applyNumberFormat="1" applyFont="1" applyBorder="1" applyAlignment="1">
      <alignment horizontal="center" vertical="center"/>
    </xf>
    <xf numFmtId="0" fontId="17" fillId="0" borderId="3" xfId="1" quotePrefix="1" applyNumberFormat="1" applyFont="1" applyBorder="1" applyAlignment="1">
      <alignment horizontal="center" vertical="center"/>
    </xf>
    <xf numFmtId="0" fontId="5" fillId="0" borderId="3" xfId="1" quotePrefix="1" applyNumberFormat="1" applyFont="1" applyBorder="1" applyAlignment="1">
      <alignment horizontal="center" vertical="center"/>
    </xf>
    <xf numFmtId="0" fontId="5" fillId="0" borderId="3" xfId="1" applyNumberFormat="1" applyFont="1" applyBorder="1" applyAlignment="1">
      <alignment horizontal="center" vertical="center"/>
    </xf>
    <xf numFmtId="38" fontId="16" fillId="0" borderId="0" xfId="1" applyFont="1">
      <alignment vertical="center"/>
    </xf>
    <xf numFmtId="176" fontId="17" fillId="0" borderId="3" xfId="1" quotePrefix="1" applyNumberFormat="1" applyFont="1" applyBorder="1" applyAlignment="1">
      <alignment horizontal="center" vertical="center"/>
    </xf>
    <xf numFmtId="176" fontId="5" fillId="0" borderId="3" xfId="1" quotePrefix="1" applyNumberFormat="1" applyFont="1" applyBorder="1" applyAlignment="1">
      <alignment horizontal="center" vertical="center"/>
    </xf>
    <xf numFmtId="176" fontId="5" fillId="0" borderId="3" xfId="1" applyNumberFormat="1" applyFont="1" applyBorder="1" applyAlignment="1">
      <alignment horizontal="center" vertical="center"/>
    </xf>
    <xf numFmtId="38" fontId="14" fillId="3" borderId="5" xfId="1" applyFont="1" applyFill="1" applyBorder="1">
      <alignment vertical="center"/>
    </xf>
    <xf numFmtId="38" fontId="9" fillId="3" borderId="5" xfId="1" applyFont="1" applyFill="1" applyBorder="1">
      <alignment vertical="center"/>
    </xf>
    <xf numFmtId="38" fontId="14" fillId="0" borderId="0" xfId="1" applyFont="1">
      <alignment vertical="center"/>
    </xf>
    <xf numFmtId="38" fontId="14" fillId="3" borderId="6" xfId="1" applyFont="1" applyFill="1" applyBorder="1">
      <alignment vertical="center"/>
    </xf>
    <xf numFmtId="0" fontId="0" fillId="3" borderId="7" xfId="0" applyFill="1" applyBorder="1">
      <alignment vertical="center"/>
    </xf>
    <xf numFmtId="0" fontId="0" fillId="0" borderId="49" xfId="0" applyBorder="1">
      <alignment vertical="center"/>
    </xf>
    <xf numFmtId="38" fontId="3" fillId="0" borderId="49" xfId="1" applyFont="1" applyBorder="1" applyAlignment="1">
      <alignment horizontal="center" vertical="center"/>
    </xf>
    <xf numFmtId="38" fontId="14" fillId="0" borderId="49" xfId="1" applyFont="1" applyBorder="1">
      <alignment vertical="center"/>
    </xf>
    <xf numFmtId="0" fontId="0" fillId="0" borderId="7" xfId="0" applyBorder="1">
      <alignment vertical="center"/>
    </xf>
    <xf numFmtId="0" fontId="0" fillId="3" borderId="2" xfId="0" applyFill="1" applyBorder="1">
      <alignment vertical="center"/>
    </xf>
    <xf numFmtId="0" fontId="0" fillId="0" borderId="2" xfId="0" applyBorder="1">
      <alignment vertical="center"/>
    </xf>
    <xf numFmtId="38" fontId="14" fillId="3" borderId="8" xfId="1" applyFont="1" applyFill="1" applyBorder="1">
      <alignment vertical="center"/>
    </xf>
    <xf numFmtId="38" fontId="14" fillId="3" borderId="9" xfId="1" applyFont="1" applyFill="1" applyBorder="1">
      <alignment vertical="center"/>
    </xf>
    <xf numFmtId="0" fontId="0" fillId="3" borderId="8" xfId="0" applyFill="1" applyBorder="1">
      <alignment vertical="center"/>
    </xf>
    <xf numFmtId="0" fontId="0" fillId="0" borderId="8" xfId="0" applyBorder="1">
      <alignment vertical="center"/>
    </xf>
    <xf numFmtId="38" fontId="14" fillId="3" borderId="2" xfId="1" applyFont="1" applyFill="1" applyBorder="1">
      <alignment vertical="center"/>
    </xf>
    <xf numFmtId="38" fontId="9" fillId="0" borderId="10" xfId="1" quotePrefix="1" applyNumberFormat="1" applyFont="1" applyBorder="1" applyAlignment="1">
      <alignment horizontal="center" vertical="center"/>
    </xf>
    <xf numFmtId="38" fontId="3" fillId="0" borderId="11" xfId="1" applyFont="1" applyBorder="1" applyAlignment="1">
      <alignment horizontal="center" vertical="center"/>
    </xf>
    <xf numFmtId="38" fontId="3" fillId="0" borderId="12" xfId="1" applyFont="1" applyBorder="1" applyAlignment="1">
      <alignment horizontal="center" vertical="center"/>
    </xf>
    <xf numFmtId="38" fontId="3" fillId="0" borderId="13" xfId="1" applyFont="1" applyBorder="1" applyAlignment="1">
      <alignment horizontal="center" vertical="center"/>
    </xf>
    <xf numFmtId="38" fontId="14" fillId="0" borderId="0" xfId="1" applyFont="1">
      <alignment vertical="center"/>
    </xf>
    <xf numFmtId="178" fontId="7" fillId="4" borderId="14" xfId="1" applyNumberFormat="1" applyFont="1" applyFill="1" applyBorder="1" applyAlignment="1">
      <alignment horizontal="right" vertical="center"/>
    </xf>
    <xf numFmtId="178" fontId="7" fillId="0" borderId="14" xfId="1" applyNumberFormat="1" applyFont="1" applyFill="1" applyBorder="1" applyAlignment="1">
      <alignment horizontal="right" vertical="center"/>
    </xf>
    <xf numFmtId="0" fontId="0" fillId="0" borderId="50" xfId="0" applyBorder="1">
      <alignment vertical="center"/>
    </xf>
    <xf numFmtId="38" fontId="3" fillId="0" borderId="50" xfId="1" applyFont="1" applyBorder="1" applyAlignment="1">
      <alignment horizontal="center" vertical="center"/>
    </xf>
    <xf numFmtId="0" fontId="19" fillId="0" borderId="0" xfId="0" applyFont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15" xfId="0" applyFill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38" fontId="14" fillId="3" borderId="15" xfId="1" applyFont="1" applyFill="1" applyBorder="1">
      <alignment vertical="center"/>
    </xf>
    <xf numFmtId="38" fontId="14" fillId="3" borderId="17" xfId="1" applyFont="1" applyFill="1" applyBorder="1">
      <alignment vertical="center"/>
    </xf>
    <xf numFmtId="38" fontId="14" fillId="3" borderId="18" xfId="1" applyFont="1" applyFill="1" applyBorder="1">
      <alignment vertical="center"/>
    </xf>
    <xf numFmtId="178" fontId="4" fillId="0" borderId="19" xfId="1" applyNumberFormat="1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38" fontId="5" fillId="0" borderId="15" xfId="1" applyFont="1" applyBorder="1">
      <alignment vertical="center"/>
    </xf>
    <xf numFmtId="0" fontId="12" fillId="0" borderId="0" xfId="0" applyFont="1">
      <alignment vertical="center"/>
    </xf>
    <xf numFmtId="0" fontId="0" fillId="0" borderId="20" xfId="0" quotePrefix="1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176" fontId="0" fillId="0" borderId="4" xfId="0" applyNumberFormat="1" applyBorder="1">
      <alignment vertical="center"/>
    </xf>
    <xf numFmtId="0" fontId="0" fillId="0" borderId="24" xfId="0" applyBorder="1" applyAlignment="1">
      <alignment horizontal="center" vertical="center"/>
    </xf>
    <xf numFmtId="38" fontId="5" fillId="0" borderId="21" xfId="1" applyFont="1" applyBorder="1">
      <alignment vertical="center"/>
    </xf>
    <xf numFmtId="38" fontId="5" fillId="0" borderId="23" xfId="1" applyFont="1" applyBorder="1">
      <alignment vertical="center"/>
    </xf>
    <xf numFmtId="0" fontId="17" fillId="0" borderId="20" xfId="1" quotePrefix="1" applyNumberFormat="1" applyFont="1" applyBorder="1" applyAlignment="1">
      <alignment horizontal="center" vertical="center"/>
    </xf>
    <xf numFmtId="38" fontId="14" fillId="0" borderId="0" xfId="1" applyFont="1">
      <alignment vertical="center"/>
    </xf>
    <xf numFmtId="38" fontId="21" fillId="0" borderId="0" xfId="1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38" fontId="14" fillId="0" borderId="25" xfId="1" applyFont="1" applyBorder="1">
      <alignment vertical="center"/>
    </xf>
    <xf numFmtId="0" fontId="0" fillId="0" borderId="25" xfId="0" applyBorder="1">
      <alignment vertical="center"/>
    </xf>
    <xf numFmtId="0" fontId="0" fillId="2" borderId="0" xfId="0" applyFill="1" applyBorder="1">
      <alignment vertical="center"/>
    </xf>
    <xf numFmtId="0" fontId="0" fillId="2" borderId="0" xfId="0" applyFill="1">
      <alignment vertical="center"/>
    </xf>
    <xf numFmtId="0" fontId="8" fillId="0" borderId="0" xfId="0" applyFont="1" applyAlignment="1">
      <alignment vertical="top"/>
    </xf>
    <xf numFmtId="38" fontId="14" fillId="0" borderId="7" xfId="1" applyFont="1" applyBorder="1" applyAlignment="1">
      <alignment vertical="top"/>
    </xf>
    <xf numFmtId="0" fontId="18" fillId="0" borderId="26" xfId="0" applyFont="1" applyBorder="1" applyAlignment="1">
      <alignment horizontal="center" vertical="center"/>
    </xf>
    <xf numFmtId="49" fontId="18" fillId="0" borderId="27" xfId="0" applyNumberFormat="1" applyFont="1" applyBorder="1" applyAlignment="1">
      <alignment horizontal="center" vertical="center"/>
    </xf>
    <xf numFmtId="49" fontId="18" fillId="0" borderId="24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22" fillId="0" borderId="22" xfId="0" applyNumberFormat="1" applyFont="1" applyFill="1" applyBorder="1" applyAlignment="1">
      <alignment horizontal="center"/>
    </xf>
    <xf numFmtId="49" fontId="22" fillId="0" borderId="28" xfId="0" applyNumberFormat="1" applyFont="1" applyFill="1" applyBorder="1" applyAlignment="1">
      <alignment horizontal="center"/>
    </xf>
    <xf numFmtId="49" fontId="22" fillId="0" borderId="28" xfId="0" applyNumberFormat="1" applyFont="1" applyBorder="1" applyAlignment="1">
      <alignment horizontal="center"/>
    </xf>
    <xf numFmtId="49" fontId="23" fillId="0" borderId="28" xfId="0" applyNumberFormat="1" applyFont="1" applyBorder="1" applyAlignment="1">
      <alignment horizontal="center"/>
    </xf>
    <xf numFmtId="49" fontId="18" fillId="0" borderId="29" xfId="0" applyNumberFormat="1" applyFont="1" applyBorder="1" applyAlignment="1">
      <alignment horizontal="center"/>
    </xf>
    <xf numFmtId="49" fontId="18" fillId="0" borderId="30" xfId="0" applyNumberFormat="1" applyFont="1" applyBorder="1">
      <alignment vertical="center"/>
    </xf>
    <xf numFmtId="49" fontId="0" fillId="0" borderId="0" xfId="0" applyNumberFormat="1">
      <alignment vertical="center"/>
    </xf>
    <xf numFmtId="49" fontId="22" fillId="0" borderId="31" xfId="0" applyNumberFormat="1" applyFont="1" applyFill="1" applyBorder="1" applyAlignment="1">
      <alignment horizontal="center" vertical="top"/>
    </xf>
    <xf numFmtId="49" fontId="22" fillId="0" borderId="32" xfId="0" applyNumberFormat="1" applyFont="1" applyFill="1" applyBorder="1" applyAlignment="1">
      <alignment horizontal="center" vertical="top"/>
    </xf>
    <xf numFmtId="49" fontId="22" fillId="0" borderId="32" xfId="0" applyNumberFormat="1" applyFont="1" applyBorder="1" applyAlignment="1">
      <alignment horizontal="center" vertical="top"/>
    </xf>
    <xf numFmtId="49" fontId="23" fillId="0" borderId="32" xfId="0" applyNumberFormat="1" applyFont="1" applyBorder="1" applyAlignment="1">
      <alignment horizontal="center" vertical="top"/>
    </xf>
    <xf numFmtId="49" fontId="18" fillId="0" borderId="33" xfId="0" applyNumberFormat="1" applyFont="1" applyBorder="1" applyAlignment="1">
      <alignment horizontal="center" vertical="top"/>
    </xf>
    <xf numFmtId="49" fontId="18" fillId="0" borderId="34" xfId="0" applyNumberFormat="1" applyFont="1" applyBorder="1">
      <alignment vertical="center"/>
    </xf>
    <xf numFmtId="49" fontId="24" fillId="4" borderId="22" xfId="0" applyNumberFormat="1" applyFont="1" applyFill="1" applyBorder="1" applyAlignment="1">
      <alignment horizontal="center"/>
    </xf>
    <xf numFmtId="49" fontId="24" fillId="0" borderId="28" xfId="0" applyNumberFormat="1" applyFont="1" applyBorder="1" applyAlignment="1">
      <alignment horizontal="center"/>
    </xf>
    <xf numFmtId="49" fontId="24" fillId="4" borderId="31" xfId="0" applyNumberFormat="1" applyFont="1" applyFill="1" applyBorder="1" applyAlignment="1">
      <alignment horizontal="center" vertical="top"/>
    </xf>
    <xf numFmtId="49" fontId="24" fillId="0" borderId="32" xfId="0" applyNumberFormat="1" applyFont="1" applyBorder="1" applyAlignment="1">
      <alignment horizontal="center" vertical="top"/>
    </xf>
    <xf numFmtId="49" fontId="22" fillId="0" borderId="22" xfId="0" applyNumberFormat="1" applyFont="1" applyBorder="1" applyAlignment="1">
      <alignment horizontal="center"/>
    </xf>
    <xf numFmtId="49" fontId="18" fillId="0" borderId="28" xfId="0" applyNumberFormat="1" applyFont="1" applyBorder="1" applyAlignment="1">
      <alignment horizontal="center"/>
    </xf>
    <xf numFmtId="49" fontId="22" fillId="0" borderId="31" xfId="0" applyNumberFormat="1" applyFont="1" applyBorder="1" applyAlignment="1">
      <alignment horizontal="center" vertical="top"/>
    </xf>
    <xf numFmtId="49" fontId="18" fillId="0" borderId="32" xfId="0" applyNumberFormat="1" applyFont="1" applyBorder="1" applyAlignment="1">
      <alignment horizontal="center" vertical="top"/>
    </xf>
    <xf numFmtId="49" fontId="22" fillId="4" borderId="28" xfId="0" applyNumberFormat="1" applyFont="1" applyFill="1" applyBorder="1" applyAlignment="1">
      <alignment horizontal="center"/>
    </xf>
    <xf numFmtId="49" fontId="23" fillId="5" borderId="28" xfId="0" applyNumberFormat="1" applyFont="1" applyFill="1" applyBorder="1" applyAlignment="1">
      <alignment horizontal="center"/>
    </xf>
    <xf numFmtId="49" fontId="23" fillId="0" borderId="31" xfId="0" applyNumberFormat="1" applyFont="1" applyBorder="1" applyAlignment="1">
      <alignment horizontal="center" vertical="top"/>
    </xf>
    <xf numFmtId="49" fontId="23" fillId="4" borderId="32" xfId="0" applyNumberFormat="1" applyFont="1" applyFill="1" applyBorder="1" applyAlignment="1">
      <alignment horizontal="center" vertical="top"/>
    </xf>
    <xf numFmtId="49" fontId="23" fillId="5" borderId="32" xfId="0" applyNumberFormat="1" applyFont="1" applyFill="1" applyBorder="1" applyAlignment="1">
      <alignment horizontal="center" vertical="top"/>
    </xf>
    <xf numFmtId="49" fontId="22" fillId="5" borderId="32" xfId="0" applyNumberFormat="1" applyFont="1" applyFill="1" applyBorder="1" applyAlignment="1">
      <alignment horizontal="center" vertical="top"/>
    </xf>
    <xf numFmtId="49" fontId="23" fillId="5" borderId="22" xfId="0" applyNumberFormat="1" applyFont="1" applyFill="1" applyBorder="1" applyAlignment="1">
      <alignment horizontal="center"/>
    </xf>
    <xf numFmtId="49" fontId="23" fillId="0" borderId="29" xfId="0" applyNumberFormat="1" applyFont="1" applyBorder="1" applyAlignment="1">
      <alignment horizontal="center"/>
    </xf>
    <xf numFmtId="49" fontId="23" fillId="5" borderId="31" xfId="0" applyNumberFormat="1" applyFont="1" applyFill="1" applyBorder="1" applyAlignment="1">
      <alignment horizontal="center" vertical="top"/>
    </xf>
    <xf numFmtId="49" fontId="22" fillId="4" borderId="32" xfId="0" applyNumberFormat="1" applyFont="1" applyFill="1" applyBorder="1" applyAlignment="1">
      <alignment horizontal="center" vertical="top"/>
    </xf>
    <xf numFmtId="49" fontId="23" fillId="0" borderId="33" xfId="0" applyNumberFormat="1" applyFont="1" applyBorder="1" applyAlignment="1">
      <alignment horizontal="center" vertical="top"/>
    </xf>
    <xf numFmtId="49" fontId="22" fillId="0" borderId="35" xfId="0" applyNumberFormat="1" applyFont="1" applyBorder="1" applyAlignment="1">
      <alignment horizontal="center"/>
    </xf>
    <xf numFmtId="49" fontId="23" fillId="0" borderId="36" xfId="0" applyNumberFormat="1" applyFont="1" applyBorder="1" applyAlignment="1">
      <alignment horizontal="center"/>
    </xf>
    <xf numFmtId="49" fontId="22" fillId="0" borderId="36" xfId="0" applyNumberFormat="1" applyFont="1" applyBorder="1" applyAlignment="1">
      <alignment horizontal="center"/>
    </xf>
    <xf numFmtId="49" fontId="23" fillId="5" borderId="36" xfId="0" applyNumberFormat="1" applyFont="1" applyFill="1" applyBorder="1" applyAlignment="1">
      <alignment horizontal="center"/>
    </xf>
    <xf numFmtId="49" fontId="22" fillId="5" borderId="36" xfId="0" applyNumberFormat="1" applyFont="1" applyFill="1" applyBorder="1" applyAlignment="1">
      <alignment horizontal="center"/>
    </xf>
    <xf numFmtId="49" fontId="18" fillId="0" borderId="36" xfId="0" applyNumberFormat="1" applyFont="1" applyBorder="1" applyAlignment="1">
      <alignment horizontal="center"/>
    </xf>
    <xf numFmtId="49" fontId="18" fillId="0" borderId="37" xfId="0" applyNumberFormat="1" applyFont="1" applyBorder="1" applyAlignment="1">
      <alignment horizontal="center"/>
    </xf>
    <xf numFmtId="49" fontId="18" fillId="0" borderId="38" xfId="0" applyNumberFormat="1" applyFont="1" applyBorder="1">
      <alignment vertical="center"/>
    </xf>
    <xf numFmtId="49" fontId="22" fillId="0" borderId="39" xfId="0" applyNumberFormat="1" applyFont="1" applyBorder="1" applyAlignment="1">
      <alignment horizontal="center" vertical="top"/>
    </xf>
    <xf numFmtId="49" fontId="23" fillId="0" borderId="40" xfId="0" applyNumberFormat="1" applyFont="1" applyBorder="1" applyAlignment="1">
      <alignment horizontal="center" vertical="top"/>
    </xf>
    <xf numFmtId="49" fontId="22" fillId="0" borderId="40" xfId="0" applyNumberFormat="1" applyFont="1" applyBorder="1" applyAlignment="1">
      <alignment horizontal="center" vertical="top"/>
    </xf>
    <xf numFmtId="49" fontId="23" fillId="5" borderId="40" xfId="0" applyNumberFormat="1" applyFont="1" applyFill="1" applyBorder="1" applyAlignment="1">
      <alignment horizontal="center" vertical="top"/>
    </xf>
    <xf numFmtId="49" fontId="22" fillId="5" borderId="40" xfId="0" applyNumberFormat="1" applyFont="1" applyFill="1" applyBorder="1" applyAlignment="1">
      <alignment horizontal="center" vertical="top"/>
    </xf>
    <xf numFmtId="49" fontId="18" fillId="0" borderId="40" xfId="0" applyNumberFormat="1" applyFont="1" applyBorder="1" applyAlignment="1">
      <alignment horizontal="center" vertical="top"/>
    </xf>
    <xf numFmtId="49" fontId="18" fillId="0" borderId="41" xfId="0" applyNumberFormat="1" applyFont="1" applyBorder="1" applyAlignment="1">
      <alignment horizontal="center" vertical="top"/>
    </xf>
    <xf numFmtId="49" fontId="18" fillId="0" borderId="42" xfId="0" applyNumberFormat="1" applyFont="1" applyBorder="1">
      <alignment vertical="center"/>
    </xf>
    <xf numFmtId="49" fontId="18" fillId="0" borderId="0" xfId="0" applyNumberFormat="1" applyFont="1">
      <alignment vertical="center"/>
    </xf>
    <xf numFmtId="0" fontId="18" fillId="0" borderId="0" xfId="0" applyFont="1" applyAlignment="1">
      <alignment horizontal="right" vertical="center"/>
    </xf>
    <xf numFmtId="0" fontId="0" fillId="0" borderId="0" xfId="0" applyFont="1">
      <alignment vertical="center"/>
    </xf>
    <xf numFmtId="0" fontId="17" fillId="0" borderId="0" xfId="1" quotePrefix="1" applyNumberFormat="1" applyFont="1" applyBorder="1" applyAlignment="1">
      <alignment horizontal="center" vertical="center"/>
    </xf>
    <xf numFmtId="49" fontId="0" fillId="3" borderId="20" xfId="0" quotePrefix="1" applyNumberFormat="1" applyFill="1" applyBorder="1" applyAlignment="1">
      <alignment horizontal="center" vertical="center"/>
    </xf>
    <xf numFmtId="0" fontId="0" fillId="3" borderId="21" xfId="0" applyFill="1" applyBorder="1">
      <alignment vertical="center"/>
    </xf>
    <xf numFmtId="0" fontId="0" fillId="3" borderId="22" xfId="0" applyFill="1" applyBorder="1">
      <alignment vertical="center"/>
    </xf>
    <xf numFmtId="38" fontId="9" fillId="3" borderId="3" xfId="1" quotePrefix="1" applyNumberFormat="1" applyFont="1" applyFill="1" applyBorder="1" applyAlignment="1">
      <alignment horizontal="center" vertical="center"/>
    </xf>
    <xf numFmtId="0" fontId="0" fillId="3" borderId="23" xfId="0" applyFill="1" applyBorder="1">
      <alignment vertical="center"/>
    </xf>
    <xf numFmtId="38" fontId="14" fillId="3" borderId="23" xfId="1" applyFont="1" applyFill="1" applyBorder="1">
      <alignment vertical="center"/>
    </xf>
    <xf numFmtId="0" fontId="0" fillId="3" borderId="35" xfId="0" applyFill="1" applyBorder="1">
      <alignment vertical="center"/>
    </xf>
    <xf numFmtId="38" fontId="14" fillId="0" borderId="35" xfId="1" applyFont="1" applyBorder="1">
      <alignment vertical="center"/>
    </xf>
    <xf numFmtId="38" fontId="14" fillId="2" borderId="35" xfId="1" applyFont="1" applyFill="1" applyBorder="1">
      <alignment vertical="center"/>
    </xf>
    <xf numFmtId="49" fontId="9" fillId="0" borderId="35" xfId="1" quotePrefix="1" applyNumberFormat="1" applyFont="1" applyBorder="1" applyAlignment="1">
      <alignment horizontal="center" vertical="center"/>
    </xf>
    <xf numFmtId="0" fontId="0" fillId="3" borderId="43" xfId="0" applyFill="1" applyBorder="1">
      <alignment vertical="center"/>
    </xf>
    <xf numFmtId="49" fontId="9" fillId="0" borderId="43" xfId="1" quotePrefix="1" applyNumberFormat="1" applyFont="1" applyBorder="1" applyAlignment="1">
      <alignment horizontal="center" vertical="center"/>
    </xf>
    <xf numFmtId="0" fontId="0" fillId="0" borderId="51" xfId="0" applyBorder="1">
      <alignment vertical="center"/>
    </xf>
    <xf numFmtId="38" fontId="14" fillId="0" borderId="44" xfId="1" applyFont="1" applyBorder="1">
      <alignment vertical="center"/>
    </xf>
    <xf numFmtId="38" fontId="15" fillId="0" borderId="0" xfId="1" applyFont="1">
      <alignment vertical="center"/>
    </xf>
    <xf numFmtId="0" fontId="17" fillId="0" borderId="24" xfId="1" quotePrefix="1" applyNumberFormat="1" applyFont="1" applyBorder="1" applyAlignment="1">
      <alignment horizontal="center" vertical="center"/>
    </xf>
    <xf numFmtId="38" fontId="5" fillId="0" borderId="4" xfId="1" applyFont="1" applyBorder="1">
      <alignment vertical="center"/>
    </xf>
    <xf numFmtId="38" fontId="5" fillId="0" borderId="16" xfId="1" applyFont="1" applyBorder="1">
      <alignment vertical="center"/>
    </xf>
    <xf numFmtId="0" fontId="5" fillId="0" borderId="24" xfId="1" quotePrefix="1" applyNumberFormat="1" applyFont="1" applyBorder="1" applyAlignment="1">
      <alignment horizontal="center" vertical="center"/>
    </xf>
    <xf numFmtId="0" fontId="5" fillId="0" borderId="24" xfId="1" applyNumberFormat="1" applyFont="1" applyBorder="1" applyAlignment="1">
      <alignment horizontal="center" vertical="center"/>
    </xf>
    <xf numFmtId="176" fontId="5" fillId="0" borderId="24" xfId="1" quotePrefix="1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5" fillId="0" borderId="20" xfId="1" quotePrefix="1" applyNumberFormat="1" applyFont="1" applyBorder="1" applyAlignment="1">
      <alignment horizontal="center" vertical="center"/>
    </xf>
    <xf numFmtId="0" fontId="5" fillId="0" borderId="20" xfId="1" applyNumberFormat="1" applyFont="1" applyBorder="1" applyAlignment="1">
      <alignment horizontal="center" vertical="center"/>
    </xf>
    <xf numFmtId="176" fontId="5" fillId="0" borderId="20" xfId="1" quotePrefix="1" applyNumberFormat="1" applyFont="1" applyBorder="1" applyAlignment="1">
      <alignment horizontal="center" vertical="center"/>
    </xf>
    <xf numFmtId="38" fontId="19" fillId="0" borderId="0" xfId="1" applyFont="1" applyAlignment="1">
      <alignment horizontal="center" vertical="center"/>
    </xf>
    <xf numFmtId="49" fontId="18" fillId="0" borderId="45" xfId="0" applyNumberFormat="1" applyFont="1" applyBorder="1" applyAlignment="1">
      <alignment horizontal="center" vertical="center"/>
    </xf>
    <xf numFmtId="49" fontId="18" fillId="0" borderId="46" xfId="0" applyNumberFormat="1" applyFont="1" applyBorder="1" applyAlignment="1">
      <alignment horizontal="center" vertical="center"/>
    </xf>
    <xf numFmtId="49" fontId="18" fillId="0" borderId="47" xfId="0" applyNumberFormat="1" applyFont="1" applyBorder="1" applyAlignment="1">
      <alignment horizontal="center" vertical="center"/>
    </xf>
    <xf numFmtId="49" fontId="18" fillId="0" borderId="48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38" fontId="25" fillId="0" borderId="7" xfId="1" applyFont="1" applyBorder="1" applyAlignment="1">
      <alignment horizontal="left" vertical="top"/>
    </xf>
    <xf numFmtId="49" fontId="18" fillId="0" borderId="20" xfId="0" applyNumberFormat="1" applyFont="1" applyBorder="1" applyAlignment="1">
      <alignment horizontal="center" vertical="center"/>
    </xf>
    <xf numFmtId="49" fontId="18" fillId="0" borderId="27" xfId="0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90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71240836274776E-2"/>
          <c:y val="7.9194645279005549E-2"/>
          <c:w val="0.92135809575527194"/>
          <c:h val="0.870213150730460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キャベツ!$A$35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キャベツ!$B$34:$AT$34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キャベツ!$B$35:$AT$35</c:f>
              <c:numCache>
                <c:formatCode>#,##0_);[Red]\(#,##0\)</c:formatCode>
                <c:ptCount val="45"/>
                <c:pt idx="0">
                  <c:v>1225.2370000000001</c:v>
                </c:pt>
                <c:pt idx="1">
                  <c:v>764.12699999999995</c:v>
                </c:pt>
                <c:pt idx="2">
                  <c:v>0</c:v>
                </c:pt>
                <c:pt idx="3">
                  <c:v>1522.7629999999999</c:v>
                </c:pt>
                <c:pt idx="4">
                  <c:v>864.50400000000002</c:v>
                </c:pt>
                <c:pt idx="5">
                  <c:v>734.50599999999997</c:v>
                </c:pt>
                <c:pt idx="6">
                  <c:v>743.44799999999998</c:v>
                </c:pt>
                <c:pt idx="7">
                  <c:v>574.59199999999998</c:v>
                </c:pt>
                <c:pt idx="8">
                  <c:v>901.96500000000003</c:v>
                </c:pt>
                <c:pt idx="9">
                  <c:v>628.82000000000005</c:v>
                </c:pt>
                <c:pt idx="10">
                  <c:v>596.09199999999998</c:v>
                </c:pt>
                <c:pt idx="11">
                  <c:v>624.22900000000004</c:v>
                </c:pt>
                <c:pt idx="12">
                  <c:v>474.73399999999998</c:v>
                </c:pt>
                <c:pt idx="13">
                  <c:v>485.94299999999998</c:v>
                </c:pt>
                <c:pt idx="14">
                  <c:v>602.82600000000002</c:v>
                </c:pt>
                <c:pt idx="15">
                  <c:v>632.97500000000002</c:v>
                </c:pt>
                <c:pt idx="16">
                  <c:v>597.47199999999998</c:v>
                </c:pt>
                <c:pt idx="17">
                  <c:v>702.13599999999997</c:v>
                </c:pt>
                <c:pt idx="18">
                  <c:v>506.99400000000003</c:v>
                </c:pt>
                <c:pt idx="19">
                  <c:v>438.56799999999998</c:v>
                </c:pt>
                <c:pt idx="20">
                  <c:v>791.46500000000003</c:v>
                </c:pt>
                <c:pt idx="21">
                  <c:v>629.82500000000005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A-4EC2-B6B4-3D0B59D28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016128"/>
        <c:axId val="170022016"/>
      </c:barChart>
      <c:lineChart>
        <c:grouping val="standard"/>
        <c:varyColors val="0"/>
        <c:ser>
          <c:idx val="1"/>
          <c:order val="1"/>
          <c:tx>
            <c:strRef>
              <c:f>キャベツ!$A$36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キャベツ!$B$34:$AT$34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キャベツ!$B$36:$AT$36</c:f>
              <c:numCache>
                <c:formatCode>#,##0_);[Red]\(#,##0\)</c:formatCode>
                <c:ptCount val="45"/>
                <c:pt idx="0">
                  <c:v>106</c:v>
                </c:pt>
                <c:pt idx="1">
                  <c:v>106</c:v>
                </c:pt>
                <c:pt idx="2">
                  <c:v>#N/A</c:v>
                </c:pt>
                <c:pt idx="3">
                  <c:v>97</c:v>
                </c:pt>
                <c:pt idx="4">
                  <c:v>88</c:v>
                </c:pt>
                <c:pt idx="5">
                  <c:v>90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91</c:v>
                </c:pt>
                <c:pt idx="10">
                  <c:v>86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85</c:v>
                </c:pt>
                <c:pt idx="15">
                  <c:v>83</c:v>
                </c:pt>
                <c:pt idx="16">
                  <c:v>87</c:v>
                </c:pt>
                <c:pt idx="17">
                  <c:v>88</c:v>
                </c:pt>
                <c:pt idx="18">
                  <c:v>102</c:v>
                </c:pt>
                <c:pt idx="19">
                  <c:v>121</c:v>
                </c:pt>
                <c:pt idx="20">
                  <c:v>82</c:v>
                </c:pt>
                <c:pt idx="21">
                  <c:v>75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8A-4EC2-B6B4-3D0B59D28FE7}"/>
            </c:ext>
          </c:extLst>
        </c:ser>
        <c:ser>
          <c:idx val="2"/>
          <c:order val="2"/>
          <c:tx>
            <c:strRef>
              <c:f>キャベツ!$A$37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4"/>
              <c:layout>
                <c:manualLayout>
                  <c:x val="0.75178882051508267"/>
                  <c:y val="0.18215574354320951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18A-4EC2-B6B4-3D0B59D28FE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キャベツ!$B$34:$AT$34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キャベツ!$B$37:$AT$37</c:f>
              <c:numCache>
                <c:formatCode>#,##0_);[Red]\(#,##0\)</c:formatCode>
                <c:ptCount val="45"/>
                <c:pt idx="0">
                  <c:v>97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110</c:v>
                </c:pt>
                <c:pt idx="13">
                  <c:v>110</c:v>
                </c:pt>
                <c:pt idx="14">
                  <c:v>110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86</c:v>
                </c:pt>
                <c:pt idx="20">
                  <c:v>86</c:v>
                </c:pt>
                <c:pt idx="21">
                  <c:v>86</c:v>
                </c:pt>
                <c:pt idx="22">
                  <c:v>86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76</c:v>
                </c:pt>
                <c:pt idx="32">
                  <c:v>76</c:v>
                </c:pt>
                <c:pt idx="33">
                  <c:v>76</c:v>
                </c:pt>
                <c:pt idx="34">
                  <c:v>76</c:v>
                </c:pt>
                <c:pt idx="35">
                  <c:v>76</c:v>
                </c:pt>
                <c:pt idx="36">
                  <c:v>76</c:v>
                </c:pt>
                <c:pt idx="37">
                  <c:v>76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8A-4EC2-B6B4-3D0B59D28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13056"/>
        <c:axId val="170014592"/>
      </c:lineChart>
      <c:catAx>
        <c:axId val="17001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170014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014592"/>
        <c:scaling>
          <c:orientation val="minMax"/>
          <c:min val="0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170013056"/>
        <c:crosses val="autoZero"/>
        <c:crossBetween val="between"/>
        <c:majorUnit val="30"/>
      </c:valAx>
      <c:catAx>
        <c:axId val="17001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022016"/>
        <c:crosses val="autoZero"/>
        <c:auto val="1"/>
        <c:lblAlgn val="ctr"/>
        <c:lblOffset val="100"/>
        <c:noMultiLvlLbl val="0"/>
      </c:catAx>
      <c:valAx>
        <c:axId val="170022016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170016128"/>
        <c:crosses val="max"/>
        <c:crossBetween val="between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5562635552908828"/>
          <c:y val="0.12353481837075198"/>
          <c:w val="9.0179609901703484E-2"/>
          <c:h val="9.0133185024734358E-2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880630135664628E-2"/>
          <c:y val="7.7104387925535284E-2"/>
          <c:w val="0.92614169595582563"/>
          <c:h val="0.87211468696283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はくさい!$A$74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はくさい!$B$73:$AT$73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はくさい!$B$74:$AT$74</c:f>
              <c:numCache>
                <c:formatCode>#,##0_);[Red]\(#,##0\)</c:formatCode>
                <c:ptCount val="45"/>
                <c:pt idx="0">
                  <c:v>105.818</c:v>
                </c:pt>
                <c:pt idx="1">
                  <c:v>120.798</c:v>
                </c:pt>
                <c:pt idx="2">
                  <c:v>0</c:v>
                </c:pt>
                <c:pt idx="3">
                  <c:v>131.46</c:v>
                </c:pt>
                <c:pt idx="4">
                  <c:v>83.754000000000005</c:v>
                </c:pt>
                <c:pt idx="5">
                  <c:v>73.314999999999998</c:v>
                </c:pt>
                <c:pt idx="6">
                  <c:v>67.14</c:v>
                </c:pt>
                <c:pt idx="7">
                  <c:v>46.442999999999998</c:v>
                </c:pt>
                <c:pt idx="8">
                  <c:v>97.832999999999998</c:v>
                </c:pt>
                <c:pt idx="9">
                  <c:v>51.905999999999999</c:v>
                </c:pt>
                <c:pt idx="10">
                  <c:v>71.147999999999996</c:v>
                </c:pt>
                <c:pt idx="11">
                  <c:v>51.899000000000001</c:v>
                </c:pt>
                <c:pt idx="12">
                  <c:v>49.465000000000003</c:v>
                </c:pt>
                <c:pt idx="13">
                  <c:v>63.808999999999997</c:v>
                </c:pt>
                <c:pt idx="14">
                  <c:v>82.965000000000003</c:v>
                </c:pt>
                <c:pt idx="15">
                  <c:v>57.201000000000001</c:v>
                </c:pt>
                <c:pt idx="16">
                  <c:v>72.766000000000005</c:v>
                </c:pt>
                <c:pt idx="17">
                  <c:v>66.974999999999994</c:v>
                </c:pt>
                <c:pt idx="18">
                  <c:v>50.472000000000001</c:v>
                </c:pt>
                <c:pt idx="19">
                  <c:v>56.476999999999997</c:v>
                </c:pt>
                <c:pt idx="20">
                  <c:v>51.058999999999997</c:v>
                </c:pt>
                <c:pt idx="21">
                  <c:v>54.22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D-497A-8E1E-8E21F3795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332288"/>
        <c:axId val="270333824"/>
      </c:barChart>
      <c:lineChart>
        <c:grouping val="standard"/>
        <c:varyColors val="0"/>
        <c:ser>
          <c:idx val="1"/>
          <c:order val="1"/>
          <c:tx>
            <c:strRef>
              <c:f>はくさい!$A$75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はくさい!$B$73:$AT$73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はくさい!$B$75:$AT$75</c:f>
              <c:numCache>
                <c:formatCode>#,##0_);[Red]\(#,##0\)</c:formatCode>
                <c:ptCount val="45"/>
                <c:pt idx="0">
                  <c:v>111</c:v>
                </c:pt>
                <c:pt idx="1">
                  <c:v>119</c:v>
                </c:pt>
                <c:pt idx="2">
                  <c:v>#N/A</c:v>
                </c:pt>
                <c:pt idx="3">
                  <c:v>121</c:v>
                </c:pt>
                <c:pt idx="4">
                  <c:v>111</c:v>
                </c:pt>
                <c:pt idx="5">
                  <c:v>104</c:v>
                </c:pt>
                <c:pt idx="6">
                  <c:v>99</c:v>
                </c:pt>
                <c:pt idx="7">
                  <c:v>86</c:v>
                </c:pt>
                <c:pt idx="8">
                  <c:v>78</c:v>
                </c:pt>
                <c:pt idx="9">
                  <c:v>67</c:v>
                </c:pt>
                <c:pt idx="10">
                  <c:v>62</c:v>
                </c:pt>
                <c:pt idx="11">
                  <c:v>59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62</c:v>
                </c:pt>
                <c:pt idx="16">
                  <c:v>61</c:v>
                </c:pt>
                <c:pt idx="17">
                  <c:v>63</c:v>
                </c:pt>
                <c:pt idx="18">
                  <c:v>74</c:v>
                </c:pt>
                <c:pt idx="19">
                  <c:v>79</c:v>
                </c:pt>
                <c:pt idx="20">
                  <c:v>78</c:v>
                </c:pt>
                <c:pt idx="21">
                  <c:v>72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9D-497A-8E1E-8E21F37952FB}"/>
            </c:ext>
          </c:extLst>
        </c:ser>
        <c:ser>
          <c:idx val="2"/>
          <c:order val="2"/>
          <c:tx>
            <c:strRef>
              <c:f>はくさい!$A$76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4"/>
              <c:layout>
                <c:manualLayout>
                  <c:x val="0.75009316223015376"/>
                  <c:y val="0.13734406575801403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9D-497A-8E1E-8E21F37952F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はくさい!$B$73:$AT$73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はくさい!$B$76:$AT$76</c:f>
              <c:numCache>
                <c:formatCode>#,##0_);[Red]\(#,##0\)</c:formatCode>
                <c:ptCount val="45"/>
                <c:pt idx="0">
                  <c:v>89</c:v>
                </c:pt>
                <c:pt idx="1">
                  <c:v>89</c:v>
                </c:pt>
                <c:pt idx="2">
                  <c:v>89</c:v>
                </c:pt>
                <c:pt idx="3">
                  <c:v>89</c:v>
                </c:pt>
                <c:pt idx="4">
                  <c:v>89</c:v>
                </c:pt>
                <c:pt idx="5">
                  <c:v>89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85</c:v>
                </c:pt>
                <c:pt idx="16">
                  <c:v>85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  <c:pt idx="30">
                  <c:v>83</c:v>
                </c:pt>
                <c:pt idx="31">
                  <c:v>87</c:v>
                </c:pt>
                <c:pt idx="32">
                  <c:v>87</c:v>
                </c:pt>
                <c:pt idx="33">
                  <c:v>87</c:v>
                </c:pt>
                <c:pt idx="34">
                  <c:v>87</c:v>
                </c:pt>
                <c:pt idx="35">
                  <c:v>87</c:v>
                </c:pt>
                <c:pt idx="36">
                  <c:v>87</c:v>
                </c:pt>
                <c:pt idx="37">
                  <c:v>87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9D-497A-8E1E-8E21F3795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316672"/>
        <c:axId val="270318208"/>
      </c:lineChart>
      <c:catAx>
        <c:axId val="270316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270318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0318208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270316672"/>
        <c:crosses val="autoZero"/>
        <c:crossBetween val="between"/>
      </c:valAx>
      <c:catAx>
        <c:axId val="27033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333824"/>
        <c:crosses val="autoZero"/>
        <c:auto val="1"/>
        <c:lblAlgn val="ctr"/>
        <c:lblOffset val="100"/>
        <c:noMultiLvlLbl val="0"/>
      </c:catAx>
      <c:valAx>
        <c:axId val="270333824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270332288"/>
        <c:crosses val="max"/>
        <c:crossBetween val="between"/>
        <c:majorUnit val="30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5085071554216396"/>
          <c:y val="0.12192735648303703"/>
          <c:w val="9.8483683197105654E-2"/>
          <c:h val="0.10210704181457837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157773734315928E-2"/>
          <c:y val="9.477194789903598E-2"/>
          <c:w val="0.92690669890330102"/>
          <c:h val="0.84708161012583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はくさい!$A$113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はくさい!$B$112:$AT$112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はくさい!$B$113:$AT$113</c:f>
              <c:numCache>
                <c:formatCode>#,##0_);[Red]\(#,##0\)</c:formatCode>
                <c:ptCount val="45"/>
                <c:pt idx="0">
                  <c:v>157.024</c:v>
                </c:pt>
                <c:pt idx="1">
                  <c:v>112.926</c:v>
                </c:pt>
                <c:pt idx="2">
                  <c:v>0</c:v>
                </c:pt>
                <c:pt idx="3">
                  <c:v>292.56099999999998</c:v>
                </c:pt>
                <c:pt idx="4">
                  <c:v>172.27500000000001</c:v>
                </c:pt>
                <c:pt idx="5">
                  <c:v>81.292000000000002</c:v>
                </c:pt>
                <c:pt idx="6">
                  <c:v>129.65700000000001</c:v>
                </c:pt>
                <c:pt idx="7">
                  <c:v>104.645</c:v>
                </c:pt>
                <c:pt idx="8">
                  <c:v>90.106999999999999</c:v>
                </c:pt>
                <c:pt idx="9">
                  <c:v>98.146000000000001</c:v>
                </c:pt>
                <c:pt idx="10">
                  <c:v>104.663</c:v>
                </c:pt>
                <c:pt idx="11">
                  <c:v>88.826999999999998</c:v>
                </c:pt>
                <c:pt idx="12">
                  <c:v>109.318</c:v>
                </c:pt>
                <c:pt idx="13">
                  <c:v>98.242000000000004</c:v>
                </c:pt>
                <c:pt idx="14">
                  <c:v>91.491</c:v>
                </c:pt>
                <c:pt idx="15">
                  <c:v>93.36</c:v>
                </c:pt>
                <c:pt idx="16">
                  <c:v>112.01900000000001</c:v>
                </c:pt>
                <c:pt idx="17">
                  <c:v>109.056</c:v>
                </c:pt>
                <c:pt idx="18">
                  <c:v>71.563000000000002</c:v>
                </c:pt>
                <c:pt idx="19">
                  <c:v>91.043999999999997</c:v>
                </c:pt>
                <c:pt idx="20">
                  <c:v>152.351</c:v>
                </c:pt>
                <c:pt idx="21">
                  <c:v>108.98399999999999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B-461C-9652-8440A1CA4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120256"/>
        <c:axId val="269121792"/>
      </c:barChart>
      <c:lineChart>
        <c:grouping val="standard"/>
        <c:varyColors val="0"/>
        <c:ser>
          <c:idx val="1"/>
          <c:order val="1"/>
          <c:tx>
            <c:strRef>
              <c:f>はくさい!$A$114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はくさい!$B$112:$AT$112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はくさい!$B$114:$AT$114</c:f>
              <c:numCache>
                <c:formatCode>#,##0_);[Red]\(#,##0\)</c:formatCode>
                <c:ptCount val="45"/>
                <c:pt idx="0">
                  <c:v>93</c:v>
                </c:pt>
                <c:pt idx="1">
                  <c:v>109</c:v>
                </c:pt>
                <c:pt idx="2">
                  <c:v>#N/A</c:v>
                </c:pt>
                <c:pt idx="3">
                  <c:v>98</c:v>
                </c:pt>
                <c:pt idx="4">
                  <c:v>89</c:v>
                </c:pt>
                <c:pt idx="5">
                  <c:v>91</c:v>
                </c:pt>
                <c:pt idx="6">
                  <c:v>80</c:v>
                </c:pt>
                <c:pt idx="7">
                  <c:v>72</c:v>
                </c:pt>
                <c:pt idx="8">
                  <c:v>75</c:v>
                </c:pt>
                <c:pt idx="9">
                  <c:v>68</c:v>
                </c:pt>
                <c:pt idx="10">
                  <c:v>63</c:v>
                </c:pt>
                <c:pt idx="11">
                  <c:v>56</c:v>
                </c:pt>
                <c:pt idx="12">
                  <c:v>52</c:v>
                </c:pt>
                <c:pt idx="13">
                  <c:v>52</c:v>
                </c:pt>
                <c:pt idx="14">
                  <c:v>54</c:v>
                </c:pt>
                <c:pt idx="15">
                  <c:v>58</c:v>
                </c:pt>
                <c:pt idx="16">
                  <c:v>58</c:v>
                </c:pt>
                <c:pt idx="17">
                  <c:v>66</c:v>
                </c:pt>
                <c:pt idx="18">
                  <c:v>73</c:v>
                </c:pt>
                <c:pt idx="19">
                  <c:v>80</c:v>
                </c:pt>
                <c:pt idx="20">
                  <c:v>77</c:v>
                </c:pt>
                <c:pt idx="21">
                  <c:v>63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B-461C-9652-8440A1CA4AB2}"/>
            </c:ext>
          </c:extLst>
        </c:ser>
        <c:ser>
          <c:idx val="2"/>
          <c:order val="2"/>
          <c:tx>
            <c:strRef>
              <c:f>はくさい!$A$115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4"/>
              <c:layout>
                <c:manualLayout>
                  <c:x val="0.75560289403658565"/>
                  <c:y val="9.8542644786224154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82B-461C-9652-8440A1CA4AB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はくさい!$B$112:$AT$112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はくさい!$B$115:$AT$115</c:f>
              <c:numCache>
                <c:formatCode>#,##0_);[Red]\(#,##0\)</c:formatCode>
                <c:ptCount val="45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86</c:v>
                </c:pt>
                <c:pt idx="7">
                  <c:v>86</c:v>
                </c:pt>
                <c:pt idx="8">
                  <c:v>86</c:v>
                </c:pt>
                <c:pt idx="9">
                  <c:v>86</c:v>
                </c:pt>
                <c:pt idx="10">
                  <c:v>86</c:v>
                </c:pt>
                <c:pt idx="11">
                  <c:v>86</c:v>
                </c:pt>
                <c:pt idx="12">
                  <c:v>86</c:v>
                </c:pt>
                <c:pt idx="13">
                  <c:v>86</c:v>
                </c:pt>
                <c:pt idx="14">
                  <c:v>86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81</c:v>
                </c:pt>
                <c:pt idx="24">
                  <c:v>81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81</c:v>
                </c:pt>
                <c:pt idx="29">
                  <c:v>81</c:v>
                </c:pt>
                <c:pt idx="30">
                  <c:v>81</c:v>
                </c:pt>
                <c:pt idx="31">
                  <c:v>88</c:v>
                </c:pt>
                <c:pt idx="32">
                  <c:v>88</c:v>
                </c:pt>
                <c:pt idx="33">
                  <c:v>88</c:v>
                </c:pt>
                <c:pt idx="34">
                  <c:v>88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74</c:v>
                </c:pt>
                <c:pt idx="39">
                  <c:v>74</c:v>
                </c:pt>
                <c:pt idx="40">
                  <c:v>74</c:v>
                </c:pt>
                <c:pt idx="41">
                  <c:v>74</c:v>
                </c:pt>
                <c:pt idx="42">
                  <c:v>74</c:v>
                </c:pt>
                <c:pt idx="43">
                  <c:v>74</c:v>
                </c:pt>
                <c:pt idx="4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2B-461C-9652-8440A1CA4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05312"/>
        <c:axId val="169806848"/>
      </c:lineChart>
      <c:catAx>
        <c:axId val="16980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1698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9806848"/>
        <c:scaling>
          <c:orientation val="minMax"/>
          <c:min val="0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169805312"/>
        <c:crosses val="autoZero"/>
        <c:crossBetween val="between"/>
      </c:valAx>
      <c:catAx>
        <c:axId val="26912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9121792"/>
        <c:crosses val="autoZero"/>
        <c:auto val="1"/>
        <c:lblAlgn val="ctr"/>
        <c:lblOffset val="100"/>
        <c:noMultiLvlLbl val="0"/>
      </c:catAx>
      <c:valAx>
        <c:axId val="269121792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269120256"/>
        <c:crosses val="max"/>
        <c:crossBetween val="between"/>
        <c:majorUnit val="50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4986365412862552"/>
          <c:y val="0.17272342826305589"/>
          <c:w val="0.10299271871185478"/>
          <c:h val="9.0133490323055426E-2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389841601061615E-2"/>
          <c:y val="6.2207344229845578E-2"/>
          <c:w val="0.92553249467860987"/>
          <c:h val="0.886956979100598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はくさい!$A$152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はくさい!$C$151:$AT$151</c:f>
              <c:strCache>
                <c:ptCount val="44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6/1</c:v>
                </c:pt>
                <c:pt idx="23">
                  <c:v>2</c:v>
                </c:pt>
                <c:pt idx="24">
                  <c:v>3</c:v>
                </c:pt>
                <c:pt idx="25">
                  <c:v>5</c:v>
                </c:pt>
                <c:pt idx="26">
                  <c:v>6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12</c:v>
                </c:pt>
                <c:pt idx="31">
                  <c:v>13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20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26</c:v>
                </c:pt>
                <c:pt idx="41">
                  <c:v>27</c:v>
                </c:pt>
                <c:pt idx="42">
                  <c:v>29</c:v>
                </c:pt>
                <c:pt idx="43">
                  <c:v>30</c:v>
                </c:pt>
              </c:strCache>
            </c:strRef>
          </c:cat>
          <c:val>
            <c:numRef>
              <c:f>はくさい!$C$152:$AT$152</c:f>
              <c:numCache>
                <c:formatCode>#,##0_);[Red]\(#,##0\)</c:formatCode>
                <c:ptCount val="44"/>
                <c:pt idx="0">
                  <c:v>141.75299999999999</c:v>
                </c:pt>
                <c:pt idx="1">
                  <c:v>110.11499999999999</c:v>
                </c:pt>
                <c:pt idx="2">
                  <c:v>158.24799999999999</c:v>
                </c:pt>
                <c:pt idx="3">
                  <c:v>53.529000000000003</c:v>
                </c:pt>
                <c:pt idx="4">
                  <c:v>174.25700000000001</c:v>
                </c:pt>
                <c:pt idx="5">
                  <c:v>96.626999999999995</c:v>
                </c:pt>
                <c:pt idx="6">
                  <c:v>118.235</c:v>
                </c:pt>
                <c:pt idx="7">
                  <c:v>124.059</c:v>
                </c:pt>
                <c:pt idx="8">
                  <c:v>74.760000000000005</c:v>
                </c:pt>
                <c:pt idx="9">
                  <c:v>133.363</c:v>
                </c:pt>
                <c:pt idx="10">
                  <c:v>0</c:v>
                </c:pt>
                <c:pt idx="11">
                  <c:v>62.1</c:v>
                </c:pt>
                <c:pt idx="12">
                  <c:v>99.882000000000005</c:v>
                </c:pt>
                <c:pt idx="13">
                  <c:v>102.18</c:v>
                </c:pt>
                <c:pt idx="14">
                  <c:v>47.774999999999999</c:v>
                </c:pt>
                <c:pt idx="15">
                  <c:v>123.15</c:v>
                </c:pt>
                <c:pt idx="16">
                  <c:v>189.589</c:v>
                </c:pt>
                <c:pt idx="17">
                  <c:v>101.797</c:v>
                </c:pt>
                <c:pt idx="18">
                  <c:v>115.497</c:v>
                </c:pt>
                <c:pt idx="19">
                  <c:v>70.305000000000007</c:v>
                </c:pt>
                <c:pt idx="20">
                  <c:v>55.84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8-4220-B93E-EFD9AE792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373632"/>
        <c:axId val="164375168"/>
      </c:barChart>
      <c:lineChart>
        <c:grouping val="standard"/>
        <c:varyColors val="0"/>
        <c:ser>
          <c:idx val="1"/>
          <c:order val="1"/>
          <c:tx>
            <c:strRef>
              <c:f>はくさい!$A$153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はくさい!$C$151:$AT$151</c:f>
              <c:strCache>
                <c:ptCount val="44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6/1</c:v>
                </c:pt>
                <c:pt idx="23">
                  <c:v>2</c:v>
                </c:pt>
                <c:pt idx="24">
                  <c:v>3</c:v>
                </c:pt>
                <c:pt idx="25">
                  <c:v>5</c:v>
                </c:pt>
                <c:pt idx="26">
                  <c:v>6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12</c:v>
                </c:pt>
                <c:pt idx="31">
                  <c:v>13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20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26</c:v>
                </c:pt>
                <c:pt idx="41">
                  <c:v>27</c:v>
                </c:pt>
                <c:pt idx="42">
                  <c:v>29</c:v>
                </c:pt>
                <c:pt idx="43">
                  <c:v>30</c:v>
                </c:pt>
              </c:strCache>
            </c:strRef>
          </c:cat>
          <c:val>
            <c:numRef>
              <c:f>はくさい!$C$153:$AT$153</c:f>
              <c:numCache>
                <c:formatCode>#,##0_);[Red]\(#,##0\)</c:formatCode>
                <c:ptCount val="44"/>
                <c:pt idx="0">
                  <c:v>53</c:v>
                </c:pt>
                <c:pt idx="1">
                  <c:v>60</c:v>
                </c:pt>
                <c:pt idx="2">
                  <c:v>49</c:v>
                </c:pt>
                <c:pt idx="3">
                  <c:v>72</c:v>
                </c:pt>
                <c:pt idx="4">
                  <c:v>52</c:v>
                </c:pt>
                <c:pt idx="5">
                  <c:v>64</c:v>
                </c:pt>
                <c:pt idx="6">
                  <c:v>52</c:v>
                </c:pt>
                <c:pt idx="7">
                  <c:v>51</c:v>
                </c:pt>
                <c:pt idx="8">
                  <c:v>54</c:v>
                </c:pt>
                <c:pt idx="9">
                  <c:v>45</c:v>
                </c:pt>
                <c:pt idx="10">
                  <c:v>#N/A</c:v>
                </c:pt>
                <c:pt idx="11">
                  <c:v>53</c:v>
                </c:pt>
                <c:pt idx="12">
                  <c:v>46</c:v>
                </c:pt>
                <c:pt idx="13">
                  <c:v>47</c:v>
                </c:pt>
                <c:pt idx="14">
                  <c:v>52</c:v>
                </c:pt>
                <c:pt idx="15">
                  <c:v>47</c:v>
                </c:pt>
                <c:pt idx="16">
                  <c:v>47</c:v>
                </c:pt>
                <c:pt idx="17">
                  <c:v>49</c:v>
                </c:pt>
                <c:pt idx="18">
                  <c:v>48</c:v>
                </c:pt>
                <c:pt idx="19">
                  <c:v>53</c:v>
                </c:pt>
                <c:pt idx="20">
                  <c:v>50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F8-4220-B93E-EFD9AE792152}"/>
            </c:ext>
          </c:extLst>
        </c:ser>
        <c:ser>
          <c:idx val="2"/>
          <c:order val="2"/>
          <c:tx>
            <c:strRef>
              <c:f>はくさい!$A$154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4"/>
              <c:layout>
                <c:manualLayout>
                  <c:x val="0.75760739653306053"/>
                  <c:y val="0.104833180510476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F8-4220-B93E-EFD9AE79215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はくさい!$C$151:$AT$151</c:f>
              <c:strCache>
                <c:ptCount val="44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6/1</c:v>
                </c:pt>
                <c:pt idx="23">
                  <c:v>2</c:v>
                </c:pt>
                <c:pt idx="24">
                  <c:v>3</c:v>
                </c:pt>
                <c:pt idx="25">
                  <c:v>5</c:v>
                </c:pt>
                <c:pt idx="26">
                  <c:v>6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12</c:v>
                </c:pt>
                <c:pt idx="31">
                  <c:v>13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20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26</c:v>
                </c:pt>
                <c:pt idx="41">
                  <c:v>27</c:v>
                </c:pt>
                <c:pt idx="42">
                  <c:v>29</c:v>
                </c:pt>
                <c:pt idx="43">
                  <c:v>30</c:v>
                </c:pt>
              </c:strCache>
            </c:strRef>
          </c:cat>
          <c:val>
            <c:numRef>
              <c:f>はくさい!$C$154:$AT$154</c:f>
              <c:numCache>
                <c:formatCode>#,##0_);[Red]\(#,##0\)</c:formatCode>
                <c:ptCount val="44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51</c:v>
                </c:pt>
                <c:pt idx="15">
                  <c:v>51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63</c:v>
                </c:pt>
                <c:pt idx="31">
                  <c:v>63</c:v>
                </c:pt>
                <c:pt idx="32">
                  <c:v>63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63</c:v>
                </c:pt>
                <c:pt idx="37">
                  <c:v>69</c:v>
                </c:pt>
                <c:pt idx="38">
                  <c:v>69</c:v>
                </c:pt>
                <c:pt idx="39">
                  <c:v>69</c:v>
                </c:pt>
                <c:pt idx="40">
                  <c:v>69</c:v>
                </c:pt>
                <c:pt idx="41">
                  <c:v>69</c:v>
                </c:pt>
                <c:pt idx="42">
                  <c:v>69</c:v>
                </c:pt>
                <c:pt idx="43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F8-4220-B93E-EFD9AE792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353920"/>
        <c:axId val="164355456"/>
      </c:lineChart>
      <c:catAx>
        <c:axId val="16435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164355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4355456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000" b="1"/>
            </a:pPr>
            <a:endParaRPr lang="ja-JP"/>
          </a:p>
        </c:txPr>
        <c:crossAx val="164353920"/>
        <c:crosses val="autoZero"/>
        <c:crossBetween val="between"/>
        <c:majorUnit val="20"/>
      </c:valAx>
      <c:catAx>
        <c:axId val="16437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375168"/>
        <c:crosses val="autoZero"/>
        <c:auto val="1"/>
        <c:lblAlgn val="ctr"/>
        <c:lblOffset val="100"/>
        <c:noMultiLvlLbl val="0"/>
      </c:catAx>
      <c:valAx>
        <c:axId val="164375168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164373632"/>
        <c:crosses val="max"/>
        <c:crossBetween val="between"/>
        <c:majorUnit val="30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676068033868648"/>
          <c:y val="0.10163098374255898"/>
          <c:w val="9.4920370123226072E-2"/>
          <c:h val="9.0132883112346643E-2"/>
        </c:manualLayout>
      </c:layout>
      <c:overlay val="0"/>
      <c:txPr>
        <a:bodyPr/>
        <a:lstStyle/>
        <a:p>
          <a:pPr>
            <a:defRPr sz="1000" b="1"/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729167266673959E-2"/>
          <c:y val="6.2317433784464089E-2"/>
          <c:w val="0.92542514085257577"/>
          <c:h val="0.886956979100598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ほうれんそう!$A$35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ほうれんそう!$B$34:$AT$34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ほうれんそう!$B$35:$AT$35</c:f>
              <c:numCache>
                <c:formatCode>#,##0_);[Red]\(#,##0\)</c:formatCode>
                <c:ptCount val="45"/>
                <c:pt idx="0">
                  <c:v>76.86</c:v>
                </c:pt>
                <c:pt idx="1">
                  <c:v>43.859000000000002</c:v>
                </c:pt>
                <c:pt idx="2">
                  <c:v>0</c:v>
                </c:pt>
                <c:pt idx="3">
                  <c:v>98.04</c:v>
                </c:pt>
                <c:pt idx="4">
                  <c:v>62.997999999999998</c:v>
                </c:pt>
                <c:pt idx="5">
                  <c:v>49.11</c:v>
                </c:pt>
                <c:pt idx="6">
                  <c:v>58.798000000000002</c:v>
                </c:pt>
                <c:pt idx="7">
                  <c:v>41.654000000000003</c:v>
                </c:pt>
                <c:pt idx="8">
                  <c:v>47.484999999999999</c:v>
                </c:pt>
                <c:pt idx="9">
                  <c:v>51.143000000000001</c:v>
                </c:pt>
                <c:pt idx="10">
                  <c:v>45.58</c:v>
                </c:pt>
                <c:pt idx="11">
                  <c:v>38.258000000000003</c:v>
                </c:pt>
                <c:pt idx="12">
                  <c:v>41.274000000000001</c:v>
                </c:pt>
                <c:pt idx="13">
                  <c:v>41.399000000000001</c:v>
                </c:pt>
                <c:pt idx="14">
                  <c:v>46.688000000000002</c:v>
                </c:pt>
                <c:pt idx="15">
                  <c:v>54.356999999999999</c:v>
                </c:pt>
                <c:pt idx="16">
                  <c:v>40.908999999999999</c:v>
                </c:pt>
                <c:pt idx="17">
                  <c:v>45.543999999999997</c:v>
                </c:pt>
                <c:pt idx="18">
                  <c:v>36.46</c:v>
                </c:pt>
                <c:pt idx="19">
                  <c:v>45.637</c:v>
                </c:pt>
                <c:pt idx="20">
                  <c:v>53.734000000000002</c:v>
                </c:pt>
                <c:pt idx="21">
                  <c:v>44.518000000000001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B-49CA-A4B9-73FCBB885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620544"/>
        <c:axId val="164442112"/>
      </c:barChart>
      <c:lineChart>
        <c:grouping val="standard"/>
        <c:varyColors val="0"/>
        <c:ser>
          <c:idx val="1"/>
          <c:order val="1"/>
          <c:tx>
            <c:strRef>
              <c:f>ほうれんそう!$A$36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ほうれんそう!$B$34:$AT$34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ほうれんそう!$B$36:$AT$36</c:f>
              <c:numCache>
                <c:formatCode>#,##0_);[Red]\(#,##0\)</c:formatCode>
                <c:ptCount val="45"/>
                <c:pt idx="0">
                  <c:v>529</c:v>
                </c:pt>
                <c:pt idx="1">
                  <c:v>508</c:v>
                </c:pt>
                <c:pt idx="2">
                  <c:v>#N/A</c:v>
                </c:pt>
                <c:pt idx="3">
                  <c:v>461</c:v>
                </c:pt>
                <c:pt idx="4">
                  <c:v>430</c:v>
                </c:pt>
                <c:pt idx="5">
                  <c:v>415</c:v>
                </c:pt>
                <c:pt idx="6">
                  <c:v>392</c:v>
                </c:pt>
                <c:pt idx="7">
                  <c:v>397</c:v>
                </c:pt>
                <c:pt idx="8">
                  <c:v>408</c:v>
                </c:pt>
                <c:pt idx="9">
                  <c:v>395</c:v>
                </c:pt>
                <c:pt idx="10">
                  <c:v>402</c:v>
                </c:pt>
                <c:pt idx="11">
                  <c:v>397</c:v>
                </c:pt>
                <c:pt idx="12">
                  <c:v>398</c:v>
                </c:pt>
                <c:pt idx="13">
                  <c:v>409</c:v>
                </c:pt>
                <c:pt idx="14">
                  <c:v>417</c:v>
                </c:pt>
                <c:pt idx="15">
                  <c:v>421</c:v>
                </c:pt>
                <c:pt idx="16">
                  <c:v>438</c:v>
                </c:pt>
                <c:pt idx="17">
                  <c:v>451</c:v>
                </c:pt>
                <c:pt idx="18">
                  <c:v>496</c:v>
                </c:pt>
                <c:pt idx="19">
                  <c:v>496</c:v>
                </c:pt>
                <c:pt idx="20">
                  <c:v>464</c:v>
                </c:pt>
                <c:pt idx="21">
                  <c:v>424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B-49CA-A4B9-73FCBB885306}"/>
            </c:ext>
          </c:extLst>
        </c:ser>
        <c:ser>
          <c:idx val="2"/>
          <c:order val="2"/>
          <c:tx>
            <c:strRef>
              <c:f>ほうれんそう!$A$37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4"/>
              <c:layout>
                <c:manualLayout>
                  <c:x val="0.75874940615217312"/>
                  <c:y val="1.2414649286157666E-3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0FB-49CA-A4B9-73FCBB88530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ほうれんそう!$B$34:$AT$34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ほうれんそう!$B$37:$AT$37</c:f>
              <c:numCache>
                <c:formatCode>#,##0_);[Red]\(#,##0\)</c:formatCode>
                <c:ptCount val="45"/>
                <c:pt idx="0">
                  <c:v>463</c:v>
                </c:pt>
                <c:pt idx="1">
                  <c:v>463</c:v>
                </c:pt>
                <c:pt idx="2">
                  <c:v>463</c:v>
                </c:pt>
                <c:pt idx="3">
                  <c:v>463</c:v>
                </c:pt>
                <c:pt idx="4">
                  <c:v>463</c:v>
                </c:pt>
                <c:pt idx="5">
                  <c:v>463</c:v>
                </c:pt>
                <c:pt idx="6">
                  <c:v>494</c:v>
                </c:pt>
                <c:pt idx="7">
                  <c:v>494</c:v>
                </c:pt>
                <c:pt idx="8">
                  <c:v>494</c:v>
                </c:pt>
                <c:pt idx="9">
                  <c:v>494</c:v>
                </c:pt>
                <c:pt idx="10">
                  <c:v>494</c:v>
                </c:pt>
                <c:pt idx="11">
                  <c:v>494</c:v>
                </c:pt>
                <c:pt idx="12">
                  <c:v>494</c:v>
                </c:pt>
                <c:pt idx="13">
                  <c:v>494</c:v>
                </c:pt>
                <c:pt idx="14">
                  <c:v>494</c:v>
                </c:pt>
                <c:pt idx="15">
                  <c:v>420</c:v>
                </c:pt>
                <c:pt idx="16">
                  <c:v>420</c:v>
                </c:pt>
                <c:pt idx="17">
                  <c:v>420</c:v>
                </c:pt>
                <c:pt idx="18">
                  <c:v>420</c:v>
                </c:pt>
                <c:pt idx="19">
                  <c:v>420</c:v>
                </c:pt>
                <c:pt idx="20">
                  <c:v>420</c:v>
                </c:pt>
                <c:pt idx="21">
                  <c:v>420</c:v>
                </c:pt>
                <c:pt idx="22">
                  <c:v>420</c:v>
                </c:pt>
                <c:pt idx="23">
                  <c:v>432</c:v>
                </c:pt>
                <c:pt idx="24">
                  <c:v>432</c:v>
                </c:pt>
                <c:pt idx="25">
                  <c:v>432</c:v>
                </c:pt>
                <c:pt idx="26">
                  <c:v>432</c:v>
                </c:pt>
                <c:pt idx="27">
                  <c:v>432</c:v>
                </c:pt>
                <c:pt idx="28">
                  <c:v>432</c:v>
                </c:pt>
                <c:pt idx="29">
                  <c:v>432</c:v>
                </c:pt>
                <c:pt idx="30">
                  <c:v>432</c:v>
                </c:pt>
                <c:pt idx="31">
                  <c:v>450</c:v>
                </c:pt>
                <c:pt idx="32">
                  <c:v>450</c:v>
                </c:pt>
                <c:pt idx="33">
                  <c:v>450</c:v>
                </c:pt>
                <c:pt idx="34">
                  <c:v>450</c:v>
                </c:pt>
                <c:pt idx="35">
                  <c:v>450</c:v>
                </c:pt>
                <c:pt idx="36">
                  <c:v>450</c:v>
                </c:pt>
                <c:pt idx="37">
                  <c:v>450</c:v>
                </c:pt>
                <c:pt idx="38">
                  <c:v>520</c:v>
                </c:pt>
                <c:pt idx="39">
                  <c:v>520</c:v>
                </c:pt>
                <c:pt idx="40">
                  <c:v>520</c:v>
                </c:pt>
                <c:pt idx="41">
                  <c:v>520</c:v>
                </c:pt>
                <c:pt idx="42">
                  <c:v>520</c:v>
                </c:pt>
                <c:pt idx="43">
                  <c:v>520</c:v>
                </c:pt>
                <c:pt idx="44">
                  <c:v>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FB-49CA-A4B9-73FCBB885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13120"/>
        <c:axId val="164619008"/>
      </c:lineChart>
      <c:catAx>
        <c:axId val="16461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164619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4619008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164613120"/>
        <c:crosses val="autoZero"/>
        <c:crossBetween val="between"/>
      </c:valAx>
      <c:catAx>
        <c:axId val="16462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442112"/>
        <c:crosses val="autoZero"/>
        <c:auto val="1"/>
        <c:lblAlgn val="ctr"/>
        <c:lblOffset val="100"/>
        <c:noMultiLvlLbl val="0"/>
      </c:catAx>
      <c:valAx>
        <c:axId val="164442112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164620544"/>
        <c:crosses val="max"/>
        <c:crossBetween val="between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3437135223891925"/>
          <c:y val="8.6699413969901815E-2"/>
          <c:w val="8.8205139406117961E-2"/>
          <c:h val="0.10966201850467017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579150544326289E-2"/>
          <c:y val="6.9724750948882322E-2"/>
          <c:w val="0.93418247893838446"/>
          <c:h val="0.879522095054103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ほうれんそう!$A$74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ほうれんそう!$B$73:$AT$73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ほうれんそう!$B$74:$AT$74</c:f>
              <c:numCache>
                <c:formatCode>#,##0_);[Red]\(#,##0\)</c:formatCode>
                <c:ptCount val="45"/>
                <c:pt idx="0">
                  <c:v>15.183</c:v>
                </c:pt>
                <c:pt idx="1">
                  <c:v>12</c:v>
                </c:pt>
                <c:pt idx="2">
                  <c:v>0</c:v>
                </c:pt>
                <c:pt idx="3">
                  <c:v>23.315999999999999</c:v>
                </c:pt>
                <c:pt idx="4">
                  <c:v>16.425000000000001</c:v>
                </c:pt>
                <c:pt idx="5">
                  <c:v>16.664999999999999</c:v>
                </c:pt>
                <c:pt idx="6">
                  <c:v>18.742000000000001</c:v>
                </c:pt>
                <c:pt idx="7">
                  <c:v>17.492999999999999</c:v>
                </c:pt>
                <c:pt idx="8">
                  <c:v>14.382999999999999</c:v>
                </c:pt>
                <c:pt idx="9">
                  <c:v>14.628</c:v>
                </c:pt>
                <c:pt idx="10">
                  <c:v>14.457000000000001</c:v>
                </c:pt>
                <c:pt idx="11">
                  <c:v>9.8179999999999996</c:v>
                </c:pt>
                <c:pt idx="12">
                  <c:v>13.865</c:v>
                </c:pt>
                <c:pt idx="13">
                  <c:v>11.196999999999999</c:v>
                </c:pt>
                <c:pt idx="14">
                  <c:v>12.673999999999999</c:v>
                </c:pt>
                <c:pt idx="15">
                  <c:v>12.853</c:v>
                </c:pt>
                <c:pt idx="16">
                  <c:v>9.0850000000000009</c:v>
                </c:pt>
                <c:pt idx="17">
                  <c:v>13.895</c:v>
                </c:pt>
                <c:pt idx="18">
                  <c:v>8.6359999999999992</c:v>
                </c:pt>
                <c:pt idx="19">
                  <c:v>12.754</c:v>
                </c:pt>
                <c:pt idx="20">
                  <c:v>14.06</c:v>
                </c:pt>
                <c:pt idx="21">
                  <c:v>11.641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6-41F6-A25C-172B37443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633216"/>
        <c:axId val="164639104"/>
      </c:barChart>
      <c:lineChart>
        <c:grouping val="standard"/>
        <c:varyColors val="0"/>
        <c:ser>
          <c:idx val="1"/>
          <c:order val="1"/>
          <c:tx>
            <c:strRef>
              <c:f>ほうれんそう!$A$75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ほうれんそう!$B$73:$AT$73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ほうれんそう!$B$75:$AT$75</c:f>
              <c:numCache>
                <c:formatCode>#,##0_);[Red]\(#,##0\)</c:formatCode>
                <c:ptCount val="45"/>
                <c:pt idx="0">
                  <c:v>573</c:v>
                </c:pt>
                <c:pt idx="1">
                  <c:v>547</c:v>
                </c:pt>
                <c:pt idx="2">
                  <c:v>#N/A</c:v>
                </c:pt>
                <c:pt idx="3">
                  <c:v>544</c:v>
                </c:pt>
                <c:pt idx="4">
                  <c:v>483</c:v>
                </c:pt>
                <c:pt idx="5">
                  <c:v>498</c:v>
                </c:pt>
                <c:pt idx="6">
                  <c:v>437</c:v>
                </c:pt>
                <c:pt idx="7">
                  <c:v>488</c:v>
                </c:pt>
                <c:pt idx="8">
                  <c:v>473</c:v>
                </c:pt>
                <c:pt idx="9">
                  <c:v>469</c:v>
                </c:pt>
                <c:pt idx="10">
                  <c:v>454</c:v>
                </c:pt>
                <c:pt idx="11">
                  <c:v>442</c:v>
                </c:pt>
                <c:pt idx="12">
                  <c:v>458</c:v>
                </c:pt>
                <c:pt idx="13">
                  <c:v>493</c:v>
                </c:pt>
                <c:pt idx="14">
                  <c:v>517</c:v>
                </c:pt>
                <c:pt idx="15">
                  <c:v>514</c:v>
                </c:pt>
                <c:pt idx="16">
                  <c:v>572</c:v>
                </c:pt>
                <c:pt idx="17">
                  <c:v>581</c:v>
                </c:pt>
                <c:pt idx="18">
                  <c:v>613</c:v>
                </c:pt>
                <c:pt idx="19">
                  <c:v>586</c:v>
                </c:pt>
                <c:pt idx="20">
                  <c:v>597</c:v>
                </c:pt>
                <c:pt idx="21">
                  <c:v>566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6-41F6-A25C-172B3744361F}"/>
            </c:ext>
          </c:extLst>
        </c:ser>
        <c:ser>
          <c:idx val="2"/>
          <c:order val="2"/>
          <c:tx>
            <c:strRef>
              <c:f>ほうれんそう!$A$76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2"/>
              <c:layout>
                <c:manualLayout>
                  <c:x val="0.79402359060297167"/>
                  <c:y val="-4.8327137546468404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36-41F6-A25C-172B374436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ほうれんそう!$B$73:$AT$73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ほうれんそう!$B$76:$AT$76</c:f>
              <c:numCache>
                <c:formatCode>#,##0_);[Red]\(#,##0\)</c:formatCode>
                <c:ptCount val="45"/>
                <c:pt idx="0">
                  <c:v>486</c:v>
                </c:pt>
                <c:pt idx="1">
                  <c:v>486</c:v>
                </c:pt>
                <c:pt idx="2">
                  <c:v>486</c:v>
                </c:pt>
                <c:pt idx="3">
                  <c:v>486</c:v>
                </c:pt>
                <c:pt idx="4">
                  <c:v>486</c:v>
                </c:pt>
                <c:pt idx="5">
                  <c:v>486</c:v>
                </c:pt>
                <c:pt idx="6">
                  <c:v>553</c:v>
                </c:pt>
                <c:pt idx="7">
                  <c:v>553</c:v>
                </c:pt>
                <c:pt idx="8">
                  <c:v>553</c:v>
                </c:pt>
                <c:pt idx="9">
                  <c:v>553</c:v>
                </c:pt>
                <c:pt idx="10">
                  <c:v>553</c:v>
                </c:pt>
                <c:pt idx="11">
                  <c:v>553</c:v>
                </c:pt>
                <c:pt idx="12">
                  <c:v>553</c:v>
                </c:pt>
                <c:pt idx="13">
                  <c:v>553</c:v>
                </c:pt>
                <c:pt idx="14">
                  <c:v>553</c:v>
                </c:pt>
                <c:pt idx="15">
                  <c:v>520</c:v>
                </c:pt>
                <c:pt idx="16">
                  <c:v>520</c:v>
                </c:pt>
                <c:pt idx="17">
                  <c:v>520</c:v>
                </c:pt>
                <c:pt idx="18">
                  <c:v>520</c:v>
                </c:pt>
                <c:pt idx="19">
                  <c:v>520</c:v>
                </c:pt>
                <c:pt idx="20">
                  <c:v>520</c:v>
                </c:pt>
                <c:pt idx="21">
                  <c:v>520</c:v>
                </c:pt>
                <c:pt idx="22">
                  <c:v>520</c:v>
                </c:pt>
                <c:pt idx="23">
                  <c:v>524</c:v>
                </c:pt>
                <c:pt idx="24">
                  <c:v>524</c:v>
                </c:pt>
                <c:pt idx="25">
                  <c:v>524</c:v>
                </c:pt>
                <c:pt idx="26">
                  <c:v>524</c:v>
                </c:pt>
                <c:pt idx="27">
                  <c:v>524</c:v>
                </c:pt>
                <c:pt idx="28">
                  <c:v>524</c:v>
                </c:pt>
                <c:pt idx="29">
                  <c:v>524</c:v>
                </c:pt>
                <c:pt idx="30">
                  <c:v>524</c:v>
                </c:pt>
                <c:pt idx="31">
                  <c:v>557</c:v>
                </c:pt>
                <c:pt idx="32">
                  <c:v>557</c:v>
                </c:pt>
                <c:pt idx="33">
                  <c:v>557</c:v>
                </c:pt>
                <c:pt idx="34">
                  <c:v>557</c:v>
                </c:pt>
                <c:pt idx="35">
                  <c:v>557</c:v>
                </c:pt>
                <c:pt idx="36">
                  <c:v>557</c:v>
                </c:pt>
                <c:pt idx="37">
                  <c:v>557</c:v>
                </c:pt>
                <c:pt idx="38">
                  <c:v>616</c:v>
                </c:pt>
                <c:pt idx="39">
                  <c:v>616</c:v>
                </c:pt>
                <c:pt idx="40">
                  <c:v>616</c:v>
                </c:pt>
                <c:pt idx="41">
                  <c:v>616</c:v>
                </c:pt>
                <c:pt idx="42">
                  <c:v>616</c:v>
                </c:pt>
                <c:pt idx="43">
                  <c:v>616</c:v>
                </c:pt>
                <c:pt idx="44">
                  <c:v>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36-41F6-A25C-172B37443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94720"/>
        <c:axId val="164631680"/>
      </c:lineChart>
      <c:catAx>
        <c:axId val="164494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164631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4631680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164494720"/>
        <c:crosses val="autoZero"/>
        <c:crossBetween val="between"/>
      </c:valAx>
      <c:catAx>
        <c:axId val="164633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639104"/>
        <c:crosses val="autoZero"/>
        <c:auto val="1"/>
        <c:lblAlgn val="ctr"/>
        <c:lblOffset val="100"/>
        <c:noMultiLvlLbl val="0"/>
      </c:catAx>
      <c:valAx>
        <c:axId val="164639104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164633216"/>
        <c:crosses val="max"/>
        <c:crossBetween val="between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2827017658733471"/>
          <c:y val="8.0693537843085611E-2"/>
          <c:w val="0.10514624361172609"/>
          <c:h val="8.9630301788484606E-2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089066735510518E-2"/>
          <c:y val="8.224566145649706E-2"/>
          <c:w val="0.92918946107346334"/>
          <c:h val="0.862081325655188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ほうれんそう!$A$113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ほうれんそう!$B$112:$AT$112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ほうれんそう!$B$113:$AT$113</c:f>
              <c:numCache>
                <c:formatCode>#,##0_);[Red]\(#,##0\)</c:formatCode>
                <c:ptCount val="45"/>
                <c:pt idx="0">
                  <c:v>33.122999999999998</c:v>
                </c:pt>
                <c:pt idx="1">
                  <c:v>18.689</c:v>
                </c:pt>
                <c:pt idx="2">
                  <c:v>0</c:v>
                </c:pt>
                <c:pt idx="3">
                  <c:v>51.009</c:v>
                </c:pt>
                <c:pt idx="4">
                  <c:v>29.798999999999999</c:v>
                </c:pt>
                <c:pt idx="5">
                  <c:v>22.934000000000001</c:v>
                </c:pt>
                <c:pt idx="6">
                  <c:v>37.018000000000001</c:v>
                </c:pt>
                <c:pt idx="7">
                  <c:v>21.055</c:v>
                </c:pt>
                <c:pt idx="8">
                  <c:v>20.524000000000001</c:v>
                </c:pt>
                <c:pt idx="9">
                  <c:v>25.201000000000001</c:v>
                </c:pt>
                <c:pt idx="10">
                  <c:v>15.618</c:v>
                </c:pt>
                <c:pt idx="11">
                  <c:v>16.698</c:v>
                </c:pt>
                <c:pt idx="12">
                  <c:v>20.260000000000002</c:v>
                </c:pt>
                <c:pt idx="13">
                  <c:v>20.158000000000001</c:v>
                </c:pt>
                <c:pt idx="14">
                  <c:v>22.302</c:v>
                </c:pt>
                <c:pt idx="15">
                  <c:v>22.097000000000001</c:v>
                </c:pt>
                <c:pt idx="16">
                  <c:v>21.721</c:v>
                </c:pt>
                <c:pt idx="17">
                  <c:v>32.186</c:v>
                </c:pt>
                <c:pt idx="18">
                  <c:v>18.071999999999999</c:v>
                </c:pt>
                <c:pt idx="19">
                  <c:v>20.526</c:v>
                </c:pt>
                <c:pt idx="20">
                  <c:v>27.038</c:v>
                </c:pt>
                <c:pt idx="21">
                  <c:v>23.792000000000002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2-4177-9FF0-45151E31C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695040"/>
        <c:axId val="164705024"/>
      </c:barChart>
      <c:lineChart>
        <c:grouping val="standard"/>
        <c:varyColors val="0"/>
        <c:ser>
          <c:idx val="1"/>
          <c:order val="1"/>
          <c:tx>
            <c:strRef>
              <c:f>ほうれんそう!$A$114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ほうれんそう!$B$112:$AT$112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ほうれんそう!$B$114:$AT$114</c:f>
              <c:numCache>
                <c:formatCode>#,##0_);[Red]\(#,##0\)</c:formatCode>
                <c:ptCount val="45"/>
                <c:pt idx="0">
                  <c:v>674</c:v>
                </c:pt>
                <c:pt idx="1">
                  <c:v>651</c:v>
                </c:pt>
                <c:pt idx="2">
                  <c:v>#N/A</c:v>
                </c:pt>
                <c:pt idx="3">
                  <c:v>606</c:v>
                </c:pt>
                <c:pt idx="4">
                  <c:v>507</c:v>
                </c:pt>
                <c:pt idx="5">
                  <c:v>518</c:v>
                </c:pt>
                <c:pt idx="6">
                  <c:v>494</c:v>
                </c:pt>
                <c:pt idx="7">
                  <c:v>502</c:v>
                </c:pt>
                <c:pt idx="8">
                  <c:v>469</c:v>
                </c:pt>
                <c:pt idx="9">
                  <c:v>453</c:v>
                </c:pt>
                <c:pt idx="10">
                  <c:v>481</c:v>
                </c:pt>
                <c:pt idx="11">
                  <c:v>494</c:v>
                </c:pt>
                <c:pt idx="12">
                  <c:v>482</c:v>
                </c:pt>
                <c:pt idx="13">
                  <c:v>538</c:v>
                </c:pt>
                <c:pt idx="14">
                  <c:v>522</c:v>
                </c:pt>
                <c:pt idx="15">
                  <c:v>536</c:v>
                </c:pt>
                <c:pt idx="16">
                  <c:v>567</c:v>
                </c:pt>
                <c:pt idx="17">
                  <c:v>557</c:v>
                </c:pt>
                <c:pt idx="18">
                  <c:v>555</c:v>
                </c:pt>
                <c:pt idx="19">
                  <c:v>560</c:v>
                </c:pt>
                <c:pt idx="20">
                  <c:v>557</c:v>
                </c:pt>
                <c:pt idx="21">
                  <c:v>552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2-4177-9FF0-45151E31CA2E}"/>
            </c:ext>
          </c:extLst>
        </c:ser>
        <c:ser>
          <c:idx val="2"/>
          <c:order val="2"/>
          <c:tx>
            <c:strRef>
              <c:f>ほうれんそう!$A$115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4"/>
              <c:layout>
                <c:manualLayout>
                  <c:x val="0.74447378730777081"/>
                  <c:y val="-2.1144278606965175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0E2-4177-9FF0-45151E31CA2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ほうれんそう!$B$112:$AT$112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ほうれんそう!$B$115:$AT$115</c:f>
              <c:numCache>
                <c:formatCode>#,##0_);[Red]\(#,##0\)</c:formatCode>
                <c:ptCount val="45"/>
                <c:pt idx="0">
                  <c:v>506</c:v>
                </c:pt>
                <c:pt idx="1">
                  <c:v>506</c:v>
                </c:pt>
                <c:pt idx="2">
                  <c:v>506</c:v>
                </c:pt>
                <c:pt idx="3">
                  <c:v>506</c:v>
                </c:pt>
                <c:pt idx="4">
                  <c:v>506</c:v>
                </c:pt>
                <c:pt idx="5">
                  <c:v>506</c:v>
                </c:pt>
                <c:pt idx="6">
                  <c:v>538</c:v>
                </c:pt>
                <c:pt idx="7">
                  <c:v>538</c:v>
                </c:pt>
                <c:pt idx="8">
                  <c:v>538</c:v>
                </c:pt>
                <c:pt idx="9">
                  <c:v>538</c:v>
                </c:pt>
                <c:pt idx="10">
                  <c:v>538</c:v>
                </c:pt>
                <c:pt idx="11">
                  <c:v>538</c:v>
                </c:pt>
                <c:pt idx="12">
                  <c:v>538</c:v>
                </c:pt>
                <c:pt idx="13">
                  <c:v>538</c:v>
                </c:pt>
                <c:pt idx="14">
                  <c:v>538</c:v>
                </c:pt>
                <c:pt idx="15">
                  <c:v>506</c:v>
                </c:pt>
                <c:pt idx="16">
                  <c:v>506</c:v>
                </c:pt>
                <c:pt idx="17">
                  <c:v>506</c:v>
                </c:pt>
                <c:pt idx="18">
                  <c:v>506</c:v>
                </c:pt>
                <c:pt idx="19">
                  <c:v>506</c:v>
                </c:pt>
                <c:pt idx="20">
                  <c:v>506</c:v>
                </c:pt>
                <c:pt idx="21">
                  <c:v>506</c:v>
                </c:pt>
                <c:pt idx="22">
                  <c:v>506</c:v>
                </c:pt>
                <c:pt idx="23">
                  <c:v>504</c:v>
                </c:pt>
                <c:pt idx="24">
                  <c:v>504</c:v>
                </c:pt>
                <c:pt idx="25">
                  <c:v>504</c:v>
                </c:pt>
                <c:pt idx="26">
                  <c:v>504</c:v>
                </c:pt>
                <c:pt idx="27">
                  <c:v>504</c:v>
                </c:pt>
                <c:pt idx="28">
                  <c:v>504</c:v>
                </c:pt>
                <c:pt idx="29">
                  <c:v>504</c:v>
                </c:pt>
                <c:pt idx="30">
                  <c:v>504</c:v>
                </c:pt>
                <c:pt idx="31">
                  <c:v>554</c:v>
                </c:pt>
                <c:pt idx="32">
                  <c:v>554</c:v>
                </c:pt>
                <c:pt idx="33">
                  <c:v>554</c:v>
                </c:pt>
                <c:pt idx="34">
                  <c:v>554</c:v>
                </c:pt>
                <c:pt idx="35">
                  <c:v>554</c:v>
                </c:pt>
                <c:pt idx="36">
                  <c:v>554</c:v>
                </c:pt>
                <c:pt idx="37">
                  <c:v>554</c:v>
                </c:pt>
                <c:pt idx="38">
                  <c:v>616</c:v>
                </c:pt>
                <c:pt idx="39">
                  <c:v>616</c:v>
                </c:pt>
                <c:pt idx="40">
                  <c:v>616</c:v>
                </c:pt>
                <c:pt idx="41">
                  <c:v>616</c:v>
                </c:pt>
                <c:pt idx="42">
                  <c:v>616</c:v>
                </c:pt>
                <c:pt idx="43">
                  <c:v>616</c:v>
                </c:pt>
                <c:pt idx="44">
                  <c:v>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E2-4177-9FF0-45151E31C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91968"/>
        <c:axId val="164693504"/>
      </c:lineChart>
      <c:catAx>
        <c:axId val="16469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164693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4693504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164691968"/>
        <c:crosses val="autoZero"/>
        <c:crossBetween val="between"/>
      </c:valAx>
      <c:catAx>
        <c:axId val="16469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705024"/>
        <c:crosses val="autoZero"/>
        <c:auto val="1"/>
        <c:lblAlgn val="ctr"/>
        <c:lblOffset val="100"/>
        <c:noMultiLvlLbl val="0"/>
      </c:catAx>
      <c:valAx>
        <c:axId val="164705024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164695040"/>
        <c:crosses val="max"/>
        <c:crossBetween val="between"/>
        <c:majorUnit val="10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3040624476950897"/>
          <c:y val="0.10435519254123085"/>
          <c:w val="9.2759988743523425E-2"/>
          <c:h val="8.9630195479296432E-2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458009728306147E-2"/>
          <c:y val="7.2342041356979914E-2"/>
          <c:w val="0.93668352135594701"/>
          <c:h val="0.876988152181911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ほうれんそう!$A$152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ほうれんそう!$B$151:$AT$151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ほうれんそう!$B$152:$AT$152</c:f>
              <c:numCache>
                <c:formatCode>#,##0_);[Red]\(#,##0\)</c:formatCode>
                <c:ptCount val="45"/>
                <c:pt idx="0">
                  <c:v>5.2</c:v>
                </c:pt>
                <c:pt idx="1">
                  <c:v>5.4290000000000003</c:v>
                </c:pt>
                <c:pt idx="2">
                  <c:v>5.4370000000000003</c:v>
                </c:pt>
                <c:pt idx="3">
                  <c:v>5.7850000000000001</c:v>
                </c:pt>
                <c:pt idx="4">
                  <c:v>5.944</c:v>
                </c:pt>
                <c:pt idx="5">
                  <c:v>5.7510000000000003</c:v>
                </c:pt>
                <c:pt idx="6">
                  <c:v>5.8929999999999998</c:v>
                </c:pt>
                <c:pt idx="7">
                  <c:v>4.8840000000000003</c:v>
                </c:pt>
                <c:pt idx="8">
                  <c:v>4.2830000000000004</c:v>
                </c:pt>
                <c:pt idx="9">
                  <c:v>4.3479999999999999</c:v>
                </c:pt>
                <c:pt idx="10">
                  <c:v>4.9089999999999998</c:v>
                </c:pt>
                <c:pt idx="11">
                  <c:v>0</c:v>
                </c:pt>
                <c:pt idx="12">
                  <c:v>5.0990000000000002</c:v>
                </c:pt>
                <c:pt idx="13">
                  <c:v>4.1260000000000003</c:v>
                </c:pt>
                <c:pt idx="14">
                  <c:v>4.4850000000000003</c:v>
                </c:pt>
                <c:pt idx="15">
                  <c:v>2.9849999999999999</c:v>
                </c:pt>
                <c:pt idx="16">
                  <c:v>3.6779999999999999</c:v>
                </c:pt>
                <c:pt idx="17">
                  <c:v>4.6100000000000003</c:v>
                </c:pt>
                <c:pt idx="18">
                  <c:v>3.802</c:v>
                </c:pt>
                <c:pt idx="19">
                  <c:v>4.1829999999999998</c:v>
                </c:pt>
                <c:pt idx="20">
                  <c:v>4.577</c:v>
                </c:pt>
                <c:pt idx="21">
                  <c:v>3.4129999999999998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B-4014-AC07-CDD6ECC44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773248"/>
        <c:axId val="164779136"/>
      </c:barChart>
      <c:lineChart>
        <c:grouping val="standard"/>
        <c:varyColors val="0"/>
        <c:ser>
          <c:idx val="1"/>
          <c:order val="1"/>
          <c:tx>
            <c:strRef>
              <c:f>ほうれんそう!$A$153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ほうれんそう!$B$151:$AT$151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ほうれんそう!$B$153:$AT$153</c:f>
              <c:numCache>
                <c:formatCode>#,##0_);[Red]\(#,##0\)</c:formatCode>
                <c:ptCount val="45"/>
                <c:pt idx="0">
                  <c:v>637</c:v>
                </c:pt>
                <c:pt idx="1">
                  <c:v>599</c:v>
                </c:pt>
                <c:pt idx="2">
                  <c:v>489</c:v>
                </c:pt>
                <c:pt idx="3">
                  <c:v>445</c:v>
                </c:pt>
                <c:pt idx="4">
                  <c:v>413</c:v>
                </c:pt>
                <c:pt idx="5">
                  <c:v>391</c:v>
                </c:pt>
                <c:pt idx="6">
                  <c:v>407</c:v>
                </c:pt>
                <c:pt idx="7">
                  <c:v>417</c:v>
                </c:pt>
                <c:pt idx="8">
                  <c:v>483</c:v>
                </c:pt>
                <c:pt idx="9">
                  <c:v>494</c:v>
                </c:pt>
                <c:pt idx="10">
                  <c:v>513</c:v>
                </c:pt>
                <c:pt idx="11">
                  <c:v>#N/A</c:v>
                </c:pt>
                <c:pt idx="12">
                  <c:v>541</c:v>
                </c:pt>
                <c:pt idx="13">
                  <c:v>552</c:v>
                </c:pt>
                <c:pt idx="14">
                  <c:v>551</c:v>
                </c:pt>
                <c:pt idx="15">
                  <c:v>587</c:v>
                </c:pt>
                <c:pt idx="16">
                  <c:v>625</c:v>
                </c:pt>
                <c:pt idx="17">
                  <c:v>625</c:v>
                </c:pt>
                <c:pt idx="18">
                  <c:v>623</c:v>
                </c:pt>
                <c:pt idx="19">
                  <c:v>597</c:v>
                </c:pt>
                <c:pt idx="20">
                  <c:v>619</c:v>
                </c:pt>
                <c:pt idx="21">
                  <c:v>516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B-4014-AC07-CDD6ECC44A4A}"/>
            </c:ext>
          </c:extLst>
        </c:ser>
        <c:ser>
          <c:idx val="2"/>
          <c:order val="2"/>
          <c:tx>
            <c:strRef>
              <c:f>ほうれんそう!$A$154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2"/>
              <c:layout>
                <c:manualLayout>
                  <c:x val="0.80510591515866337"/>
                  <c:y val="-0.20068624132263843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EB-4014-AC07-CDD6ECC44A4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ほうれんそう!$B$151:$AT$151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ほうれんそう!$B$154:$AT$154</c:f>
              <c:numCache>
                <c:formatCode>#,##0_);[Red]\(#,##0\)</c:formatCode>
                <c:ptCount val="45"/>
                <c:pt idx="0">
                  <c:v>425</c:v>
                </c:pt>
                <c:pt idx="1">
                  <c:v>425</c:v>
                </c:pt>
                <c:pt idx="2">
                  <c:v>425</c:v>
                </c:pt>
                <c:pt idx="3">
                  <c:v>425</c:v>
                </c:pt>
                <c:pt idx="4">
                  <c:v>425</c:v>
                </c:pt>
                <c:pt idx="5">
                  <c:v>425</c:v>
                </c:pt>
                <c:pt idx="6">
                  <c:v>451</c:v>
                </c:pt>
                <c:pt idx="7">
                  <c:v>451</c:v>
                </c:pt>
                <c:pt idx="8">
                  <c:v>451</c:v>
                </c:pt>
                <c:pt idx="9">
                  <c:v>451</c:v>
                </c:pt>
                <c:pt idx="10">
                  <c:v>451</c:v>
                </c:pt>
                <c:pt idx="11">
                  <c:v>451</c:v>
                </c:pt>
                <c:pt idx="12">
                  <c:v>451</c:v>
                </c:pt>
                <c:pt idx="13">
                  <c:v>451</c:v>
                </c:pt>
                <c:pt idx="14">
                  <c:v>451</c:v>
                </c:pt>
                <c:pt idx="15">
                  <c:v>435</c:v>
                </c:pt>
                <c:pt idx="16">
                  <c:v>435</c:v>
                </c:pt>
                <c:pt idx="17">
                  <c:v>435</c:v>
                </c:pt>
                <c:pt idx="18">
                  <c:v>435</c:v>
                </c:pt>
                <c:pt idx="19">
                  <c:v>435</c:v>
                </c:pt>
                <c:pt idx="20">
                  <c:v>435</c:v>
                </c:pt>
                <c:pt idx="21">
                  <c:v>435</c:v>
                </c:pt>
                <c:pt idx="22">
                  <c:v>435</c:v>
                </c:pt>
                <c:pt idx="23">
                  <c:v>448</c:v>
                </c:pt>
                <c:pt idx="24">
                  <c:v>448</c:v>
                </c:pt>
                <c:pt idx="25">
                  <c:v>448</c:v>
                </c:pt>
                <c:pt idx="26">
                  <c:v>448</c:v>
                </c:pt>
                <c:pt idx="27">
                  <c:v>448</c:v>
                </c:pt>
                <c:pt idx="28">
                  <c:v>448</c:v>
                </c:pt>
                <c:pt idx="29">
                  <c:v>448</c:v>
                </c:pt>
                <c:pt idx="30">
                  <c:v>448</c:v>
                </c:pt>
                <c:pt idx="31">
                  <c:v>520</c:v>
                </c:pt>
                <c:pt idx="32">
                  <c:v>520</c:v>
                </c:pt>
                <c:pt idx="33">
                  <c:v>520</c:v>
                </c:pt>
                <c:pt idx="34">
                  <c:v>520</c:v>
                </c:pt>
                <c:pt idx="35">
                  <c:v>520</c:v>
                </c:pt>
                <c:pt idx="36">
                  <c:v>520</c:v>
                </c:pt>
                <c:pt idx="37">
                  <c:v>520</c:v>
                </c:pt>
                <c:pt idx="38">
                  <c:v>637</c:v>
                </c:pt>
                <c:pt idx="39">
                  <c:v>637</c:v>
                </c:pt>
                <c:pt idx="40">
                  <c:v>637</c:v>
                </c:pt>
                <c:pt idx="41">
                  <c:v>637</c:v>
                </c:pt>
                <c:pt idx="42">
                  <c:v>637</c:v>
                </c:pt>
                <c:pt idx="43">
                  <c:v>637</c:v>
                </c:pt>
                <c:pt idx="44">
                  <c:v>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EB-4014-AC07-CDD6ECC44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770176"/>
        <c:axId val="164771712"/>
      </c:lineChart>
      <c:catAx>
        <c:axId val="16477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164771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4771712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164770176"/>
        <c:crosses val="autoZero"/>
        <c:crossBetween val="between"/>
      </c:valAx>
      <c:catAx>
        <c:axId val="16477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779136"/>
        <c:crosses val="autoZero"/>
        <c:auto val="1"/>
        <c:lblAlgn val="ctr"/>
        <c:lblOffset val="100"/>
        <c:noMultiLvlLbl val="0"/>
      </c:catAx>
      <c:valAx>
        <c:axId val="164779136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164773248"/>
        <c:crosses val="max"/>
        <c:crossBetween val="between"/>
        <c:majorUnit val="2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3608345073370685"/>
          <c:y val="8.731179630583559E-2"/>
          <c:w val="9.1691291397564045E-2"/>
          <c:h val="8.9630730738096992E-2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922248122804571E-2"/>
          <c:y val="6.2345163944059229E-2"/>
          <c:w val="0.93794975836934036"/>
          <c:h val="0.886956979100598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レタス!$A$35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レタス!$B$34:$AT$34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レタス!$B$35:$AT$35</c:f>
              <c:numCache>
                <c:formatCode>#,##0_);[Red]\(#,##0\)</c:formatCode>
                <c:ptCount val="45"/>
                <c:pt idx="0">
                  <c:v>466.75400000000002</c:v>
                </c:pt>
                <c:pt idx="1">
                  <c:v>288.55599999999998</c:v>
                </c:pt>
                <c:pt idx="2">
                  <c:v>0</c:v>
                </c:pt>
                <c:pt idx="3">
                  <c:v>650.07799999999997</c:v>
                </c:pt>
                <c:pt idx="4">
                  <c:v>364.51400000000001</c:v>
                </c:pt>
                <c:pt idx="5">
                  <c:v>253.76599999999999</c:v>
                </c:pt>
                <c:pt idx="6">
                  <c:v>316.24900000000002</c:v>
                </c:pt>
                <c:pt idx="7">
                  <c:v>230.65100000000001</c:v>
                </c:pt>
                <c:pt idx="8">
                  <c:v>262.983</c:v>
                </c:pt>
                <c:pt idx="9">
                  <c:v>292.38600000000002</c:v>
                </c:pt>
                <c:pt idx="10">
                  <c:v>227.5</c:v>
                </c:pt>
                <c:pt idx="11">
                  <c:v>257.37200000000001</c:v>
                </c:pt>
                <c:pt idx="12">
                  <c:v>254.41399999999999</c:v>
                </c:pt>
                <c:pt idx="13">
                  <c:v>240.93</c:v>
                </c:pt>
                <c:pt idx="14">
                  <c:v>273.18900000000002</c:v>
                </c:pt>
                <c:pt idx="15">
                  <c:v>327.72500000000002</c:v>
                </c:pt>
                <c:pt idx="16">
                  <c:v>240.38900000000001</c:v>
                </c:pt>
                <c:pt idx="17">
                  <c:v>372.75400000000002</c:v>
                </c:pt>
                <c:pt idx="18">
                  <c:v>268.94600000000003</c:v>
                </c:pt>
                <c:pt idx="19">
                  <c:v>341.55200000000002</c:v>
                </c:pt>
                <c:pt idx="20">
                  <c:v>345.02699999999999</c:v>
                </c:pt>
                <c:pt idx="21">
                  <c:v>255.68600000000001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3-4273-A12B-C34342673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280832"/>
        <c:axId val="168282368"/>
      </c:barChart>
      <c:lineChart>
        <c:grouping val="standard"/>
        <c:varyColors val="0"/>
        <c:ser>
          <c:idx val="1"/>
          <c:order val="1"/>
          <c:tx>
            <c:strRef>
              <c:f>レタス!$A$36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レタス!$B$34:$AT$34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レタス!$B$36:$AT$36</c:f>
              <c:numCache>
                <c:formatCode>#,##0_);[Red]\(#,##0\)</c:formatCode>
                <c:ptCount val="45"/>
                <c:pt idx="0">
                  <c:v>192</c:v>
                </c:pt>
                <c:pt idx="1">
                  <c:v>202</c:v>
                </c:pt>
                <c:pt idx="2">
                  <c:v>#N/A</c:v>
                </c:pt>
                <c:pt idx="3">
                  <c:v>184</c:v>
                </c:pt>
                <c:pt idx="4">
                  <c:v>166</c:v>
                </c:pt>
                <c:pt idx="5">
                  <c:v>167</c:v>
                </c:pt>
                <c:pt idx="6">
                  <c:v>156</c:v>
                </c:pt>
                <c:pt idx="7">
                  <c:v>157</c:v>
                </c:pt>
                <c:pt idx="8">
                  <c:v>142</c:v>
                </c:pt>
                <c:pt idx="9">
                  <c:v>141</c:v>
                </c:pt>
                <c:pt idx="10">
                  <c:v>125</c:v>
                </c:pt>
                <c:pt idx="11">
                  <c:v>114</c:v>
                </c:pt>
                <c:pt idx="12">
                  <c:v>115</c:v>
                </c:pt>
                <c:pt idx="13">
                  <c:v>123</c:v>
                </c:pt>
                <c:pt idx="14">
                  <c:v>116</c:v>
                </c:pt>
                <c:pt idx="15">
                  <c:v>120</c:v>
                </c:pt>
                <c:pt idx="16">
                  <c:v>131</c:v>
                </c:pt>
                <c:pt idx="17">
                  <c:v>123</c:v>
                </c:pt>
                <c:pt idx="18">
                  <c:v>126</c:v>
                </c:pt>
                <c:pt idx="19">
                  <c:v>113</c:v>
                </c:pt>
                <c:pt idx="20">
                  <c:v>122</c:v>
                </c:pt>
                <c:pt idx="21">
                  <c:v>123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3-4273-A12B-C343426733AF}"/>
            </c:ext>
          </c:extLst>
        </c:ser>
        <c:ser>
          <c:idx val="2"/>
          <c:order val="2"/>
          <c:tx>
            <c:strRef>
              <c:f>レタス!$A$37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2"/>
              <c:layout>
                <c:manualLayout>
                  <c:x val="0.80481596690873003"/>
                  <c:y val="0.24405315939985114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B3-4273-A12B-C343426733A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レタス!$B$34:$AT$34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レタス!$B$37:$AT$37</c:f>
              <c:numCache>
                <c:formatCode>#,##0_);[Red]\(#,##0\)</c:formatCode>
                <c:ptCount val="45"/>
                <c:pt idx="0">
                  <c:v>181</c:v>
                </c:pt>
                <c:pt idx="1">
                  <c:v>181</c:v>
                </c:pt>
                <c:pt idx="2">
                  <c:v>181</c:v>
                </c:pt>
                <c:pt idx="3">
                  <c:v>181</c:v>
                </c:pt>
                <c:pt idx="4">
                  <c:v>181</c:v>
                </c:pt>
                <c:pt idx="5">
                  <c:v>181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162</c:v>
                </c:pt>
                <c:pt idx="10">
                  <c:v>162</c:v>
                </c:pt>
                <c:pt idx="11">
                  <c:v>162</c:v>
                </c:pt>
                <c:pt idx="12">
                  <c:v>162</c:v>
                </c:pt>
                <c:pt idx="13">
                  <c:v>162</c:v>
                </c:pt>
                <c:pt idx="14">
                  <c:v>162</c:v>
                </c:pt>
                <c:pt idx="15">
                  <c:v>166</c:v>
                </c:pt>
                <c:pt idx="16">
                  <c:v>166</c:v>
                </c:pt>
                <c:pt idx="17">
                  <c:v>166</c:v>
                </c:pt>
                <c:pt idx="18">
                  <c:v>166</c:v>
                </c:pt>
                <c:pt idx="19">
                  <c:v>166</c:v>
                </c:pt>
                <c:pt idx="20">
                  <c:v>166</c:v>
                </c:pt>
                <c:pt idx="21">
                  <c:v>166</c:v>
                </c:pt>
                <c:pt idx="22">
                  <c:v>166</c:v>
                </c:pt>
                <c:pt idx="23">
                  <c:v>144</c:v>
                </c:pt>
                <c:pt idx="24">
                  <c:v>144</c:v>
                </c:pt>
                <c:pt idx="25">
                  <c:v>144</c:v>
                </c:pt>
                <c:pt idx="26">
                  <c:v>144</c:v>
                </c:pt>
                <c:pt idx="27">
                  <c:v>144</c:v>
                </c:pt>
                <c:pt idx="28">
                  <c:v>144</c:v>
                </c:pt>
                <c:pt idx="29">
                  <c:v>144</c:v>
                </c:pt>
                <c:pt idx="30">
                  <c:v>144</c:v>
                </c:pt>
                <c:pt idx="31">
                  <c:v>135</c:v>
                </c:pt>
                <c:pt idx="32">
                  <c:v>135</c:v>
                </c:pt>
                <c:pt idx="33">
                  <c:v>135</c:v>
                </c:pt>
                <c:pt idx="34">
                  <c:v>135</c:v>
                </c:pt>
                <c:pt idx="35">
                  <c:v>135</c:v>
                </c:pt>
                <c:pt idx="36">
                  <c:v>135</c:v>
                </c:pt>
                <c:pt idx="37">
                  <c:v>135</c:v>
                </c:pt>
                <c:pt idx="38">
                  <c:v>138</c:v>
                </c:pt>
                <c:pt idx="39">
                  <c:v>138</c:v>
                </c:pt>
                <c:pt idx="40">
                  <c:v>138</c:v>
                </c:pt>
                <c:pt idx="41">
                  <c:v>138</c:v>
                </c:pt>
                <c:pt idx="42">
                  <c:v>138</c:v>
                </c:pt>
                <c:pt idx="43">
                  <c:v>138</c:v>
                </c:pt>
                <c:pt idx="44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B3-4273-A12B-C34342673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65216"/>
        <c:axId val="168266752"/>
      </c:lineChart>
      <c:catAx>
        <c:axId val="16826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168266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8266752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168265216"/>
        <c:crosses val="autoZero"/>
        <c:crossBetween val="between"/>
      </c:valAx>
      <c:catAx>
        <c:axId val="16828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282368"/>
        <c:crosses val="autoZero"/>
        <c:auto val="1"/>
        <c:lblAlgn val="ctr"/>
        <c:lblOffset val="100"/>
        <c:noMultiLvlLbl val="0"/>
      </c:catAx>
      <c:valAx>
        <c:axId val="168282368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168280832"/>
        <c:crosses val="max"/>
        <c:crossBetween val="between"/>
        <c:majorUnit val="100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6440681487252258"/>
          <c:y val="8.5944686018725278E-2"/>
          <c:w val="9.5359023584949409E-2"/>
          <c:h val="9.0132800564108592E-2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495523675978858E-2"/>
          <c:y val="6.2345163944059229E-2"/>
          <c:w val="0.93135965321407999"/>
          <c:h val="0.886956979100598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レタス!$A$74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レタス!$B$73:$AT$73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レタス!$B$74:$AT$74</c:f>
              <c:numCache>
                <c:formatCode>#,##0_);[Red]\(#,##0\)</c:formatCode>
                <c:ptCount val="45"/>
                <c:pt idx="0">
                  <c:v>114.864</c:v>
                </c:pt>
                <c:pt idx="1">
                  <c:v>108.913</c:v>
                </c:pt>
                <c:pt idx="2">
                  <c:v>0</c:v>
                </c:pt>
                <c:pt idx="3">
                  <c:v>199.911</c:v>
                </c:pt>
                <c:pt idx="4">
                  <c:v>87.927999999999997</c:v>
                </c:pt>
                <c:pt idx="5">
                  <c:v>80.507000000000005</c:v>
                </c:pt>
                <c:pt idx="6">
                  <c:v>82.373000000000005</c:v>
                </c:pt>
                <c:pt idx="7">
                  <c:v>65.555000000000007</c:v>
                </c:pt>
                <c:pt idx="8">
                  <c:v>86.536000000000001</c:v>
                </c:pt>
                <c:pt idx="9">
                  <c:v>84.546000000000006</c:v>
                </c:pt>
                <c:pt idx="10">
                  <c:v>75.540000000000006</c:v>
                </c:pt>
                <c:pt idx="11">
                  <c:v>68.018000000000001</c:v>
                </c:pt>
                <c:pt idx="12">
                  <c:v>76.995999999999995</c:v>
                </c:pt>
                <c:pt idx="13">
                  <c:v>72.881</c:v>
                </c:pt>
                <c:pt idx="14">
                  <c:v>73.573999999999998</c:v>
                </c:pt>
                <c:pt idx="15">
                  <c:v>90.14</c:v>
                </c:pt>
                <c:pt idx="16">
                  <c:v>67.102999999999994</c:v>
                </c:pt>
                <c:pt idx="17">
                  <c:v>92.236000000000004</c:v>
                </c:pt>
                <c:pt idx="18">
                  <c:v>68.373000000000005</c:v>
                </c:pt>
                <c:pt idx="19">
                  <c:v>82.397000000000006</c:v>
                </c:pt>
                <c:pt idx="20">
                  <c:v>98.498999999999995</c:v>
                </c:pt>
                <c:pt idx="21">
                  <c:v>69.873000000000005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1-4912-BAD3-3C8C3169D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101568"/>
        <c:axId val="167103104"/>
      </c:barChart>
      <c:lineChart>
        <c:grouping val="standard"/>
        <c:varyColors val="0"/>
        <c:ser>
          <c:idx val="1"/>
          <c:order val="1"/>
          <c:tx>
            <c:strRef>
              <c:f>レタス!$A$75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レタス!$B$73:$AT$73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レタス!$B$75:$AT$75</c:f>
              <c:numCache>
                <c:formatCode>#,##0_);[Red]\(#,##0\)</c:formatCode>
                <c:ptCount val="45"/>
                <c:pt idx="0">
                  <c:v>216</c:v>
                </c:pt>
                <c:pt idx="1">
                  <c:v>219</c:v>
                </c:pt>
                <c:pt idx="2">
                  <c:v>#N/A</c:v>
                </c:pt>
                <c:pt idx="3">
                  <c:v>200</c:v>
                </c:pt>
                <c:pt idx="4">
                  <c:v>184</c:v>
                </c:pt>
                <c:pt idx="5">
                  <c:v>184</c:v>
                </c:pt>
                <c:pt idx="6">
                  <c:v>184</c:v>
                </c:pt>
                <c:pt idx="7">
                  <c:v>187</c:v>
                </c:pt>
                <c:pt idx="8">
                  <c:v>173</c:v>
                </c:pt>
                <c:pt idx="9">
                  <c:v>153</c:v>
                </c:pt>
                <c:pt idx="10">
                  <c:v>149</c:v>
                </c:pt>
                <c:pt idx="11">
                  <c:v>135</c:v>
                </c:pt>
                <c:pt idx="12">
                  <c:v>134</c:v>
                </c:pt>
                <c:pt idx="13">
                  <c:v>123</c:v>
                </c:pt>
                <c:pt idx="14">
                  <c:v>131</c:v>
                </c:pt>
                <c:pt idx="15">
                  <c:v>137</c:v>
                </c:pt>
                <c:pt idx="16">
                  <c:v>141</c:v>
                </c:pt>
                <c:pt idx="17">
                  <c:v>139</c:v>
                </c:pt>
                <c:pt idx="18">
                  <c:v>140</c:v>
                </c:pt>
                <c:pt idx="19">
                  <c:v>141</c:v>
                </c:pt>
                <c:pt idx="20">
                  <c:v>129</c:v>
                </c:pt>
                <c:pt idx="21">
                  <c:v>135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C1-4912-BAD3-3C8C3169D4B0}"/>
            </c:ext>
          </c:extLst>
        </c:ser>
        <c:ser>
          <c:idx val="2"/>
          <c:order val="2"/>
          <c:tx>
            <c:strRef>
              <c:f>レタス!$A$76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2"/>
              <c:layout>
                <c:manualLayout>
                  <c:x val="0.80730657448306764"/>
                  <c:y val="0.297046264739295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8C1-4912-BAD3-3C8C3169D4B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レタス!$B$73:$AT$73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レタス!$B$76:$AT$76</c:f>
              <c:numCache>
                <c:formatCode>#,##0_);[Red]\(#,##0\)</c:formatCode>
                <c:ptCount val="45"/>
                <c:pt idx="0">
                  <c:v>209</c:v>
                </c:pt>
                <c:pt idx="1">
                  <c:v>209</c:v>
                </c:pt>
                <c:pt idx="2">
                  <c:v>209</c:v>
                </c:pt>
                <c:pt idx="3">
                  <c:v>209</c:v>
                </c:pt>
                <c:pt idx="4">
                  <c:v>209</c:v>
                </c:pt>
                <c:pt idx="5">
                  <c:v>209</c:v>
                </c:pt>
                <c:pt idx="6">
                  <c:v>174</c:v>
                </c:pt>
                <c:pt idx="7">
                  <c:v>174</c:v>
                </c:pt>
                <c:pt idx="8">
                  <c:v>174</c:v>
                </c:pt>
                <c:pt idx="9">
                  <c:v>174</c:v>
                </c:pt>
                <c:pt idx="10">
                  <c:v>174</c:v>
                </c:pt>
                <c:pt idx="11">
                  <c:v>174</c:v>
                </c:pt>
                <c:pt idx="12">
                  <c:v>174</c:v>
                </c:pt>
                <c:pt idx="13">
                  <c:v>174</c:v>
                </c:pt>
                <c:pt idx="14">
                  <c:v>174</c:v>
                </c:pt>
                <c:pt idx="15">
                  <c:v>178</c:v>
                </c:pt>
                <c:pt idx="16">
                  <c:v>178</c:v>
                </c:pt>
                <c:pt idx="17">
                  <c:v>178</c:v>
                </c:pt>
                <c:pt idx="18">
                  <c:v>178</c:v>
                </c:pt>
                <c:pt idx="19">
                  <c:v>178</c:v>
                </c:pt>
                <c:pt idx="20">
                  <c:v>178</c:v>
                </c:pt>
                <c:pt idx="21">
                  <c:v>178</c:v>
                </c:pt>
                <c:pt idx="22">
                  <c:v>178</c:v>
                </c:pt>
                <c:pt idx="23">
                  <c:v>154</c:v>
                </c:pt>
                <c:pt idx="24">
                  <c:v>154</c:v>
                </c:pt>
                <c:pt idx="25">
                  <c:v>154</c:v>
                </c:pt>
                <c:pt idx="26">
                  <c:v>154</c:v>
                </c:pt>
                <c:pt idx="27">
                  <c:v>154</c:v>
                </c:pt>
                <c:pt idx="28">
                  <c:v>154</c:v>
                </c:pt>
                <c:pt idx="29">
                  <c:v>154</c:v>
                </c:pt>
                <c:pt idx="30">
                  <c:v>154</c:v>
                </c:pt>
                <c:pt idx="31">
                  <c:v>138</c:v>
                </c:pt>
                <c:pt idx="32">
                  <c:v>138</c:v>
                </c:pt>
                <c:pt idx="33">
                  <c:v>138</c:v>
                </c:pt>
                <c:pt idx="34">
                  <c:v>138</c:v>
                </c:pt>
                <c:pt idx="35">
                  <c:v>138</c:v>
                </c:pt>
                <c:pt idx="36">
                  <c:v>138</c:v>
                </c:pt>
                <c:pt idx="37">
                  <c:v>138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C1-4912-BAD3-3C8C3169D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94144"/>
        <c:axId val="167095680"/>
      </c:lineChart>
      <c:catAx>
        <c:axId val="16709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167095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7095680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000" b="1"/>
            </a:pPr>
            <a:endParaRPr lang="ja-JP"/>
          </a:p>
        </c:txPr>
        <c:crossAx val="167094144"/>
        <c:crosses val="autoZero"/>
        <c:crossBetween val="between"/>
      </c:valAx>
      <c:catAx>
        <c:axId val="16710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103104"/>
        <c:crosses val="autoZero"/>
        <c:auto val="1"/>
        <c:lblAlgn val="ctr"/>
        <c:lblOffset val="100"/>
        <c:noMultiLvlLbl val="0"/>
      </c:catAx>
      <c:valAx>
        <c:axId val="167103104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167101568"/>
        <c:crosses val="max"/>
        <c:crossBetween val="between"/>
        <c:majorUnit val="50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6371883317540976"/>
          <c:y val="9.3927018451051822E-2"/>
          <c:w val="8.4664712477442783E-2"/>
          <c:h val="9.0132996435147092E-2"/>
        </c:manualLayout>
      </c:layout>
      <c:overlay val="0"/>
      <c:txPr>
        <a:bodyPr/>
        <a:lstStyle/>
        <a:p>
          <a:pPr>
            <a:defRPr sz="1000" b="1"/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178984425043404E-2"/>
          <c:y val="8.4733223645551775E-2"/>
          <c:w val="0.92776006124234467"/>
          <c:h val="0.864568887844243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レタス!$A$113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レタス!$B$112:$AT$112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レタス!$B$113:$AT$113</c:f>
              <c:numCache>
                <c:formatCode>#,##0_);[Red]\(#,##0\)</c:formatCode>
                <c:ptCount val="45"/>
                <c:pt idx="0">
                  <c:v>136.363</c:v>
                </c:pt>
                <c:pt idx="1">
                  <c:v>114.03400000000001</c:v>
                </c:pt>
                <c:pt idx="2">
                  <c:v>0</c:v>
                </c:pt>
                <c:pt idx="3">
                  <c:v>192.58500000000001</c:v>
                </c:pt>
                <c:pt idx="4">
                  <c:v>92.646000000000001</c:v>
                </c:pt>
                <c:pt idx="5">
                  <c:v>95.347999999999999</c:v>
                </c:pt>
                <c:pt idx="6">
                  <c:v>102.274</c:v>
                </c:pt>
                <c:pt idx="7">
                  <c:v>80.301000000000002</c:v>
                </c:pt>
                <c:pt idx="8">
                  <c:v>124.34399999999999</c:v>
                </c:pt>
                <c:pt idx="9">
                  <c:v>107.027</c:v>
                </c:pt>
                <c:pt idx="10">
                  <c:v>100.008</c:v>
                </c:pt>
                <c:pt idx="11">
                  <c:v>91.108000000000004</c:v>
                </c:pt>
                <c:pt idx="12">
                  <c:v>88.873999999999995</c:v>
                </c:pt>
                <c:pt idx="13">
                  <c:v>78.111000000000004</c:v>
                </c:pt>
                <c:pt idx="14">
                  <c:v>99.679000000000002</c:v>
                </c:pt>
                <c:pt idx="15">
                  <c:v>99.266999999999996</c:v>
                </c:pt>
                <c:pt idx="16">
                  <c:v>95.622</c:v>
                </c:pt>
                <c:pt idx="17">
                  <c:v>121.738</c:v>
                </c:pt>
                <c:pt idx="18">
                  <c:v>76.588999999999999</c:v>
                </c:pt>
                <c:pt idx="19">
                  <c:v>84.521000000000001</c:v>
                </c:pt>
                <c:pt idx="20">
                  <c:v>125.87</c:v>
                </c:pt>
                <c:pt idx="21">
                  <c:v>92.816000000000003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8-448B-AAA8-7110F15F9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098368"/>
        <c:axId val="95099904"/>
      </c:barChart>
      <c:lineChart>
        <c:grouping val="standard"/>
        <c:varyColors val="0"/>
        <c:ser>
          <c:idx val="1"/>
          <c:order val="1"/>
          <c:tx>
            <c:strRef>
              <c:f>レタス!$A$114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レタス!$B$112:$AT$112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レタス!$B$114:$AT$114</c:f>
              <c:numCache>
                <c:formatCode>#,##0_);[Red]\(#,##0\)</c:formatCode>
                <c:ptCount val="45"/>
                <c:pt idx="0">
                  <c:v>208</c:v>
                </c:pt>
                <c:pt idx="1">
                  <c:v>186</c:v>
                </c:pt>
                <c:pt idx="2">
                  <c:v>#N/A</c:v>
                </c:pt>
                <c:pt idx="3">
                  <c:v>176</c:v>
                </c:pt>
                <c:pt idx="4">
                  <c:v>166</c:v>
                </c:pt>
                <c:pt idx="5">
                  <c:v>162</c:v>
                </c:pt>
                <c:pt idx="6">
                  <c:v>159</c:v>
                </c:pt>
                <c:pt idx="7">
                  <c:v>166</c:v>
                </c:pt>
                <c:pt idx="8">
                  <c:v>140</c:v>
                </c:pt>
                <c:pt idx="9">
                  <c:v>139</c:v>
                </c:pt>
                <c:pt idx="10">
                  <c:v>132</c:v>
                </c:pt>
                <c:pt idx="11">
                  <c:v>126</c:v>
                </c:pt>
                <c:pt idx="12">
                  <c:v>120</c:v>
                </c:pt>
                <c:pt idx="13">
                  <c:v>117</c:v>
                </c:pt>
                <c:pt idx="14">
                  <c:v>98</c:v>
                </c:pt>
                <c:pt idx="15">
                  <c:v>119</c:v>
                </c:pt>
                <c:pt idx="16">
                  <c:v>121</c:v>
                </c:pt>
                <c:pt idx="17">
                  <c:v>120</c:v>
                </c:pt>
                <c:pt idx="18">
                  <c:v>125</c:v>
                </c:pt>
                <c:pt idx="19">
                  <c:v>123</c:v>
                </c:pt>
                <c:pt idx="20">
                  <c:v>119</c:v>
                </c:pt>
                <c:pt idx="21">
                  <c:v>117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8-448B-AAA8-7110F15F9E0E}"/>
            </c:ext>
          </c:extLst>
        </c:ser>
        <c:ser>
          <c:idx val="2"/>
          <c:order val="2"/>
          <c:tx>
            <c:strRef>
              <c:f>レタス!$A$115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3"/>
              <c:layout>
                <c:manualLayout>
                  <c:x val="0.56036460558709233"/>
                  <c:y val="0.25485192149488778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EE8-448B-AAA8-7110F15F9E0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レタス!$B$112:$AT$112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レタス!$B$115:$AT$115</c:f>
              <c:numCache>
                <c:formatCode>#,##0_);[Red]\(#,##0\)</c:formatCode>
                <c:ptCount val="45"/>
                <c:pt idx="0">
                  <c:v>198</c:v>
                </c:pt>
                <c:pt idx="1">
                  <c:v>198</c:v>
                </c:pt>
                <c:pt idx="2">
                  <c:v>198</c:v>
                </c:pt>
                <c:pt idx="3">
                  <c:v>198</c:v>
                </c:pt>
                <c:pt idx="4">
                  <c:v>198</c:v>
                </c:pt>
                <c:pt idx="5">
                  <c:v>198</c:v>
                </c:pt>
                <c:pt idx="6">
                  <c:v>161</c:v>
                </c:pt>
                <c:pt idx="7">
                  <c:v>161</c:v>
                </c:pt>
                <c:pt idx="8">
                  <c:v>161</c:v>
                </c:pt>
                <c:pt idx="9">
                  <c:v>161</c:v>
                </c:pt>
                <c:pt idx="10">
                  <c:v>161</c:v>
                </c:pt>
                <c:pt idx="11">
                  <c:v>161</c:v>
                </c:pt>
                <c:pt idx="12">
                  <c:v>161</c:v>
                </c:pt>
                <c:pt idx="13">
                  <c:v>161</c:v>
                </c:pt>
                <c:pt idx="14">
                  <c:v>161</c:v>
                </c:pt>
                <c:pt idx="15">
                  <c:v>167</c:v>
                </c:pt>
                <c:pt idx="16">
                  <c:v>167</c:v>
                </c:pt>
                <c:pt idx="17">
                  <c:v>167</c:v>
                </c:pt>
                <c:pt idx="18">
                  <c:v>167</c:v>
                </c:pt>
                <c:pt idx="19">
                  <c:v>167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145</c:v>
                </c:pt>
                <c:pt idx="24">
                  <c:v>145</c:v>
                </c:pt>
                <c:pt idx="25">
                  <c:v>145</c:v>
                </c:pt>
                <c:pt idx="26">
                  <c:v>145</c:v>
                </c:pt>
                <c:pt idx="27">
                  <c:v>145</c:v>
                </c:pt>
                <c:pt idx="28">
                  <c:v>145</c:v>
                </c:pt>
                <c:pt idx="29">
                  <c:v>145</c:v>
                </c:pt>
                <c:pt idx="30">
                  <c:v>145</c:v>
                </c:pt>
                <c:pt idx="31">
                  <c:v>129</c:v>
                </c:pt>
                <c:pt idx="32">
                  <c:v>129</c:v>
                </c:pt>
                <c:pt idx="33">
                  <c:v>129</c:v>
                </c:pt>
                <c:pt idx="34">
                  <c:v>129</c:v>
                </c:pt>
                <c:pt idx="35">
                  <c:v>129</c:v>
                </c:pt>
                <c:pt idx="36">
                  <c:v>129</c:v>
                </c:pt>
                <c:pt idx="37">
                  <c:v>129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132</c:v>
                </c:pt>
                <c:pt idx="42">
                  <c:v>132</c:v>
                </c:pt>
                <c:pt idx="43">
                  <c:v>132</c:v>
                </c:pt>
                <c:pt idx="44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E8-448B-AAA8-7110F15F9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04864"/>
        <c:axId val="95096832"/>
      </c:lineChart>
      <c:catAx>
        <c:axId val="164804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95096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096832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164804864"/>
        <c:crosses val="autoZero"/>
        <c:crossBetween val="between"/>
      </c:valAx>
      <c:catAx>
        <c:axId val="95098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099904"/>
        <c:crosses val="autoZero"/>
        <c:auto val="1"/>
        <c:lblAlgn val="ctr"/>
        <c:lblOffset val="100"/>
        <c:noMultiLvlLbl val="0"/>
      </c:catAx>
      <c:valAx>
        <c:axId val="95099904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95098368"/>
        <c:crosses val="max"/>
        <c:crossBetween val="between"/>
        <c:majorUnit val="50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6059718222325809"/>
          <c:y val="0.13830884945351982"/>
          <c:w val="8.9671444346412277E-2"/>
          <c:h val="9.0133192306185606E-2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151398413907941E-2"/>
          <c:y val="5.9811491964991366E-2"/>
          <c:w val="0.92010095722270491"/>
          <c:h val="0.886956979100598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キャベツ!$A$74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キャベツ!$B$73:$AT$73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キャベツ!$B$74:$AT$74</c:f>
              <c:numCache>
                <c:formatCode>#,##0_);[Red]\(#,##0\)</c:formatCode>
                <c:ptCount val="45"/>
                <c:pt idx="0">
                  <c:v>176.77799999999999</c:v>
                </c:pt>
                <c:pt idx="1">
                  <c:v>191.25299999999999</c:v>
                </c:pt>
                <c:pt idx="2">
                  <c:v>0</c:v>
                </c:pt>
                <c:pt idx="3">
                  <c:v>263.63900000000001</c:v>
                </c:pt>
                <c:pt idx="4">
                  <c:v>198.60300000000001</c:v>
                </c:pt>
                <c:pt idx="5">
                  <c:v>180.74799999999999</c:v>
                </c:pt>
                <c:pt idx="6">
                  <c:v>152.07300000000001</c:v>
                </c:pt>
                <c:pt idx="7">
                  <c:v>116.229</c:v>
                </c:pt>
                <c:pt idx="8">
                  <c:v>168.07400000000001</c:v>
                </c:pt>
                <c:pt idx="9">
                  <c:v>157.79599999999999</c:v>
                </c:pt>
                <c:pt idx="10">
                  <c:v>140.85599999999999</c:v>
                </c:pt>
                <c:pt idx="11">
                  <c:v>116.182</c:v>
                </c:pt>
                <c:pt idx="12">
                  <c:v>157.03</c:v>
                </c:pt>
                <c:pt idx="13">
                  <c:v>164.952</c:v>
                </c:pt>
                <c:pt idx="14">
                  <c:v>177.25</c:v>
                </c:pt>
                <c:pt idx="15">
                  <c:v>129.56800000000001</c:v>
                </c:pt>
                <c:pt idx="16">
                  <c:v>175.142</c:v>
                </c:pt>
                <c:pt idx="17">
                  <c:v>128.49</c:v>
                </c:pt>
                <c:pt idx="18">
                  <c:v>143.81200000000001</c:v>
                </c:pt>
                <c:pt idx="19">
                  <c:v>111.468</c:v>
                </c:pt>
                <c:pt idx="20">
                  <c:v>148.07400000000001</c:v>
                </c:pt>
                <c:pt idx="21">
                  <c:v>128.511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E-4FAC-BE4E-63029A001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938368"/>
        <c:axId val="170939904"/>
      </c:barChart>
      <c:lineChart>
        <c:grouping val="standard"/>
        <c:varyColors val="0"/>
        <c:ser>
          <c:idx val="1"/>
          <c:order val="1"/>
          <c:tx>
            <c:strRef>
              <c:f>キャベツ!$A$75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キャベツ!$B$73:$AT$73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キャベツ!$B$75:$AT$75</c:f>
              <c:numCache>
                <c:formatCode>#,##0_);[Red]\(#,##0\)</c:formatCode>
                <c:ptCount val="45"/>
                <c:pt idx="0">
                  <c:v>150</c:v>
                </c:pt>
                <c:pt idx="1">
                  <c:v>143</c:v>
                </c:pt>
                <c:pt idx="2">
                  <c:v>#N/A</c:v>
                </c:pt>
                <c:pt idx="3">
                  <c:v>129</c:v>
                </c:pt>
                <c:pt idx="4">
                  <c:v>111</c:v>
                </c:pt>
                <c:pt idx="5">
                  <c:v>118</c:v>
                </c:pt>
                <c:pt idx="6">
                  <c:v>116</c:v>
                </c:pt>
                <c:pt idx="7">
                  <c:v>117</c:v>
                </c:pt>
                <c:pt idx="8">
                  <c:v>110</c:v>
                </c:pt>
                <c:pt idx="9">
                  <c:v>106</c:v>
                </c:pt>
                <c:pt idx="10">
                  <c:v>87</c:v>
                </c:pt>
                <c:pt idx="11">
                  <c:v>77</c:v>
                </c:pt>
                <c:pt idx="12">
                  <c:v>72</c:v>
                </c:pt>
                <c:pt idx="13">
                  <c:v>69</c:v>
                </c:pt>
                <c:pt idx="14">
                  <c:v>80</c:v>
                </c:pt>
                <c:pt idx="15">
                  <c:v>88</c:v>
                </c:pt>
                <c:pt idx="16">
                  <c:v>93</c:v>
                </c:pt>
                <c:pt idx="17">
                  <c:v>101</c:v>
                </c:pt>
                <c:pt idx="18">
                  <c:v>116</c:v>
                </c:pt>
                <c:pt idx="19">
                  <c:v>128</c:v>
                </c:pt>
                <c:pt idx="20">
                  <c:v>99</c:v>
                </c:pt>
                <c:pt idx="21">
                  <c:v>78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E-4FAC-BE4E-63029A00108E}"/>
            </c:ext>
          </c:extLst>
        </c:ser>
        <c:ser>
          <c:idx val="2"/>
          <c:order val="2"/>
          <c:tx>
            <c:strRef>
              <c:f>キャベツ!$A$76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4"/>
              <c:layout>
                <c:manualLayout>
                  <c:x val="0.7559861768478392"/>
                  <c:y val="0.2342005483515304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BEE-4FAC-BE4E-63029A00108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キャベツ!$B$73:$AT$73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キャベツ!$B$76:$AT$76</c:f>
              <c:numCache>
                <c:formatCode>#,##0_);[Red]\(#,##0\)</c:formatCode>
                <c:ptCount val="45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129</c:v>
                </c:pt>
                <c:pt idx="7">
                  <c:v>129</c:v>
                </c:pt>
                <c:pt idx="8">
                  <c:v>129</c:v>
                </c:pt>
                <c:pt idx="9">
                  <c:v>129</c:v>
                </c:pt>
                <c:pt idx="10">
                  <c:v>129</c:v>
                </c:pt>
                <c:pt idx="11">
                  <c:v>129</c:v>
                </c:pt>
                <c:pt idx="12">
                  <c:v>129</c:v>
                </c:pt>
                <c:pt idx="13">
                  <c:v>129</c:v>
                </c:pt>
                <c:pt idx="14">
                  <c:v>129</c:v>
                </c:pt>
                <c:pt idx="15">
                  <c:v>91</c:v>
                </c:pt>
                <c:pt idx="16">
                  <c:v>91</c:v>
                </c:pt>
                <c:pt idx="17">
                  <c:v>91</c:v>
                </c:pt>
                <c:pt idx="18">
                  <c:v>91</c:v>
                </c:pt>
                <c:pt idx="19">
                  <c:v>91</c:v>
                </c:pt>
                <c:pt idx="20">
                  <c:v>91</c:v>
                </c:pt>
                <c:pt idx="21">
                  <c:v>91</c:v>
                </c:pt>
                <c:pt idx="22">
                  <c:v>91</c:v>
                </c:pt>
                <c:pt idx="23">
                  <c:v>82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87</c:v>
                </c:pt>
                <c:pt idx="32">
                  <c:v>87</c:v>
                </c:pt>
                <c:pt idx="33">
                  <c:v>87</c:v>
                </c:pt>
                <c:pt idx="34">
                  <c:v>87</c:v>
                </c:pt>
                <c:pt idx="35">
                  <c:v>87</c:v>
                </c:pt>
                <c:pt idx="36">
                  <c:v>87</c:v>
                </c:pt>
                <c:pt idx="37">
                  <c:v>87</c:v>
                </c:pt>
                <c:pt idx="38">
                  <c:v>87</c:v>
                </c:pt>
                <c:pt idx="39">
                  <c:v>87</c:v>
                </c:pt>
                <c:pt idx="40">
                  <c:v>87</c:v>
                </c:pt>
                <c:pt idx="41">
                  <c:v>87</c:v>
                </c:pt>
                <c:pt idx="42">
                  <c:v>87</c:v>
                </c:pt>
                <c:pt idx="43">
                  <c:v>87</c:v>
                </c:pt>
                <c:pt idx="44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E-4FAC-BE4E-63029A001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926848"/>
        <c:axId val="170928384"/>
      </c:lineChart>
      <c:catAx>
        <c:axId val="17092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170928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928384"/>
        <c:scaling>
          <c:orientation val="minMax"/>
          <c:min val="0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170926848"/>
        <c:crosses val="autoZero"/>
        <c:crossBetween val="between"/>
        <c:majorUnit val="30"/>
      </c:valAx>
      <c:catAx>
        <c:axId val="170938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939904"/>
        <c:crosses val="autoZero"/>
        <c:auto val="1"/>
        <c:lblAlgn val="ctr"/>
        <c:lblOffset val="100"/>
        <c:noMultiLvlLbl val="0"/>
      </c:catAx>
      <c:valAx>
        <c:axId val="170939904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170938368"/>
        <c:crosses val="max"/>
        <c:crossBetween val="between"/>
        <c:majorUnit val="50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6990175809029457"/>
          <c:y val="0.1073693762257413"/>
          <c:w val="8.8794190530652961E-2"/>
          <c:h val="9.0132989881840986E-2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78412028018327E-2"/>
          <c:y val="5.7365455016446965E-2"/>
          <c:w val="0.92711066002404585"/>
          <c:h val="0.886956979100598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レタス!$A$152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レタス!$B$151:$AT$151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レタス!$B$152:$AT$152</c:f>
              <c:numCache>
                <c:formatCode>#,##0_);[Red]\(#,##0\)</c:formatCode>
                <c:ptCount val="45"/>
                <c:pt idx="0">
                  <c:v>107.006</c:v>
                </c:pt>
                <c:pt idx="1">
                  <c:v>81.341999999999999</c:v>
                </c:pt>
                <c:pt idx="2">
                  <c:v>78.822000000000003</c:v>
                </c:pt>
                <c:pt idx="3">
                  <c:v>70.647999999999996</c:v>
                </c:pt>
                <c:pt idx="4">
                  <c:v>76.823999999999998</c:v>
                </c:pt>
                <c:pt idx="5">
                  <c:v>63.173000000000002</c:v>
                </c:pt>
                <c:pt idx="6">
                  <c:v>56.198999999999998</c:v>
                </c:pt>
                <c:pt idx="7">
                  <c:v>45.921999999999997</c:v>
                </c:pt>
                <c:pt idx="8">
                  <c:v>69.367000000000004</c:v>
                </c:pt>
                <c:pt idx="9">
                  <c:v>57.558999999999997</c:v>
                </c:pt>
                <c:pt idx="10">
                  <c:v>64.091999999999999</c:v>
                </c:pt>
                <c:pt idx="11">
                  <c:v>0</c:v>
                </c:pt>
                <c:pt idx="12">
                  <c:v>58.283999999999999</c:v>
                </c:pt>
                <c:pt idx="13">
                  <c:v>63.194000000000003</c:v>
                </c:pt>
                <c:pt idx="14">
                  <c:v>58.645000000000003</c:v>
                </c:pt>
                <c:pt idx="15">
                  <c:v>44.734000000000002</c:v>
                </c:pt>
                <c:pt idx="16">
                  <c:v>42.427999999999997</c:v>
                </c:pt>
                <c:pt idx="17">
                  <c:v>62.656999999999996</c:v>
                </c:pt>
                <c:pt idx="18">
                  <c:v>57.929000000000002</c:v>
                </c:pt>
                <c:pt idx="19">
                  <c:v>62.121000000000002</c:v>
                </c:pt>
                <c:pt idx="20">
                  <c:v>43.881</c:v>
                </c:pt>
                <c:pt idx="21">
                  <c:v>47.54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C-440B-8CDD-2AA2529CC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816768"/>
        <c:axId val="164818304"/>
      </c:barChart>
      <c:lineChart>
        <c:grouping val="standard"/>
        <c:varyColors val="0"/>
        <c:ser>
          <c:idx val="1"/>
          <c:order val="1"/>
          <c:tx>
            <c:strRef>
              <c:f>レタス!$A$153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レタス!$B$151:$AT$151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レタス!$B$153:$AT$153</c:f>
              <c:numCache>
                <c:formatCode>#,##0_);[Red]\(#,##0\)</c:formatCode>
                <c:ptCount val="45"/>
                <c:pt idx="0">
                  <c:v>142</c:v>
                </c:pt>
                <c:pt idx="1">
                  <c:v>146</c:v>
                </c:pt>
                <c:pt idx="2">
                  <c:v>151</c:v>
                </c:pt>
                <c:pt idx="3">
                  <c:v>135</c:v>
                </c:pt>
                <c:pt idx="4">
                  <c:v>120</c:v>
                </c:pt>
                <c:pt idx="5">
                  <c:v>126</c:v>
                </c:pt>
                <c:pt idx="6">
                  <c:v>113</c:v>
                </c:pt>
                <c:pt idx="7">
                  <c:v>103</c:v>
                </c:pt>
                <c:pt idx="8">
                  <c:v>117</c:v>
                </c:pt>
                <c:pt idx="9">
                  <c:v>100</c:v>
                </c:pt>
                <c:pt idx="10">
                  <c:v>112</c:v>
                </c:pt>
                <c:pt idx="11">
                  <c:v>#N/A</c:v>
                </c:pt>
                <c:pt idx="12">
                  <c:v>106</c:v>
                </c:pt>
                <c:pt idx="13">
                  <c:v>110</c:v>
                </c:pt>
                <c:pt idx="14">
                  <c:v>109</c:v>
                </c:pt>
                <c:pt idx="15">
                  <c:v>111</c:v>
                </c:pt>
                <c:pt idx="16">
                  <c:v>115</c:v>
                </c:pt>
                <c:pt idx="17">
                  <c:v>118</c:v>
                </c:pt>
                <c:pt idx="18">
                  <c:v>124</c:v>
                </c:pt>
                <c:pt idx="19">
                  <c:v>107</c:v>
                </c:pt>
                <c:pt idx="20">
                  <c:v>96</c:v>
                </c:pt>
                <c:pt idx="21">
                  <c:v>113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C-440B-8CDD-2AA2529CC44A}"/>
            </c:ext>
          </c:extLst>
        </c:ser>
        <c:ser>
          <c:idx val="2"/>
          <c:order val="2"/>
          <c:tx>
            <c:strRef>
              <c:f>レタス!$A$154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3"/>
              <c:layout>
                <c:manualLayout>
                  <c:x val="0.55583987645108723"/>
                  <c:y val="4.3611001138824081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0C-440B-8CDD-2AA2529CC44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レタス!$B$151:$AT$151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レタス!$B$154:$AT$154</c:f>
              <c:numCache>
                <c:formatCode>#,##0_);[Red]\(#,##0\)</c:formatCode>
                <c:ptCount val="45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126</c:v>
                </c:pt>
                <c:pt idx="7">
                  <c:v>126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126</c:v>
                </c:pt>
                <c:pt idx="12">
                  <c:v>126</c:v>
                </c:pt>
                <c:pt idx="13">
                  <c:v>126</c:v>
                </c:pt>
                <c:pt idx="14">
                  <c:v>126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147</c:v>
                </c:pt>
                <c:pt idx="24">
                  <c:v>147</c:v>
                </c:pt>
                <c:pt idx="25">
                  <c:v>147</c:v>
                </c:pt>
                <c:pt idx="26">
                  <c:v>147</c:v>
                </c:pt>
                <c:pt idx="27">
                  <c:v>147</c:v>
                </c:pt>
                <c:pt idx="28">
                  <c:v>147</c:v>
                </c:pt>
                <c:pt idx="29">
                  <c:v>147</c:v>
                </c:pt>
                <c:pt idx="30">
                  <c:v>147</c:v>
                </c:pt>
                <c:pt idx="31">
                  <c:v>146</c:v>
                </c:pt>
                <c:pt idx="32">
                  <c:v>146</c:v>
                </c:pt>
                <c:pt idx="33">
                  <c:v>146</c:v>
                </c:pt>
                <c:pt idx="34">
                  <c:v>146</c:v>
                </c:pt>
                <c:pt idx="35">
                  <c:v>146</c:v>
                </c:pt>
                <c:pt idx="36">
                  <c:v>146</c:v>
                </c:pt>
                <c:pt idx="37">
                  <c:v>146</c:v>
                </c:pt>
                <c:pt idx="38">
                  <c:v>153</c:v>
                </c:pt>
                <c:pt idx="39">
                  <c:v>153</c:v>
                </c:pt>
                <c:pt idx="40">
                  <c:v>153</c:v>
                </c:pt>
                <c:pt idx="41">
                  <c:v>153</c:v>
                </c:pt>
                <c:pt idx="42">
                  <c:v>153</c:v>
                </c:pt>
                <c:pt idx="43">
                  <c:v>153</c:v>
                </c:pt>
                <c:pt idx="44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0C-440B-8CDD-2AA2529CC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797056"/>
        <c:axId val="164815232"/>
      </c:lineChart>
      <c:catAx>
        <c:axId val="164797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164815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4815232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164797056"/>
        <c:crosses val="autoZero"/>
        <c:crossBetween val="between"/>
        <c:majorUnit val="30"/>
      </c:valAx>
      <c:catAx>
        <c:axId val="164816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818304"/>
        <c:crosses val="autoZero"/>
        <c:auto val="1"/>
        <c:lblAlgn val="ctr"/>
        <c:lblOffset val="100"/>
        <c:noMultiLvlLbl val="0"/>
      </c:catAx>
      <c:valAx>
        <c:axId val="164818304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164816768"/>
        <c:crosses val="max"/>
        <c:crossBetween val="between"/>
        <c:majorUnit val="30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610184618011858"/>
          <c:y val="9.8619823360068817E-2"/>
          <c:w val="8.4589574817999225E-2"/>
          <c:h val="9.0132895399248278E-2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715021048377925E-2"/>
          <c:y val="7.229541270027813E-2"/>
          <c:w val="0.92698855071587793"/>
          <c:h val="0.867056450033298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たまねぎ!$A$35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たまねぎ!$B$34:$AT$34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たまねぎ!$B$35:$AT$35</c:f>
              <c:numCache>
                <c:formatCode>#,##0_);[Red]\(#,##0\)</c:formatCode>
                <c:ptCount val="45"/>
                <c:pt idx="0">
                  <c:v>1052.9680000000001</c:v>
                </c:pt>
                <c:pt idx="1">
                  <c:v>711.53099999999995</c:v>
                </c:pt>
                <c:pt idx="2">
                  <c:v>0</c:v>
                </c:pt>
                <c:pt idx="3">
                  <c:v>1065.3689999999999</c:v>
                </c:pt>
                <c:pt idx="4">
                  <c:v>889.24699999999996</c:v>
                </c:pt>
                <c:pt idx="5">
                  <c:v>627.94500000000005</c:v>
                </c:pt>
                <c:pt idx="6">
                  <c:v>842.19899999999996</c:v>
                </c:pt>
                <c:pt idx="7">
                  <c:v>464.44400000000002</c:v>
                </c:pt>
                <c:pt idx="8">
                  <c:v>368.73099999999999</c:v>
                </c:pt>
                <c:pt idx="9">
                  <c:v>504.32100000000003</c:v>
                </c:pt>
                <c:pt idx="10">
                  <c:v>361.75</c:v>
                </c:pt>
                <c:pt idx="11">
                  <c:v>339.01600000000002</c:v>
                </c:pt>
                <c:pt idx="12">
                  <c:v>305.79500000000002</c:v>
                </c:pt>
                <c:pt idx="13">
                  <c:v>377.44900000000001</c:v>
                </c:pt>
                <c:pt idx="14">
                  <c:v>462.96300000000002</c:v>
                </c:pt>
                <c:pt idx="15">
                  <c:v>601.91899999999998</c:v>
                </c:pt>
                <c:pt idx="16">
                  <c:v>405.65899999999999</c:v>
                </c:pt>
                <c:pt idx="17">
                  <c:v>591.91600000000005</c:v>
                </c:pt>
                <c:pt idx="18">
                  <c:v>468.33</c:v>
                </c:pt>
                <c:pt idx="19">
                  <c:v>417.44</c:v>
                </c:pt>
                <c:pt idx="20">
                  <c:v>497.61099999999999</c:v>
                </c:pt>
                <c:pt idx="21">
                  <c:v>371.09800000000001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B-47EB-B5E4-64E0BA299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074048"/>
        <c:axId val="168502400"/>
      </c:barChart>
      <c:lineChart>
        <c:grouping val="standard"/>
        <c:varyColors val="0"/>
        <c:ser>
          <c:idx val="1"/>
          <c:order val="1"/>
          <c:tx>
            <c:strRef>
              <c:f>たまねぎ!$A$36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たまねぎ!$B$34:$AT$34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たまねぎ!$B$36:$AT$36</c:f>
              <c:numCache>
                <c:formatCode>#,##0_);[Red]\(#,##0\)</c:formatCode>
                <c:ptCount val="45"/>
                <c:pt idx="0">
                  <c:v>108.71117355893057</c:v>
                </c:pt>
                <c:pt idx="1">
                  <c:v>109.68531237570815</c:v>
                </c:pt>
                <c:pt idx="2">
                  <c:v>#N/A</c:v>
                </c:pt>
                <c:pt idx="3">
                  <c:v>97.646911070248905</c:v>
                </c:pt>
                <c:pt idx="4">
                  <c:v>95.397737636449719</c:v>
                </c:pt>
                <c:pt idx="5">
                  <c:v>95.696605594439006</c:v>
                </c:pt>
                <c:pt idx="6">
                  <c:v>102.73988926607608</c:v>
                </c:pt>
                <c:pt idx="7">
                  <c:v>99.502932538691425</c:v>
                </c:pt>
                <c:pt idx="8">
                  <c:v>99.167287263614938</c:v>
                </c:pt>
                <c:pt idx="9">
                  <c:v>104.57643643631735</c:v>
                </c:pt>
                <c:pt idx="10">
                  <c:v>108.4577194194886</c:v>
                </c:pt>
                <c:pt idx="11">
                  <c:v>105.36478809259739</c:v>
                </c:pt>
                <c:pt idx="12">
                  <c:v>110.47851665331349</c:v>
                </c:pt>
                <c:pt idx="13">
                  <c:v>104.60093946466939</c:v>
                </c:pt>
                <c:pt idx="14">
                  <c:v>107.10334303173256</c:v>
                </c:pt>
                <c:pt idx="15">
                  <c:v>105.6223578255546</c:v>
                </c:pt>
                <c:pt idx="16">
                  <c:v>104.4826738714043</c:v>
                </c:pt>
                <c:pt idx="17">
                  <c:v>111.05763993539624</c:v>
                </c:pt>
                <c:pt idx="18">
                  <c:v>104.76558196143745</c:v>
                </c:pt>
                <c:pt idx="19">
                  <c:v>103.56494106937524</c:v>
                </c:pt>
                <c:pt idx="20">
                  <c:v>105.67229824099547</c:v>
                </c:pt>
                <c:pt idx="21">
                  <c:v>109.33414354159818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B-47EB-B5E4-64E0BA299FE5}"/>
            </c:ext>
          </c:extLst>
        </c:ser>
        <c:ser>
          <c:idx val="2"/>
          <c:order val="2"/>
          <c:tx>
            <c:strRef>
              <c:f>たまねぎ!$A$37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4"/>
              <c:layout>
                <c:manualLayout>
                  <c:x val="0.75658469899743097"/>
                  <c:y val="-2.6119598856113136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4B-47EB-B5E4-64E0BA299FE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たまねぎ!$B$34:$AT$34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たまねぎ!$B$37:$AT$37</c:f>
              <c:numCache>
                <c:formatCode>#,##0_);[Red]\(#,##0\)</c:formatCode>
                <c:ptCount val="4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107</c:v>
                </c:pt>
                <c:pt idx="16">
                  <c:v>107</c:v>
                </c:pt>
                <c:pt idx="17">
                  <c:v>107</c:v>
                </c:pt>
                <c:pt idx="18">
                  <c:v>107</c:v>
                </c:pt>
                <c:pt idx="19">
                  <c:v>107</c:v>
                </c:pt>
                <c:pt idx="20">
                  <c:v>107</c:v>
                </c:pt>
                <c:pt idx="21">
                  <c:v>107</c:v>
                </c:pt>
                <c:pt idx="22">
                  <c:v>107</c:v>
                </c:pt>
                <c:pt idx="23">
                  <c:v>112</c:v>
                </c:pt>
                <c:pt idx="24">
                  <c:v>112</c:v>
                </c:pt>
                <c:pt idx="25">
                  <c:v>112</c:v>
                </c:pt>
                <c:pt idx="26">
                  <c:v>112</c:v>
                </c:pt>
                <c:pt idx="27">
                  <c:v>112</c:v>
                </c:pt>
                <c:pt idx="28">
                  <c:v>112</c:v>
                </c:pt>
                <c:pt idx="29">
                  <c:v>112</c:v>
                </c:pt>
                <c:pt idx="30">
                  <c:v>112</c:v>
                </c:pt>
                <c:pt idx="31">
                  <c:v>118</c:v>
                </c:pt>
                <c:pt idx="32">
                  <c:v>118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118</c:v>
                </c:pt>
                <c:pt idx="37">
                  <c:v>118</c:v>
                </c:pt>
                <c:pt idx="38">
                  <c:v>124</c:v>
                </c:pt>
                <c:pt idx="39">
                  <c:v>124</c:v>
                </c:pt>
                <c:pt idx="40">
                  <c:v>124</c:v>
                </c:pt>
                <c:pt idx="41">
                  <c:v>124</c:v>
                </c:pt>
                <c:pt idx="42">
                  <c:v>124</c:v>
                </c:pt>
                <c:pt idx="43">
                  <c:v>124</c:v>
                </c:pt>
                <c:pt idx="44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4B-47EB-B5E4-64E0BA299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070976"/>
        <c:axId val="169072512"/>
      </c:lineChart>
      <c:catAx>
        <c:axId val="16907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169072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9072512"/>
        <c:scaling>
          <c:orientation val="minMax"/>
          <c:min val="0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169070976"/>
        <c:crosses val="autoZero"/>
        <c:crossBetween val="between"/>
        <c:majorUnit val="20"/>
        <c:minorUnit val="4"/>
      </c:valAx>
      <c:catAx>
        <c:axId val="16907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502400"/>
        <c:crosses val="autoZero"/>
        <c:auto val="1"/>
        <c:lblAlgn val="ctr"/>
        <c:lblOffset val="100"/>
        <c:noMultiLvlLbl val="0"/>
      </c:catAx>
      <c:valAx>
        <c:axId val="168502400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169074048"/>
        <c:crosses val="max"/>
        <c:crossBetween val="between"/>
        <c:majorUnit val="200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4887217013067717"/>
          <c:y val="8.334998237160654E-2"/>
          <c:w val="0.10151162553444071"/>
          <c:h val="9.0132996435147106E-2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187659575228387E-2"/>
          <c:y val="5.7351574070001028E-2"/>
          <c:w val="0.93481805425291364"/>
          <c:h val="0.886956979100598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たまねぎ!$A$74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たまねぎ!$B$73:$AT$73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たまねぎ!$B$74:$AT$74</c:f>
              <c:numCache>
                <c:formatCode>#,##0_);[Red]\(#,##0\)</c:formatCode>
                <c:ptCount val="45"/>
                <c:pt idx="0">
                  <c:v>502.35</c:v>
                </c:pt>
                <c:pt idx="1">
                  <c:v>525.57600000000002</c:v>
                </c:pt>
                <c:pt idx="2">
                  <c:v>0</c:v>
                </c:pt>
                <c:pt idx="3">
                  <c:v>337.88499999999999</c:v>
                </c:pt>
                <c:pt idx="4">
                  <c:v>380.03</c:v>
                </c:pt>
                <c:pt idx="5">
                  <c:v>367.12200000000001</c:v>
                </c:pt>
                <c:pt idx="6">
                  <c:v>436.53699999999998</c:v>
                </c:pt>
                <c:pt idx="7">
                  <c:v>248.61099999999999</c:v>
                </c:pt>
                <c:pt idx="8">
                  <c:v>851.1</c:v>
                </c:pt>
                <c:pt idx="9">
                  <c:v>162.398</c:v>
                </c:pt>
                <c:pt idx="10">
                  <c:v>171.71</c:v>
                </c:pt>
                <c:pt idx="11">
                  <c:v>109.74</c:v>
                </c:pt>
                <c:pt idx="12">
                  <c:v>135.04499999999999</c:v>
                </c:pt>
                <c:pt idx="13">
                  <c:v>177.45</c:v>
                </c:pt>
                <c:pt idx="14">
                  <c:v>224.447</c:v>
                </c:pt>
                <c:pt idx="15">
                  <c:v>216.28</c:v>
                </c:pt>
                <c:pt idx="16">
                  <c:v>362.14600000000002</c:v>
                </c:pt>
                <c:pt idx="17">
                  <c:v>287.197</c:v>
                </c:pt>
                <c:pt idx="18">
                  <c:v>245.84399999999999</c:v>
                </c:pt>
                <c:pt idx="19">
                  <c:v>195.41499999999999</c:v>
                </c:pt>
                <c:pt idx="20">
                  <c:v>154.38999999999999</c:v>
                </c:pt>
                <c:pt idx="21">
                  <c:v>166.40700000000001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0-4781-9D80-28F5CFBB9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160704"/>
        <c:axId val="169162240"/>
      </c:barChart>
      <c:lineChart>
        <c:grouping val="standard"/>
        <c:varyColors val="0"/>
        <c:ser>
          <c:idx val="1"/>
          <c:order val="1"/>
          <c:tx>
            <c:strRef>
              <c:f>たまねぎ!$A$75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たまねぎ!$B$73:$AT$73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たまねぎ!$B$75:$AT$75</c:f>
              <c:numCache>
                <c:formatCode>#,##0_);[Red]\(#,##0\)</c:formatCode>
                <c:ptCount val="45"/>
                <c:pt idx="0">
                  <c:v>97.847954613317413</c:v>
                </c:pt>
                <c:pt idx="1">
                  <c:v>81.819169825106172</c:v>
                </c:pt>
                <c:pt idx="2">
                  <c:v>#N/A</c:v>
                </c:pt>
                <c:pt idx="3">
                  <c:v>94.846575018127467</c:v>
                </c:pt>
                <c:pt idx="4">
                  <c:v>80.711549088229873</c:v>
                </c:pt>
                <c:pt idx="5">
                  <c:v>76.724560227935129</c:v>
                </c:pt>
                <c:pt idx="6">
                  <c:v>69.826635542920755</c:v>
                </c:pt>
                <c:pt idx="7">
                  <c:v>83.808858015132074</c:v>
                </c:pt>
                <c:pt idx="8">
                  <c:v>49.915368346845256</c:v>
                </c:pt>
                <c:pt idx="9">
                  <c:v>92.716745280114282</c:v>
                </c:pt>
                <c:pt idx="10">
                  <c:v>82.816784112748238</c:v>
                </c:pt>
                <c:pt idx="11">
                  <c:v>87.796245671587386</c:v>
                </c:pt>
                <c:pt idx="12">
                  <c:v>99.79680847125033</c:v>
                </c:pt>
                <c:pt idx="13">
                  <c:v>95.801183431952666</c:v>
                </c:pt>
                <c:pt idx="14">
                  <c:v>83.834259312889017</c:v>
                </c:pt>
                <c:pt idx="15">
                  <c:v>96.700943221749583</c:v>
                </c:pt>
                <c:pt idx="16">
                  <c:v>66.831587260386698</c:v>
                </c:pt>
                <c:pt idx="17">
                  <c:v>87.838438423799687</c:v>
                </c:pt>
                <c:pt idx="18">
                  <c:v>87.855030019036462</c:v>
                </c:pt>
                <c:pt idx="19">
                  <c:v>98.582427142235758</c:v>
                </c:pt>
                <c:pt idx="20">
                  <c:v>91.851350476067097</c:v>
                </c:pt>
                <c:pt idx="21">
                  <c:v>91.778134333291263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10-4781-9D80-28F5CFBB9C41}"/>
            </c:ext>
          </c:extLst>
        </c:ser>
        <c:ser>
          <c:idx val="2"/>
          <c:order val="2"/>
          <c:tx>
            <c:strRef>
              <c:f>たまねぎ!$A$76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2"/>
              <c:layout>
                <c:manualLayout>
                  <c:x val="0.79442207241725249"/>
                  <c:y val="0.19733974593957879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10-4781-9D80-28F5CFBB9C4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たまねぎ!$B$73:$AT$73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たまねぎ!$B$76:$AT$76</c:f>
              <c:numCache>
                <c:formatCode>#,##0_);[Red]\(#,##0\)</c:formatCode>
                <c:ptCount val="45"/>
                <c:pt idx="0">
                  <c:v>86</c:v>
                </c:pt>
                <c:pt idx="1">
                  <c:v>86</c:v>
                </c:pt>
                <c:pt idx="2">
                  <c:v>86</c:v>
                </c:pt>
                <c:pt idx="3">
                  <c:v>86</c:v>
                </c:pt>
                <c:pt idx="4">
                  <c:v>86</c:v>
                </c:pt>
                <c:pt idx="5">
                  <c:v>86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91</c:v>
                </c:pt>
                <c:pt idx="16">
                  <c:v>91</c:v>
                </c:pt>
                <c:pt idx="17">
                  <c:v>91</c:v>
                </c:pt>
                <c:pt idx="18">
                  <c:v>91</c:v>
                </c:pt>
                <c:pt idx="19">
                  <c:v>91</c:v>
                </c:pt>
                <c:pt idx="20">
                  <c:v>91</c:v>
                </c:pt>
                <c:pt idx="21">
                  <c:v>91</c:v>
                </c:pt>
                <c:pt idx="22">
                  <c:v>91</c:v>
                </c:pt>
                <c:pt idx="23">
                  <c:v>107</c:v>
                </c:pt>
                <c:pt idx="24">
                  <c:v>107</c:v>
                </c:pt>
                <c:pt idx="25">
                  <c:v>107</c:v>
                </c:pt>
                <c:pt idx="26">
                  <c:v>107</c:v>
                </c:pt>
                <c:pt idx="27">
                  <c:v>107</c:v>
                </c:pt>
                <c:pt idx="28">
                  <c:v>107</c:v>
                </c:pt>
                <c:pt idx="29">
                  <c:v>107</c:v>
                </c:pt>
                <c:pt idx="30">
                  <c:v>107</c:v>
                </c:pt>
                <c:pt idx="31">
                  <c:v>105</c:v>
                </c:pt>
                <c:pt idx="32">
                  <c:v>105</c:v>
                </c:pt>
                <c:pt idx="33">
                  <c:v>105</c:v>
                </c:pt>
                <c:pt idx="34">
                  <c:v>105</c:v>
                </c:pt>
                <c:pt idx="35">
                  <c:v>105</c:v>
                </c:pt>
                <c:pt idx="36">
                  <c:v>105</c:v>
                </c:pt>
                <c:pt idx="37">
                  <c:v>105</c:v>
                </c:pt>
                <c:pt idx="38">
                  <c:v>102</c:v>
                </c:pt>
                <c:pt idx="39">
                  <c:v>102</c:v>
                </c:pt>
                <c:pt idx="40">
                  <c:v>102</c:v>
                </c:pt>
                <c:pt idx="41">
                  <c:v>102</c:v>
                </c:pt>
                <c:pt idx="42">
                  <c:v>102</c:v>
                </c:pt>
                <c:pt idx="43">
                  <c:v>102</c:v>
                </c:pt>
                <c:pt idx="44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10-4781-9D80-28F5CFBB9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49184"/>
        <c:axId val="169150720"/>
      </c:lineChart>
      <c:catAx>
        <c:axId val="16914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169150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9150720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169149184"/>
        <c:crosses val="autoZero"/>
        <c:crossBetween val="between"/>
        <c:majorUnit val="20"/>
      </c:valAx>
      <c:catAx>
        <c:axId val="16916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162240"/>
        <c:crosses val="autoZero"/>
        <c:auto val="1"/>
        <c:lblAlgn val="ctr"/>
        <c:lblOffset val="100"/>
        <c:noMultiLvlLbl val="0"/>
      </c:catAx>
      <c:valAx>
        <c:axId val="169162240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169160704"/>
        <c:crosses val="max"/>
        <c:crossBetween val="between"/>
        <c:majorUnit val="100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6127709353679172"/>
          <c:y val="8.1183399561088387E-2"/>
          <c:w val="9.0883170633289989E-2"/>
          <c:h val="9.0133090905536256E-2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70776554905246E-2"/>
          <c:y val="6.2373194004954988E-2"/>
          <c:w val="0.93303479971818548"/>
          <c:h val="0.886956979100598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たまねぎ!$A$113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たまねぎ!$B$112:$AT$112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たまねぎ!$B$113:$AT$113</c:f>
              <c:numCache>
                <c:formatCode>#,##0_);[Red]\(#,##0\)</c:formatCode>
                <c:ptCount val="45"/>
                <c:pt idx="0">
                  <c:v>488.96600000000001</c:v>
                </c:pt>
                <c:pt idx="1">
                  <c:v>328.01400000000001</c:v>
                </c:pt>
                <c:pt idx="2">
                  <c:v>0</c:v>
                </c:pt>
                <c:pt idx="3">
                  <c:v>457.12200000000001</c:v>
                </c:pt>
                <c:pt idx="4">
                  <c:v>290.22500000000002</c:v>
                </c:pt>
                <c:pt idx="5">
                  <c:v>212.892</c:v>
                </c:pt>
                <c:pt idx="6">
                  <c:v>317.00599999999997</c:v>
                </c:pt>
                <c:pt idx="7">
                  <c:v>240.965</c:v>
                </c:pt>
                <c:pt idx="8">
                  <c:v>227.51</c:v>
                </c:pt>
                <c:pt idx="9">
                  <c:v>189.13900000000001</c:v>
                </c:pt>
                <c:pt idx="10">
                  <c:v>219.30799999999999</c:v>
                </c:pt>
                <c:pt idx="11">
                  <c:v>241.44499999999999</c:v>
                </c:pt>
                <c:pt idx="12">
                  <c:v>202.82</c:v>
                </c:pt>
                <c:pt idx="13">
                  <c:v>201.904</c:v>
                </c:pt>
                <c:pt idx="14">
                  <c:v>240.18</c:v>
                </c:pt>
                <c:pt idx="15">
                  <c:v>248.66</c:v>
                </c:pt>
                <c:pt idx="16">
                  <c:v>216.93</c:v>
                </c:pt>
                <c:pt idx="17">
                  <c:v>297.41000000000003</c:v>
                </c:pt>
                <c:pt idx="18">
                  <c:v>175.15</c:v>
                </c:pt>
                <c:pt idx="19">
                  <c:v>245.25</c:v>
                </c:pt>
                <c:pt idx="20">
                  <c:v>176.95500000000001</c:v>
                </c:pt>
                <c:pt idx="21">
                  <c:v>147.75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F-4790-9B22-7E935D570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283968"/>
        <c:axId val="169285504"/>
      </c:barChart>
      <c:lineChart>
        <c:grouping val="standard"/>
        <c:varyColors val="0"/>
        <c:ser>
          <c:idx val="1"/>
          <c:order val="1"/>
          <c:tx>
            <c:strRef>
              <c:f>たまねぎ!$A$114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たまねぎ!$B$112:$AT$112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たまねぎ!$B$114:$AT$114</c:f>
              <c:numCache>
                <c:formatCode>#,##0_);[Red]\(#,##0\)</c:formatCode>
                <c:ptCount val="45"/>
                <c:pt idx="0">
                  <c:v>94.674742211114889</c:v>
                </c:pt>
                <c:pt idx="1">
                  <c:v>91.531391952782499</c:v>
                </c:pt>
                <c:pt idx="2">
                  <c:v>#N/A</c:v>
                </c:pt>
                <c:pt idx="3">
                  <c:v>83.00952918476905</c:v>
                </c:pt>
                <c:pt idx="4">
                  <c:v>86.321646998018778</c:v>
                </c:pt>
                <c:pt idx="5">
                  <c:v>83.660038892959804</c:v>
                </c:pt>
                <c:pt idx="6">
                  <c:v>89.866201270638413</c:v>
                </c:pt>
                <c:pt idx="7">
                  <c:v>92.620227003921727</c:v>
                </c:pt>
                <c:pt idx="8">
                  <c:v>88.610742384950115</c:v>
                </c:pt>
                <c:pt idx="9">
                  <c:v>92.982230000158609</c:v>
                </c:pt>
                <c:pt idx="10">
                  <c:v>92.848455140715345</c:v>
                </c:pt>
                <c:pt idx="11">
                  <c:v>94.739071009960867</c:v>
                </c:pt>
                <c:pt idx="12">
                  <c:v>107.76309042500739</c:v>
                </c:pt>
                <c:pt idx="13">
                  <c:v>107.73206078136144</c:v>
                </c:pt>
                <c:pt idx="14">
                  <c:v>106.92888666833208</c:v>
                </c:pt>
                <c:pt idx="15">
                  <c:v>104.94631223357194</c:v>
                </c:pt>
                <c:pt idx="16">
                  <c:v>108.8869865855345</c:v>
                </c:pt>
                <c:pt idx="17">
                  <c:v>112.86012575232843</c:v>
                </c:pt>
                <c:pt idx="18">
                  <c:v>115.65886383100199</c:v>
                </c:pt>
                <c:pt idx="19">
                  <c:v>105.0116004077472</c:v>
                </c:pt>
                <c:pt idx="20">
                  <c:v>107.92743917945241</c:v>
                </c:pt>
                <c:pt idx="21">
                  <c:v>109.03221658206429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F-4790-9B22-7E935D5706F9}"/>
            </c:ext>
          </c:extLst>
        </c:ser>
        <c:ser>
          <c:idx val="2"/>
          <c:order val="2"/>
          <c:tx>
            <c:strRef>
              <c:f>たまねぎ!$A$115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6"/>
              <c:layout>
                <c:manualLayout>
                  <c:x val="0.70929193089227738"/>
                  <c:y val="3.028037383177565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FF-4790-9B22-7E935D5706F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たまねぎ!$B$112:$AT$112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たまねぎ!$B$115:$AT$115</c:f>
              <c:numCache>
                <c:formatCode>#,##0_);[Red]\(#,##0\)</c:formatCode>
                <c:ptCount val="45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  <c:pt idx="12">
                  <c:v>96</c:v>
                </c:pt>
                <c:pt idx="13">
                  <c:v>96</c:v>
                </c:pt>
                <c:pt idx="14">
                  <c:v>96</c:v>
                </c:pt>
                <c:pt idx="15">
                  <c:v>111</c:v>
                </c:pt>
                <c:pt idx="16">
                  <c:v>111</c:v>
                </c:pt>
                <c:pt idx="17">
                  <c:v>111</c:v>
                </c:pt>
                <c:pt idx="18">
                  <c:v>111</c:v>
                </c:pt>
                <c:pt idx="19">
                  <c:v>111</c:v>
                </c:pt>
                <c:pt idx="20">
                  <c:v>111</c:v>
                </c:pt>
                <c:pt idx="21">
                  <c:v>111</c:v>
                </c:pt>
                <c:pt idx="22">
                  <c:v>111</c:v>
                </c:pt>
                <c:pt idx="23">
                  <c:v>117</c:v>
                </c:pt>
                <c:pt idx="24">
                  <c:v>117</c:v>
                </c:pt>
                <c:pt idx="25">
                  <c:v>117</c:v>
                </c:pt>
                <c:pt idx="26">
                  <c:v>117</c:v>
                </c:pt>
                <c:pt idx="27">
                  <c:v>117</c:v>
                </c:pt>
                <c:pt idx="28">
                  <c:v>117</c:v>
                </c:pt>
                <c:pt idx="29">
                  <c:v>117</c:v>
                </c:pt>
                <c:pt idx="30">
                  <c:v>117</c:v>
                </c:pt>
                <c:pt idx="31">
                  <c:v>114</c:v>
                </c:pt>
                <c:pt idx="32">
                  <c:v>114</c:v>
                </c:pt>
                <c:pt idx="33">
                  <c:v>114</c:v>
                </c:pt>
                <c:pt idx="34">
                  <c:v>114</c:v>
                </c:pt>
                <c:pt idx="35">
                  <c:v>114</c:v>
                </c:pt>
                <c:pt idx="36">
                  <c:v>114</c:v>
                </c:pt>
                <c:pt idx="37">
                  <c:v>114</c:v>
                </c:pt>
                <c:pt idx="38">
                  <c:v>128</c:v>
                </c:pt>
                <c:pt idx="39">
                  <c:v>128</c:v>
                </c:pt>
                <c:pt idx="40">
                  <c:v>128</c:v>
                </c:pt>
                <c:pt idx="41">
                  <c:v>128</c:v>
                </c:pt>
                <c:pt idx="42">
                  <c:v>128</c:v>
                </c:pt>
                <c:pt idx="43">
                  <c:v>128</c:v>
                </c:pt>
                <c:pt idx="44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FF-4790-9B22-7E935D570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11008"/>
        <c:axId val="169212544"/>
      </c:lineChart>
      <c:catAx>
        <c:axId val="16921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ja-JP"/>
          </a:p>
        </c:txPr>
        <c:crossAx val="169212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9212544"/>
        <c:scaling>
          <c:orientation val="minMax"/>
          <c:min val="0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000"/>
            </a:pPr>
            <a:endParaRPr lang="ja-JP"/>
          </a:p>
        </c:txPr>
        <c:crossAx val="169211008"/>
        <c:crosses val="autoZero"/>
        <c:crossBetween val="between"/>
      </c:valAx>
      <c:catAx>
        <c:axId val="169283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285504"/>
        <c:crosses val="autoZero"/>
        <c:auto val="1"/>
        <c:lblAlgn val="ctr"/>
        <c:lblOffset val="100"/>
        <c:noMultiLvlLbl val="0"/>
      </c:catAx>
      <c:valAx>
        <c:axId val="169285504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sz="1000"/>
            </a:pPr>
            <a:endParaRPr lang="ja-JP"/>
          </a:p>
        </c:txPr>
        <c:crossAx val="169283968"/>
        <c:crosses val="max"/>
        <c:crossBetween val="between"/>
        <c:majorUnit val="100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4382033956464766"/>
          <c:y val="8.0941742095322192E-2"/>
          <c:w val="7.5469868100055848E-2"/>
          <c:h val="9.263472907008119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900" b="1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118754766841051E-2"/>
          <c:y val="6.2401132442714322E-2"/>
          <c:w val="0.94071960670188193"/>
          <c:h val="0.886956979100598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たまねぎ!$A$152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たまねぎ!$B$151:$AT$151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たまねぎ!$B$152:$AT$152</c:f>
              <c:numCache>
                <c:formatCode>#,##0_);[Red]\(#,##0\)</c:formatCode>
                <c:ptCount val="45"/>
                <c:pt idx="0">
                  <c:v>117.226</c:v>
                </c:pt>
                <c:pt idx="1">
                  <c:v>100.75700000000001</c:v>
                </c:pt>
                <c:pt idx="2">
                  <c:v>114.14</c:v>
                </c:pt>
                <c:pt idx="3">
                  <c:v>123.90600000000001</c:v>
                </c:pt>
                <c:pt idx="4">
                  <c:v>436.95699999999999</c:v>
                </c:pt>
                <c:pt idx="5">
                  <c:v>97.644999999999996</c:v>
                </c:pt>
                <c:pt idx="6">
                  <c:v>194.369</c:v>
                </c:pt>
                <c:pt idx="7">
                  <c:v>88.4</c:v>
                </c:pt>
                <c:pt idx="8">
                  <c:v>282.35500000000002</c:v>
                </c:pt>
                <c:pt idx="9">
                  <c:v>89.123000000000005</c:v>
                </c:pt>
                <c:pt idx="10">
                  <c:v>99.620999999999995</c:v>
                </c:pt>
                <c:pt idx="11">
                  <c:v>0</c:v>
                </c:pt>
                <c:pt idx="12">
                  <c:v>173.166</c:v>
                </c:pt>
                <c:pt idx="13">
                  <c:v>78.311999999999998</c:v>
                </c:pt>
                <c:pt idx="14">
                  <c:v>95.685000000000002</c:v>
                </c:pt>
                <c:pt idx="15">
                  <c:v>325.733</c:v>
                </c:pt>
                <c:pt idx="16">
                  <c:v>136.613</c:v>
                </c:pt>
                <c:pt idx="17">
                  <c:v>106.539</c:v>
                </c:pt>
                <c:pt idx="18">
                  <c:v>93.88</c:v>
                </c:pt>
                <c:pt idx="19">
                  <c:v>87.45</c:v>
                </c:pt>
                <c:pt idx="20">
                  <c:v>523.91300000000001</c:v>
                </c:pt>
                <c:pt idx="21">
                  <c:v>76.387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5-4409-9865-397392CF2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419520"/>
        <c:axId val="169421056"/>
      </c:barChart>
      <c:lineChart>
        <c:grouping val="standard"/>
        <c:varyColors val="0"/>
        <c:ser>
          <c:idx val="1"/>
          <c:order val="1"/>
          <c:tx>
            <c:strRef>
              <c:f>たまねぎ!$A$153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たまねぎ!$B$151:$AT$151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たまねぎ!$B$153:$AT$153</c:f>
              <c:numCache>
                <c:formatCode>#,##0_);[Red]\(#,##0\)</c:formatCode>
                <c:ptCount val="45"/>
                <c:pt idx="0">
                  <c:v>106.8191954003378</c:v>
                </c:pt>
                <c:pt idx="1">
                  <c:v>100.9695505026946</c:v>
                </c:pt>
                <c:pt idx="2">
                  <c:v>101.88680567723848</c:v>
                </c:pt>
                <c:pt idx="3">
                  <c:v>108.29191483866802</c:v>
                </c:pt>
                <c:pt idx="4">
                  <c:v>99.935119473998583</c:v>
                </c:pt>
                <c:pt idx="5">
                  <c:v>104.6776588663014</c:v>
                </c:pt>
                <c:pt idx="6">
                  <c:v>93.247307955486733</c:v>
                </c:pt>
                <c:pt idx="7">
                  <c:v>89.330769230769235</c:v>
                </c:pt>
                <c:pt idx="8">
                  <c:v>105.16461546634555</c:v>
                </c:pt>
                <c:pt idx="9">
                  <c:v>111.85996880715416</c:v>
                </c:pt>
                <c:pt idx="10">
                  <c:v>97.728972806938302</c:v>
                </c:pt>
                <c:pt idx="11">
                  <c:v>#N/A</c:v>
                </c:pt>
                <c:pt idx="12">
                  <c:v>104.84841135095805</c:v>
                </c:pt>
                <c:pt idx="13">
                  <c:v>97.414968331801006</c:v>
                </c:pt>
                <c:pt idx="14">
                  <c:v>98.033025030046502</c:v>
                </c:pt>
                <c:pt idx="15">
                  <c:v>127.21275093404721</c:v>
                </c:pt>
                <c:pt idx="16">
                  <c:v>97.538184506598938</c:v>
                </c:pt>
                <c:pt idx="17">
                  <c:v>103.31002731394138</c:v>
                </c:pt>
                <c:pt idx="18">
                  <c:v>98.555230080954416</c:v>
                </c:pt>
                <c:pt idx="19">
                  <c:v>106.52484848484849</c:v>
                </c:pt>
                <c:pt idx="20">
                  <c:v>130.26252068568635</c:v>
                </c:pt>
                <c:pt idx="21">
                  <c:v>94.765954939976695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5-4409-9865-397392CF2430}"/>
            </c:ext>
          </c:extLst>
        </c:ser>
        <c:ser>
          <c:idx val="2"/>
          <c:order val="2"/>
          <c:tx>
            <c:strRef>
              <c:f>たまねぎ!$A$154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2"/>
              <c:layout>
                <c:manualLayout>
                  <c:x val="0.81652262086486049"/>
                  <c:y val="-3.1260137426641896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C5-4409-9865-397392CF243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たまねぎ!$B$151:$AT$151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たまねぎ!$B$154:$AT$154</c:f>
              <c:numCache>
                <c:formatCode>#,##0_);[Red]\(#,##0\)</c:formatCode>
                <c:ptCount val="45"/>
                <c:pt idx="0">
                  <c:v>88</c:v>
                </c:pt>
                <c:pt idx="1">
                  <c:v>88</c:v>
                </c:pt>
                <c:pt idx="2">
                  <c:v>88</c:v>
                </c:pt>
                <c:pt idx="3">
                  <c:v>88</c:v>
                </c:pt>
                <c:pt idx="4">
                  <c:v>88</c:v>
                </c:pt>
                <c:pt idx="5">
                  <c:v>88</c:v>
                </c:pt>
                <c:pt idx="6">
                  <c:v>89</c:v>
                </c:pt>
                <c:pt idx="7">
                  <c:v>89</c:v>
                </c:pt>
                <c:pt idx="8">
                  <c:v>89</c:v>
                </c:pt>
                <c:pt idx="9">
                  <c:v>89</c:v>
                </c:pt>
                <c:pt idx="10">
                  <c:v>89</c:v>
                </c:pt>
                <c:pt idx="11">
                  <c:v>89</c:v>
                </c:pt>
                <c:pt idx="12">
                  <c:v>89</c:v>
                </c:pt>
                <c:pt idx="13">
                  <c:v>89</c:v>
                </c:pt>
                <c:pt idx="14">
                  <c:v>89</c:v>
                </c:pt>
                <c:pt idx="15">
                  <c:v>91</c:v>
                </c:pt>
                <c:pt idx="16">
                  <c:v>91</c:v>
                </c:pt>
                <c:pt idx="17">
                  <c:v>91</c:v>
                </c:pt>
                <c:pt idx="18">
                  <c:v>91</c:v>
                </c:pt>
                <c:pt idx="19">
                  <c:v>91</c:v>
                </c:pt>
                <c:pt idx="20">
                  <c:v>91</c:v>
                </c:pt>
                <c:pt idx="21">
                  <c:v>91</c:v>
                </c:pt>
                <c:pt idx="22">
                  <c:v>91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105</c:v>
                </c:pt>
                <c:pt idx="32">
                  <c:v>105</c:v>
                </c:pt>
                <c:pt idx="33">
                  <c:v>105</c:v>
                </c:pt>
                <c:pt idx="34">
                  <c:v>105</c:v>
                </c:pt>
                <c:pt idx="35">
                  <c:v>105</c:v>
                </c:pt>
                <c:pt idx="36">
                  <c:v>105</c:v>
                </c:pt>
                <c:pt idx="37">
                  <c:v>105</c:v>
                </c:pt>
                <c:pt idx="38">
                  <c:v>101</c:v>
                </c:pt>
                <c:pt idx="39">
                  <c:v>101</c:v>
                </c:pt>
                <c:pt idx="40">
                  <c:v>101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C5-4409-9865-397392CF2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38368"/>
        <c:axId val="169339904"/>
      </c:lineChart>
      <c:catAx>
        <c:axId val="169338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169339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9339904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169338368"/>
        <c:crosses val="autoZero"/>
        <c:crossBetween val="between"/>
      </c:valAx>
      <c:catAx>
        <c:axId val="16941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421056"/>
        <c:crosses val="autoZero"/>
        <c:auto val="1"/>
        <c:lblAlgn val="ctr"/>
        <c:lblOffset val="100"/>
        <c:noMultiLvlLbl val="0"/>
      </c:catAx>
      <c:valAx>
        <c:axId val="169421056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169419520"/>
        <c:crosses val="max"/>
        <c:crossBetween val="between"/>
        <c:majorUnit val="100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5547586242513785"/>
          <c:y val="8.8583168676949084E-2"/>
          <c:w val="9.2784420921383393E-2"/>
          <c:h val="9.0133199642179557E-2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430051236755462E-2"/>
          <c:y val="6.7320288322168687E-2"/>
          <c:w val="0.92686107740333423"/>
          <c:h val="0.886956979100598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ブロッコリー!$A$35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ブロッコリー!$B$34:$AT$34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ブロッコリー!$B$35:$AT$35</c:f>
              <c:numCache>
                <c:formatCode>#,##0_);[Red]\(#,##0\)</c:formatCode>
                <c:ptCount val="45"/>
                <c:pt idx="0">
                  <c:v>224.965</c:v>
                </c:pt>
                <c:pt idx="1">
                  <c:v>107.544</c:v>
                </c:pt>
                <c:pt idx="2">
                  <c:v>0</c:v>
                </c:pt>
                <c:pt idx="3">
                  <c:v>301.13900000000001</c:v>
                </c:pt>
                <c:pt idx="4">
                  <c:v>149.72399999999999</c:v>
                </c:pt>
                <c:pt idx="5">
                  <c:v>84.066999999999993</c:v>
                </c:pt>
                <c:pt idx="6">
                  <c:v>142.52199999999999</c:v>
                </c:pt>
                <c:pt idx="7">
                  <c:v>104.233</c:v>
                </c:pt>
                <c:pt idx="8">
                  <c:v>110.661</c:v>
                </c:pt>
                <c:pt idx="9">
                  <c:v>153.245</c:v>
                </c:pt>
                <c:pt idx="10">
                  <c:v>94.668000000000006</c:v>
                </c:pt>
                <c:pt idx="11">
                  <c:v>72.879000000000005</c:v>
                </c:pt>
                <c:pt idx="12">
                  <c:v>82.51</c:v>
                </c:pt>
                <c:pt idx="13">
                  <c:v>66.412999999999997</c:v>
                </c:pt>
                <c:pt idx="14">
                  <c:v>77.558999999999997</c:v>
                </c:pt>
                <c:pt idx="15">
                  <c:v>99.596000000000004</c:v>
                </c:pt>
                <c:pt idx="16">
                  <c:v>86.186999999999998</c:v>
                </c:pt>
                <c:pt idx="17">
                  <c:v>123.86</c:v>
                </c:pt>
                <c:pt idx="18">
                  <c:v>72.147999999999996</c:v>
                </c:pt>
                <c:pt idx="19">
                  <c:v>91.509</c:v>
                </c:pt>
                <c:pt idx="20">
                  <c:v>139.453</c:v>
                </c:pt>
                <c:pt idx="21">
                  <c:v>74.224000000000004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C-47A0-911B-E12717D46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74336"/>
        <c:axId val="170175872"/>
      </c:barChart>
      <c:lineChart>
        <c:grouping val="standard"/>
        <c:varyColors val="0"/>
        <c:ser>
          <c:idx val="1"/>
          <c:order val="1"/>
          <c:tx>
            <c:strRef>
              <c:f>ブロッコリー!$A$36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ブロッコリー!$B$34:$AT$34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ブロッコリー!$B$36:$AT$36</c:f>
              <c:numCache>
                <c:formatCode>#,##0_);[Red]\(#,##0\)</c:formatCode>
                <c:ptCount val="45"/>
                <c:pt idx="0">
                  <c:v>437.21756717711645</c:v>
                </c:pt>
                <c:pt idx="1">
                  <c:v>442.88138808301716</c:v>
                </c:pt>
                <c:pt idx="2">
                  <c:v>#N/A</c:v>
                </c:pt>
                <c:pt idx="3">
                  <c:v>384.20099688183859</c:v>
                </c:pt>
                <c:pt idx="4">
                  <c:v>341.07036280088698</c:v>
                </c:pt>
                <c:pt idx="5">
                  <c:v>342.78794295026586</c:v>
                </c:pt>
                <c:pt idx="6">
                  <c:v>340.00968271565091</c:v>
                </c:pt>
                <c:pt idx="7">
                  <c:v>352.43057381059742</c:v>
                </c:pt>
                <c:pt idx="8">
                  <c:v>338.91297747173803</c:v>
                </c:pt>
                <c:pt idx="9">
                  <c:v>344.22199745505566</c:v>
                </c:pt>
                <c:pt idx="10">
                  <c:v>345.13594878945366</c:v>
                </c:pt>
                <c:pt idx="11">
                  <c:v>360.73622031037746</c:v>
                </c:pt>
                <c:pt idx="12">
                  <c:v>403.22094291601019</c:v>
                </c:pt>
                <c:pt idx="13">
                  <c:v>420.87835212985408</c:v>
                </c:pt>
                <c:pt idx="14">
                  <c:v>442.12999136141519</c:v>
                </c:pt>
                <c:pt idx="15">
                  <c:v>447.28211976384591</c:v>
                </c:pt>
                <c:pt idx="16">
                  <c:v>474.14591527724599</c:v>
                </c:pt>
                <c:pt idx="17">
                  <c:v>417.31923139027936</c:v>
                </c:pt>
                <c:pt idx="18">
                  <c:v>401.36303154626603</c:v>
                </c:pt>
                <c:pt idx="19">
                  <c:v>387.08087729075828</c:v>
                </c:pt>
                <c:pt idx="20">
                  <c:v>348.40085189992328</c:v>
                </c:pt>
                <c:pt idx="21">
                  <c:v>337.91102608320756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9C-47A0-911B-E12717D4654C}"/>
            </c:ext>
          </c:extLst>
        </c:ser>
        <c:ser>
          <c:idx val="2"/>
          <c:order val="2"/>
          <c:tx>
            <c:strRef>
              <c:f>ブロッコリー!$A$37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4"/>
              <c:layout>
                <c:manualLayout>
                  <c:x val="0.75275465391510488"/>
                  <c:y val="1.3681592039800995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E9C-47A0-911B-E12717D4654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ブロッコリー!$B$34:$AT$34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ブロッコリー!$B$37:$AT$37</c:f>
              <c:numCache>
                <c:formatCode>#,##0_);[Red]\(#,##0\)</c:formatCode>
                <c:ptCount val="45"/>
                <c:pt idx="0">
                  <c:v>417</c:v>
                </c:pt>
                <c:pt idx="1">
                  <c:v>417</c:v>
                </c:pt>
                <c:pt idx="2">
                  <c:v>417</c:v>
                </c:pt>
                <c:pt idx="3">
                  <c:v>417</c:v>
                </c:pt>
                <c:pt idx="4">
                  <c:v>417</c:v>
                </c:pt>
                <c:pt idx="5">
                  <c:v>417</c:v>
                </c:pt>
                <c:pt idx="6">
                  <c:v>369</c:v>
                </c:pt>
                <c:pt idx="7">
                  <c:v>369</c:v>
                </c:pt>
                <c:pt idx="8">
                  <c:v>369</c:v>
                </c:pt>
                <c:pt idx="9">
                  <c:v>369</c:v>
                </c:pt>
                <c:pt idx="10">
                  <c:v>369</c:v>
                </c:pt>
                <c:pt idx="11">
                  <c:v>369</c:v>
                </c:pt>
                <c:pt idx="12">
                  <c:v>369</c:v>
                </c:pt>
                <c:pt idx="13">
                  <c:v>369</c:v>
                </c:pt>
                <c:pt idx="14">
                  <c:v>369</c:v>
                </c:pt>
                <c:pt idx="15">
                  <c:v>306</c:v>
                </c:pt>
                <c:pt idx="16">
                  <c:v>306</c:v>
                </c:pt>
                <c:pt idx="17">
                  <c:v>306</c:v>
                </c:pt>
                <c:pt idx="18">
                  <c:v>306</c:v>
                </c:pt>
                <c:pt idx="19">
                  <c:v>306</c:v>
                </c:pt>
                <c:pt idx="20">
                  <c:v>306</c:v>
                </c:pt>
                <c:pt idx="21">
                  <c:v>306</c:v>
                </c:pt>
                <c:pt idx="22">
                  <c:v>306</c:v>
                </c:pt>
                <c:pt idx="23">
                  <c:v>347</c:v>
                </c:pt>
                <c:pt idx="24">
                  <c:v>347</c:v>
                </c:pt>
                <c:pt idx="25">
                  <c:v>347</c:v>
                </c:pt>
                <c:pt idx="26">
                  <c:v>347</c:v>
                </c:pt>
                <c:pt idx="27">
                  <c:v>347</c:v>
                </c:pt>
                <c:pt idx="28">
                  <c:v>347</c:v>
                </c:pt>
                <c:pt idx="29">
                  <c:v>347</c:v>
                </c:pt>
                <c:pt idx="30">
                  <c:v>347</c:v>
                </c:pt>
                <c:pt idx="31">
                  <c:v>455</c:v>
                </c:pt>
                <c:pt idx="32">
                  <c:v>455</c:v>
                </c:pt>
                <c:pt idx="33">
                  <c:v>455</c:v>
                </c:pt>
                <c:pt idx="34">
                  <c:v>455</c:v>
                </c:pt>
                <c:pt idx="35">
                  <c:v>455</c:v>
                </c:pt>
                <c:pt idx="36">
                  <c:v>455</c:v>
                </c:pt>
                <c:pt idx="37">
                  <c:v>455</c:v>
                </c:pt>
                <c:pt idx="38">
                  <c:v>467</c:v>
                </c:pt>
                <c:pt idx="39">
                  <c:v>467</c:v>
                </c:pt>
                <c:pt idx="40">
                  <c:v>467</c:v>
                </c:pt>
                <c:pt idx="41">
                  <c:v>467</c:v>
                </c:pt>
                <c:pt idx="42">
                  <c:v>467</c:v>
                </c:pt>
                <c:pt idx="43">
                  <c:v>467</c:v>
                </c:pt>
                <c:pt idx="44">
                  <c:v>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9C-47A0-911B-E12717D46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162816"/>
        <c:axId val="170172800"/>
      </c:lineChart>
      <c:catAx>
        <c:axId val="17016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ja-JP"/>
          </a:p>
        </c:txPr>
        <c:crossAx val="170172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172800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170162816"/>
        <c:crosses val="autoZero"/>
        <c:crossBetween val="between"/>
        <c:majorUnit val="100"/>
      </c:valAx>
      <c:catAx>
        <c:axId val="170174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175872"/>
        <c:crosses val="autoZero"/>
        <c:auto val="1"/>
        <c:lblAlgn val="ctr"/>
        <c:lblOffset val="100"/>
        <c:noMultiLvlLbl val="0"/>
      </c:catAx>
      <c:valAx>
        <c:axId val="170175872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170174336"/>
        <c:crosses val="max"/>
        <c:crossBetween val="between"/>
        <c:majorUnit val="100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54226892395813775"/>
          <c:y val="0.1053872370431308"/>
          <c:w val="0.1015117079509521"/>
          <c:h val="9.0132996435147092E-2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598331265026829E-2"/>
          <c:y val="5.7388770328942525E-2"/>
          <c:w val="0.9196088100824974"/>
          <c:h val="0.886956979100598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ブロッコリー!$A$113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ブロッコリー!$B$112:$AT$112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ブロッコリー!$B$113:$AT$113</c:f>
              <c:numCache>
                <c:formatCode>#,##0_);[Red]\(#,##0\)</c:formatCode>
                <c:ptCount val="45"/>
                <c:pt idx="0">
                  <c:v>35.148000000000003</c:v>
                </c:pt>
                <c:pt idx="1">
                  <c:v>20.027999999999999</c:v>
                </c:pt>
                <c:pt idx="2">
                  <c:v>0</c:v>
                </c:pt>
                <c:pt idx="3">
                  <c:v>53.319000000000003</c:v>
                </c:pt>
                <c:pt idx="4">
                  <c:v>30.428000000000001</c:v>
                </c:pt>
                <c:pt idx="5">
                  <c:v>19.716000000000001</c:v>
                </c:pt>
                <c:pt idx="6">
                  <c:v>35.762</c:v>
                </c:pt>
                <c:pt idx="7">
                  <c:v>19.978000000000002</c:v>
                </c:pt>
                <c:pt idx="8">
                  <c:v>29.227</c:v>
                </c:pt>
                <c:pt idx="9">
                  <c:v>26.178999999999998</c:v>
                </c:pt>
                <c:pt idx="10">
                  <c:v>20.986999999999998</c:v>
                </c:pt>
                <c:pt idx="11">
                  <c:v>17.204999999999998</c:v>
                </c:pt>
                <c:pt idx="12">
                  <c:v>15.276</c:v>
                </c:pt>
                <c:pt idx="13">
                  <c:v>13.842000000000001</c:v>
                </c:pt>
                <c:pt idx="14">
                  <c:v>19.606999999999999</c:v>
                </c:pt>
                <c:pt idx="15">
                  <c:v>23.710999999999999</c:v>
                </c:pt>
                <c:pt idx="16">
                  <c:v>18.986999999999998</c:v>
                </c:pt>
                <c:pt idx="17">
                  <c:v>38.664000000000001</c:v>
                </c:pt>
                <c:pt idx="18">
                  <c:v>23.827999999999999</c:v>
                </c:pt>
                <c:pt idx="19">
                  <c:v>30.992000000000001</c:v>
                </c:pt>
                <c:pt idx="20">
                  <c:v>36.168999999999997</c:v>
                </c:pt>
                <c:pt idx="21">
                  <c:v>22.911000000000001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B-4087-BCF3-43B5FE50C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17376"/>
        <c:axId val="170123264"/>
      </c:barChart>
      <c:lineChart>
        <c:grouping val="standard"/>
        <c:varyColors val="0"/>
        <c:ser>
          <c:idx val="1"/>
          <c:order val="1"/>
          <c:tx>
            <c:strRef>
              <c:f>ブロッコリー!$A$114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ブロッコリー!$B$112:$AT$112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ブロッコリー!$B$114:$AT$114</c:f>
              <c:numCache>
                <c:formatCode>#,##0_);[Red]\(#,##0\)</c:formatCode>
                <c:ptCount val="45"/>
                <c:pt idx="0">
                  <c:v>437.73944463411857</c:v>
                </c:pt>
                <c:pt idx="1">
                  <c:v>432.11883363291395</c:v>
                </c:pt>
                <c:pt idx="2">
                  <c:v>#N/A</c:v>
                </c:pt>
                <c:pt idx="3">
                  <c:v>369.2109942046925</c:v>
                </c:pt>
                <c:pt idx="4">
                  <c:v>357</c:v>
                </c:pt>
                <c:pt idx="5">
                  <c:v>364.12294583079733</c:v>
                </c:pt>
                <c:pt idx="6">
                  <c:v>371</c:v>
                </c:pt>
                <c:pt idx="7">
                  <c:v>383</c:v>
                </c:pt>
                <c:pt idx="8">
                  <c:v>364</c:v>
                </c:pt>
                <c:pt idx="9">
                  <c:v>360.86439512586423</c:v>
                </c:pt>
                <c:pt idx="10">
                  <c:v>372.85943679420592</c:v>
                </c:pt>
                <c:pt idx="11">
                  <c:v>357</c:v>
                </c:pt>
                <c:pt idx="12">
                  <c:v>365.91358994501178</c:v>
                </c:pt>
                <c:pt idx="13">
                  <c:v>370</c:v>
                </c:pt>
                <c:pt idx="14">
                  <c:v>409.39373693068802</c:v>
                </c:pt>
                <c:pt idx="15">
                  <c:v>434.0033739614525</c:v>
                </c:pt>
                <c:pt idx="16">
                  <c:v>451.06004108073944</c:v>
                </c:pt>
                <c:pt idx="17">
                  <c:v>420.98008483343676</c:v>
                </c:pt>
                <c:pt idx="18">
                  <c:v>411</c:v>
                </c:pt>
                <c:pt idx="19">
                  <c:v>403.29401135776976</c:v>
                </c:pt>
                <c:pt idx="20">
                  <c:v>371</c:v>
                </c:pt>
                <c:pt idx="21">
                  <c:v>366.8581467417398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4B-4087-BCF3-43B5FE50C7F8}"/>
            </c:ext>
          </c:extLst>
        </c:ser>
        <c:ser>
          <c:idx val="2"/>
          <c:order val="2"/>
          <c:tx>
            <c:strRef>
              <c:f>ブロッコリー!$A$115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6"/>
              <c:layout>
                <c:manualLayout>
                  <c:x val="0.7026773111694371"/>
                  <c:y val="-3.3644859813084113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4B-4087-BCF3-43B5FE50C7F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ブロッコリー!$B$112:$AT$112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ブロッコリー!$B$115:$AT$115</c:f>
              <c:numCache>
                <c:formatCode>#,##0_);[Red]\(#,##0\)</c:formatCode>
                <c:ptCount val="45"/>
                <c:pt idx="0">
                  <c:v>425</c:v>
                </c:pt>
                <c:pt idx="1">
                  <c:v>425</c:v>
                </c:pt>
                <c:pt idx="2">
                  <c:v>425</c:v>
                </c:pt>
                <c:pt idx="3">
                  <c:v>425</c:v>
                </c:pt>
                <c:pt idx="4">
                  <c:v>425</c:v>
                </c:pt>
                <c:pt idx="5">
                  <c:v>425</c:v>
                </c:pt>
                <c:pt idx="6">
                  <c:v>373</c:v>
                </c:pt>
                <c:pt idx="7">
                  <c:v>373</c:v>
                </c:pt>
                <c:pt idx="8">
                  <c:v>373</c:v>
                </c:pt>
                <c:pt idx="9">
                  <c:v>373</c:v>
                </c:pt>
                <c:pt idx="10">
                  <c:v>373</c:v>
                </c:pt>
                <c:pt idx="11">
                  <c:v>373</c:v>
                </c:pt>
                <c:pt idx="12">
                  <c:v>373</c:v>
                </c:pt>
                <c:pt idx="13">
                  <c:v>373</c:v>
                </c:pt>
                <c:pt idx="14">
                  <c:v>373</c:v>
                </c:pt>
                <c:pt idx="15">
                  <c:v>336</c:v>
                </c:pt>
                <c:pt idx="16">
                  <c:v>336</c:v>
                </c:pt>
                <c:pt idx="17">
                  <c:v>336</c:v>
                </c:pt>
                <c:pt idx="18">
                  <c:v>336</c:v>
                </c:pt>
                <c:pt idx="19">
                  <c:v>336</c:v>
                </c:pt>
                <c:pt idx="20">
                  <c:v>336</c:v>
                </c:pt>
                <c:pt idx="21">
                  <c:v>336</c:v>
                </c:pt>
                <c:pt idx="22">
                  <c:v>336</c:v>
                </c:pt>
                <c:pt idx="23">
                  <c:v>372</c:v>
                </c:pt>
                <c:pt idx="24">
                  <c:v>372</c:v>
                </c:pt>
                <c:pt idx="25">
                  <c:v>372</c:v>
                </c:pt>
                <c:pt idx="26">
                  <c:v>372</c:v>
                </c:pt>
                <c:pt idx="27">
                  <c:v>372</c:v>
                </c:pt>
                <c:pt idx="28">
                  <c:v>372</c:v>
                </c:pt>
                <c:pt idx="29">
                  <c:v>372</c:v>
                </c:pt>
                <c:pt idx="30">
                  <c:v>372</c:v>
                </c:pt>
                <c:pt idx="31">
                  <c:v>439</c:v>
                </c:pt>
                <c:pt idx="32">
                  <c:v>439</c:v>
                </c:pt>
                <c:pt idx="33">
                  <c:v>439</c:v>
                </c:pt>
                <c:pt idx="34">
                  <c:v>439</c:v>
                </c:pt>
                <c:pt idx="35">
                  <c:v>439</c:v>
                </c:pt>
                <c:pt idx="36">
                  <c:v>439</c:v>
                </c:pt>
                <c:pt idx="37">
                  <c:v>439</c:v>
                </c:pt>
                <c:pt idx="38">
                  <c:v>434</c:v>
                </c:pt>
                <c:pt idx="39">
                  <c:v>434</c:v>
                </c:pt>
                <c:pt idx="40">
                  <c:v>434</c:v>
                </c:pt>
                <c:pt idx="41">
                  <c:v>434</c:v>
                </c:pt>
                <c:pt idx="42">
                  <c:v>434</c:v>
                </c:pt>
                <c:pt idx="43">
                  <c:v>434</c:v>
                </c:pt>
                <c:pt idx="44">
                  <c:v>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4B-4087-BCF3-43B5FE50C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97664"/>
        <c:axId val="170115840"/>
      </c:lineChart>
      <c:catAx>
        <c:axId val="170097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170115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115840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170097664"/>
        <c:crosses val="autoZero"/>
        <c:crossBetween val="between"/>
      </c:valAx>
      <c:catAx>
        <c:axId val="17011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123264"/>
        <c:crosses val="autoZero"/>
        <c:auto val="1"/>
        <c:lblAlgn val="ctr"/>
        <c:lblOffset val="100"/>
        <c:noMultiLvlLbl val="0"/>
      </c:catAx>
      <c:valAx>
        <c:axId val="170123264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170117376"/>
        <c:crosses val="max"/>
        <c:crossBetween val="between"/>
        <c:majorUnit val="10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60327128900554094"/>
          <c:y val="8.1053793509456185E-2"/>
          <c:w val="7.5470034995625546E-2"/>
          <c:h val="9.263472907008119E-2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422283772925068E-2"/>
          <c:y val="5.4910495738594474E-2"/>
          <c:w val="0.9243048972713932"/>
          <c:h val="0.886956979100598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ブロッコリー!$A$152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ブロッコリー!$B$151:$AT$151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ブロッコリー!$B$152:$AT$152</c:f>
              <c:numCache>
                <c:formatCode>#,##0_);[Red]\(#,##0\)</c:formatCode>
                <c:ptCount val="45"/>
                <c:pt idx="0">
                  <c:v>10.086</c:v>
                </c:pt>
                <c:pt idx="1">
                  <c:v>9.0350000000000001</c:v>
                </c:pt>
                <c:pt idx="2">
                  <c:v>12.135999999999999</c:v>
                </c:pt>
                <c:pt idx="3">
                  <c:v>10.013999999999999</c:v>
                </c:pt>
                <c:pt idx="4">
                  <c:v>11.826000000000001</c:v>
                </c:pt>
                <c:pt idx="5">
                  <c:v>7.5519999999999996</c:v>
                </c:pt>
                <c:pt idx="6">
                  <c:v>8.7140000000000004</c:v>
                </c:pt>
                <c:pt idx="7">
                  <c:v>4.7140000000000004</c:v>
                </c:pt>
                <c:pt idx="8">
                  <c:v>5.82</c:v>
                </c:pt>
                <c:pt idx="9">
                  <c:v>6.2939999999999996</c:v>
                </c:pt>
                <c:pt idx="10">
                  <c:v>6.8049999999999997</c:v>
                </c:pt>
                <c:pt idx="11">
                  <c:v>0</c:v>
                </c:pt>
                <c:pt idx="12">
                  <c:v>7.0439999999999996</c:v>
                </c:pt>
                <c:pt idx="13">
                  <c:v>5.49</c:v>
                </c:pt>
                <c:pt idx="14">
                  <c:v>7.5839999999999996</c:v>
                </c:pt>
                <c:pt idx="15">
                  <c:v>7.4560000000000004</c:v>
                </c:pt>
                <c:pt idx="16">
                  <c:v>6.3440000000000003</c:v>
                </c:pt>
                <c:pt idx="17">
                  <c:v>7.702</c:v>
                </c:pt>
                <c:pt idx="18">
                  <c:v>5.85</c:v>
                </c:pt>
                <c:pt idx="19">
                  <c:v>6.27</c:v>
                </c:pt>
                <c:pt idx="20">
                  <c:v>5.952</c:v>
                </c:pt>
                <c:pt idx="21">
                  <c:v>4.9859999999999998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7-448D-BE12-AEF3BE04D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367616"/>
        <c:axId val="170377600"/>
      </c:barChart>
      <c:lineChart>
        <c:grouping val="standard"/>
        <c:varyColors val="0"/>
        <c:ser>
          <c:idx val="1"/>
          <c:order val="1"/>
          <c:tx>
            <c:strRef>
              <c:f>ブロッコリー!$A$153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ブロッコリー!$B$151:$AT$151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ブロッコリー!$B$153:$AT$153</c:f>
              <c:numCache>
                <c:formatCode>#,##0_);[Red]\(#,##0\)</c:formatCode>
                <c:ptCount val="45"/>
                <c:pt idx="0">
                  <c:v>360</c:v>
                </c:pt>
                <c:pt idx="1">
                  <c:v>339</c:v>
                </c:pt>
                <c:pt idx="2">
                  <c:v>267</c:v>
                </c:pt>
                <c:pt idx="3">
                  <c:v>291</c:v>
                </c:pt>
                <c:pt idx="4">
                  <c:v>281</c:v>
                </c:pt>
                <c:pt idx="5">
                  <c:v>371</c:v>
                </c:pt>
                <c:pt idx="6">
                  <c:v>316</c:v>
                </c:pt>
                <c:pt idx="7">
                  <c:v>318</c:v>
                </c:pt>
                <c:pt idx="8">
                  <c:v>359</c:v>
                </c:pt>
                <c:pt idx="9">
                  <c:v>335</c:v>
                </c:pt>
                <c:pt idx="10">
                  <c:v>422</c:v>
                </c:pt>
                <c:pt idx="11">
                  <c:v>#N/A</c:v>
                </c:pt>
                <c:pt idx="12">
                  <c:v>451</c:v>
                </c:pt>
                <c:pt idx="13">
                  <c:v>484.69398907103823</c:v>
                </c:pt>
                <c:pt idx="14">
                  <c:v>534</c:v>
                </c:pt>
                <c:pt idx="15">
                  <c:v>461</c:v>
                </c:pt>
                <c:pt idx="16">
                  <c:v>538</c:v>
                </c:pt>
                <c:pt idx="17">
                  <c:v>490.43209555959493</c:v>
                </c:pt>
                <c:pt idx="18">
                  <c:v>450.92307692307691</c:v>
                </c:pt>
                <c:pt idx="19">
                  <c:v>486</c:v>
                </c:pt>
                <c:pt idx="20">
                  <c:v>424.40322580645159</c:v>
                </c:pt>
                <c:pt idx="21">
                  <c:v>453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7-448D-BE12-AEF3BE04D997}"/>
            </c:ext>
          </c:extLst>
        </c:ser>
        <c:ser>
          <c:idx val="2"/>
          <c:order val="2"/>
          <c:tx>
            <c:strRef>
              <c:f>ブロッコリー!$A$154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2"/>
              <c:layout>
                <c:manualLayout>
                  <c:x val="0.78458256703925999"/>
                  <c:y val="-7.6203957651360996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17-448D-BE12-AEF3BE04D99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ブロッコリー!$B$151:$AT$151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ブロッコリー!$B$154:$AT$154</c:f>
              <c:numCache>
                <c:formatCode>#,##0_);[Red]\(#,##0\)</c:formatCode>
                <c:ptCount val="45"/>
                <c:pt idx="0">
                  <c:v>336</c:v>
                </c:pt>
                <c:pt idx="1">
                  <c:v>336</c:v>
                </c:pt>
                <c:pt idx="2">
                  <c:v>336</c:v>
                </c:pt>
                <c:pt idx="3">
                  <c:v>336</c:v>
                </c:pt>
                <c:pt idx="4">
                  <c:v>336</c:v>
                </c:pt>
                <c:pt idx="5">
                  <c:v>336</c:v>
                </c:pt>
                <c:pt idx="6">
                  <c:v>323</c:v>
                </c:pt>
                <c:pt idx="7">
                  <c:v>323</c:v>
                </c:pt>
                <c:pt idx="8">
                  <c:v>323</c:v>
                </c:pt>
                <c:pt idx="9">
                  <c:v>323</c:v>
                </c:pt>
                <c:pt idx="10">
                  <c:v>323</c:v>
                </c:pt>
                <c:pt idx="11">
                  <c:v>323</c:v>
                </c:pt>
                <c:pt idx="12">
                  <c:v>323</c:v>
                </c:pt>
                <c:pt idx="13">
                  <c:v>323</c:v>
                </c:pt>
                <c:pt idx="14">
                  <c:v>323</c:v>
                </c:pt>
                <c:pt idx="15">
                  <c:v>312</c:v>
                </c:pt>
                <c:pt idx="16">
                  <c:v>312</c:v>
                </c:pt>
                <c:pt idx="17">
                  <c:v>312</c:v>
                </c:pt>
                <c:pt idx="18">
                  <c:v>312</c:v>
                </c:pt>
                <c:pt idx="19">
                  <c:v>312</c:v>
                </c:pt>
                <c:pt idx="20">
                  <c:v>312</c:v>
                </c:pt>
                <c:pt idx="21">
                  <c:v>312</c:v>
                </c:pt>
                <c:pt idx="22">
                  <c:v>312</c:v>
                </c:pt>
                <c:pt idx="23">
                  <c:v>365</c:v>
                </c:pt>
                <c:pt idx="24">
                  <c:v>365</c:v>
                </c:pt>
                <c:pt idx="25">
                  <c:v>365</c:v>
                </c:pt>
                <c:pt idx="26">
                  <c:v>365</c:v>
                </c:pt>
                <c:pt idx="27">
                  <c:v>365</c:v>
                </c:pt>
                <c:pt idx="28">
                  <c:v>365</c:v>
                </c:pt>
                <c:pt idx="29">
                  <c:v>365</c:v>
                </c:pt>
                <c:pt idx="30">
                  <c:v>365</c:v>
                </c:pt>
                <c:pt idx="31">
                  <c:v>423</c:v>
                </c:pt>
                <c:pt idx="32">
                  <c:v>423</c:v>
                </c:pt>
                <c:pt idx="33">
                  <c:v>423</c:v>
                </c:pt>
                <c:pt idx="34">
                  <c:v>423</c:v>
                </c:pt>
                <c:pt idx="35">
                  <c:v>423</c:v>
                </c:pt>
                <c:pt idx="36">
                  <c:v>423</c:v>
                </c:pt>
                <c:pt idx="37">
                  <c:v>423</c:v>
                </c:pt>
                <c:pt idx="38">
                  <c:v>457</c:v>
                </c:pt>
                <c:pt idx="39">
                  <c:v>457</c:v>
                </c:pt>
                <c:pt idx="40">
                  <c:v>457</c:v>
                </c:pt>
                <c:pt idx="41">
                  <c:v>457</c:v>
                </c:pt>
                <c:pt idx="42">
                  <c:v>457</c:v>
                </c:pt>
                <c:pt idx="43">
                  <c:v>457</c:v>
                </c:pt>
                <c:pt idx="44">
                  <c:v>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17-448D-BE12-AEF3BE04D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56096"/>
        <c:axId val="170366080"/>
      </c:lineChart>
      <c:catAx>
        <c:axId val="17035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170366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366080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170356096"/>
        <c:crosses val="autoZero"/>
        <c:crossBetween val="between"/>
      </c:valAx>
      <c:catAx>
        <c:axId val="17036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377600"/>
        <c:crosses val="autoZero"/>
        <c:auto val="1"/>
        <c:lblAlgn val="ctr"/>
        <c:lblOffset val="100"/>
        <c:noMultiLvlLbl val="0"/>
      </c:catAx>
      <c:valAx>
        <c:axId val="170377600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170367616"/>
        <c:crosses val="max"/>
        <c:crossBetween val="between"/>
        <c:majorUnit val="3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68913569370262284"/>
          <c:y val="7.859565307145594E-2"/>
          <c:w val="9.2784318044160541E-2"/>
          <c:h val="9.0133199642179571E-2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97327315212516E-2"/>
          <c:y val="7.2249153213390233E-2"/>
          <c:w val="0.91033876769873479"/>
          <c:h val="0.877025176322233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ブロッコリー!$A$74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ブロッコリー!$B$73:$AT$73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ブロッコリー!$B$74:$AT$74</c:f>
              <c:numCache>
                <c:formatCode>#,##0_);[Red]\(#,##0\)</c:formatCode>
                <c:ptCount val="45"/>
                <c:pt idx="0">
                  <c:v>57.613999999999997</c:v>
                </c:pt>
                <c:pt idx="1">
                  <c:v>28.135000000000002</c:v>
                </c:pt>
                <c:pt idx="2">
                  <c:v>0</c:v>
                </c:pt>
                <c:pt idx="3">
                  <c:v>80.421000000000006</c:v>
                </c:pt>
                <c:pt idx="4">
                  <c:v>35.113999999999997</c:v>
                </c:pt>
                <c:pt idx="5">
                  <c:v>24.55</c:v>
                </c:pt>
                <c:pt idx="6">
                  <c:v>39.601999999999997</c:v>
                </c:pt>
                <c:pt idx="7">
                  <c:v>28.068000000000001</c:v>
                </c:pt>
                <c:pt idx="8">
                  <c:v>28.228000000000002</c:v>
                </c:pt>
                <c:pt idx="9">
                  <c:v>35.576000000000001</c:v>
                </c:pt>
                <c:pt idx="10">
                  <c:v>23.643000000000001</c:v>
                </c:pt>
                <c:pt idx="11">
                  <c:v>20.411999999999999</c:v>
                </c:pt>
                <c:pt idx="12">
                  <c:v>21.88</c:v>
                </c:pt>
                <c:pt idx="13">
                  <c:v>23.335999999999999</c:v>
                </c:pt>
                <c:pt idx="14">
                  <c:v>20.084</c:v>
                </c:pt>
                <c:pt idx="15">
                  <c:v>35.558</c:v>
                </c:pt>
                <c:pt idx="16">
                  <c:v>18.309000000000001</c:v>
                </c:pt>
                <c:pt idx="17">
                  <c:v>34.920999999999999</c:v>
                </c:pt>
                <c:pt idx="18">
                  <c:v>24.433</c:v>
                </c:pt>
                <c:pt idx="19">
                  <c:v>26.960999999999999</c:v>
                </c:pt>
                <c:pt idx="20">
                  <c:v>37.274000000000001</c:v>
                </c:pt>
                <c:pt idx="21">
                  <c:v>20.163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8-4E2F-B930-D05CEE779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503168"/>
        <c:axId val="170521344"/>
      </c:barChart>
      <c:lineChart>
        <c:grouping val="standard"/>
        <c:varyColors val="0"/>
        <c:ser>
          <c:idx val="1"/>
          <c:order val="1"/>
          <c:tx>
            <c:strRef>
              <c:f>ブロッコリー!$A$75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ブロッコリー!$B$73:$AT$73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ブロッコリー!$B$75:$AT$75</c:f>
              <c:numCache>
                <c:formatCode>#,##0_);[Red]\(#,##0\)</c:formatCode>
                <c:ptCount val="45"/>
                <c:pt idx="0">
                  <c:v>440.83840733155137</c:v>
                </c:pt>
                <c:pt idx="1">
                  <c:v>427.03127776790473</c:v>
                </c:pt>
                <c:pt idx="2">
                  <c:v>#N/A</c:v>
                </c:pt>
                <c:pt idx="3">
                  <c:v>386.83884806207334</c:v>
                </c:pt>
                <c:pt idx="4">
                  <c:v>342.87526342769263</c:v>
                </c:pt>
                <c:pt idx="5">
                  <c:v>339.81099796334013</c:v>
                </c:pt>
                <c:pt idx="6">
                  <c:v>339</c:v>
                </c:pt>
                <c:pt idx="7">
                  <c:v>349.88029072253102</c:v>
                </c:pt>
                <c:pt idx="8">
                  <c:v>357.88663738132351</c:v>
                </c:pt>
                <c:pt idx="9">
                  <c:v>349.93759838093098</c:v>
                </c:pt>
                <c:pt idx="10">
                  <c:v>346.84012181195277</c:v>
                </c:pt>
                <c:pt idx="11">
                  <c:v>338.72173231432492</c:v>
                </c:pt>
                <c:pt idx="12">
                  <c:v>359.68144424131629</c:v>
                </c:pt>
                <c:pt idx="13">
                  <c:v>370.53205347960233</c:v>
                </c:pt>
                <c:pt idx="14">
                  <c:v>375.99004182433777</c:v>
                </c:pt>
                <c:pt idx="15">
                  <c:v>397.85151020867318</c:v>
                </c:pt>
                <c:pt idx="16">
                  <c:v>423.19170899557594</c:v>
                </c:pt>
                <c:pt idx="17">
                  <c:v>427.06700839036682</c:v>
                </c:pt>
                <c:pt idx="18">
                  <c:v>444.019645561331</c:v>
                </c:pt>
                <c:pt idx="19">
                  <c:v>421.15578057193727</c:v>
                </c:pt>
                <c:pt idx="20">
                  <c:v>394.53120137361162</c:v>
                </c:pt>
                <c:pt idx="21">
                  <c:v>382.87849030402219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8-4E2F-B930-D05CEE77911A}"/>
            </c:ext>
          </c:extLst>
        </c:ser>
        <c:ser>
          <c:idx val="2"/>
          <c:order val="2"/>
          <c:tx>
            <c:strRef>
              <c:f>ブロッコリー!$A$76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2"/>
              <c:layout>
                <c:manualLayout>
                  <c:x val="0.78785779093568864"/>
                  <c:y val="-1.294838145231800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F58-4E2F-B930-D05CEE77911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ブロッコリー!$B$73:$AT$73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ブロッコリー!$B$76:$AT$76</c:f>
              <c:numCache>
                <c:formatCode>#,##0_);[Red]\(#,##0\)</c:formatCode>
                <c:ptCount val="45"/>
                <c:pt idx="0">
                  <c:v>421</c:v>
                </c:pt>
                <c:pt idx="1">
                  <c:v>421</c:v>
                </c:pt>
                <c:pt idx="2">
                  <c:v>421</c:v>
                </c:pt>
                <c:pt idx="3">
                  <c:v>421</c:v>
                </c:pt>
                <c:pt idx="4">
                  <c:v>421</c:v>
                </c:pt>
                <c:pt idx="5">
                  <c:v>421</c:v>
                </c:pt>
                <c:pt idx="6">
                  <c:v>363</c:v>
                </c:pt>
                <c:pt idx="7">
                  <c:v>363</c:v>
                </c:pt>
                <c:pt idx="8">
                  <c:v>363</c:v>
                </c:pt>
                <c:pt idx="9">
                  <c:v>363</c:v>
                </c:pt>
                <c:pt idx="10">
                  <c:v>363</c:v>
                </c:pt>
                <c:pt idx="11">
                  <c:v>363</c:v>
                </c:pt>
                <c:pt idx="12">
                  <c:v>363</c:v>
                </c:pt>
                <c:pt idx="13">
                  <c:v>363</c:v>
                </c:pt>
                <c:pt idx="14">
                  <c:v>363</c:v>
                </c:pt>
                <c:pt idx="15">
                  <c:v>325</c:v>
                </c:pt>
                <c:pt idx="16">
                  <c:v>325</c:v>
                </c:pt>
                <c:pt idx="17">
                  <c:v>325</c:v>
                </c:pt>
                <c:pt idx="18">
                  <c:v>325</c:v>
                </c:pt>
                <c:pt idx="19">
                  <c:v>325</c:v>
                </c:pt>
                <c:pt idx="20">
                  <c:v>325</c:v>
                </c:pt>
                <c:pt idx="21">
                  <c:v>325</c:v>
                </c:pt>
                <c:pt idx="22">
                  <c:v>325</c:v>
                </c:pt>
                <c:pt idx="23">
                  <c:v>363</c:v>
                </c:pt>
                <c:pt idx="24">
                  <c:v>363</c:v>
                </c:pt>
                <c:pt idx="25">
                  <c:v>363</c:v>
                </c:pt>
                <c:pt idx="26">
                  <c:v>363</c:v>
                </c:pt>
                <c:pt idx="27">
                  <c:v>363</c:v>
                </c:pt>
                <c:pt idx="28">
                  <c:v>363</c:v>
                </c:pt>
                <c:pt idx="29">
                  <c:v>363</c:v>
                </c:pt>
                <c:pt idx="30">
                  <c:v>363</c:v>
                </c:pt>
                <c:pt idx="31">
                  <c:v>460</c:v>
                </c:pt>
                <c:pt idx="32">
                  <c:v>460</c:v>
                </c:pt>
                <c:pt idx="33">
                  <c:v>460</c:v>
                </c:pt>
                <c:pt idx="34">
                  <c:v>460</c:v>
                </c:pt>
                <c:pt idx="35">
                  <c:v>460</c:v>
                </c:pt>
                <c:pt idx="36">
                  <c:v>460</c:v>
                </c:pt>
                <c:pt idx="37">
                  <c:v>460</c:v>
                </c:pt>
                <c:pt idx="38">
                  <c:v>491</c:v>
                </c:pt>
                <c:pt idx="39">
                  <c:v>491</c:v>
                </c:pt>
                <c:pt idx="40">
                  <c:v>491</c:v>
                </c:pt>
                <c:pt idx="41">
                  <c:v>491</c:v>
                </c:pt>
                <c:pt idx="42">
                  <c:v>491</c:v>
                </c:pt>
                <c:pt idx="43">
                  <c:v>491</c:v>
                </c:pt>
                <c:pt idx="44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58-4E2F-B930-D05CEE779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00096"/>
        <c:axId val="170501632"/>
      </c:lineChart>
      <c:catAx>
        <c:axId val="170500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ja-JP"/>
          </a:p>
        </c:txPr>
        <c:crossAx val="170501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501632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crossAx val="170500096"/>
        <c:crosses val="autoZero"/>
        <c:crossBetween val="between"/>
      </c:valAx>
      <c:catAx>
        <c:axId val="17050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521344"/>
        <c:crosses val="autoZero"/>
        <c:auto val="1"/>
        <c:lblAlgn val="ctr"/>
        <c:lblOffset val="100"/>
        <c:noMultiLvlLbl val="0"/>
      </c:catAx>
      <c:valAx>
        <c:axId val="170521344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crossAx val="170503168"/>
        <c:crosses val="max"/>
        <c:crossBetween val="between"/>
        <c:majorUnit val="20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2521110808467715"/>
          <c:y val="0.10601289363969169"/>
          <c:w val="9.0883107843563793E-2"/>
          <c:h val="9.0132895399248292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754080268268352E-2"/>
          <c:y val="6.2401132442714322E-2"/>
          <c:w val="0.92066686912069873"/>
          <c:h val="0.886956979100598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キャベツ!$A$113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キャベツ!$B$112:$AT$112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キャベツ!$B$113:$AT$113</c:f>
              <c:numCache>
                <c:formatCode>#,##0_);[Red]\(#,##0\)</c:formatCode>
                <c:ptCount val="45"/>
                <c:pt idx="0">
                  <c:v>312.86700000000002</c:v>
                </c:pt>
                <c:pt idx="1">
                  <c:v>247.29499999999999</c:v>
                </c:pt>
                <c:pt idx="2">
                  <c:v>0</c:v>
                </c:pt>
                <c:pt idx="3">
                  <c:v>494.46800000000002</c:v>
                </c:pt>
                <c:pt idx="4">
                  <c:v>239.53800000000001</c:v>
                </c:pt>
                <c:pt idx="5">
                  <c:v>162.61099999999999</c:v>
                </c:pt>
                <c:pt idx="6">
                  <c:v>209.102</c:v>
                </c:pt>
                <c:pt idx="7">
                  <c:v>209.55500000000001</c:v>
                </c:pt>
                <c:pt idx="8">
                  <c:v>215.64400000000001</c:v>
                </c:pt>
                <c:pt idx="9">
                  <c:v>292.601</c:v>
                </c:pt>
                <c:pt idx="10">
                  <c:v>255.453</c:v>
                </c:pt>
                <c:pt idx="11">
                  <c:v>196.435</c:v>
                </c:pt>
                <c:pt idx="12">
                  <c:v>216.89699999999999</c:v>
                </c:pt>
                <c:pt idx="13">
                  <c:v>266.459</c:v>
                </c:pt>
                <c:pt idx="14">
                  <c:v>209.78100000000001</c:v>
                </c:pt>
                <c:pt idx="15">
                  <c:v>211.511</c:v>
                </c:pt>
                <c:pt idx="16">
                  <c:v>263.14100000000002</c:v>
                </c:pt>
                <c:pt idx="17">
                  <c:v>294.26499999999999</c:v>
                </c:pt>
                <c:pt idx="18">
                  <c:v>195.32</c:v>
                </c:pt>
                <c:pt idx="19">
                  <c:v>204.816</c:v>
                </c:pt>
                <c:pt idx="20">
                  <c:v>226.51</c:v>
                </c:pt>
                <c:pt idx="21">
                  <c:v>257.988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6-4F3E-A604-2CF44E7B8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146496"/>
        <c:axId val="173148032"/>
      </c:barChart>
      <c:lineChart>
        <c:grouping val="standard"/>
        <c:varyColors val="0"/>
        <c:ser>
          <c:idx val="1"/>
          <c:order val="1"/>
          <c:tx>
            <c:strRef>
              <c:f>キャベツ!$A$114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キャベツ!$B$112:$AT$112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キャベツ!$B$114:$AT$114</c:f>
              <c:numCache>
                <c:formatCode>#,##0_);[Red]\(#,##0\)</c:formatCode>
                <c:ptCount val="45"/>
                <c:pt idx="0">
                  <c:v>124</c:v>
                </c:pt>
                <c:pt idx="1">
                  <c:v>130</c:v>
                </c:pt>
                <c:pt idx="2">
                  <c:v>#N/A</c:v>
                </c:pt>
                <c:pt idx="3">
                  <c:v>111</c:v>
                </c:pt>
                <c:pt idx="4">
                  <c:v>99</c:v>
                </c:pt>
                <c:pt idx="5">
                  <c:v>105</c:v>
                </c:pt>
                <c:pt idx="6">
                  <c:v>98</c:v>
                </c:pt>
                <c:pt idx="7">
                  <c:v>104</c:v>
                </c:pt>
                <c:pt idx="8">
                  <c:v>96</c:v>
                </c:pt>
                <c:pt idx="9">
                  <c:v>90</c:v>
                </c:pt>
                <c:pt idx="10">
                  <c:v>82</c:v>
                </c:pt>
                <c:pt idx="11">
                  <c:v>69</c:v>
                </c:pt>
                <c:pt idx="12">
                  <c:v>66</c:v>
                </c:pt>
                <c:pt idx="13">
                  <c:v>70</c:v>
                </c:pt>
                <c:pt idx="14">
                  <c:v>69</c:v>
                </c:pt>
                <c:pt idx="15">
                  <c:v>73</c:v>
                </c:pt>
                <c:pt idx="16">
                  <c:v>78</c:v>
                </c:pt>
                <c:pt idx="17">
                  <c:v>87</c:v>
                </c:pt>
                <c:pt idx="18">
                  <c:v>97</c:v>
                </c:pt>
                <c:pt idx="19">
                  <c:v>92</c:v>
                </c:pt>
                <c:pt idx="20">
                  <c:v>81</c:v>
                </c:pt>
                <c:pt idx="21">
                  <c:v>70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6-4F3E-A604-2CF44E7B83C1}"/>
            </c:ext>
          </c:extLst>
        </c:ser>
        <c:ser>
          <c:idx val="2"/>
          <c:order val="2"/>
          <c:tx>
            <c:strRef>
              <c:f>キャベツ!$A$115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4"/>
              <c:layout>
                <c:manualLayout>
                  <c:x val="0.75233328271982536"/>
                  <c:y val="0.20349543385728469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D6-4F3E-A604-2CF44E7B83C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キャベツ!$B$112:$AT$112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キャベツ!$B$115:$AT$115</c:f>
              <c:numCache>
                <c:formatCode>#,##0_);[Red]\(#,##0\)</c:formatCode>
                <c:ptCount val="45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109</c:v>
                </c:pt>
                <c:pt idx="7">
                  <c:v>109</c:v>
                </c:pt>
                <c:pt idx="8">
                  <c:v>109</c:v>
                </c:pt>
                <c:pt idx="9">
                  <c:v>109</c:v>
                </c:pt>
                <c:pt idx="10">
                  <c:v>109</c:v>
                </c:pt>
                <c:pt idx="11">
                  <c:v>109</c:v>
                </c:pt>
                <c:pt idx="12">
                  <c:v>109</c:v>
                </c:pt>
                <c:pt idx="13">
                  <c:v>109</c:v>
                </c:pt>
                <c:pt idx="14">
                  <c:v>109</c:v>
                </c:pt>
                <c:pt idx="15">
                  <c:v>84</c:v>
                </c:pt>
                <c:pt idx="16">
                  <c:v>84</c:v>
                </c:pt>
                <c:pt idx="17">
                  <c:v>84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82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87</c:v>
                </c:pt>
                <c:pt idx="32">
                  <c:v>87</c:v>
                </c:pt>
                <c:pt idx="33">
                  <c:v>87</c:v>
                </c:pt>
                <c:pt idx="34">
                  <c:v>87</c:v>
                </c:pt>
                <c:pt idx="35">
                  <c:v>87</c:v>
                </c:pt>
                <c:pt idx="36">
                  <c:v>87</c:v>
                </c:pt>
                <c:pt idx="37">
                  <c:v>87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D6-4F3E-A604-2CF44E7B8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976384"/>
        <c:axId val="170977920"/>
      </c:lineChart>
      <c:catAx>
        <c:axId val="170976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170977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977920"/>
        <c:scaling>
          <c:orientation val="minMax"/>
          <c:min val="0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170976384"/>
        <c:crosses val="autoZero"/>
        <c:crossBetween val="between"/>
        <c:majorUnit val="30"/>
      </c:valAx>
      <c:catAx>
        <c:axId val="173146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148032"/>
        <c:crosses val="autoZero"/>
        <c:auto val="1"/>
        <c:lblAlgn val="ctr"/>
        <c:lblOffset val="100"/>
        <c:noMultiLvlLbl val="0"/>
      </c:catAx>
      <c:valAx>
        <c:axId val="173148032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173146496"/>
        <c:crosses val="max"/>
        <c:crossBetween val="between"/>
        <c:majorUnit val="100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6214707733763296"/>
          <c:y val="0.13849990661279699"/>
          <c:w val="9.0778677209528369E-2"/>
          <c:h val="9.013280643290375E-2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608696578692209E-2"/>
          <c:y val="6.2457324413395694E-2"/>
          <c:w val="0.93138034460869101"/>
          <c:h val="0.886956979100598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キャベツ!$A$152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キャベツ!$B$151:$AT$151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キャベツ!$B$152:$AT$152</c:f>
              <c:numCache>
                <c:formatCode>#,##0_);[Red]\(#,##0\)</c:formatCode>
                <c:ptCount val="45"/>
                <c:pt idx="0">
                  <c:v>217.46199999999999</c:v>
                </c:pt>
                <c:pt idx="1">
                  <c:v>152.38900000000001</c:v>
                </c:pt>
                <c:pt idx="2">
                  <c:v>186.976</c:v>
                </c:pt>
                <c:pt idx="3">
                  <c:v>153.86099999999999</c:v>
                </c:pt>
                <c:pt idx="4">
                  <c:v>194.64</c:v>
                </c:pt>
                <c:pt idx="5">
                  <c:v>183.81899999999999</c:v>
                </c:pt>
                <c:pt idx="6">
                  <c:v>186.74600000000001</c:v>
                </c:pt>
                <c:pt idx="7">
                  <c:v>146.416</c:v>
                </c:pt>
                <c:pt idx="8">
                  <c:v>170.239</c:v>
                </c:pt>
                <c:pt idx="9">
                  <c:v>164.30099999999999</c:v>
                </c:pt>
                <c:pt idx="10">
                  <c:v>145.49</c:v>
                </c:pt>
                <c:pt idx="11">
                  <c:v>0</c:v>
                </c:pt>
                <c:pt idx="12">
                  <c:v>193.428</c:v>
                </c:pt>
                <c:pt idx="13">
                  <c:v>135.20599999999999</c:v>
                </c:pt>
                <c:pt idx="14">
                  <c:v>162.857</c:v>
                </c:pt>
                <c:pt idx="15">
                  <c:v>111.625</c:v>
                </c:pt>
                <c:pt idx="16">
                  <c:v>131.52699999999999</c:v>
                </c:pt>
                <c:pt idx="17">
                  <c:v>187.006</c:v>
                </c:pt>
                <c:pt idx="18">
                  <c:v>129.357</c:v>
                </c:pt>
                <c:pt idx="19">
                  <c:v>141.637</c:v>
                </c:pt>
                <c:pt idx="20">
                  <c:v>146.941</c:v>
                </c:pt>
                <c:pt idx="21">
                  <c:v>128.012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E-4B79-AAAF-A2F6A05AC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359872"/>
        <c:axId val="173361408"/>
      </c:barChart>
      <c:lineChart>
        <c:grouping val="standard"/>
        <c:varyColors val="0"/>
        <c:ser>
          <c:idx val="1"/>
          <c:order val="1"/>
          <c:tx>
            <c:strRef>
              <c:f>キャベツ!$A$153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キャベツ!$B$151:$AT$151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キャベツ!$B$153:$AT$153</c:f>
              <c:numCache>
                <c:formatCode>#,##0_);[Red]\(#,##0\)</c:formatCode>
                <c:ptCount val="45"/>
                <c:pt idx="0">
                  <c:v>100</c:v>
                </c:pt>
                <c:pt idx="1">
                  <c:v>98</c:v>
                </c:pt>
                <c:pt idx="2">
                  <c:v>94</c:v>
                </c:pt>
                <c:pt idx="3">
                  <c:v>87</c:v>
                </c:pt>
                <c:pt idx="4">
                  <c:v>76</c:v>
                </c:pt>
                <c:pt idx="5">
                  <c:v>76</c:v>
                </c:pt>
                <c:pt idx="6">
                  <c:v>75</c:v>
                </c:pt>
                <c:pt idx="7">
                  <c:v>72</c:v>
                </c:pt>
                <c:pt idx="8">
                  <c:v>70</c:v>
                </c:pt>
                <c:pt idx="9">
                  <c:v>65</c:v>
                </c:pt>
                <c:pt idx="10">
                  <c:v>65</c:v>
                </c:pt>
                <c:pt idx="11">
                  <c:v>#N/A</c:v>
                </c:pt>
                <c:pt idx="12">
                  <c:v>61</c:v>
                </c:pt>
                <c:pt idx="13">
                  <c:v>58</c:v>
                </c:pt>
                <c:pt idx="14">
                  <c:v>59</c:v>
                </c:pt>
                <c:pt idx="15">
                  <c:v>66</c:v>
                </c:pt>
                <c:pt idx="16">
                  <c:v>71</c:v>
                </c:pt>
                <c:pt idx="17">
                  <c:v>73</c:v>
                </c:pt>
                <c:pt idx="18">
                  <c:v>72</c:v>
                </c:pt>
                <c:pt idx="19">
                  <c:v>66</c:v>
                </c:pt>
                <c:pt idx="20">
                  <c:v>68</c:v>
                </c:pt>
                <c:pt idx="21">
                  <c:v>60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5E-4B79-AAAF-A2F6A05AC0BF}"/>
            </c:ext>
          </c:extLst>
        </c:ser>
        <c:ser>
          <c:idx val="2"/>
          <c:order val="2"/>
          <c:tx>
            <c:strRef>
              <c:f>キャベツ!$A$154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4"/>
              <c:layout>
                <c:manualLayout>
                  <c:x val="0.76971605160581535"/>
                  <c:y val="0.12907268170426064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B5E-4B79-AAAF-A2F6A05AC0B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キャベツ!$B$151:$AT$151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キャベツ!$B$154:$AT$154</c:f>
              <c:numCache>
                <c:formatCode>#,##0_);[Red]\(#,##0\)</c:formatCode>
                <c:ptCount val="45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67</c:v>
                </c:pt>
                <c:pt idx="24">
                  <c:v>67</c:v>
                </c:pt>
                <c:pt idx="25">
                  <c:v>67</c:v>
                </c:pt>
                <c:pt idx="26">
                  <c:v>67</c:v>
                </c:pt>
                <c:pt idx="27">
                  <c:v>67</c:v>
                </c:pt>
                <c:pt idx="28">
                  <c:v>67</c:v>
                </c:pt>
                <c:pt idx="29">
                  <c:v>67</c:v>
                </c:pt>
                <c:pt idx="30">
                  <c:v>67</c:v>
                </c:pt>
                <c:pt idx="31">
                  <c:v>74</c:v>
                </c:pt>
                <c:pt idx="32">
                  <c:v>74</c:v>
                </c:pt>
                <c:pt idx="33">
                  <c:v>74</c:v>
                </c:pt>
                <c:pt idx="34">
                  <c:v>74</c:v>
                </c:pt>
                <c:pt idx="35">
                  <c:v>74</c:v>
                </c:pt>
                <c:pt idx="36">
                  <c:v>74</c:v>
                </c:pt>
                <c:pt idx="37">
                  <c:v>74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5E-4B79-AAAF-A2F6A05AC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48352"/>
        <c:axId val="173349888"/>
      </c:lineChart>
      <c:catAx>
        <c:axId val="173348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173349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3349888"/>
        <c:scaling>
          <c:orientation val="minMax"/>
          <c:min val="0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173348352"/>
        <c:crosses val="autoZero"/>
        <c:crossBetween val="between"/>
        <c:majorUnit val="30"/>
      </c:valAx>
      <c:catAx>
        <c:axId val="17335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361408"/>
        <c:crosses val="autoZero"/>
        <c:auto val="1"/>
        <c:lblAlgn val="ctr"/>
        <c:lblOffset val="100"/>
        <c:noMultiLvlLbl val="0"/>
      </c:catAx>
      <c:valAx>
        <c:axId val="173361408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173359872"/>
        <c:crosses val="max"/>
        <c:crossBetween val="between"/>
        <c:majorUnit val="50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6795611710187726"/>
          <c:y val="0.11635861306810333"/>
          <c:w val="8.8766587871407565E-2"/>
          <c:h val="9.013300968957827E-2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867814404555366E-2"/>
          <c:y val="6.2345163944059229E-2"/>
          <c:w val="0.92520417337335592"/>
          <c:h val="0.886956979100598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ねぎ!$A$35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ねぎ!$B$34:$AT$34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ねぎ!$B$35:$AT$35</c:f>
              <c:numCache>
                <c:formatCode>#,##0_);[Red]\(#,##0\)</c:formatCode>
                <c:ptCount val="45"/>
                <c:pt idx="0">
                  <c:v>209.227</c:v>
                </c:pt>
                <c:pt idx="1">
                  <c:v>162.93299999999999</c:v>
                </c:pt>
                <c:pt idx="2">
                  <c:v>0</c:v>
                </c:pt>
                <c:pt idx="3">
                  <c:v>273.69099999999997</c:v>
                </c:pt>
                <c:pt idx="4">
                  <c:v>158.89099999999999</c:v>
                </c:pt>
                <c:pt idx="5">
                  <c:v>143.04900000000001</c:v>
                </c:pt>
                <c:pt idx="6">
                  <c:v>168.07599999999999</c:v>
                </c:pt>
                <c:pt idx="7">
                  <c:v>129.93799999999999</c:v>
                </c:pt>
                <c:pt idx="8">
                  <c:v>141.87799999999999</c:v>
                </c:pt>
                <c:pt idx="9">
                  <c:v>144.70599999999999</c:v>
                </c:pt>
                <c:pt idx="10">
                  <c:v>114.675</c:v>
                </c:pt>
                <c:pt idx="11">
                  <c:v>107.127</c:v>
                </c:pt>
                <c:pt idx="12">
                  <c:v>126.40900000000001</c:v>
                </c:pt>
                <c:pt idx="13">
                  <c:v>129.14099999999999</c:v>
                </c:pt>
                <c:pt idx="14">
                  <c:v>144.91300000000001</c:v>
                </c:pt>
                <c:pt idx="15">
                  <c:v>144.75700000000001</c:v>
                </c:pt>
                <c:pt idx="16">
                  <c:v>140.024</c:v>
                </c:pt>
                <c:pt idx="17">
                  <c:v>172.90100000000001</c:v>
                </c:pt>
                <c:pt idx="18">
                  <c:v>143.49</c:v>
                </c:pt>
                <c:pt idx="19">
                  <c:v>149.94300000000001</c:v>
                </c:pt>
                <c:pt idx="20">
                  <c:v>115.732</c:v>
                </c:pt>
                <c:pt idx="21">
                  <c:v>124.14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1-410A-8BA3-AF0DBA46F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235712"/>
        <c:axId val="194720896"/>
      </c:barChart>
      <c:lineChart>
        <c:grouping val="standard"/>
        <c:varyColors val="0"/>
        <c:ser>
          <c:idx val="1"/>
          <c:order val="1"/>
          <c:tx>
            <c:strRef>
              <c:f>ねぎ!$A$36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ねぎ!$B$34:$AT$34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ねぎ!$B$36:$AT$36</c:f>
              <c:numCache>
                <c:formatCode>#,##0_);[Red]\(#,##0\)</c:formatCode>
                <c:ptCount val="45"/>
                <c:pt idx="0">
                  <c:v>402</c:v>
                </c:pt>
                <c:pt idx="1">
                  <c:v>437</c:v>
                </c:pt>
                <c:pt idx="2">
                  <c:v>#N/A</c:v>
                </c:pt>
                <c:pt idx="3">
                  <c:v>439</c:v>
                </c:pt>
                <c:pt idx="4">
                  <c:v>410</c:v>
                </c:pt>
                <c:pt idx="5">
                  <c:v>451</c:v>
                </c:pt>
                <c:pt idx="6">
                  <c:v>455</c:v>
                </c:pt>
                <c:pt idx="7">
                  <c:v>451</c:v>
                </c:pt>
                <c:pt idx="8">
                  <c:v>446</c:v>
                </c:pt>
                <c:pt idx="9">
                  <c:v>441</c:v>
                </c:pt>
                <c:pt idx="10">
                  <c:v>460</c:v>
                </c:pt>
                <c:pt idx="11">
                  <c:v>443</c:v>
                </c:pt>
                <c:pt idx="12">
                  <c:v>439</c:v>
                </c:pt>
                <c:pt idx="13">
                  <c:v>421</c:v>
                </c:pt>
                <c:pt idx="14">
                  <c:v>417</c:v>
                </c:pt>
                <c:pt idx="15">
                  <c:v>425</c:v>
                </c:pt>
                <c:pt idx="16">
                  <c:v>437</c:v>
                </c:pt>
                <c:pt idx="17">
                  <c:v>443</c:v>
                </c:pt>
                <c:pt idx="18">
                  <c:v>433</c:v>
                </c:pt>
                <c:pt idx="19">
                  <c:v>427</c:v>
                </c:pt>
                <c:pt idx="20">
                  <c:v>425</c:v>
                </c:pt>
                <c:pt idx="21">
                  <c:v>431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F1-410A-8BA3-AF0DBA46F605}"/>
            </c:ext>
          </c:extLst>
        </c:ser>
        <c:ser>
          <c:idx val="2"/>
          <c:order val="2"/>
          <c:tx>
            <c:strRef>
              <c:f>ねぎ!$A$37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4"/>
              <c:layout>
                <c:manualLayout>
                  <c:x val="0.75402401357288906"/>
                  <c:y val="0.10572139303482588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F1-410A-8BA3-AF0DBA46F60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ねぎ!$B$34:$AT$34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ねぎ!$B$37:$AT$37</c:f>
              <c:numCache>
                <c:formatCode>#,##0_);[Red]\(#,##0\)</c:formatCode>
                <c:ptCount val="45"/>
                <c:pt idx="0">
                  <c:v>445</c:v>
                </c:pt>
                <c:pt idx="1">
                  <c:v>445</c:v>
                </c:pt>
                <c:pt idx="2">
                  <c:v>445</c:v>
                </c:pt>
                <c:pt idx="3">
                  <c:v>445</c:v>
                </c:pt>
                <c:pt idx="4">
                  <c:v>445</c:v>
                </c:pt>
                <c:pt idx="5">
                  <c:v>445</c:v>
                </c:pt>
                <c:pt idx="6">
                  <c:v>424</c:v>
                </c:pt>
                <c:pt idx="7">
                  <c:v>424</c:v>
                </c:pt>
                <c:pt idx="8">
                  <c:v>424</c:v>
                </c:pt>
                <c:pt idx="9">
                  <c:v>424</c:v>
                </c:pt>
                <c:pt idx="10">
                  <c:v>424</c:v>
                </c:pt>
                <c:pt idx="11">
                  <c:v>424</c:v>
                </c:pt>
                <c:pt idx="12">
                  <c:v>424</c:v>
                </c:pt>
                <c:pt idx="13">
                  <c:v>424</c:v>
                </c:pt>
                <c:pt idx="14">
                  <c:v>424</c:v>
                </c:pt>
                <c:pt idx="15">
                  <c:v>426</c:v>
                </c:pt>
                <c:pt idx="16">
                  <c:v>426</c:v>
                </c:pt>
                <c:pt idx="17">
                  <c:v>426</c:v>
                </c:pt>
                <c:pt idx="18">
                  <c:v>426</c:v>
                </c:pt>
                <c:pt idx="19">
                  <c:v>426</c:v>
                </c:pt>
                <c:pt idx="20">
                  <c:v>426</c:v>
                </c:pt>
                <c:pt idx="21">
                  <c:v>426</c:v>
                </c:pt>
                <c:pt idx="22">
                  <c:v>426</c:v>
                </c:pt>
                <c:pt idx="23">
                  <c:v>420</c:v>
                </c:pt>
                <c:pt idx="24">
                  <c:v>420</c:v>
                </c:pt>
                <c:pt idx="25">
                  <c:v>420</c:v>
                </c:pt>
                <c:pt idx="26">
                  <c:v>420</c:v>
                </c:pt>
                <c:pt idx="27">
                  <c:v>420</c:v>
                </c:pt>
                <c:pt idx="28">
                  <c:v>420</c:v>
                </c:pt>
                <c:pt idx="29">
                  <c:v>420</c:v>
                </c:pt>
                <c:pt idx="30">
                  <c:v>420</c:v>
                </c:pt>
                <c:pt idx="31">
                  <c:v>427</c:v>
                </c:pt>
                <c:pt idx="32">
                  <c:v>427</c:v>
                </c:pt>
                <c:pt idx="33">
                  <c:v>427</c:v>
                </c:pt>
                <c:pt idx="34">
                  <c:v>427</c:v>
                </c:pt>
                <c:pt idx="35">
                  <c:v>427</c:v>
                </c:pt>
                <c:pt idx="36">
                  <c:v>427</c:v>
                </c:pt>
                <c:pt idx="37">
                  <c:v>427</c:v>
                </c:pt>
                <c:pt idx="38">
                  <c:v>421</c:v>
                </c:pt>
                <c:pt idx="39">
                  <c:v>421</c:v>
                </c:pt>
                <c:pt idx="40">
                  <c:v>421</c:v>
                </c:pt>
                <c:pt idx="41">
                  <c:v>421</c:v>
                </c:pt>
                <c:pt idx="42">
                  <c:v>421</c:v>
                </c:pt>
                <c:pt idx="43">
                  <c:v>421</c:v>
                </c:pt>
                <c:pt idx="44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F1-410A-8BA3-AF0DBA46F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32640"/>
        <c:axId val="187234176"/>
      </c:lineChart>
      <c:catAx>
        <c:axId val="187232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187234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234176"/>
        <c:scaling>
          <c:orientation val="minMax"/>
          <c:min val="0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187232640"/>
        <c:crosses val="autoZero"/>
        <c:crossBetween val="between"/>
        <c:majorUnit val="100"/>
      </c:valAx>
      <c:catAx>
        <c:axId val="18723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720896"/>
        <c:crosses val="autoZero"/>
        <c:auto val="1"/>
        <c:lblAlgn val="ctr"/>
        <c:lblOffset val="100"/>
        <c:noMultiLvlLbl val="0"/>
      </c:catAx>
      <c:valAx>
        <c:axId val="194720896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187235712"/>
        <c:crosses val="max"/>
        <c:crossBetween val="between"/>
        <c:majorUnit val="50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5164395245573388"/>
          <c:y val="8.4421984565362165E-2"/>
          <c:w val="9.7459522580597868E-2"/>
          <c:h val="9.0133388177224119E-2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183738622076214E-2"/>
          <c:y val="6.2289806710964103E-2"/>
          <c:w val="0.92460980600565423"/>
          <c:h val="0.886956979100598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ねぎ!$A$74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ねぎ!$B$73:$AT$73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ねぎ!$B$74:$AT$74</c:f>
              <c:numCache>
                <c:formatCode>#,##0_);[Red]\(#,##0\)</c:formatCode>
                <c:ptCount val="45"/>
                <c:pt idx="0">
                  <c:v>39.537999999999997</c:v>
                </c:pt>
                <c:pt idx="1">
                  <c:v>37.264000000000003</c:v>
                </c:pt>
                <c:pt idx="2">
                  <c:v>0</c:v>
                </c:pt>
                <c:pt idx="3">
                  <c:v>44.08</c:v>
                </c:pt>
                <c:pt idx="4">
                  <c:v>32.692999999999998</c:v>
                </c:pt>
                <c:pt idx="5">
                  <c:v>32.750999999999998</c:v>
                </c:pt>
                <c:pt idx="6">
                  <c:v>29.523</c:v>
                </c:pt>
                <c:pt idx="7">
                  <c:v>26.14</c:v>
                </c:pt>
                <c:pt idx="8">
                  <c:v>30.120999999999999</c:v>
                </c:pt>
                <c:pt idx="9">
                  <c:v>26.82</c:v>
                </c:pt>
                <c:pt idx="10">
                  <c:v>24.302</c:v>
                </c:pt>
                <c:pt idx="11">
                  <c:v>13.836</c:v>
                </c:pt>
                <c:pt idx="12">
                  <c:v>23.858000000000001</c:v>
                </c:pt>
                <c:pt idx="13">
                  <c:v>23.734000000000002</c:v>
                </c:pt>
                <c:pt idx="14">
                  <c:v>27.387</c:v>
                </c:pt>
                <c:pt idx="15">
                  <c:v>25.489000000000001</c:v>
                </c:pt>
                <c:pt idx="16">
                  <c:v>25.658999999999999</c:v>
                </c:pt>
                <c:pt idx="17">
                  <c:v>25.279</c:v>
                </c:pt>
                <c:pt idx="18">
                  <c:v>22.12</c:v>
                </c:pt>
                <c:pt idx="19">
                  <c:v>25.024000000000001</c:v>
                </c:pt>
                <c:pt idx="20">
                  <c:v>25</c:v>
                </c:pt>
                <c:pt idx="21">
                  <c:v>25.213999999999999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6-44E2-B37D-2A63FBE29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733248"/>
        <c:axId val="199734784"/>
      </c:barChart>
      <c:lineChart>
        <c:grouping val="standard"/>
        <c:varyColors val="0"/>
        <c:ser>
          <c:idx val="1"/>
          <c:order val="1"/>
          <c:tx>
            <c:strRef>
              <c:f>ねぎ!$A$75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ねぎ!$B$73:$AT$73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ねぎ!$B$75:$AT$75</c:f>
              <c:numCache>
                <c:formatCode>#,##0_);[Red]\(#,##0\)</c:formatCode>
                <c:ptCount val="45"/>
                <c:pt idx="0">
                  <c:v>418</c:v>
                </c:pt>
                <c:pt idx="1">
                  <c:v>446</c:v>
                </c:pt>
                <c:pt idx="2">
                  <c:v>#N/A</c:v>
                </c:pt>
                <c:pt idx="3">
                  <c:v>438</c:v>
                </c:pt>
                <c:pt idx="4">
                  <c:v>427</c:v>
                </c:pt>
                <c:pt idx="5">
                  <c:v>467</c:v>
                </c:pt>
                <c:pt idx="6">
                  <c:v>452</c:v>
                </c:pt>
                <c:pt idx="7">
                  <c:v>478</c:v>
                </c:pt>
                <c:pt idx="8">
                  <c:v>480</c:v>
                </c:pt>
                <c:pt idx="9">
                  <c:v>458</c:v>
                </c:pt>
                <c:pt idx="10">
                  <c:v>468</c:v>
                </c:pt>
                <c:pt idx="11">
                  <c:v>459</c:v>
                </c:pt>
                <c:pt idx="12">
                  <c:v>445</c:v>
                </c:pt>
                <c:pt idx="13">
                  <c:v>448</c:v>
                </c:pt>
                <c:pt idx="14">
                  <c:v>437</c:v>
                </c:pt>
                <c:pt idx="15">
                  <c:v>436</c:v>
                </c:pt>
                <c:pt idx="16">
                  <c:v>458</c:v>
                </c:pt>
                <c:pt idx="17">
                  <c:v>446</c:v>
                </c:pt>
                <c:pt idx="18">
                  <c:v>448</c:v>
                </c:pt>
                <c:pt idx="19">
                  <c:v>461</c:v>
                </c:pt>
                <c:pt idx="20">
                  <c:v>436</c:v>
                </c:pt>
                <c:pt idx="21">
                  <c:v>410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6-44E2-B37D-2A63FBE29E75}"/>
            </c:ext>
          </c:extLst>
        </c:ser>
        <c:ser>
          <c:idx val="2"/>
          <c:order val="2"/>
          <c:tx>
            <c:strRef>
              <c:f>ねぎ!$A$76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4"/>
              <c:layout>
                <c:manualLayout>
                  <c:x val="0.75503163344251389"/>
                  <c:y val="4.5848627657602233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A26-44E2-B37D-2A63FBE29E7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ねぎ!$B$73:$AT$73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ねぎ!$B$76:$AT$76</c:f>
              <c:numCache>
                <c:formatCode>#,##0_);[Red]\(#,##0\)</c:formatCode>
                <c:ptCount val="45"/>
                <c:pt idx="0">
                  <c:v>446</c:v>
                </c:pt>
                <c:pt idx="1">
                  <c:v>446</c:v>
                </c:pt>
                <c:pt idx="2">
                  <c:v>446</c:v>
                </c:pt>
                <c:pt idx="3">
                  <c:v>446</c:v>
                </c:pt>
                <c:pt idx="4">
                  <c:v>446</c:v>
                </c:pt>
                <c:pt idx="5">
                  <c:v>446</c:v>
                </c:pt>
                <c:pt idx="6">
                  <c:v>457</c:v>
                </c:pt>
                <c:pt idx="7">
                  <c:v>457</c:v>
                </c:pt>
                <c:pt idx="8">
                  <c:v>457</c:v>
                </c:pt>
                <c:pt idx="9">
                  <c:v>457</c:v>
                </c:pt>
                <c:pt idx="10">
                  <c:v>457</c:v>
                </c:pt>
                <c:pt idx="11">
                  <c:v>457</c:v>
                </c:pt>
                <c:pt idx="12">
                  <c:v>457</c:v>
                </c:pt>
                <c:pt idx="13">
                  <c:v>457</c:v>
                </c:pt>
                <c:pt idx="14">
                  <c:v>457</c:v>
                </c:pt>
                <c:pt idx="15">
                  <c:v>441</c:v>
                </c:pt>
                <c:pt idx="16">
                  <c:v>441</c:v>
                </c:pt>
                <c:pt idx="17">
                  <c:v>441</c:v>
                </c:pt>
                <c:pt idx="18">
                  <c:v>441</c:v>
                </c:pt>
                <c:pt idx="19">
                  <c:v>441</c:v>
                </c:pt>
                <c:pt idx="20">
                  <c:v>441</c:v>
                </c:pt>
                <c:pt idx="21">
                  <c:v>441</c:v>
                </c:pt>
                <c:pt idx="22">
                  <c:v>441</c:v>
                </c:pt>
                <c:pt idx="23">
                  <c:v>438</c:v>
                </c:pt>
                <c:pt idx="24">
                  <c:v>438</c:v>
                </c:pt>
                <c:pt idx="25">
                  <c:v>438</c:v>
                </c:pt>
                <c:pt idx="26">
                  <c:v>438</c:v>
                </c:pt>
                <c:pt idx="27">
                  <c:v>438</c:v>
                </c:pt>
                <c:pt idx="28">
                  <c:v>438</c:v>
                </c:pt>
                <c:pt idx="29">
                  <c:v>438</c:v>
                </c:pt>
                <c:pt idx="30">
                  <c:v>438</c:v>
                </c:pt>
                <c:pt idx="31">
                  <c:v>442</c:v>
                </c:pt>
                <c:pt idx="32">
                  <c:v>442</c:v>
                </c:pt>
                <c:pt idx="33">
                  <c:v>442</c:v>
                </c:pt>
                <c:pt idx="34">
                  <c:v>442</c:v>
                </c:pt>
                <c:pt idx="35">
                  <c:v>442</c:v>
                </c:pt>
                <c:pt idx="36">
                  <c:v>442</c:v>
                </c:pt>
                <c:pt idx="37">
                  <c:v>442</c:v>
                </c:pt>
                <c:pt idx="38">
                  <c:v>450</c:v>
                </c:pt>
                <c:pt idx="39">
                  <c:v>450</c:v>
                </c:pt>
                <c:pt idx="40">
                  <c:v>450</c:v>
                </c:pt>
                <c:pt idx="41">
                  <c:v>450</c:v>
                </c:pt>
                <c:pt idx="42">
                  <c:v>450</c:v>
                </c:pt>
                <c:pt idx="43">
                  <c:v>450</c:v>
                </c:pt>
                <c:pt idx="44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26-44E2-B37D-2A63FBE29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13536"/>
        <c:axId val="199715072"/>
      </c:lineChart>
      <c:catAx>
        <c:axId val="19971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199715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9715072"/>
        <c:scaling>
          <c:orientation val="minMax"/>
          <c:min val="0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199713536"/>
        <c:crosses val="autoZero"/>
        <c:crossBetween val="between"/>
        <c:majorUnit val="100"/>
      </c:valAx>
      <c:catAx>
        <c:axId val="19973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734784"/>
        <c:crosses val="autoZero"/>
        <c:auto val="1"/>
        <c:lblAlgn val="ctr"/>
        <c:lblOffset val="100"/>
        <c:noMultiLvlLbl val="0"/>
      </c:catAx>
      <c:valAx>
        <c:axId val="199734784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199733248"/>
        <c:crosses val="max"/>
        <c:crossBetween val="between"/>
        <c:majorUnit val="10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6400822274838018"/>
          <c:y val="6.5937222531198464E-2"/>
          <c:w val="0.1010647724978434"/>
          <c:h val="9.0132989881840986E-2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252377113449882E-2"/>
          <c:y val="6.2410569465333687E-2"/>
          <c:w val="0.92308604824535145"/>
          <c:h val="0.886956979100598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ねぎ!$A$113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ねぎ!$B$112:$AT$112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ねぎ!$B$113:$AT$113</c:f>
              <c:numCache>
                <c:formatCode>#,##0_);[Red]\(#,##0\)</c:formatCode>
                <c:ptCount val="45"/>
                <c:pt idx="0">
                  <c:v>38.305</c:v>
                </c:pt>
                <c:pt idx="1">
                  <c:v>36.65</c:v>
                </c:pt>
                <c:pt idx="2">
                  <c:v>0</c:v>
                </c:pt>
                <c:pt idx="3">
                  <c:v>60.304000000000002</c:v>
                </c:pt>
                <c:pt idx="4">
                  <c:v>29.053999999999998</c:v>
                </c:pt>
                <c:pt idx="5">
                  <c:v>33.161999999999999</c:v>
                </c:pt>
                <c:pt idx="6">
                  <c:v>34.481000000000002</c:v>
                </c:pt>
                <c:pt idx="7">
                  <c:v>27.126999999999999</c:v>
                </c:pt>
                <c:pt idx="8">
                  <c:v>30.015000000000001</c:v>
                </c:pt>
                <c:pt idx="9">
                  <c:v>26.957999999999998</c:v>
                </c:pt>
                <c:pt idx="10">
                  <c:v>26.273</c:v>
                </c:pt>
                <c:pt idx="11">
                  <c:v>23.116</c:v>
                </c:pt>
                <c:pt idx="12">
                  <c:v>24.311</c:v>
                </c:pt>
                <c:pt idx="13">
                  <c:v>25.568999999999999</c:v>
                </c:pt>
                <c:pt idx="14">
                  <c:v>25.838000000000001</c:v>
                </c:pt>
                <c:pt idx="15">
                  <c:v>28.675000000000001</c:v>
                </c:pt>
                <c:pt idx="16">
                  <c:v>32.86</c:v>
                </c:pt>
                <c:pt idx="17">
                  <c:v>33.767000000000003</c:v>
                </c:pt>
                <c:pt idx="18">
                  <c:v>27.059000000000001</c:v>
                </c:pt>
                <c:pt idx="19">
                  <c:v>23.585999999999999</c:v>
                </c:pt>
                <c:pt idx="20">
                  <c:v>24.548999999999999</c:v>
                </c:pt>
                <c:pt idx="21">
                  <c:v>22.167000000000002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E-4425-81B6-B65532BA7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30208"/>
        <c:axId val="202831744"/>
      </c:barChart>
      <c:lineChart>
        <c:grouping val="standard"/>
        <c:varyColors val="0"/>
        <c:ser>
          <c:idx val="1"/>
          <c:order val="1"/>
          <c:tx>
            <c:strRef>
              <c:f>ねぎ!$A$114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ねぎ!$B$112:$AT$112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ねぎ!$B$114:$AT$114</c:f>
              <c:numCache>
                <c:formatCode>#,##0_);[Red]\(#,##0\)</c:formatCode>
                <c:ptCount val="45"/>
                <c:pt idx="0">
                  <c:v>369</c:v>
                </c:pt>
                <c:pt idx="1">
                  <c:v>416</c:v>
                </c:pt>
                <c:pt idx="2">
                  <c:v>#N/A</c:v>
                </c:pt>
                <c:pt idx="3">
                  <c:v>406</c:v>
                </c:pt>
                <c:pt idx="4">
                  <c:v>409</c:v>
                </c:pt>
                <c:pt idx="5">
                  <c:v>429</c:v>
                </c:pt>
                <c:pt idx="6">
                  <c:v>444</c:v>
                </c:pt>
                <c:pt idx="7">
                  <c:v>429</c:v>
                </c:pt>
                <c:pt idx="8">
                  <c:v>425</c:v>
                </c:pt>
                <c:pt idx="9">
                  <c:v>403</c:v>
                </c:pt>
                <c:pt idx="10">
                  <c:v>415</c:v>
                </c:pt>
                <c:pt idx="11">
                  <c:v>403</c:v>
                </c:pt>
                <c:pt idx="12">
                  <c:v>403</c:v>
                </c:pt>
                <c:pt idx="13">
                  <c:v>392</c:v>
                </c:pt>
                <c:pt idx="14">
                  <c:v>384</c:v>
                </c:pt>
                <c:pt idx="15">
                  <c:v>409</c:v>
                </c:pt>
                <c:pt idx="16">
                  <c:v>423</c:v>
                </c:pt>
                <c:pt idx="17">
                  <c:v>411</c:v>
                </c:pt>
                <c:pt idx="18">
                  <c:v>415</c:v>
                </c:pt>
                <c:pt idx="19">
                  <c:v>409</c:v>
                </c:pt>
                <c:pt idx="20">
                  <c:v>402</c:v>
                </c:pt>
                <c:pt idx="21">
                  <c:v>416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E-4425-81B6-B65532BA779B}"/>
            </c:ext>
          </c:extLst>
        </c:ser>
        <c:ser>
          <c:idx val="2"/>
          <c:order val="2"/>
          <c:tx>
            <c:strRef>
              <c:f>ねぎ!$A$115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4"/>
              <c:layout>
                <c:manualLayout>
                  <c:x val="0.75201076714063131"/>
                  <c:y val="0.11454677715847317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4BE-4425-81B6-B65532BA779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ねぎ!$B$112:$AT$112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ねぎ!$B$115:$AT$115</c:f>
              <c:numCache>
                <c:formatCode>#,##0_);[Red]\(#,##0\)</c:formatCode>
                <c:ptCount val="45"/>
                <c:pt idx="0">
                  <c:v>459</c:v>
                </c:pt>
                <c:pt idx="1">
                  <c:v>459</c:v>
                </c:pt>
                <c:pt idx="2">
                  <c:v>459</c:v>
                </c:pt>
                <c:pt idx="3">
                  <c:v>459</c:v>
                </c:pt>
                <c:pt idx="4">
                  <c:v>459</c:v>
                </c:pt>
                <c:pt idx="5">
                  <c:v>459</c:v>
                </c:pt>
                <c:pt idx="6">
                  <c:v>460</c:v>
                </c:pt>
                <c:pt idx="7">
                  <c:v>460</c:v>
                </c:pt>
                <c:pt idx="8">
                  <c:v>460</c:v>
                </c:pt>
                <c:pt idx="9">
                  <c:v>460</c:v>
                </c:pt>
                <c:pt idx="10">
                  <c:v>460</c:v>
                </c:pt>
                <c:pt idx="11">
                  <c:v>460</c:v>
                </c:pt>
                <c:pt idx="12">
                  <c:v>460</c:v>
                </c:pt>
                <c:pt idx="13">
                  <c:v>460</c:v>
                </c:pt>
                <c:pt idx="14">
                  <c:v>460</c:v>
                </c:pt>
                <c:pt idx="15">
                  <c:v>429</c:v>
                </c:pt>
                <c:pt idx="16">
                  <c:v>429</c:v>
                </c:pt>
                <c:pt idx="17">
                  <c:v>429</c:v>
                </c:pt>
                <c:pt idx="18">
                  <c:v>429</c:v>
                </c:pt>
                <c:pt idx="19">
                  <c:v>429</c:v>
                </c:pt>
                <c:pt idx="20">
                  <c:v>429</c:v>
                </c:pt>
                <c:pt idx="21">
                  <c:v>429</c:v>
                </c:pt>
                <c:pt idx="22">
                  <c:v>429</c:v>
                </c:pt>
                <c:pt idx="23">
                  <c:v>459</c:v>
                </c:pt>
                <c:pt idx="24">
                  <c:v>459</c:v>
                </c:pt>
                <c:pt idx="25">
                  <c:v>459</c:v>
                </c:pt>
                <c:pt idx="26">
                  <c:v>459</c:v>
                </c:pt>
                <c:pt idx="27">
                  <c:v>459</c:v>
                </c:pt>
                <c:pt idx="28">
                  <c:v>459</c:v>
                </c:pt>
                <c:pt idx="29">
                  <c:v>459</c:v>
                </c:pt>
                <c:pt idx="30">
                  <c:v>459</c:v>
                </c:pt>
                <c:pt idx="31">
                  <c:v>454</c:v>
                </c:pt>
                <c:pt idx="32">
                  <c:v>454</c:v>
                </c:pt>
                <c:pt idx="33">
                  <c:v>454</c:v>
                </c:pt>
                <c:pt idx="34">
                  <c:v>454</c:v>
                </c:pt>
                <c:pt idx="35">
                  <c:v>454</c:v>
                </c:pt>
                <c:pt idx="36">
                  <c:v>454</c:v>
                </c:pt>
                <c:pt idx="37">
                  <c:v>454</c:v>
                </c:pt>
                <c:pt idx="38">
                  <c:v>427</c:v>
                </c:pt>
                <c:pt idx="39">
                  <c:v>427</c:v>
                </c:pt>
                <c:pt idx="40">
                  <c:v>427</c:v>
                </c:pt>
                <c:pt idx="41">
                  <c:v>427</c:v>
                </c:pt>
                <c:pt idx="42">
                  <c:v>427</c:v>
                </c:pt>
                <c:pt idx="43">
                  <c:v>427</c:v>
                </c:pt>
                <c:pt idx="44">
                  <c:v>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BE-4425-81B6-B65532BA7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10496"/>
        <c:axId val="202812032"/>
      </c:lineChart>
      <c:catAx>
        <c:axId val="202810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202812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2812032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202810496"/>
        <c:crosses val="autoZero"/>
        <c:crossBetween val="between"/>
        <c:majorUnit val="100"/>
      </c:valAx>
      <c:catAx>
        <c:axId val="20283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831744"/>
        <c:crosses val="autoZero"/>
        <c:auto val="1"/>
        <c:lblAlgn val="ctr"/>
        <c:lblOffset val="100"/>
        <c:noMultiLvlLbl val="0"/>
      </c:catAx>
      <c:valAx>
        <c:axId val="202831744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202830208"/>
        <c:crosses val="max"/>
        <c:crossBetween val="between"/>
        <c:majorUnit val="10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6431837675269552"/>
          <c:y val="8.0882165010272594E-2"/>
          <c:w val="9.182309784909426E-2"/>
          <c:h val="9.013339624681746E-2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613321015637031E-2"/>
          <c:y val="8.4803100547011068E-2"/>
          <c:w val="0.9280336453432565"/>
          <c:h val="0.864527092991880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ねぎ!$A$152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ねぎ!$B$151:$AT$151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ねぎ!$B$152:$AT$152</c:f>
              <c:numCache>
                <c:formatCode>#,##0_);[Red]\(#,##0\)</c:formatCode>
                <c:ptCount val="45"/>
                <c:pt idx="0">
                  <c:v>14.164999999999999</c:v>
                </c:pt>
                <c:pt idx="1">
                  <c:v>14.41</c:v>
                </c:pt>
                <c:pt idx="2">
                  <c:v>13.477</c:v>
                </c:pt>
                <c:pt idx="3">
                  <c:v>14.728999999999999</c:v>
                </c:pt>
                <c:pt idx="4">
                  <c:v>10.465999999999999</c:v>
                </c:pt>
                <c:pt idx="5">
                  <c:v>11.962</c:v>
                </c:pt>
                <c:pt idx="6">
                  <c:v>13.266</c:v>
                </c:pt>
                <c:pt idx="7">
                  <c:v>11.977</c:v>
                </c:pt>
                <c:pt idx="8">
                  <c:v>13.941000000000001</c:v>
                </c:pt>
                <c:pt idx="9">
                  <c:v>12.404</c:v>
                </c:pt>
                <c:pt idx="10">
                  <c:v>12.503</c:v>
                </c:pt>
                <c:pt idx="11">
                  <c:v>0</c:v>
                </c:pt>
                <c:pt idx="12">
                  <c:v>12.127000000000001</c:v>
                </c:pt>
                <c:pt idx="13">
                  <c:v>11.301</c:v>
                </c:pt>
                <c:pt idx="14">
                  <c:v>13.175000000000001</c:v>
                </c:pt>
                <c:pt idx="15">
                  <c:v>10.021000000000001</c:v>
                </c:pt>
                <c:pt idx="16">
                  <c:v>9.7669999999999995</c:v>
                </c:pt>
                <c:pt idx="17">
                  <c:v>11.16</c:v>
                </c:pt>
                <c:pt idx="18">
                  <c:v>10.587999999999999</c:v>
                </c:pt>
                <c:pt idx="19">
                  <c:v>12.179</c:v>
                </c:pt>
                <c:pt idx="20">
                  <c:v>10.231</c:v>
                </c:pt>
                <c:pt idx="21">
                  <c:v>9.2970000000000006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3-4E7B-BB0A-61EF65CBC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18112"/>
        <c:axId val="207419648"/>
      </c:barChart>
      <c:lineChart>
        <c:grouping val="standard"/>
        <c:varyColors val="0"/>
        <c:ser>
          <c:idx val="1"/>
          <c:order val="1"/>
          <c:tx>
            <c:strRef>
              <c:f>ねぎ!$A$153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ねぎ!$B$151:$AT$151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ねぎ!$B$153:$AT$153</c:f>
              <c:numCache>
                <c:formatCode>#,##0_);[Red]\(#,##0\)</c:formatCode>
                <c:ptCount val="45"/>
                <c:pt idx="0">
                  <c:v>422</c:v>
                </c:pt>
                <c:pt idx="1">
                  <c:v>427</c:v>
                </c:pt>
                <c:pt idx="2">
                  <c:v>432</c:v>
                </c:pt>
                <c:pt idx="3">
                  <c:v>421</c:v>
                </c:pt>
                <c:pt idx="4">
                  <c:v>465</c:v>
                </c:pt>
                <c:pt idx="5">
                  <c:v>500</c:v>
                </c:pt>
                <c:pt idx="6">
                  <c:v>475</c:v>
                </c:pt>
                <c:pt idx="7">
                  <c:v>462</c:v>
                </c:pt>
                <c:pt idx="8">
                  <c:v>447</c:v>
                </c:pt>
                <c:pt idx="9">
                  <c:v>467</c:v>
                </c:pt>
                <c:pt idx="10">
                  <c:v>466</c:v>
                </c:pt>
                <c:pt idx="11">
                  <c:v>#N/A</c:v>
                </c:pt>
                <c:pt idx="12">
                  <c:v>459</c:v>
                </c:pt>
                <c:pt idx="13">
                  <c:v>448</c:v>
                </c:pt>
                <c:pt idx="14">
                  <c:v>414</c:v>
                </c:pt>
                <c:pt idx="15">
                  <c:v>448</c:v>
                </c:pt>
                <c:pt idx="16">
                  <c:v>445</c:v>
                </c:pt>
                <c:pt idx="17">
                  <c:v>441</c:v>
                </c:pt>
                <c:pt idx="18">
                  <c:v>420</c:v>
                </c:pt>
                <c:pt idx="19">
                  <c:v>433</c:v>
                </c:pt>
                <c:pt idx="20">
                  <c:v>443</c:v>
                </c:pt>
                <c:pt idx="21">
                  <c:v>412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3-4E7B-BB0A-61EF65CBC9F0}"/>
            </c:ext>
          </c:extLst>
        </c:ser>
        <c:ser>
          <c:idx val="2"/>
          <c:order val="2"/>
          <c:tx>
            <c:strRef>
              <c:f>ねぎ!$A$154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4"/>
              <c:layout>
                <c:manualLayout>
                  <c:x val="0.74782689136905567"/>
                  <c:y val="2.3676012461059191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43-4E7B-BB0A-61EF65CBC9F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ねぎ!$B$151:$AT$151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ねぎ!$B$154:$AT$154</c:f>
              <c:numCache>
                <c:formatCode>#,##0_);[Red]\(#,##0\)</c:formatCode>
                <c:ptCount val="45"/>
                <c:pt idx="0">
                  <c:v>460</c:v>
                </c:pt>
                <c:pt idx="1">
                  <c:v>460</c:v>
                </c:pt>
                <c:pt idx="2">
                  <c:v>460</c:v>
                </c:pt>
                <c:pt idx="3">
                  <c:v>460</c:v>
                </c:pt>
                <c:pt idx="4">
                  <c:v>460</c:v>
                </c:pt>
                <c:pt idx="5">
                  <c:v>460</c:v>
                </c:pt>
                <c:pt idx="6">
                  <c:v>481</c:v>
                </c:pt>
                <c:pt idx="7">
                  <c:v>481</c:v>
                </c:pt>
                <c:pt idx="8">
                  <c:v>481</c:v>
                </c:pt>
                <c:pt idx="9">
                  <c:v>481</c:v>
                </c:pt>
                <c:pt idx="10">
                  <c:v>481</c:v>
                </c:pt>
                <c:pt idx="11">
                  <c:v>481</c:v>
                </c:pt>
                <c:pt idx="12">
                  <c:v>481</c:v>
                </c:pt>
                <c:pt idx="13">
                  <c:v>481</c:v>
                </c:pt>
                <c:pt idx="14">
                  <c:v>481</c:v>
                </c:pt>
                <c:pt idx="15">
                  <c:v>471</c:v>
                </c:pt>
                <c:pt idx="16">
                  <c:v>471</c:v>
                </c:pt>
                <c:pt idx="17">
                  <c:v>471</c:v>
                </c:pt>
                <c:pt idx="18">
                  <c:v>471</c:v>
                </c:pt>
                <c:pt idx="19">
                  <c:v>471</c:v>
                </c:pt>
                <c:pt idx="20">
                  <c:v>471</c:v>
                </c:pt>
                <c:pt idx="21">
                  <c:v>471</c:v>
                </c:pt>
                <c:pt idx="22">
                  <c:v>471</c:v>
                </c:pt>
                <c:pt idx="23">
                  <c:v>462</c:v>
                </c:pt>
                <c:pt idx="24">
                  <c:v>462</c:v>
                </c:pt>
                <c:pt idx="25">
                  <c:v>462</c:v>
                </c:pt>
                <c:pt idx="26">
                  <c:v>462</c:v>
                </c:pt>
                <c:pt idx="27">
                  <c:v>462</c:v>
                </c:pt>
                <c:pt idx="28">
                  <c:v>462</c:v>
                </c:pt>
                <c:pt idx="29">
                  <c:v>462</c:v>
                </c:pt>
                <c:pt idx="30">
                  <c:v>462</c:v>
                </c:pt>
                <c:pt idx="31">
                  <c:v>469</c:v>
                </c:pt>
                <c:pt idx="32">
                  <c:v>469</c:v>
                </c:pt>
                <c:pt idx="33">
                  <c:v>469</c:v>
                </c:pt>
                <c:pt idx="34">
                  <c:v>469</c:v>
                </c:pt>
                <c:pt idx="35">
                  <c:v>469</c:v>
                </c:pt>
                <c:pt idx="36">
                  <c:v>469</c:v>
                </c:pt>
                <c:pt idx="37">
                  <c:v>469</c:v>
                </c:pt>
                <c:pt idx="38">
                  <c:v>466</c:v>
                </c:pt>
                <c:pt idx="39">
                  <c:v>466</c:v>
                </c:pt>
                <c:pt idx="40">
                  <c:v>466</c:v>
                </c:pt>
                <c:pt idx="41">
                  <c:v>466</c:v>
                </c:pt>
                <c:pt idx="42">
                  <c:v>466</c:v>
                </c:pt>
                <c:pt idx="43">
                  <c:v>466</c:v>
                </c:pt>
                <c:pt idx="44">
                  <c:v>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43-4E7B-BB0A-61EF65CBC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02496"/>
        <c:axId val="207404032"/>
      </c:lineChart>
      <c:catAx>
        <c:axId val="20740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207404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404032"/>
        <c:scaling>
          <c:orientation val="minMax"/>
          <c:min val="0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207402496"/>
        <c:crosses val="autoZero"/>
        <c:crossBetween val="between"/>
      </c:valAx>
      <c:catAx>
        <c:axId val="20741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419648"/>
        <c:crosses val="autoZero"/>
        <c:auto val="1"/>
        <c:lblAlgn val="ctr"/>
        <c:lblOffset val="100"/>
        <c:noMultiLvlLbl val="0"/>
      </c:catAx>
      <c:valAx>
        <c:axId val="207419648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207418112"/>
        <c:crosses val="max"/>
        <c:crossBetween val="between"/>
        <c:majorUnit val="3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4546399852884635"/>
          <c:y val="0.11329418402138985"/>
          <c:w val="9.8997126420768522E-2"/>
          <c:h val="9.0133294085902815E-2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110336617758849E-2"/>
          <c:y val="6.2289806710964103E-2"/>
          <c:w val="0.92689539846300373"/>
          <c:h val="0.886956979100598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はくさい!$A$35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はくさい!$B$34:$AT$34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はくさい!$B$35:$AT$35</c:f>
              <c:numCache>
                <c:formatCode>#,##0_);[Red]\(#,##0\)</c:formatCode>
                <c:ptCount val="45"/>
                <c:pt idx="0">
                  <c:v>455.59800000000001</c:v>
                </c:pt>
                <c:pt idx="1">
                  <c:v>249.101</c:v>
                </c:pt>
                <c:pt idx="2">
                  <c:v>0</c:v>
                </c:pt>
                <c:pt idx="3">
                  <c:v>571.63</c:v>
                </c:pt>
                <c:pt idx="4">
                  <c:v>339.93</c:v>
                </c:pt>
                <c:pt idx="5">
                  <c:v>312.67500000000001</c:v>
                </c:pt>
                <c:pt idx="6">
                  <c:v>285.51100000000002</c:v>
                </c:pt>
                <c:pt idx="7">
                  <c:v>253.453</c:v>
                </c:pt>
                <c:pt idx="8">
                  <c:v>319.31200000000001</c:v>
                </c:pt>
                <c:pt idx="9">
                  <c:v>233.79</c:v>
                </c:pt>
                <c:pt idx="10">
                  <c:v>251.721</c:v>
                </c:pt>
                <c:pt idx="11">
                  <c:v>206.083</c:v>
                </c:pt>
                <c:pt idx="12">
                  <c:v>219.881</c:v>
                </c:pt>
                <c:pt idx="13">
                  <c:v>246.047</c:v>
                </c:pt>
                <c:pt idx="14">
                  <c:v>302.72899999999998</c:v>
                </c:pt>
                <c:pt idx="15">
                  <c:v>279.58999999999997</c:v>
                </c:pt>
                <c:pt idx="16">
                  <c:v>242.989</c:v>
                </c:pt>
                <c:pt idx="17">
                  <c:v>257.08499999999998</c:v>
                </c:pt>
                <c:pt idx="18">
                  <c:v>182.77500000000001</c:v>
                </c:pt>
                <c:pt idx="19">
                  <c:v>152.30199999999999</c:v>
                </c:pt>
                <c:pt idx="20">
                  <c:v>267.98599999999999</c:v>
                </c:pt>
                <c:pt idx="21">
                  <c:v>278.56799999999998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B-4059-B0C1-3ED9D955D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272384"/>
        <c:axId val="270273920"/>
      </c:barChart>
      <c:lineChart>
        <c:grouping val="standard"/>
        <c:varyColors val="0"/>
        <c:ser>
          <c:idx val="1"/>
          <c:order val="1"/>
          <c:tx>
            <c:strRef>
              <c:f>はくさい!$A$36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はくさい!$B$34:$AT$34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はくさい!$B$36:$AT$36</c:f>
              <c:numCache>
                <c:formatCode>#,##0_);[Red]\(#,##0\)</c:formatCode>
                <c:ptCount val="45"/>
                <c:pt idx="0">
                  <c:v>88</c:v>
                </c:pt>
                <c:pt idx="1">
                  <c:v>96</c:v>
                </c:pt>
                <c:pt idx="2">
                  <c:v>#N/A</c:v>
                </c:pt>
                <c:pt idx="3">
                  <c:v>96</c:v>
                </c:pt>
                <c:pt idx="4">
                  <c:v>87</c:v>
                </c:pt>
                <c:pt idx="5">
                  <c:v>86</c:v>
                </c:pt>
                <c:pt idx="6">
                  <c:v>82</c:v>
                </c:pt>
                <c:pt idx="7">
                  <c:v>78</c:v>
                </c:pt>
                <c:pt idx="8">
                  <c:v>72</c:v>
                </c:pt>
                <c:pt idx="9">
                  <c:v>67</c:v>
                </c:pt>
                <c:pt idx="10">
                  <c:v>62</c:v>
                </c:pt>
                <c:pt idx="11">
                  <c:v>55</c:v>
                </c:pt>
                <c:pt idx="12">
                  <c:v>49</c:v>
                </c:pt>
                <c:pt idx="13">
                  <c:v>46</c:v>
                </c:pt>
                <c:pt idx="14">
                  <c:v>43</c:v>
                </c:pt>
                <c:pt idx="15">
                  <c:v>42</c:v>
                </c:pt>
                <c:pt idx="16">
                  <c:v>45</c:v>
                </c:pt>
                <c:pt idx="17">
                  <c:v>41</c:v>
                </c:pt>
                <c:pt idx="18">
                  <c:v>47</c:v>
                </c:pt>
                <c:pt idx="19">
                  <c:v>53</c:v>
                </c:pt>
                <c:pt idx="20">
                  <c:v>50</c:v>
                </c:pt>
                <c:pt idx="21">
                  <c:v>44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5B-4059-B0C1-3ED9D955D119}"/>
            </c:ext>
          </c:extLst>
        </c:ser>
        <c:ser>
          <c:idx val="2"/>
          <c:order val="2"/>
          <c:tx>
            <c:strRef>
              <c:f>はくさい!$A$37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4"/>
              <c:layout>
                <c:manualLayout>
                  <c:x val="0.7432764654418198"/>
                  <c:y val="8.0545034101220617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5B-4059-B0C1-3ED9D955D11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はくさい!$B$34:$AT$34</c:f>
              <c:strCache>
                <c:ptCount val="45"/>
                <c:pt idx="0">
                  <c:v>5/1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6/1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27</c:v>
                </c:pt>
                <c:pt idx="43">
                  <c:v>29</c:v>
                </c:pt>
                <c:pt idx="44">
                  <c:v>30</c:v>
                </c:pt>
              </c:strCache>
            </c:strRef>
          </c:cat>
          <c:val>
            <c:numRef>
              <c:f>はくさい!$B$37:$AT$37</c:f>
              <c:numCache>
                <c:formatCode>#,##0_);[Red]\(#,##0\)</c:formatCode>
                <c:ptCount val="45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74</c:v>
                </c:pt>
                <c:pt idx="7">
                  <c:v>74</c:v>
                </c:pt>
                <c:pt idx="8">
                  <c:v>74</c:v>
                </c:pt>
                <c:pt idx="9">
                  <c:v>74</c:v>
                </c:pt>
                <c:pt idx="10">
                  <c:v>74</c:v>
                </c:pt>
                <c:pt idx="11">
                  <c:v>74</c:v>
                </c:pt>
                <c:pt idx="12">
                  <c:v>74</c:v>
                </c:pt>
                <c:pt idx="13">
                  <c:v>74</c:v>
                </c:pt>
                <c:pt idx="14">
                  <c:v>74</c:v>
                </c:pt>
                <c:pt idx="15">
                  <c:v>63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86</c:v>
                </c:pt>
                <c:pt idx="32">
                  <c:v>86</c:v>
                </c:pt>
                <c:pt idx="33">
                  <c:v>86</c:v>
                </c:pt>
                <c:pt idx="34">
                  <c:v>86</c:v>
                </c:pt>
                <c:pt idx="35">
                  <c:v>86</c:v>
                </c:pt>
                <c:pt idx="36">
                  <c:v>86</c:v>
                </c:pt>
                <c:pt idx="37">
                  <c:v>86</c:v>
                </c:pt>
                <c:pt idx="38">
                  <c:v>73</c:v>
                </c:pt>
                <c:pt idx="39">
                  <c:v>73</c:v>
                </c:pt>
                <c:pt idx="40">
                  <c:v>73</c:v>
                </c:pt>
                <c:pt idx="41">
                  <c:v>73</c:v>
                </c:pt>
                <c:pt idx="42">
                  <c:v>73</c:v>
                </c:pt>
                <c:pt idx="43">
                  <c:v>73</c:v>
                </c:pt>
                <c:pt idx="4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5B-4059-B0C1-3ED9D955D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662848"/>
        <c:axId val="270270848"/>
      </c:lineChart>
      <c:catAx>
        <c:axId val="269662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270270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0270848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269662848"/>
        <c:crosses val="autoZero"/>
        <c:crossBetween val="between"/>
        <c:majorUnit val="20"/>
      </c:valAx>
      <c:catAx>
        <c:axId val="27027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273920"/>
        <c:crosses val="autoZero"/>
        <c:auto val="1"/>
        <c:lblAlgn val="ctr"/>
        <c:lblOffset val="100"/>
        <c:noMultiLvlLbl val="0"/>
      </c:catAx>
      <c:valAx>
        <c:axId val="270273920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270272384"/>
        <c:crosses val="max"/>
        <c:crossBetween val="between"/>
      </c:valAx>
      <c:spPr>
        <a:ln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497891365274256"/>
          <c:y val="0.11300198070036785"/>
          <c:w val="0.10364658866794196"/>
          <c:h val="9.0132989881840986E-2"/>
        </c:manualLayout>
      </c:layout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</xdr:row>
      <xdr:rowOff>0</xdr:rowOff>
    </xdr:from>
    <xdr:to>
      <xdr:col>46</xdr:col>
      <xdr:colOff>161925</xdr:colOff>
      <xdr:row>31</xdr:row>
      <xdr:rowOff>152400</xdr:rowOff>
    </xdr:to>
    <xdr:graphicFrame macro="">
      <xdr:nvGraphicFramePr>
        <xdr:cNvPr id="66609436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</xdr:colOff>
      <xdr:row>41</xdr:row>
      <xdr:rowOff>19050</xdr:rowOff>
    </xdr:from>
    <xdr:to>
      <xdr:col>46</xdr:col>
      <xdr:colOff>200024</xdr:colOff>
      <xdr:row>71</xdr:row>
      <xdr:rowOff>0</xdr:rowOff>
    </xdr:to>
    <xdr:graphicFrame macro="">
      <xdr:nvGraphicFramePr>
        <xdr:cNvPr id="66609437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80</xdr:row>
      <xdr:rowOff>57150</xdr:rowOff>
    </xdr:from>
    <xdr:to>
      <xdr:col>46</xdr:col>
      <xdr:colOff>190500</xdr:colOff>
      <xdr:row>110</xdr:row>
      <xdr:rowOff>0</xdr:rowOff>
    </xdr:to>
    <xdr:graphicFrame macro="">
      <xdr:nvGraphicFramePr>
        <xdr:cNvPr id="66609438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104775</xdr:colOff>
      <xdr:row>119</xdr:row>
      <xdr:rowOff>85725</xdr:rowOff>
    </xdr:from>
    <xdr:to>
      <xdr:col>46</xdr:col>
      <xdr:colOff>142875</xdr:colOff>
      <xdr:row>149</xdr:row>
      <xdr:rowOff>9525</xdr:rowOff>
    </xdr:to>
    <xdr:graphicFrame macro="">
      <xdr:nvGraphicFramePr>
        <xdr:cNvPr id="66609439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0.0722</cdr:x>
      <cdr:y>0.01122</cdr:y>
    </cdr:from>
    <cdr:to>
      <cdr:x>0.12039</cdr:x>
      <cdr:y>0.06533</cdr:y>
    </cdr:to>
    <cdr:sp macro="" textlink="">
      <cdr:nvSpPr>
        <cdr:cNvPr id="2" name="テキスト ボックス 8"/>
        <cdr:cNvSpPr txBox="1"/>
      </cdr:nvSpPr>
      <cdr:spPr>
        <a:xfrm xmlns:a="http://schemas.openxmlformats.org/drawingml/2006/main">
          <a:off x="928303" y="57184"/>
          <a:ext cx="651845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  <cdr:relSizeAnchor xmlns:cdr="http://schemas.openxmlformats.org/drawingml/2006/chartDrawing">
    <cdr:from>
      <cdr:x>0.90543</cdr:x>
      <cdr:y>0.01868</cdr:y>
    </cdr:from>
    <cdr:to>
      <cdr:x>0.94524</cdr:x>
      <cdr:y>0.06448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 flipH="1">
          <a:off x="12229492" y="95195"/>
          <a:ext cx="538994" cy="23339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100"/>
            </a:lnSpc>
          </a:pPr>
          <a:r>
            <a:rPr kumimoji="1" lang="ja-JP" altLang="en-US" sz="1100"/>
            <a:t>（トン）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</xdr:row>
      <xdr:rowOff>19050</xdr:rowOff>
    </xdr:from>
    <xdr:to>
      <xdr:col>46</xdr:col>
      <xdr:colOff>180975</xdr:colOff>
      <xdr:row>32</xdr:row>
      <xdr:rowOff>0</xdr:rowOff>
    </xdr:to>
    <xdr:graphicFrame macro="">
      <xdr:nvGraphicFramePr>
        <xdr:cNvPr id="66619676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41</xdr:row>
      <xdr:rowOff>19050</xdr:rowOff>
    </xdr:from>
    <xdr:to>
      <xdr:col>46</xdr:col>
      <xdr:colOff>133350</xdr:colOff>
      <xdr:row>71</xdr:row>
      <xdr:rowOff>9525</xdr:rowOff>
    </xdr:to>
    <xdr:graphicFrame macro="">
      <xdr:nvGraphicFramePr>
        <xdr:cNvPr id="66619677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80</xdr:row>
      <xdr:rowOff>19050</xdr:rowOff>
    </xdr:from>
    <xdr:to>
      <xdr:col>46</xdr:col>
      <xdr:colOff>180975</xdr:colOff>
      <xdr:row>109</xdr:row>
      <xdr:rowOff>142875</xdr:rowOff>
    </xdr:to>
    <xdr:graphicFrame macro="">
      <xdr:nvGraphicFramePr>
        <xdr:cNvPr id="66619678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171449</xdr:colOff>
      <xdr:row>119</xdr:row>
      <xdr:rowOff>38100</xdr:rowOff>
    </xdr:from>
    <xdr:to>
      <xdr:col>46</xdr:col>
      <xdr:colOff>171449</xdr:colOff>
      <xdr:row>149</xdr:row>
      <xdr:rowOff>47625</xdr:rowOff>
    </xdr:to>
    <xdr:graphicFrame macro="">
      <xdr:nvGraphicFramePr>
        <xdr:cNvPr id="66619679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0.07009</cdr:x>
      <cdr:y>0.00372</cdr:y>
    </cdr:from>
    <cdr:to>
      <cdr:x>0.11842</cdr:x>
      <cdr:y>0.05177</cdr:y>
    </cdr:to>
    <cdr:sp macro="" textlink="">
      <cdr:nvSpPr>
        <cdr:cNvPr id="2" name="テキスト ボックス 8"/>
        <cdr:cNvSpPr txBox="1"/>
      </cdr:nvSpPr>
      <cdr:spPr>
        <a:xfrm xmlns:a="http://schemas.openxmlformats.org/drawingml/2006/main">
          <a:off x="945381" y="19063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  <cdr:relSizeAnchor xmlns:cdr="http://schemas.openxmlformats.org/drawingml/2006/chartDrawing">
    <cdr:from>
      <cdr:x>0.90989</cdr:x>
      <cdr:y>0.00186</cdr:y>
    </cdr:from>
    <cdr:to>
      <cdr:x>0.9496</cdr:x>
      <cdr:y>0.05566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 flipH="1">
          <a:off x="12318866" y="9531"/>
          <a:ext cx="538994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（トン）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0.06842</cdr:x>
      <cdr:y>0.01299</cdr:y>
    </cdr:from>
    <cdr:to>
      <cdr:x>0.11665</cdr:x>
      <cdr:y>0.06095</cdr:y>
    </cdr:to>
    <cdr:sp macro="" textlink="">
      <cdr:nvSpPr>
        <cdr:cNvPr id="2" name="テキスト ボックス 8"/>
        <cdr:cNvSpPr txBox="1"/>
      </cdr:nvSpPr>
      <cdr:spPr>
        <a:xfrm xmlns:a="http://schemas.openxmlformats.org/drawingml/2006/main">
          <a:off x="924813" y="66690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  <cdr:relSizeAnchor xmlns:cdr="http://schemas.openxmlformats.org/drawingml/2006/chartDrawing">
    <cdr:from>
      <cdr:x>0.91096</cdr:x>
      <cdr:y>0.01299</cdr:y>
    </cdr:from>
    <cdr:to>
      <cdr:x>0.9506</cdr:x>
      <cdr:y>0.06669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 flipH="1">
          <a:off x="12356224" y="66690"/>
          <a:ext cx="538994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（トン）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0.07554</cdr:x>
      <cdr:y>0.0243</cdr:y>
    </cdr:from>
    <cdr:to>
      <cdr:x>0.12384</cdr:x>
      <cdr:y>0.07262</cdr:y>
    </cdr:to>
    <cdr:sp macro="" textlink="">
      <cdr:nvSpPr>
        <cdr:cNvPr id="2" name="テキスト ボックス 8"/>
        <cdr:cNvSpPr txBox="1"/>
      </cdr:nvSpPr>
      <cdr:spPr>
        <a:xfrm xmlns:a="http://schemas.openxmlformats.org/drawingml/2006/main">
          <a:off x="1019607" y="123830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  <cdr:relSizeAnchor xmlns:cdr="http://schemas.openxmlformats.org/drawingml/2006/chartDrawing">
    <cdr:from>
      <cdr:x>0.90681</cdr:x>
      <cdr:y>0.01869</cdr:y>
    </cdr:from>
    <cdr:to>
      <cdr:x>0.94649</cdr:x>
      <cdr:y>0.0728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>
          <a:off x="12275974" y="95259"/>
          <a:ext cx="538994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（トン）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0.07558</cdr:x>
      <cdr:y>0.0074</cdr:y>
    </cdr:from>
    <cdr:to>
      <cdr:x>0.12367</cdr:x>
      <cdr:y>0.05518</cdr:y>
    </cdr:to>
    <cdr:sp macro="" textlink="">
      <cdr:nvSpPr>
        <cdr:cNvPr id="2" name="テキスト ボックス 8"/>
        <cdr:cNvSpPr txBox="1"/>
      </cdr:nvSpPr>
      <cdr:spPr>
        <a:xfrm xmlns:a="http://schemas.openxmlformats.org/drawingml/2006/main">
          <a:off x="972616" y="38108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  <cdr:relSizeAnchor xmlns:cdr="http://schemas.openxmlformats.org/drawingml/2006/chartDrawing">
    <cdr:from>
      <cdr:x>0.91426</cdr:x>
      <cdr:y>0.00925</cdr:y>
    </cdr:from>
    <cdr:to>
      <cdr:x>0.95422</cdr:x>
      <cdr:y>0.05454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 flipH="1">
          <a:off x="12371154" y="47649"/>
          <a:ext cx="538994" cy="23339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100"/>
            </a:lnSpc>
          </a:pPr>
          <a:r>
            <a:rPr kumimoji="1" lang="ja-JP" altLang="en-US" sz="1100"/>
            <a:t>（トン）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2</xdr:row>
      <xdr:rowOff>9525</xdr:rowOff>
    </xdr:from>
    <xdr:to>
      <xdr:col>46</xdr:col>
      <xdr:colOff>161924</xdr:colOff>
      <xdr:row>31</xdr:row>
      <xdr:rowOff>152400</xdr:rowOff>
    </xdr:to>
    <xdr:graphicFrame macro="">
      <xdr:nvGraphicFramePr>
        <xdr:cNvPr id="66624796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41</xdr:row>
      <xdr:rowOff>38100</xdr:rowOff>
    </xdr:from>
    <xdr:to>
      <xdr:col>46</xdr:col>
      <xdr:colOff>171450</xdr:colOff>
      <xdr:row>71</xdr:row>
      <xdr:rowOff>19050</xdr:rowOff>
    </xdr:to>
    <xdr:graphicFrame macro="">
      <xdr:nvGraphicFramePr>
        <xdr:cNvPr id="66624797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80</xdr:row>
      <xdr:rowOff>19050</xdr:rowOff>
    </xdr:from>
    <xdr:to>
      <xdr:col>46</xdr:col>
      <xdr:colOff>142875</xdr:colOff>
      <xdr:row>109</xdr:row>
      <xdr:rowOff>152400</xdr:rowOff>
    </xdr:to>
    <xdr:graphicFrame macro="">
      <xdr:nvGraphicFramePr>
        <xdr:cNvPr id="66624798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119</xdr:row>
      <xdr:rowOff>0</xdr:rowOff>
    </xdr:from>
    <xdr:to>
      <xdr:col>46</xdr:col>
      <xdr:colOff>209550</xdr:colOff>
      <xdr:row>148</xdr:row>
      <xdr:rowOff>123825</xdr:rowOff>
    </xdr:to>
    <xdr:graphicFrame macro="">
      <xdr:nvGraphicFramePr>
        <xdr:cNvPr id="66624799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0.06507</cdr:x>
      <cdr:y>0.00558</cdr:y>
    </cdr:from>
    <cdr:to>
      <cdr:x>0.11253</cdr:x>
      <cdr:y>0.05372</cdr:y>
    </cdr:to>
    <cdr:sp macro="" textlink="">
      <cdr:nvSpPr>
        <cdr:cNvPr id="2" name="テキスト ボックス 8"/>
        <cdr:cNvSpPr txBox="1"/>
      </cdr:nvSpPr>
      <cdr:spPr>
        <a:xfrm xmlns:a="http://schemas.openxmlformats.org/drawingml/2006/main">
          <a:off x="893796" y="28541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  <cdr:relSizeAnchor xmlns:cdr="http://schemas.openxmlformats.org/drawingml/2006/chartDrawing">
    <cdr:from>
      <cdr:x>0.90056</cdr:x>
      <cdr:y>0.00558</cdr:y>
    </cdr:from>
    <cdr:to>
      <cdr:x>0.93996</cdr:x>
      <cdr:y>0.05948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 flipH="1">
          <a:off x="12410168" y="28553"/>
          <a:ext cx="544621" cy="27569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（トン）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0.06505</cdr:x>
      <cdr:y>0.00929</cdr:y>
    </cdr:from>
    <cdr:to>
      <cdr:x>0.11328</cdr:x>
      <cdr:y>0.05734</cdr:y>
    </cdr:to>
    <cdr:sp macro="" textlink="">
      <cdr:nvSpPr>
        <cdr:cNvPr id="4" name="テキスト ボックス 8"/>
        <cdr:cNvSpPr txBox="1"/>
      </cdr:nvSpPr>
      <cdr:spPr>
        <a:xfrm xmlns:a="http://schemas.openxmlformats.org/drawingml/2006/main">
          <a:off x="879264" y="47606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  <cdr:relSizeAnchor xmlns:cdr="http://schemas.openxmlformats.org/drawingml/2006/chartDrawing">
    <cdr:from>
      <cdr:x>0.90418</cdr:x>
      <cdr:y>0.00557</cdr:y>
    </cdr:from>
    <cdr:to>
      <cdr:x>0.94381</cdr:x>
      <cdr:y>0.05938</cdr:y>
    </cdr:to>
    <cdr:sp macro="" textlink="">
      <cdr:nvSpPr>
        <cdr:cNvPr id="6" name="テキスト ボックス 8"/>
        <cdr:cNvSpPr txBox="1"/>
      </cdr:nvSpPr>
      <cdr:spPr>
        <a:xfrm xmlns:a="http://schemas.openxmlformats.org/drawingml/2006/main" flipH="1">
          <a:off x="12261127" y="28563"/>
          <a:ext cx="538994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（トン）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0.06175</cdr:x>
      <cdr:y>0.01679</cdr:y>
    </cdr:from>
    <cdr:to>
      <cdr:x>0.1097</cdr:x>
      <cdr:y>0.06502</cdr:y>
    </cdr:to>
    <cdr:sp macro="" textlink="">
      <cdr:nvSpPr>
        <cdr:cNvPr id="2" name="テキスト ボックス 8"/>
        <cdr:cNvSpPr txBox="1"/>
      </cdr:nvSpPr>
      <cdr:spPr>
        <a:xfrm xmlns:a="http://schemas.openxmlformats.org/drawingml/2006/main">
          <a:off x="839258" y="85720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  <cdr:relSizeAnchor xmlns:cdr="http://schemas.openxmlformats.org/drawingml/2006/chartDrawing">
    <cdr:from>
      <cdr:x>0.89506</cdr:x>
      <cdr:y>0.00932</cdr:y>
    </cdr:from>
    <cdr:to>
      <cdr:x>0.93472</cdr:x>
      <cdr:y>0.06332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 flipH="1">
          <a:off x="12165845" y="47582"/>
          <a:ext cx="538994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（トン）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0.90635</cdr:x>
      <cdr:y>0.01487</cdr:y>
    </cdr:from>
    <cdr:to>
      <cdr:x>0.94598</cdr:x>
      <cdr:y>0.06867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>
          <a:off x="12327908" y="76201"/>
          <a:ext cx="538994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 b="0"/>
            <a:t>（トン）</a:t>
          </a:r>
        </a:p>
      </cdr:txBody>
    </cdr:sp>
  </cdr:relSizeAnchor>
  <cdr:relSizeAnchor xmlns:cdr="http://schemas.openxmlformats.org/drawingml/2006/chartDrawing">
    <cdr:from>
      <cdr:x>0.06358</cdr:x>
      <cdr:y>0.01487</cdr:y>
    </cdr:from>
    <cdr:to>
      <cdr:x>0.11126</cdr:x>
      <cdr:y>0.06292</cdr:y>
    </cdr:to>
    <cdr:sp macro="" textlink="">
      <cdr:nvSpPr>
        <cdr:cNvPr id="4" name="テキスト ボックス 8"/>
        <cdr:cNvSpPr txBox="1"/>
      </cdr:nvSpPr>
      <cdr:spPr>
        <a:xfrm xmlns:a="http://schemas.openxmlformats.org/drawingml/2006/main">
          <a:off x="817614" y="76207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 b="0"/>
            <a:t>（円</a:t>
          </a:r>
          <a:r>
            <a:rPr kumimoji="1" lang="en-US" altLang="ja-JP" sz="1100" b="0"/>
            <a:t>/kg</a:t>
          </a:r>
          <a:r>
            <a:rPr kumimoji="1" lang="ja-JP" altLang="en-US" sz="1100" b="0"/>
            <a:t>）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0.07292</cdr:x>
      <cdr:y>0.00934</cdr:y>
    </cdr:from>
    <cdr:to>
      <cdr:x>0.12097</cdr:x>
      <cdr:y>0.05766</cdr:y>
    </cdr:to>
    <cdr:sp macro="" textlink="">
      <cdr:nvSpPr>
        <cdr:cNvPr id="2" name="テキスト ボックス 8"/>
        <cdr:cNvSpPr txBox="1"/>
      </cdr:nvSpPr>
      <cdr:spPr>
        <a:xfrm xmlns:a="http://schemas.openxmlformats.org/drawingml/2006/main">
          <a:off x="988999" y="47595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  <cdr:relSizeAnchor xmlns:cdr="http://schemas.openxmlformats.org/drawingml/2006/chartDrawing">
    <cdr:from>
      <cdr:x>0.90757</cdr:x>
      <cdr:y>0.00934</cdr:y>
    </cdr:from>
    <cdr:to>
      <cdr:x>0.94707</cdr:x>
      <cdr:y>0.06345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 flipH="1">
          <a:off x="12353780" y="47600"/>
          <a:ext cx="535652" cy="27573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（トン）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</xdr:row>
      <xdr:rowOff>38100</xdr:rowOff>
    </xdr:from>
    <xdr:to>
      <xdr:col>46</xdr:col>
      <xdr:colOff>161925</xdr:colOff>
      <xdr:row>32</xdr:row>
      <xdr:rowOff>0</xdr:rowOff>
    </xdr:to>
    <xdr:graphicFrame macro="">
      <xdr:nvGraphicFramePr>
        <xdr:cNvPr id="66629916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41</xdr:row>
      <xdr:rowOff>47625</xdr:rowOff>
    </xdr:from>
    <xdr:to>
      <xdr:col>46</xdr:col>
      <xdr:colOff>133350</xdr:colOff>
      <xdr:row>71</xdr:row>
      <xdr:rowOff>9525</xdr:rowOff>
    </xdr:to>
    <xdr:graphicFrame macro="">
      <xdr:nvGraphicFramePr>
        <xdr:cNvPr id="66629917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80</xdr:row>
      <xdr:rowOff>47625</xdr:rowOff>
    </xdr:from>
    <xdr:to>
      <xdr:col>46</xdr:col>
      <xdr:colOff>180975</xdr:colOff>
      <xdr:row>110</xdr:row>
      <xdr:rowOff>9525</xdr:rowOff>
    </xdr:to>
    <xdr:graphicFrame macro="">
      <xdr:nvGraphicFramePr>
        <xdr:cNvPr id="66629918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180974</xdr:colOff>
      <xdr:row>119</xdr:row>
      <xdr:rowOff>38100</xdr:rowOff>
    </xdr:from>
    <xdr:to>
      <xdr:col>46</xdr:col>
      <xdr:colOff>219074</xdr:colOff>
      <xdr:row>149</xdr:row>
      <xdr:rowOff>9525</xdr:rowOff>
    </xdr:to>
    <xdr:graphicFrame macro="">
      <xdr:nvGraphicFramePr>
        <xdr:cNvPr id="66629919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0.05201</cdr:x>
      <cdr:y>0.00746</cdr:y>
    </cdr:from>
    <cdr:to>
      <cdr:x>0.10038</cdr:x>
      <cdr:y>0.05569</cdr:y>
    </cdr:to>
    <cdr:sp macro="" textlink="">
      <cdr:nvSpPr>
        <cdr:cNvPr id="2" name="テキスト ボックス 8"/>
        <cdr:cNvSpPr txBox="1"/>
      </cdr:nvSpPr>
      <cdr:spPr>
        <a:xfrm xmlns:a="http://schemas.openxmlformats.org/drawingml/2006/main">
          <a:off x="701033" y="38086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  <cdr:relSizeAnchor xmlns:cdr="http://schemas.openxmlformats.org/drawingml/2006/chartDrawing">
    <cdr:from>
      <cdr:x>0.90634</cdr:x>
      <cdr:y>0.00373</cdr:y>
    </cdr:from>
    <cdr:to>
      <cdr:x>0.94634</cdr:x>
      <cdr:y>0.05773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 flipH="1">
          <a:off x="12215598" y="19043"/>
          <a:ext cx="538994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（トン）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0.06889</cdr:x>
      <cdr:y>0.00373</cdr:y>
    </cdr:from>
    <cdr:to>
      <cdr:x>0.11705</cdr:x>
      <cdr:y>0.05196</cdr:y>
    </cdr:to>
    <cdr:sp macro="" textlink="">
      <cdr:nvSpPr>
        <cdr:cNvPr id="2" name="テキスト ボックス 8"/>
        <cdr:cNvSpPr txBox="1"/>
      </cdr:nvSpPr>
      <cdr:spPr>
        <a:xfrm xmlns:a="http://schemas.openxmlformats.org/drawingml/2006/main">
          <a:off x="932478" y="19043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  <cdr:relSizeAnchor xmlns:cdr="http://schemas.openxmlformats.org/drawingml/2006/chartDrawing">
    <cdr:from>
      <cdr:x>0.90554</cdr:x>
      <cdr:y>0.0056</cdr:y>
    </cdr:from>
    <cdr:to>
      <cdr:x>0.94511</cdr:x>
      <cdr:y>0.0596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 flipH="1">
          <a:off x="12296821" y="28568"/>
          <a:ext cx="538994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（トン）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0.06675</cdr:x>
      <cdr:y>0.00932</cdr:y>
    </cdr:from>
    <cdr:to>
      <cdr:x>0.11498</cdr:x>
      <cdr:y>0.05755</cdr:y>
    </cdr:to>
    <cdr:sp macro="" textlink="">
      <cdr:nvSpPr>
        <cdr:cNvPr id="2" name="テキスト ボックス 8"/>
        <cdr:cNvSpPr txBox="1"/>
      </cdr:nvSpPr>
      <cdr:spPr>
        <a:xfrm xmlns:a="http://schemas.openxmlformats.org/drawingml/2006/main">
          <a:off x="902241" y="47582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  <cdr:relSizeAnchor xmlns:cdr="http://schemas.openxmlformats.org/drawingml/2006/chartDrawing">
    <cdr:from>
      <cdr:x>0.90394</cdr:x>
      <cdr:y>0.01866</cdr:y>
    </cdr:from>
    <cdr:to>
      <cdr:x>0.94382</cdr:x>
      <cdr:y>0.06438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>
          <a:off x="12217665" y="95267"/>
          <a:ext cx="538994" cy="23339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100"/>
            </a:lnSpc>
          </a:pPr>
          <a:r>
            <a:rPr kumimoji="1" lang="ja-JP" altLang="en-US" sz="1100"/>
            <a:t>（トン）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0.07393</cdr:x>
      <cdr:y>0.00744</cdr:y>
    </cdr:from>
    <cdr:to>
      <cdr:x>0.12233</cdr:x>
      <cdr:y>0.05558</cdr:y>
    </cdr:to>
    <cdr:sp macro="" textlink="">
      <cdr:nvSpPr>
        <cdr:cNvPr id="2" name="テキスト ボックス 8"/>
        <cdr:cNvSpPr txBox="1"/>
      </cdr:nvSpPr>
      <cdr:spPr>
        <a:xfrm xmlns:a="http://schemas.openxmlformats.org/drawingml/2006/main">
          <a:off x="995764" y="38055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  <cdr:relSizeAnchor xmlns:cdr="http://schemas.openxmlformats.org/drawingml/2006/chartDrawing">
    <cdr:from>
      <cdr:x>0.90577</cdr:x>
      <cdr:y>0.00558</cdr:y>
    </cdr:from>
    <cdr:to>
      <cdr:x>0.94579</cdr:x>
      <cdr:y>0.05121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>
          <a:off x="12199263" y="28541"/>
          <a:ext cx="538994" cy="23339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100"/>
            </a:lnSpc>
          </a:pPr>
          <a:r>
            <a:rPr kumimoji="1" lang="ja-JP" altLang="en-US" sz="1100"/>
            <a:t>（トン）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</xdr:row>
      <xdr:rowOff>38100</xdr:rowOff>
    </xdr:from>
    <xdr:to>
      <xdr:col>46</xdr:col>
      <xdr:colOff>142875</xdr:colOff>
      <xdr:row>32</xdr:row>
      <xdr:rowOff>0</xdr:rowOff>
    </xdr:to>
    <xdr:graphicFrame macro="">
      <xdr:nvGraphicFramePr>
        <xdr:cNvPr id="66635036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41</xdr:row>
      <xdr:rowOff>0</xdr:rowOff>
    </xdr:from>
    <xdr:to>
      <xdr:col>46</xdr:col>
      <xdr:colOff>200025</xdr:colOff>
      <xdr:row>70</xdr:row>
      <xdr:rowOff>142875</xdr:rowOff>
    </xdr:to>
    <xdr:graphicFrame macro="">
      <xdr:nvGraphicFramePr>
        <xdr:cNvPr id="66635037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80</xdr:row>
      <xdr:rowOff>0</xdr:rowOff>
    </xdr:from>
    <xdr:to>
      <xdr:col>46</xdr:col>
      <xdr:colOff>180975</xdr:colOff>
      <xdr:row>109</xdr:row>
      <xdr:rowOff>123825</xdr:rowOff>
    </xdr:to>
    <xdr:graphicFrame macro="">
      <xdr:nvGraphicFramePr>
        <xdr:cNvPr id="66635038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119</xdr:row>
      <xdr:rowOff>38100</xdr:rowOff>
    </xdr:from>
    <xdr:to>
      <xdr:col>46</xdr:col>
      <xdr:colOff>142875</xdr:colOff>
      <xdr:row>148</xdr:row>
      <xdr:rowOff>152400</xdr:rowOff>
    </xdr:to>
    <xdr:graphicFrame macro="">
      <xdr:nvGraphicFramePr>
        <xdr:cNvPr id="66635039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0.05604</cdr:x>
      <cdr:y>0.00933</cdr:y>
    </cdr:from>
    <cdr:to>
      <cdr:x>0.10416</cdr:x>
      <cdr:y>0.05756</cdr:y>
    </cdr:to>
    <cdr:sp macro="" textlink="">
      <cdr:nvSpPr>
        <cdr:cNvPr id="2" name="テキスト ボックス 8"/>
        <cdr:cNvSpPr txBox="1"/>
      </cdr:nvSpPr>
      <cdr:spPr>
        <a:xfrm xmlns:a="http://schemas.openxmlformats.org/drawingml/2006/main">
          <a:off x="711791" y="47640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  <cdr:relSizeAnchor xmlns:cdr="http://schemas.openxmlformats.org/drawingml/2006/chartDrawing">
    <cdr:from>
      <cdr:x>0.89889</cdr:x>
      <cdr:y>0.00746</cdr:y>
    </cdr:from>
    <cdr:to>
      <cdr:x>0.93889</cdr:x>
      <cdr:y>0.06146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 flipH="1">
          <a:off x="12115188" y="38086"/>
          <a:ext cx="538994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（トン）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0.06585</cdr:x>
      <cdr:y>0</cdr:y>
    </cdr:from>
    <cdr:to>
      <cdr:x>0.11387</cdr:x>
      <cdr:y>0.04814</cdr:y>
    </cdr:to>
    <cdr:sp macro="" textlink="">
      <cdr:nvSpPr>
        <cdr:cNvPr id="2" name="テキスト ボックス 8"/>
        <cdr:cNvSpPr txBox="1"/>
      </cdr:nvSpPr>
      <cdr:spPr>
        <a:xfrm xmlns:a="http://schemas.openxmlformats.org/drawingml/2006/main">
          <a:off x="842538" y="0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  <cdr:relSizeAnchor xmlns:cdr="http://schemas.openxmlformats.org/drawingml/2006/chartDrawing">
    <cdr:from>
      <cdr:x>0.90522</cdr:x>
      <cdr:y>0.00186</cdr:y>
    </cdr:from>
    <cdr:to>
      <cdr:x>0.94513</cdr:x>
      <cdr:y>0.05576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 flipH="1">
          <a:off x="12226318" y="9514"/>
          <a:ext cx="538994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（トン）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0.06066</cdr:x>
      <cdr:y>0.00187</cdr:y>
    </cdr:from>
    <cdr:to>
      <cdr:x>0.10892</cdr:x>
      <cdr:y>0.05019</cdr:y>
    </cdr:to>
    <cdr:sp macro="" textlink="">
      <cdr:nvSpPr>
        <cdr:cNvPr id="2" name="テキスト ボックス 8"/>
        <cdr:cNvSpPr txBox="1"/>
      </cdr:nvSpPr>
      <cdr:spPr>
        <a:xfrm xmlns:a="http://schemas.openxmlformats.org/drawingml/2006/main">
          <a:off x="819241" y="9529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  <cdr:relSizeAnchor xmlns:cdr="http://schemas.openxmlformats.org/drawingml/2006/chartDrawing">
    <cdr:from>
      <cdr:x>0.91041</cdr:x>
      <cdr:y>0.00187</cdr:y>
    </cdr:from>
    <cdr:to>
      <cdr:x>0.95008</cdr:x>
      <cdr:y>0.05598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 flipH="1">
          <a:off x="12340025" y="9525"/>
          <a:ext cx="538994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（トン）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0.90636</cdr:x>
      <cdr:y>0.00372</cdr:y>
    </cdr:from>
    <cdr:to>
      <cdr:x>0.94588</cdr:x>
      <cdr:y>0.05752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 flipH="1">
          <a:off x="12362601" y="19063"/>
          <a:ext cx="538994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（トン）</a:t>
          </a:r>
        </a:p>
      </cdr:txBody>
    </cdr:sp>
  </cdr:relSizeAnchor>
  <cdr:relSizeAnchor xmlns:cdr="http://schemas.openxmlformats.org/drawingml/2006/chartDrawing">
    <cdr:from>
      <cdr:x>0.07408</cdr:x>
      <cdr:y>0.00558</cdr:y>
    </cdr:from>
    <cdr:to>
      <cdr:x>0.12162</cdr:x>
      <cdr:y>0.05363</cdr:y>
    </cdr:to>
    <cdr:sp macro="" textlink="">
      <cdr:nvSpPr>
        <cdr:cNvPr id="4" name="テキスト ボックス 8"/>
        <cdr:cNvSpPr txBox="1"/>
      </cdr:nvSpPr>
      <cdr:spPr>
        <a:xfrm xmlns:a="http://schemas.openxmlformats.org/drawingml/2006/main">
          <a:off x="966367" y="28594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0.05234</cdr:x>
      <cdr:y>0</cdr:y>
    </cdr:from>
    <cdr:to>
      <cdr:x>0.10043</cdr:x>
      <cdr:y>0.04841</cdr:y>
    </cdr:to>
    <cdr:sp macro="" textlink="">
      <cdr:nvSpPr>
        <cdr:cNvPr id="2" name="テキスト ボックス 8"/>
        <cdr:cNvSpPr txBox="1"/>
      </cdr:nvSpPr>
      <cdr:spPr>
        <a:xfrm xmlns:a="http://schemas.openxmlformats.org/drawingml/2006/main">
          <a:off x="665608" y="0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  <cdr:relSizeAnchor xmlns:cdr="http://schemas.openxmlformats.org/drawingml/2006/chartDrawing">
    <cdr:from>
      <cdr:x>0.89689</cdr:x>
      <cdr:y>0.00187</cdr:y>
    </cdr:from>
    <cdr:to>
      <cdr:x>0.93666</cdr:x>
      <cdr:y>0.05608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 flipH="1">
          <a:off x="12156548" y="9511"/>
          <a:ext cx="538994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（トン）</a:t>
          </a: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2</xdr:row>
      <xdr:rowOff>38100</xdr:rowOff>
    </xdr:from>
    <xdr:to>
      <xdr:col>46</xdr:col>
      <xdr:colOff>180974</xdr:colOff>
      <xdr:row>32</xdr:row>
      <xdr:rowOff>0</xdr:rowOff>
    </xdr:to>
    <xdr:graphicFrame macro="">
      <xdr:nvGraphicFramePr>
        <xdr:cNvPr id="62421861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152399</xdr:colOff>
      <xdr:row>80</xdr:row>
      <xdr:rowOff>0</xdr:rowOff>
    </xdr:from>
    <xdr:to>
      <xdr:col>46</xdr:col>
      <xdr:colOff>171449</xdr:colOff>
      <xdr:row>109</xdr:row>
      <xdr:rowOff>123825</xdr:rowOff>
    </xdr:to>
    <xdr:graphicFrame macro="">
      <xdr:nvGraphicFramePr>
        <xdr:cNvPr id="62421862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180974</xdr:colOff>
      <xdr:row>119</xdr:row>
      <xdr:rowOff>38100</xdr:rowOff>
    </xdr:from>
    <xdr:to>
      <xdr:col>46</xdr:col>
      <xdr:colOff>142874</xdr:colOff>
      <xdr:row>148</xdr:row>
      <xdr:rowOff>152400</xdr:rowOff>
    </xdr:to>
    <xdr:graphicFrame macro="">
      <xdr:nvGraphicFramePr>
        <xdr:cNvPr id="62421863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46</xdr:col>
      <xdr:colOff>152399</xdr:colOff>
      <xdr:row>70</xdr:row>
      <xdr:rowOff>142875</xdr:rowOff>
    </xdr:to>
    <xdr:graphicFrame macro="">
      <xdr:nvGraphicFramePr>
        <xdr:cNvPr id="62421864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0.0688</cdr:x>
      <cdr:y>0.00186</cdr:y>
    </cdr:from>
    <cdr:to>
      <cdr:x>0.11679</cdr:x>
      <cdr:y>0.05009</cdr:y>
    </cdr:to>
    <cdr:sp macro="" textlink="">
      <cdr:nvSpPr>
        <cdr:cNvPr id="2" name="テキスト ボックス 8"/>
        <cdr:cNvSpPr txBox="1"/>
      </cdr:nvSpPr>
      <cdr:spPr>
        <a:xfrm xmlns:a="http://schemas.openxmlformats.org/drawingml/2006/main">
          <a:off x="934428" y="9496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  <cdr:relSizeAnchor xmlns:cdr="http://schemas.openxmlformats.org/drawingml/2006/chartDrawing">
    <cdr:from>
      <cdr:x>0.90681</cdr:x>
      <cdr:y>0.00746</cdr:y>
    </cdr:from>
    <cdr:to>
      <cdr:x>0.94649</cdr:x>
      <cdr:y>0.06146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 flipH="1">
          <a:off x="12316916" y="38086"/>
          <a:ext cx="538994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（トン）</a:t>
          </a: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0.07003</cdr:x>
      <cdr:y>0.00374</cdr:y>
    </cdr:from>
    <cdr:to>
      <cdr:x>0.11756</cdr:x>
      <cdr:y>0.05206</cdr:y>
    </cdr:to>
    <cdr:sp macro="" textlink="">
      <cdr:nvSpPr>
        <cdr:cNvPr id="2" name="テキスト ボックス 8"/>
        <cdr:cNvSpPr txBox="1"/>
      </cdr:nvSpPr>
      <cdr:spPr>
        <a:xfrm xmlns:a="http://schemas.openxmlformats.org/drawingml/2006/main">
          <a:off x="960587" y="19059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  <cdr:relSizeAnchor xmlns:cdr="http://schemas.openxmlformats.org/drawingml/2006/chartDrawing">
    <cdr:from>
      <cdr:x>0.91794</cdr:x>
      <cdr:y>0.00374</cdr:y>
    </cdr:from>
    <cdr:to>
      <cdr:x>0.957</cdr:x>
      <cdr:y>0.05784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 flipH="1">
          <a:off x="12634747" y="19050"/>
          <a:ext cx="538994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（トン）</a:t>
          </a: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0.07799</cdr:x>
      <cdr:y>0.00375</cdr:y>
    </cdr:from>
    <cdr:to>
      <cdr:x>0.1256</cdr:x>
      <cdr:y>0.05216</cdr:y>
    </cdr:to>
    <cdr:sp macro="" textlink="">
      <cdr:nvSpPr>
        <cdr:cNvPr id="2" name="テキスト ボックス 8"/>
        <cdr:cNvSpPr txBox="1"/>
      </cdr:nvSpPr>
      <cdr:spPr>
        <a:xfrm xmlns:a="http://schemas.openxmlformats.org/drawingml/2006/main">
          <a:off x="1018343" y="19074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  <cdr:relSizeAnchor xmlns:cdr="http://schemas.openxmlformats.org/drawingml/2006/chartDrawing">
    <cdr:from>
      <cdr:x>0.90074</cdr:x>
      <cdr:y>0.00374</cdr:y>
    </cdr:from>
    <cdr:to>
      <cdr:x>0.94031</cdr:x>
      <cdr:y>0.05795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 flipH="1">
          <a:off x="12268787" y="19023"/>
          <a:ext cx="538994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（トン）</a:t>
          </a: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0.09265</cdr:x>
      <cdr:y>0.01862</cdr:y>
    </cdr:from>
    <cdr:to>
      <cdr:x>0.13991</cdr:x>
      <cdr:y>0.06676</cdr:y>
    </cdr:to>
    <cdr:sp macro="" textlink="">
      <cdr:nvSpPr>
        <cdr:cNvPr id="2" name="テキスト ボックス 8"/>
        <cdr:cNvSpPr txBox="1"/>
      </cdr:nvSpPr>
      <cdr:spPr>
        <a:xfrm xmlns:a="http://schemas.openxmlformats.org/drawingml/2006/main">
          <a:off x="1277793" y="95240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  <cdr:relSizeAnchor xmlns:cdr="http://schemas.openxmlformats.org/drawingml/2006/chartDrawing">
    <cdr:from>
      <cdr:x>0.90234</cdr:x>
      <cdr:y>0.00931</cdr:y>
    </cdr:from>
    <cdr:to>
      <cdr:x>0.94118</cdr:x>
      <cdr:y>0.06321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 flipH="1">
          <a:off x="12489768" y="47609"/>
          <a:ext cx="538994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（トン）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0.90164</cdr:x>
      <cdr:y>0.00375</cdr:y>
    </cdr:from>
    <cdr:to>
      <cdr:x>0.94132</cdr:x>
      <cdr:y>0.05796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 flipH="1">
          <a:off x="12246694" y="19074"/>
          <a:ext cx="538994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（トン）</a:t>
          </a:r>
        </a:p>
      </cdr:txBody>
    </cdr:sp>
  </cdr:relSizeAnchor>
  <cdr:relSizeAnchor xmlns:cdr="http://schemas.openxmlformats.org/drawingml/2006/chartDrawing">
    <cdr:from>
      <cdr:x>0.07298</cdr:x>
      <cdr:y>0.00749</cdr:y>
    </cdr:from>
    <cdr:to>
      <cdr:x>0.12097</cdr:x>
      <cdr:y>0.0559</cdr:y>
    </cdr:to>
    <cdr:sp macro="" textlink="">
      <cdr:nvSpPr>
        <cdr:cNvPr id="4" name="テキスト ボックス 8"/>
        <cdr:cNvSpPr txBox="1"/>
      </cdr:nvSpPr>
      <cdr:spPr>
        <a:xfrm xmlns:a="http://schemas.openxmlformats.org/drawingml/2006/main">
          <a:off x="991314" y="38097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0.0731</cdr:x>
      <cdr:y>0.00752</cdr:y>
    </cdr:from>
    <cdr:to>
      <cdr:x>0.12099</cdr:x>
      <cdr:y>0.05611</cdr:y>
    </cdr:to>
    <cdr:sp macro="" textlink="">
      <cdr:nvSpPr>
        <cdr:cNvPr id="2" name="テキスト ボックス 8"/>
        <cdr:cNvSpPr txBox="1"/>
      </cdr:nvSpPr>
      <cdr:spPr>
        <a:xfrm xmlns:a="http://schemas.openxmlformats.org/drawingml/2006/main">
          <a:off x="994923" y="38106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  <cdr:relSizeAnchor xmlns:cdr="http://schemas.openxmlformats.org/drawingml/2006/chartDrawing">
    <cdr:from>
      <cdr:x>0.90511</cdr:x>
      <cdr:y>0.00376</cdr:y>
    </cdr:from>
    <cdr:to>
      <cdr:x>0.94471</cdr:x>
      <cdr:y>0.05817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 flipH="1">
          <a:off x="12319688" y="19053"/>
          <a:ext cx="538994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（トン）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</xdr:row>
      <xdr:rowOff>38100</xdr:rowOff>
    </xdr:from>
    <xdr:to>
      <xdr:col>46</xdr:col>
      <xdr:colOff>180975</xdr:colOff>
      <xdr:row>32</xdr:row>
      <xdr:rowOff>0</xdr:rowOff>
    </xdr:to>
    <xdr:graphicFrame macro="">
      <xdr:nvGraphicFramePr>
        <xdr:cNvPr id="66614556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41</xdr:row>
      <xdr:rowOff>9525</xdr:rowOff>
    </xdr:from>
    <xdr:to>
      <xdr:col>46</xdr:col>
      <xdr:colOff>180975</xdr:colOff>
      <xdr:row>70</xdr:row>
      <xdr:rowOff>161925</xdr:rowOff>
    </xdr:to>
    <xdr:graphicFrame macro="">
      <xdr:nvGraphicFramePr>
        <xdr:cNvPr id="66614557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80</xdr:row>
      <xdr:rowOff>57150</xdr:rowOff>
    </xdr:from>
    <xdr:to>
      <xdr:col>46</xdr:col>
      <xdr:colOff>161924</xdr:colOff>
      <xdr:row>110</xdr:row>
      <xdr:rowOff>0</xdr:rowOff>
    </xdr:to>
    <xdr:graphicFrame macro="">
      <xdr:nvGraphicFramePr>
        <xdr:cNvPr id="66614558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104775</xdr:colOff>
      <xdr:row>119</xdr:row>
      <xdr:rowOff>57150</xdr:rowOff>
    </xdr:from>
    <xdr:to>
      <xdr:col>46</xdr:col>
      <xdr:colOff>180975</xdr:colOff>
      <xdr:row>149</xdr:row>
      <xdr:rowOff>9525</xdr:rowOff>
    </xdr:to>
    <xdr:graphicFrame macro="">
      <xdr:nvGraphicFramePr>
        <xdr:cNvPr id="66614559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0.07219</cdr:x>
      <cdr:y>0.00746</cdr:y>
    </cdr:from>
    <cdr:to>
      <cdr:x>0.11966</cdr:x>
      <cdr:y>0.05569</cdr:y>
    </cdr:to>
    <cdr:sp macro="" textlink="">
      <cdr:nvSpPr>
        <cdr:cNvPr id="2" name="テキスト ボックス 8"/>
        <cdr:cNvSpPr txBox="1"/>
      </cdr:nvSpPr>
      <cdr:spPr>
        <a:xfrm xmlns:a="http://schemas.openxmlformats.org/drawingml/2006/main">
          <a:off x="941864" y="38086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  <cdr:relSizeAnchor xmlns:cdr="http://schemas.openxmlformats.org/drawingml/2006/chartDrawing">
    <cdr:from>
      <cdr:x>0.92212</cdr:x>
      <cdr:y>0.0056</cdr:y>
    </cdr:from>
    <cdr:to>
      <cdr:x>0.96158</cdr:x>
      <cdr:y>0.0596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 flipH="1">
          <a:off x="12718110" y="28575"/>
          <a:ext cx="544240" cy="27569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（トン）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0.0798</cdr:x>
      <cdr:y>0.00558</cdr:y>
    </cdr:from>
    <cdr:to>
      <cdr:x>0.1274</cdr:x>
      <cdr:y>0.05363</cdr:y>
    </cdr:to>
    <cdr:sp macro="" textlink="">
      <cdr:nvSpPr>
        <cdr:cNvPr id="2" name="テキスト ボックス 8"/>
        <cdr:cNvSpPr txBox="1"/>
      </cdr:nvSpPr>
      <cdr:spPr>
        <a:xfrm xmlns:a="http://schemas.openxmlformats.org/drawingml/2006/main">
          <a:off x="1042889" y="28581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  <cdr:relSizeAnchor xmlns:cdr="http://schemas.openxmlformats.org/drawingml/2006/chartDrawing">
    <cdr:from>
      <cdr:x>0.91016</cdr:x>
      <cdr:y>0.00372</cdr:y>
    </cdr:from>
    <cdr:to>
      <cdr:x>0.94974</cdr:x>
      <cdr:y>0.05752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 flipH="1">
          <a:off x="12397120" y="19063"/>
          <a:ext cx="538994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（トン）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0.08504</cdr:x>
      <cdr:y>0.00375</cdr:y>
    </cdr:from>
    <cdr:to>
      <cdr:x>0.13278</cdr:x>
      <cdr:y>0.05795</cdr:y>
    </cdr:to>
    <cdr:sp macro="" textlink="">
      <cdr:nvSpPr>
        <cdr:cNvPr id="2" name="テキスト ボックス 8"/>
        <cdr:cNvSpPr txBox="1"/>
      </cdr:nvSpPr>
      <cdr:spPr>
        <a:xfrm xmlns:a="http://schemas.openxmlformats.org/drawingml/2006/main">
          <a:off x="1111186" y="19050"/>
          <a:ext cx="651845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（円</a:t>
          </a:r>
          <a:r>
            <a:rPr kumimoji="1" lang="en-US" altLang="ja-JP" sz="1100"/>
            <a:t>/kg</a:t>
          </a:r>
          <a:r>
            <a:rPr kumimoji="1" lang="ja-JP" altLang="en-US" sz="1100"/>
            <a:t>）</a:t>
          </a:r>
        </a:p>
      </cdr:txBody>
    </cdr:sp>
  </cdr:relSizeAnchor>
  <cdr:relSizeAnchor xmlns:cdr="http://schemas.openxmlformats.org/drawingml/2006/chartDrawing">
    <cdr:from>
      <cdr:x>0.91628</cdr:x>
      <cdr:y>0.00188</cdr:y>
    </cdr:from>
    <cdr:to>
      <cdr:x>0.95597</cdr:x>
      <cdr:y>0.05609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 flipH="1">
          <a:off x="12628801" y="9549"/>
          <a:ext cx="547035" cy="27573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（トン）</a:t>
          </a:r>
        </a:p>
      </cdr:txBody>
    </cdr:sp>
  </cdr:relSizeAnchor>
</c:userShape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bg1"/>
        </a:solidFill>
      </a:spPr>
      <a:bodyPr wrap="none" rtlCol="0" anchor="ctr">
        <a:noAutofit/>
      </a:bodyPr>
      <a:lstStyle>
        <a:defPPr>
          <a:defRPr kumimoji="1" sz="10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9"/>
  <sheetViews>
    <sheetView showGridLines="0" workbookViewId="0"/>
  </sheetViews>
  <sheetFormatPr defaultRowHeight="13.5" x14ac:dyDescent="0.15"/>
  <cols>
    <col min="1" max="13" width="4.125" customWidth="1"/>
    <col min="14" max="14" width="38.875" style="156" customWidth="1"/>
  </cols>
  <sheetData>
    <row r="1" spans="1:24" ht="24.95" customHeight="1" x14ac:dyDescent="0.15">
      <c r="A1" s="99" t="s">
        <v>4</v>
      </c>
      <c r="B1" s="5"/>
      <c r="C1" s="5"/>
      <c r="D1" s="5"/>
      <c r="E1" s="5"/>
      <c r="F1" s="5"/>
      <c r="G1" s="5"/>
      <c r="H1" s="5"/>
      <c r="N1"/>
    </row>
    <row r="2" spans="1:24" ht="18" customHeight="1" x14ac:dyDescent="0.15">
      <c r="A2" s="5"/>
      <c r="B2" s="5" t="s">
        <v>5</v>
      </c>
      <c r="C2" s="5"/>
      <c r="D2" s="5"/>
      <c r="E2" s="5"/>
      <c r="F2" s="5"/>
      <c r="G2" s="5"/>
      <c r="H2" s="5"/>
      <c r="N2"/>
    </row>
    <row r="3" spans="1:24" ht="18" customHeight="1" x14ac:dyDescent="0.15">
      <c r="A3" s="5"/>
      <c r="B3" s="188" t="s">
        <v>17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</row>
    <row r="4" spans="1:24" ht="18" customHeight="1" x14ac:dyDescent="0.15">
      <c r="A4" s="5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</row>
    <row r="5" spans="1:24" s="91" customFormat="1" ht="24.95" customHeight="1" thickBot="1" x14ac:dyDescent="0.2">
      <c r="A5" s="189" t="s">
        <v>36</v>
      </c>
      <c r="B5" s="189"/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00"/>
    </row>
    <row r="6" spans="1:24" s="105" customFormat="1" ht="27.95" customHeight="1" x14ac:dyDescent="0.15">
      <c r="A6" s="101" t="s">
        <v>37</v>
      </c>
      <c r="B6" s="190" t="s">
        <v>38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02"/>
      <c r="N6" s="103" t="s">
        <v>39</v>
      </c>
      <c r="O6" s="104"/>
      <c r="P6" s="104"/>
      <c r="Q6" s="104"/>
      <c r="R6" s="104"/>
      <c r="S6" s="104"/>
      <c r="T6" s="104"/>
      <c r="U6" s="104"/>
      <c r="V6" s="104"/>
      <c r="W6" s="104"/>
      <c r="X6" s="104"/>
    </row>
    <row r="7" spans="1:24" ht="20.100000000000001" customHeight="1" x14ac:dyDescent="0.15">
      <c r="A7" s="184" t="s">
        <v>40</v>
      </c>
      <c r="B7" s="106" t="s">
        <v>40</v>
      </c>
      <c r="C7" s="107" t="s">
        <v>41</v>
      </c>
      <c r="D7" s="107" t="s">
        <v>42</v>
      </c>
      <c r="E7" s="107" t="s">
        <v>43</v>
      </c>
      <c r="F7" s="108" t="s">
        <v>44</v>
      </c>
      <c r="G7" s="108" t="s">
        <v>45</v>
      </c>
      <c r="H7" s="108" t="s">
        <v>46</v>
      </c>
      <c r="I7" s="109" t="s">
        <v>47</v>
      </c>
      <c r="J7" s="108" t="s">
        <v>48</v>
      </c>
      <c r="K7" s="109" t="s">
        <v>49</v>
      </c>
      <c r="L7" s="108" t="s">
        <v>50</v>
      </c>
      <c r="M7" s="110"/>
      <c r="N7" s="111"/>
      <c r="O7" s="112"/>
      <c r="P7" s="112"/>
      <c r="Q7" s="112"/>
      <c r="R7" s="112"/>
      <c r="S7" s="112"/>
      <c r="T7" s="112"/>
      <c r="U7" s="112"/>
      <c r="V7" s="112"/>
      <c r="W7" s="112"/>
      <c r="X7" s="112"/>
    </row>
    <row r="8" spans="1:24" ht="20.100000000000001" customHeight="1" x14ac:dyDescent="0.15">
      <c r="A8" s="185"/>
      <c r="B8" s="113" t="s">
        <v>51</v>
      </c>
      <c r="C8" s="114" t="s">
        <v>52</v>
      </c>
      <c r="D8" s="114" t="s">
        <v>53</v>
      </c>
      <c r="E8" s="114" t="s">
        <v>54</v>
      </c>
      <c r="F8" s="115" t="s">
        <v>51</v>
      </c>
      <c r="G8" s="115" t="s">
        <v>52</v>
      </c>
      <c r="H8" s="115" t="s">
        <v>51</v>
      </c>
      <c r="I8" s="116" t="s">
        <v>54</v>
      </c>
      <c r="J8" s="115" t="s">
        <v>51</v>
      </c>
      <c r="K8" s="116" t="s">
        <v>54</v>
      </c>
      <c r="L8" s="115" t="s">
        <v>51</v>
      </c>
      <c r="M8" s="117"/>
      <c r="N8" s="118"/>
      <c r="O8" s="112"/>
      <c r="P8" s="112"/>
      <c r="Q8" s="112"/>
      <c r="R8" s="112"/>
      <c r="S8" s="112"/>
      <c r="T8" s="112"/>
      <c r="U8" s="112"/>
      <c r="V8" s="112"/>
      <c r="W8" s="112"/>
      <c r="X8" s="112"/>
    </row>
    <row r="9" spans="1:24" ht="20.100000000000001" customHeight="1" x14ac:dyDescent="0.15">
      <c r="A9" s="184" t="s">
        <v>41</v>
      </c>
      <c r="B9" s="119" t="s">
        <v>40</v>
      </c>
      <c r="C9" s="107" t="s">
        <v>55</v>
      </c>
      <c r="D9" s="107" t="s">
        <v>56</v>
      </c>
      <c r="E9" s="107" t="s">
        <v>57</v>
      </c>
      <c r="F9" s="120" t="s">
        <v>46</v>
      </c>
      <c r="G9" s="108" t="s">
        <v>58</v>
      </c>
      <c r="H9" s="120" t="s">
        <v>48</v>
      </c>
      <c r="I9" s="108" t="s">
        <v>59</v>
      </c>
      <c r="J9" s="108"/>
      <c r="K9" s="109"/>
      <c r="L9" s="108"/>
      <c r="M9" s="110"/>
      <c r="N9" s="111" t="s">
        <v>60</v>
      </c>
      <c r="O9" s="112"/>
      <c r="P9" s="112"/>
      <c r="Q9" s="112"/>
      <c r="R9" s="112"/>
      <c r="S9" s="112"/>
      <c r="T9" s="112"/>
      <c r="U9" s="112"/>
      <c r="V9" s="112"/>
      <c r="W9" s="112"/>
      <c r="X9" s="112"/>
    </row>
    <row r="10" spans="1:24" ht="20.100000000000001" customHeight="1" x14ac:dyDescent="0.15">
      <c r="A10" s="185"/>
      <c r="B10" s="121" t="s">
        <v>54</v>
      </c>
      <c r="C10" s="114" t="s">
        <v>51</v>
      </c>
      <c r="D10" s="114" t="s">
        <v>61</v>
      </c>
      <c r="E10" s="114" t="s">
        <v>51</v>
      </c>
      <c r="F10" s="122" t="s">
        <v>54</v>
      </c>
      <c r="G10" s="115" t="s">
        <v>51</v>
      </c>
      <c r="H10" s="122" t="s">
        <v>54</v>
      </c>
      <c r="I10" s="115" t="s">
        <v>51</v>
      </c>
      <c r="J10" s="115"/>
      <c r="K10" s="116"/>
      <c r="L10" s="115"/>
      <c r="M10" s="117"/>
      <c r="N10" s="118"/>
      <c r="O10" s="112"/>
      <c r="P10" s="112"/>
      <c r="Q10" s="112"/>
      <c r="R10" s="112"/>
      <c r="S10" s="112"/>
      <c r="T10" s="112"/>
      <c r="U10" s="112"/>
      <c r="V10" s="112"/>
      <c r="W10" s="112"/>
      <c r="X10" s="112"/>
    </row>
    <row r="11" spans="1:24" ht="20.100000000000001" customHeight="1" x14ac:dyDescent="0.15">
      <c r="A11" s="184" t="s">
        <v>62</v>
      </c>
      <c r="B11" s="123" t="s">
        <v>63</v>
      </c>
      <c r="C11" s="109" t="s">
        <v>64</v>
      </c>
      <c r="D11" s="108" t="s">
        <v>65</v>
      </c>
      <c r="E11" s="109" t="s">
        <v>66</v>
      </c>
      <c r="F11" s="108" t="s">
        <v>67</v>
      </c>
      <c r="G11" s="108" t="s">
        <v>68</v>
      </c>
      <c r="H11" s="108" t="s">
        <v>69</v>
      </c>
      <c r="I11" s="109" t="s">
        <v>70</v>
      </c>
      <c r="J11" s="124"/>
      <c r="K11" s="124"/>
      <c r="L11" s="124"/>
      <c r="M11" s="110"/>
      <c r="N11" s="111"/>
      <c r="O11" s="112"/>
      <c r="P11" s="112"/>
      <c r="Q11" s="112"/>
      <c r="R11" s="112"/>
      <c r="S11" s="112"/>
      <c r="T11" s="112"/>
      <c r="U11" s="112"/>
      <c r="V11" s="112"/>
      <c r="W11" s="112"/>
      <c r="X11" s="112"/>
    </row>
    <row r="12" spans="1:24" ht="20.100000000000001" customHeight="1" x14ac:dyDescent="0.15">
      <c r="A12" s="185"/>
      <c r="B12" s="125" t="s">
        <v>51</v>
      </c>
      <c r="C12" s="116" t="s">
        <v>54</v>
      </c>
      <c r="D12" s="115" t="s">
        <v>51</v>
      </c>
      <c r="E12" s="116" t="s">
        <v>54</v>
      </c>
      <c r="F12" s="115" t="s">
        <v>51</v>
      </c>
      <c r="G12" s="115" t="s">
        <v>52</v>
      </c>
      <c r="H12" s="115" t="s">
        <v>51</v>
      </c>
      <c r="I12" s="116" t="s">
        <v>54</v>
      </c>
      <c r="J12" s="126"/>
      <c r="K12" s="126"/>
      <c r="L12" s="126"/>
      <c r="M12" s="117"/>
      <c r="N12" s="118"/>
      <c r="O12" s="112"/>
      <c r="P12" s="112"/>
      <c r="Q12" s="112"/>
      <c r="R12" s="112"/>
      <c r="S12" s="112"/>
      <c r="T12" s="112"/>
      <c r="U12" s="112"/>
      <c r="V12" s="112"/>
      <c r="W12" s="112"/>
      <c r="X12" s="112"/>
    </row>
    <row r="13" spans="1:24" ht="20.100000000000001" customHeight="1" x14ac:dyDescent="0.15">
      <c r="A13" s="184" t="s">
        <v>71</v>
      </c>
      <c r="B13" s="123" t="s">
        <v>72</v>
      </c>
      <c r="C13" s="109" t="s">
        <v>73</v>
      </c>
      <c r="D13" s="108" t="s">
        <v>74</v>
      </c>
      <c r="E13" s="109" t="s">
        <v>75</v>
      </c>
      <c r="F13" s="108" t="s">
        <v>76</v>
      </c>
      <c r="G13" s="109" t="s">
        <v>77</v>
      </c>
      <c r="H13" s="108" t="s">
        <v>78</v>
      </c>
      <c r="I13" s="108" t="s">
        <v>79</v>
      </c>
      <c r="J13" s="108" t="s">
        <v>80</v>
      </c>
      <c r="K13" s="109"/>
      <c r="L13" s="124"/>
      <c r="M13" s="110"/>
      <c r="N13" s="111"/>
      <c r="O13" s="112"/>
      <c r="P13" s="112"/>
      <c r="Q13" s="112"/>
      <c r="R13" s="112"/>
      <c r="S13" s="112"/>
      <c r="T13" s="112"/>
      <c r="U13" s="112"/>
      <c r="V13" s="112"/>
      <c r="W13" s="112"/>
      <c r="X13" s="112"/>
    </row>
    <row r="14" spans="1:24" ht="20.100000000000001" customHeight="1" x14ac:dyDescent="0.15">
      <c r="A14" s="185"/>
      <c r="B14" s="125" t="s">
        <v>51</v>
      </c>
      <c r="C14" s="116" t="s">
        <v>54</v>
      </c>
      <c r="D14" s="115" t="s">
        <v>51</v>
      </c>
      <c r="E14" s="116" t="s">
        <v>54</v>
      </c>
      <c r="F14" s="115" t="s">
        <v>51</v>
      </c>
      <c r="G14" s="116" t="s">
        <v>54</v>
      </c>
      <c r="H14" s="115" t="s">
        <v>51</v>
      </c>
      <c r="I14" s="115" t="s">
        <v>61</v>
      </c>
      <c r="J14" s="115" t="s">
        <v>51</v>
      </c>
      <c r="K14" s="116"/>
      <c r="L14" s="126"/>
      <c r="M14" s="117"/>
      <c r="N14" s="118"/>
      <c r="O14" s="112"/>
      <c r="P14" s="112"/>
      <c r="Q14" s="112"/>
      <c r="R14" s="112"/>
      <c r="S14" s="112"/>
      <c r="T14" s="112"/>
      <c r="U14" s="112"/>
      <c r="V14" s="112"/>
      <c r="W14" s="112"/>
      <c r="X14" s="112"/>
    </row>
    <row r="15" spans="1:24" ht="20.100000000000001" customHeight="1" x14ac:dyDescent="0.15">
      <c r="A15" s="184" t="s">
        <v>63</v>
      </c>
      <c r="B15" s="123" t="s">
        <v>62</v>
      </c>
      <c r="C15" s="108" t="s">
        <v>81</v>
      </c>
      <c r="D15" s="127" t="s">
        <v>63</v>
      </c>
      <c r="E15" s="108" t="s">
        <v>82</v>
      </c>
      <c r="F15" s="109" t="s">
        <v>83</v>
      </c>
      <c r="G15" s="108" t="s">
        <v>84</v>
      </c>
      <c r="H15" s="128" t="s">
        <v>85</v>
      </c>
      <c r="I15" s="108" t="s">
        <v>86</v>
      </c>
      <c r="J15" s="109" t="s">
        <v>87</v>
      </c>
      <c r="K15" s="108" t="s">
        <v>88</v>
      </c>
      <c r="L15" s="124"/>
      <c r="M15" s="110"/>
      <c r="N15" s="111" t="s">
        <v>89</v>
      </c>
      <c r="O15" s="112"/>
      <c r="P15" s="112"/>
      <c r="Q15" s="112"/>
      <c r="R15" s="112"/>
      <c r="S15" s="112"/>
      <c r="T15" s="112"/>
      <c r="U15" s="112"/>
      <c r="V15" s="112"/>
      <c r="W15" s="112"/>
      <c r="X15" s="112"/>
    </row>
    <row r="16" spans="1:24" ht="20.100000000000001" customHeight="1" x14ac:dyDescent="0.15">
      <c r="A16" s="185"/>
      <c r="B16" s="129" t="s">
        <v>54</v>
      </c>
      <c r="C16" s="116" t="s">
        <v>90</v>
      </c>
      <c r="D16" s="130" t="s">
        <v>91</v>
      </c>
      <c r="E16" s="115" t="s">
        <v>51</v>
      </c>
      <c r="F16" s="116" t="s">
        <v>54</v>
      </c>
      <c r="G16" s="115" t="s">
        <v>51</v>
      </c>
      <c r="H16" s="131" t="s">
        <v>54</v>
      </c>
      <c r="I16" s="115" t="s">
        <v>51</v>
      </c>
      <c r="J16" s="116" t="s">
        <v>54</v>
      </c>
      <c r="K16" s="115" t="s">
        <v>51</v>
      </c>
      <c r="L16" s="126"/>
      <c r="M16" s="117"/>
      <c r="N16" s="118" t="s">
        <v>92</v>
      </c>
      <c r="O16" s="112"/>
      <c r="P16" s="112"/>
      <c r="Q16" s="112"/>
      <c r="R16" s="112"/>
      <c r="S16" s="112"/>
      <c r="T16" s="112"/>
      <c r="U16" s="112"/>
      <c r="V16" s="112"/>
      <c r="W16" s="112"/>
      <c r="X16" s="112"/>
    </row>
    <row r="17" spans="1:24" ht="20.100000000000001" customHeight="1" x14ac:dyDescent="0.15">
      <c r="A17" s="184" t="s">
        <v>93</v>
      </c>
      <c r="B17" s="123" t="s">
        <v>81</v>
      </c>
      <c r="C17" s="109" t="s">
        <v>82</v>
      </c>
      <c r="D17" s="108" t="s">
        <v>94</v>
      </c>
      <c r="E17" s="109" t="s">
        <v>84</v>
      </c>
      <c r="F17" s="108" t="s">
        <v>95</v>
      </c>
      <c r="G17" s="109" t="s">
        <v>96</v>
      </c>
      <c r="H17" s="108" t="s">
        <v>97</v>
      </c>
      <c r="I17" s="109" t="s">
        <v>98</v>
      </c>
      <c r="J17" s="109"/>
      <c r="K17" s="109"/>
      <c r="L17" s="124"/>
      <c r="M17" s="110"/>
      <c r="N17" s="111"/>
      <c r="O17" s="112"/>
      <c r="P17" s="112"/>
      <c r="Q17" s="112"/>
      <c r="R17" s="112"/>
      <c r="S17" s="112"/>
      <c r="T17" s="112"/>
      <c r="U17" s="112"/>
      <c r="V17" s="112"/>
      <c r="W17" s="112"/>
      <c r="X17" s="112"/>
    </row>
    <row r="18" spans="1:24" ht="20.100000000000001" customHeight="1" x14ac:dyDescent="0.15">
      <c r="A18" s="185"/>
      <c r="B18" s="125" t="s">
        <v>51</v>
      </c>
      <c r="C18" s="116" t="s">
        <v>54</v>
      </c>
      <c r="D18" s="115" t="s">
        <v>51</v>
      </c>
      <c r="E18" s="116" t="s">
        <v>54</v>
      </c>
      <c r="F18" s="115" t="s">
        <v>51</v>
      </c>
      <c r="G18" s="122" t="s">
        <v>54</v>
      </c>
      <c r="H18" s="115" t="s">
        <v>51</v>
      </c>
      <c r="I18" s="116" t="s">
        <v>54</v>
      </c>
      <c r="J18" s="116"/>
      <c r="K18" s="116"/>
      <c r="L18" s="126"/>
      <c r="M18" s="117"/>
      <c r="N18" s="118"/>
      <c r="O18" s="112"/>
      <c r="P18" s="112"/>
      <c r="Q18" s="112"/>
      <c r="R18" s="112"/>
      <c r="S18" s="112"/>
      <c r="T18" s="112"/>
      <c r="U18" s="112"/>
      <c r="V18" s="112"/>
      <c r="W18" s="112"/>
      <c r="X18" s="112"/>
    </row>
    <row r="19" spans="1:24" ht="20.100000000000001" customHeight="1" x14ac:dyDescent="0.15">
      <c r="A19" s="184" t="s">
        <v>99</v>
      </c>
      <c r="B19" s="123" t="s">
        <v>72</v>
      </c>
      <c r="C19" s="109" t="s">
        <v>73</v>
      </c>
      <c r="D19" s="108" t="s">
        <v>74</v>
      </c>
      <c r="E19" s="128" t="s">
        <v>75</v>
      </c>
      <c r="F19" s="108" t="s">
        <v>76</v>
      </c>
      <c r="G19" s="108" t="s">
        <v>85</v>
      </c>
      <c r="H19" s="108" t="s">
        <v>78</v>
      </c>
      <c r="I19" s="109" t="s">
        <v>100</v>
      </c>
      <c r="J19" s="108" t="s">
        <v>80</v>
      </c>
      <c r="K19" s="124"/>
      <c r="L19" s="124"/>
      <c r="M19" s="110"/>
      <c r="N19" s="111" t="s">
        <v>101</v>
      </c>
      <c r="O19" s="112"/>
      <c r="P19" s="112"/>
      <c r="Q19" s="112"/>
      <c r="R19" s="112"/>
      <c r="S19" s="112"/>
      <c r="T19" s="112"/>
      <c r="U19" s="112"/>
      <c r="V19" s="112"/>
      <c r="W19" s="112"/>
      <c r="X19" s="112"/>
    </row>
    <row r="20" spans="1:24" ht="20.100000000000001" customHeight="1" x14ac:dyDescent="0.15">
      <c r="A20" s="185"/>
      <c r="B20" s="125" t="s">
        <v>51</v>
      </c>
      <c r="C20" s="116" t="s">
        <v>54</v>
      </c>
      <c r="D20" s="115" t="s">
        <v>51</v>
      </c>
      <c r="E20" s="132" t="s">
        <v>54</v>
      </c>
      <c r="F20" s="115" t="s">
        <v>51</v>
      </c>
      <c r="G20" s="115" t="s">
        <v>52</v>
      </c>
      <c r="H20" s="115" t="s">
        <v>51</v>
      </c>
      <c r="I20" s="116" t="s">
        <v>54</v>
      </c>
      <c r="J20" s="115" t="s">
        <v>51</v>
      </c>
      <c r="K20" s="126"/>
      <c r="L20" s="126"/>
      <c r="M20" s="117"/>
      <c r="N20" s="118"/>
      <c r="O20" s="112"/>
      <c r="P20" s="112"/>
      <c r="Q20" s="112"/>
      <c r="R20" s="112"/>
      <c r="S20" s="112"/>
      <c r="T20" s="112"/>
      <c r="U20" s="112"/>
      <c r="V20" s="112"/>
      <c r="W20" s="112"/>
      <c r="X20" s="112"/>
    </row>
    <row r="21" spans="1:24" ht="20.100000000000001" customHeight="1" x14ac:dyDescent="0.15">
      <c r="A21" s="184" t="s">
        <v>64</v>
      </c>
      <c r="B21" s="133" t="s">
        <v>102</v>
      </c>
      <c r="C21" s="108" t="s">
        <v>93</v>
      </c>
      <c r="D21" s="128" t="s">
        <v>103</v>
      </c>
      <c r="E21" s="127" t="s">
        <v>94</v>
      </c>
      <c r="F21" s="127" t="s">
        <v>104</v>
      </c>
      <c r="G21" s="109" t="s">
        <v>84</v>
      </c>
      <c r="H21" s="109" t="s">
        <v>66</v>
      </c>
      <c r="I21" s="128" t="s">
        <v>105</v>
      </c>
      <c r="J21" s="108" t="s">
        <v>68</v>
      </c>
      <c r="K21" s="109" t="s">
        <v>106</v>
      </c>
      <c r="L21" s="108" t="s">
        <v>107</v>
      </c>
      <c r="M21" s="134" t="s">
        <v>108</v>
      </c>
      <c r="N21" s="111" t="s">
        <v>109</v>
      </c>
      <c r="O21" s="112"/>
      <c r="P21" s="112"/>
      <c r="Q21" s="112"/>
      <c r="R21" s="112"/>
      <c r="S21" s="112"/>
      <c r="T21" s="112"/>
      <c r="U21" s="112"/>
      <c r="V21" s="112"/>
      <c r="W21" s="112"/>
    </row>
    <row r="22" spans="1:24" ht="20.100000000000001" customHeight="1" x14ac:dyDescent="0.15">
      <c r="A22" s="185"/>
      <c r="B22" s="135" t="s">
        <v>54</v>
      </c>
      <c r="C22" s="115" t="s">
        <v>51</v>
      </c>
      <c r="D22" s="131" t="s">
        <v>54</v>
      </c>
      <c r="E22" s="136" t="s">
        <v>91</v>
      </c>
      <c r="F22" s="136" t="s">
        <v>51</v>
      </c>
      <c r="G22" s="116" t="s">
        <v>52</v>
      </c>
      <c r="H22" s="116" t="s">
        <v>53</v>
      </c>
      <c r="I22" s="131" t="s">
        <v>54</v>
      </c>
      <c r="J22" s="115" t="s">
        <v>51</v>
      </c>
      <c r="K22" s="116" t="s">
        <v>54</v>
      </c>
      <c r="L22" s="115" t="s">
        <v>51</v>
      </c>
      <c r="M22" s="137" t="s">
        <v>54</v>
      </c>
      <c r="N22" s="118" t="s">
        <v>110</v>
      </c>
      <c r="O22" s="112"/>
      <c r="P22" s="112"/>
      <c r="Q22" s="112"/>
      <c r="R22" s="112"/>
      <c r="S22" s="112"/>
      <c r="T22" s="112"/>
      <c r="U22" s="112"/>
      <c r="V22" s="112"/>
      <c r="W22" s="112"/>
      <c r="X22" s="112"/>
    </row>
    <row r="23" spans="1:24" ht="20.100000000000001" customHeight="1" x14ac:dyDescent="0.15">
      <c r="A23" s="184" t="s">
        <v>74</v>
      </c>
      <c r="B23" s="123" t="s">
        <v>111</v>
      </c>
      <c r="C23" s="128" t="s">
        <v>112</v>
      </c>
      <c r="D23" s="108" t="s">
        <v>113</v>
      </c>
      <c r="E23" s="109" t="s">
        <v>114</v>
      </c>
      <c r="F23" s="108" t="s">
        <v>85</v>
      </c>
      <c r="G23" s="108" t="s">
        <v>115</v>
      </c>
      <c r="H23" s="108" t="s">
        <v>78</v>
      </c>
      <c r="I23" s="108" t="s">
        <v>87</v>
      </c>
      <c r="J23" s="109" t="s">
        <v>116</v>
      </c>
      <c r="K23" s="109"/>
      <c r="L23" s="109"/>
      <c r="M23" s="134"/>
      <c r="N23" s="111" t="s">
        <v>117</v>
      </c>
      <c r="O23" s="112"/>
      <c r="P23" s="112"/>
      <c r="Q23" s="112"/>
      <c r="R23" s="112"/>
      <c r="S23" s="112"/>
      <c r="T23" s="112"/>
      <c r="U23" s="112"/>
      <c r="V23" s="112"/>
      <c r="W23" s="112"/>
      <c r="X23" s="112"/>
    </row>
    <row r="24" spans="1:24" ht="20.100000000000001" customHeight="1" x14ac:dyDescent="0.15">
      <c r="A24" s="185"/>
      <c r="B24" s="125" t="s">
        <v>51</v>
      </c>
      <c r="C24" s="131" t="s">
        <v>54</v>
      </c>
      <c r="D24" s="115" t="s">
        <v>51</v>
      </c>
      <c r="E24" s="116" t="s">
        <v>54</v>
      </c>
      <c r="F24" s="115" t="s">
        <v>51</v>
      </c>
      <c r="G24" s="115" t="s">
        <v>52</v>
      </c>
      <c r="H24" s="115" t="s">
        <v>61</v>
      </c>
      <c r="I24" s="115" t="s">
        <v>51</v>
      </c>
      <c r="J24" s="116" t="s">
        <v>54</v>
      </c>
      <c r="K24" s="116"/>
      <c r="L24" s="116"/>
      <c r="M24" s="137"/>
      <c r="N24" s="118"/>
      <c r="O24" s="112"/>
      <c r="P24" s="112"/>
      <c r="Q24" s="112"/>
      <c r="R24" s="112"/>
      <c r="S24" s="112"/>
      <c r="T24" s="112"/>
      <c r="U24" s="112"/>
      <c r="V24" s="112"/>
      <c r="W24" s="112"/>
      <c r="X24" s="112"/>
    </row>
    <row r="25" spans="1:24" ht="20.100000000000001" customHeight="1" x14ac:dyDescent="0.15">
      <c r="A25" s="184" t="s">
        <v>113</v>
      </c>
      <c r="B25" s="123" t="s">
        <v>118</v>
      </c>
      <c r="C25" s="109" t="s">
        <v>71</v>
      </c>
      <c r="D25" s="108" t="s">
        <v>119</v>
      </c>
      <c r="E25" s="108" t="s">
        <v>74</v>
      </c>
      <c r="F25" s="108" t="s">
        <v>120</v>
      </c>
      <c r="G25" s="109" t="s">
        <v>115</v>
      </c>
      <c r="H25" s="108" t="s">
        <v>121</v>
      </c>
      <c r="I25" s="109" t="s">
        <v>122</v>
      </c>
      <c r="J25" s="108" t="s">
        <v>79</v>
      </c>
      <c r="K25" s="124"/>
      <c r="L25" s="124"/>
      <c r="M25" s="110"/>
      <c r="N25" s="111"/>
      <c r="O25" s="112"/>
      <c r="P25" s="112"/>
      <c r="Q25" s="112"/>
      <c r="R25" s="112"/>
      <c r="S25" s="112"/>
      <c r="T25" s="112"/>
      <c r="U25" s="112"/>
      <c r="V25" s="112"/>
      <c r="W25" s="112"/>
      <c r="X25" s="112"/>
    </row>
    <row r="26" spans="1:24" ht="20.100000000000001" customHeight="1" x14ac:dyDescent="0.15">
      <c r="A26" s="185"/>
      <c r="B26" s="125" t="s">
        <v>51</v>
      </c>
      <c r="C26" s="116" t="s">
        <v>54</v>
      </c>
      <c r="D26" s="115" t="s">
        <v>51</v>
      </c>
      <c r="E26" s="115" t="s">
        <v>52</v>
      </c>
      <c r="F26" s="115" t="s">
        <v>51</v>
      </c>
      <c r="G26" s="116" t="s">
        <v>54</v>
      </c>
      <c r="H26" s="115" t="s">
        <v>51</v>
      </c>
      <c r="I26" s="116" t="s">
        <v>54</v>
      </c>
      <c r="J26" s="115" t="s">
        <v>51</v>
      </c>
      <c r="K26" s="126"/>
      <c r="L26" s="126"/>
      <c r="M26" s="117"/>
      <c r="N26" s="118"/>
      <c r="O26" s="112"/>
      <c r="P26" s="112"/>
      <c r="Q26" s="112"/>
      <c r="R26" s="112"/>
      <c r="S26" s="112"/>
      <c r="T26" s="112"/>
      <c r="U26" s="112"/>
      <c r="V26" s="112"/>
      <c r="W26" s="112"/>
      <c r="X26" s="112"/>
    </row>
    <row r="27" spans="1:24" ht="20.100000000000001" customHeight="1" x14ac:dyDescent="0.15">
      <c r="A27" s="184" t="s">
        <v>94</v>
      </c>
      <c r="B27" s="123" t="s">
        <v>62</v>
      </c>
      <c r="C27" s="108" t="s">
        <v>63</v>
      </c>
      <c r="D27" s="109" t="s">
        <v>64</v>
      </c>
      <c r="E27" s="108" t="s">
        <v>65</v>
      </c>
      <c r="F27" s="109" t="s">
        <v>66</v>
      </c>
      <c r="G27" s="108" t="s">
        <v>67</v>
      </c>
      <c r="H27" s="108" t="s">
        <v>106</v>
      </c>
      <c r="I27" s="108" t="s">
        <v>69</v>
      </c>
      <c r="J27" s="128" t="s">
        <v>70</v>
      </c>
      <c r="K27" s="124"/>
      <c r="L27" s="124"/>
      <c r="M27" s="110"/>
      <c r="N27" s="111" t="s">
        <v>123</v>
      </c>
      <c r="O27" s="112"/>
      <c r="P27" s="112"/>
      <c r="Q27" s="112"/>
      <c r="R27" s="112"/>
      <c r="S27" s="112"/>
      <c r="T27" s="112"/>
      <c r="U27" s="112"/>
      <c r="V27" s="112"/>
      <c r="W27" s="112"/>
      <c r="X27" s="112"/>
    </row>
    <row r="28" spans="1:24" ht="20.100000000000001" customHeight="1" x14ac:dyDescent="0.15">
      <c r="A28" s="185"/>
      <c r="B28" s="125" t="s">
        <v>91</v>
      </c>
      <c r="C28" s="115" t="s">
        <v>51</v>
      </c>
      <c r="D28" s="116" t="s">
        <v>54</v>
      </c>
      <c r="E28" s="115" t="s">
        <v>51</v>
      </c>
      <c r="F28" s="116" t="s">
        <v>54</v>
      </c>
      <c r="G28" s="115" t="s">
        <v>51</v>
      </c>
      <c r="H28" s="115" t="s">
        <v>90</v>
      </c>
      <c r="I28" s="115" t="s">
        <v>51</v>
      </c>
      <c r="J28" s="131" t="s">
        <v>54</v>
      </c>
      <c r="K28" s="126"/>
      <c r="L28" s="126"/>
      <c r="M28" s="117"/>
      <c r="N28" s="118"/>
      <c r="O28" s="112"/>
      <c r="P28" s="112"/>
      <c r="Q28" s="112"/>
      <c r="R28" s="112"/>
      <c r="S28" s="112"/>
      <c r="T28" s="112"/>
      <c r="U28" s="112"/>
      <c r="V28" s="112"/>
      <c r="W28" s="112"/>
      <c r="X28" s="112"/>
    </row>
    <row r="29" spans="1:24" ht="20.100000000000001" customHeight="1" x14ac:dyDescent="0.15">
      <c r="A29" s="186" t="s">
        <v>75</v>
      </c>
      <c r="B29" s="138" t="s">
        <v>62</v>
      </c>
      <c r="C29" s="139" t="s">
        <v>93</v>
      </c>
      <c r="D29" s="140" t="s">
        <v>83</v>
      </c>
      <c r="E29" s="141" t="s">
        <v>104</v>
      </c>
      <c r="F29" s="140" t="s">
        <v>124</v>
      </c>
      <c r="G29" s="142" t="s">
        <v>106</v>
      </c>
      <c r="H29" s="140" t="s">
        <v>125</v>
      </c>
      <c r="I29" s="141" t="s">
        <v>108</v>
      </c>
      <c r="J29" s="140" t="s">
        <v>126</v>
      </c>
      <c r="K29" s="143"/>
      <c r="L29" s="143"/>
      <c r="M29" s="144"/>
      <c r="N29" s="145" t="s">
        <v>127</v>
      </c>
      <c r="O29" s="112"/>
      <c r="P29" s="112"/>
      <c r="Q29" s="112"/>
      <c r="R29" s="112"/>
      <c r="S29" s="112"/>
      <c r="T29" s="112"/>
      <c r="U29" s="112"/>
      <c r="V29" s="112"/>
      <c r="W29" s="112"/>
      <c r="X29" s="112"/>
    </row>
    <row r="30" spans="1:24" ht="20.100000000000001" customHeight="1" thickBot="1" x14ac:dyDescent="0.2">
      <c r="A30" s="187"/>
      <c r="B30" s="146" t="s">
        <v>51</v>
      </c>
      <c r="C30" s="147" t="s">
        <v>54</v>
      </c>
      <c r="D30" s="148" t="s">
        <v>51</v>
      </c>
      <c r="E30" s="149" t="s">
        <v>54</v>
      </c>
      <c r="F30" s="148" t="s">
        <v>51</v>
      </c>
      <c r="G30" s="150" t="s">
        <v>61</v>
      </c>
      <c r="H30" s="148" t="s">
        <v>51</v>
      </c>
      <c r="I30" s="149" t="s">
        <v>61</v>
      </c>
      <c r="J30" s="148" t="s">
        <v>51</v>
      </c>
      <c r="K30" s="151"/>
      <c r="L30" s="151"/>
      <c r="M30" s="152"/>
      <c r="N30" s="153" t="s">
        <v>128</v>
      </c>
      <c r="O30" s="112"/>
      <c r="P30" s="112"/>
      <c r="Q30" s="112"/>
      <c r="R30" s="112"/>
      <c r="S30" s="112"/>
      <c r="T30" s="112"/>
      <c r="U30" s="112"/>
      <c r="V30" s="112"/>
      <c r="W30" s="112"/>
      <c r="X30" s="112"/>
    </row>
    <row r="31" spans="1:24" x14ac:dyDescent="0.15">
      <c r="A31" s="8"/>
      <c r="B31" s="154"/>
      <c r="C31" s="154"/>
      <c r="D31" s="154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12"/>
      <c r="P31" s="112"/>
      <c r="Q31" s="112"/>
      <c r="R31" s="112"/>
      <c r="S31" s="112"/>
      <c r="T31" s="112"/>
      <c r="U31" s="112"/>
      <c r="V31" s="112"/>
      <c r="W31" s="112"/>
      <c r="X31" s="112"/>
    </row>
    <row r="32" spans="1:24" x14ac:dyDescent="0.15">
      <c r="A32" s="155" t="s">
        <v>129</v>
      </c>
      <c r="B32" s="154" t="s">
        <v>130</v>
      </c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12"/>
      <c r="P32" s="112"/>
      <c r="Q32" s="112"/>
      <c r="R32" s="112"/>
      <c r="S32" s="112"/>
      <c r="T32" s="112"/>
      <c r="U32" s="112"/>
      <c r="V32" s="112"/>
      <c r="W32" s="112"/>
      <c r="X32" s="112"/>
    </row>
    <row r="33" spans="1:24" x14ac:dyDescent="0.15">
      <c r="A33" s="8"/>
      <c r="B33" s="154"/>
      <c r="C33" s="154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54"/>
      <c r="O33" s="112"/>
      <c r="P33" s="112"/>
      <c r="Q33" s="112"/>
      <c r="R33" s="112"/>
      <c r="S33" s="112"/>
      <c r="T33" s="112"/>
      <c r="U33" s="112"/>
      <c r="V33" s="112"/>
      <c r="W33" s="112"/>
      <c r="X33" s="112"/>
    </row>
    <row r="34" spans="1:24" x14ac:dyDescent="0.15">
      <c r="A34" s="155"/>
      <c r="B34" s="154" t="s">
        <v>131</v>
      </c>
      <c r="C34" s="154"/>
      <c r="D34" s="154"/>
      <c r="E34" s="154"/>
      <c r="F34" s="154"/>
      <c r="G34" s="154" t="s">
        <v>132</v>
      </c>
      <c r="H34" s="154"/>
      <c r="I34" s="154"/>
      <c r="J34" s="154"/>
      <c r="K34" s="154"/>
      <c r="L34" s="154"/>
      <c r="M34" s="154"/>
      <c r="N34" s="154"/>
      <c r="O34" s="112"/>
      <c r="P34" s="112"/>
      <c r="Q34" s="112"/>
      <c r="R34" s="112"/>
      <c r="S34" s="112"/>
      <c r="T34" s="112"/>
      <c r="U34" s="112"/>
      <c r="V34" s="112"/>
      <c r="W34" s="112"/>
      <c r="X34" s="112"/>
    </row>
    <row r="35" spans="1:24" x14ac:dyDescent="0.15">
      <c r="A35" s="155"/>
      <c r="B35" s="154" t="s">
        <v>133</v>
      </c>
      <c r="C35" s="154"/>
      <c r="D35" s="154"/>
      <c r="E35" s="154"/>
      <c r="F35" s="154"/>
      <c r="G35" s="154" t="s">
        <v>134</v>
      </c>
      <c r="H35" s="154"/>
      <c r="I35" s="154"/>
      <c r="J35" s="154"/>
      <c r="K35" s="154"/>
      <c r="L35" s="154"/>
      <c r="M35" s="154"/>
      <c r="N35" s="154"/>
      <c r="O35" s="112"/>
      <c r="P35" s="112"/>
      <c r="Q35" s="112"/>
      <c r="R35" s="112"/>
      <c r="S35" s="112"/>
      <c r="T35" s="112"/>
      <c r="U35" s="112"/>
      <c r="V35" s="112"/>
      <c r="W35" s="112"/>
      <c r="X35" s="112"/>
    </row>
    <row r="36" spans="1:24" x14ac:dyDescent="0.15">
      <c r="A36" s="155"/>
      <c r="B36" s="154" t="s">
        <v>135</v>
      </c>
      <c r="C36" s="154"/>
      <c r="D36" s="154"/>
      <c r="E36" s="154"/>
      <c r="F36" s="154"/>
      <c r="G36" s="154" t="s">
        <v>134</v>
      </c>
      <c r="H36" s="154"/>
      <c r="I36" s="154"/>
      <c r="J36" s="154"/>
      <c r="K36" s="154"/>
      <c r="L36" s="154"/>
      <c r="M36" s="154"/>
      <c r="N36" s="154"/>
      <c r="O36" s="112"/>
      <c r="P36" s="112"/>
      <c r="Q36" s="112"/>
      <c r="R36" s="112"/>
      <c r="S36" s="112"/>
      <c r="T36" s="112"/>
      <c r="U36" s="112"/>
      <c r="V36" s="112"/>
      <c r="W36" s="112"/>
      <c r="X36" s="112"/>
    </row>
    <row r="37" spans="1:24" x14ac:dyDescent="0.15">
      <c r="A37" s="155"/>
      <c r="B37" s="154" t="s">
        <v>136</v>
      </c>
      <c r="C37" s="154"/>
      <c r="D37" s="154"/>
      <c r="E37" s="154"/>
      <c r="F37" s="154"/>
      <c r="G37" s="154" t="s">
        <v>137</v>
      </c>
      <c r="H37" s="154"/>
      <c r="I37" s="154"/>
      <c r="J37" s="154"/>
      <c r="K37" s="154"/>
      <c r="L37" s="154"/>
      <c r="M37" s="154"/>
      <c r="N37" s="154"/>
      <c r="O37" s="112"/>
      <c r="P37" s="112"/>
      <c r="Q37" s="112"/>
      <c r="R37" s="112"/>
      <c r="S37" s="112"/>
      <c r="T37" s="112"/>
      <c r="U37" s="112"/>
      <c r="V37" s="112"/>
      <c r="W37" s="112"/>
      <c r="X37" s="112"/>
    </row>
    <row r="38" spans="1:24" x14ac:dyDescent="0.15">
      <c r="A38" s="8"/>
      <c r="B38" s="154"/>
      <c r="C38" s="154"/>
      <c r="D38" s="154"/>
      <c r="E38" s="154"/>
      <c r="F38" s="154"/>
      <c r="G38" s="154"/>
      <c r="H38" s="154"/>
      <c r="I38" s="154"/>
      <c r="J38" s="154"/>
      <c r="K38" s="154"/>
      <c r="L38" s="154"/>
      <c r="M38" s="154"/>
      <c r="N38" s="154"/>
      <c r="O38" s="112"/>
      <c r="P38" s="112"/>
      <c r="Q38" s="112"/>
      <c r="R38" s="112"/>
      <c r="S38" s="112"/>
      <c r="T38" s="112"/>
      <c r="U38" s="112"/>
      <c r="V38" s="112"/>
      <c r="W38" s="112"/>
      <c r="X38" s="112"/>
    </row>
    <row r="39" spans="1:24" x14ac:dyDescent="0.15">
      <c r="A39" s="8"/>
      <c r="B39" s="154"/>
      <c r="C39" s="154"/>
      <c r="D39" s="154"/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112"/>
      <c r="P39" s="112"/>
      <c r="Q39" s="112"/>
      <c r="R39" s="112"/>
      <c r="S39" s="112"/>
      <c r="T39" s="112"/>
      <c r="U39" s="112"/>
      <c r="V39" s="112"/>
      <c r="W39" s="112"/>
      <c r="X39" s="112"/>
    </row>
  </sheetData>
  <mergeCells count="15">
    <mergeCell ref="A11:A12"/>
    <mergeCell ref="B3:N3"/>
    <mergeCell ref="A5:M5"/>
    <mergeCell ref="B6:L6"/>
    <mergeCell ref="A7:A8"/>
    <mergeCell ref="A9:A10"/>
    <mergeCell ref="A25:A26"/>
    <mergeCell ref="A27:A28"/>
    <mergeCell ref="A29:A30"/>
    <mergeCell ref="A13:A14"/>
    <mergeCell ref="A15:A16"/>
    <mergeCell ref="A17:A18"/>
    <mergeCell ref="A19:A20"/>
    <mergeCell ref="A21:A22"/>
    <mergeCell ref="A23:A24"/>
  </mergeCells>
  <phoneticPr fontId="13"/>
  <pageMargins left="0.70866141732283472" right="0.70866141732283472" top="0.74803149606299213" bottom="0.74803149606299213" header="0.31496062992125984" footer="0.31496062992125984"/>
  <pageSetup paperSize="9"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V168"/>
  <sheetViews>
    <sheetView showGridLines="0" tabSelected="1" zoomScaleNormal="100" workbookViewId="0">
      <selection activeCell="O1" sqref="O1"/>
    </sheetView>
  </sheetViews>
  <sheetFormatPr defaultRowHeight="13.5" x14ac:dyDescent="0.15"/>
  <cols>
    <col min="1" max="1" width="11.125" bestFit="1" customWidth="1"/>
    <col min="2" max="43" width="3.75" style="3" customWidth="1"/>
    <col min="44" max="48" width="3.75" customWidth="1"/>
  </cols>
  <sheetData>
    <row r="1" spans="1:14" ht="15" x14ac:dyDescent="0.15">
      <c r="A1" s="81" t="s">
        <v>20</v>
      </c>
      <c r="B1" s="41"/>
      <c r="C1" s="41"/>
      <c r="D1" s="41"/>
      <c r="E1" s="41"/>
      <c r="F1" s="41"/>
      <c r="G1" s="41"/>
      <c r="H1" s="41"/>
      <c r="I1" s="41"/>
      <c r="J1" s="41"/>
      <c r="K1" s="41" t="str">
        <f>TEXT(集計表!$C$1,"(e.m/d～)")</f>
        <v>(29.5/1～)</v>
      </c>
      <c r="L1" s="41"/>
      <c r="M1" s="41"/>
      <c r="N1" s="41"/>
    </row>
    <row r="2" spans="1:14" ht="15" x14ac:dyDescent="0.15">
      <c r="A2" s="81" t="s">
        <v>28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12" spans="1:14" ht="13.5" customHeight="1" x14ac:dyDescent="0.15"/>
    <row r="13" spans="1:14" ht="13.5" customHeight="1" x14ac:dyDescent="0.15"/>
    <row r="14" spans="1:14" ht="13.5" customHeight="1" x14ac:dyDescent="0.15"/>
    <row r="15" spans="1:14" ht="13.5" customHeight="1" x14ac:dyDescent="0.15"/>
    <row r="20" spans="35:35" x14ac:dyDescent="0.15">
      <c r="AI20" s="3">
        <v>260</v>
      </c>
    </row>
    <row r="33" spans="1:48" ht="14.25" thickBot="1" x14ac:dyDescent="0.2">
      <c r="AJ33" s="7"/>
      <c r="AK33" s="7"/>
      <c r="AL33" s="7"/>
      <c r="AM33" s="7"/>
      <c r="AN33" s="7"/>
    </row>
    <row r="34" spans="1:48" x14ac:dyDescent="0.15">
      <c r="A34" s="78">
        <f>集計表!C1</f>
        <v>42856</v>
      </c>
      <c r="B34" s="22" t="str">
        <f>集計表!D1</f>
        <v>5/1</v>
      </c>
      <c r="C34" s="22" t="str">
        <f>集計表!E1</f>
        <v>2</v>
      </c>
      <c r="D34" s="22" t="str">
        <f>集計表!F1</f>
        <v>5</v>
      </c>
      <c r="E34" s="22" t="str">
        <f>集計表!G1</f>
        <v>6</v>
      </c>
      <c r="F34" s="22" t="str">
        <f>集計表!H1</f>
        <v>8</v>
      </c>
      <c r="G34" s="22" t="str">
        <f>集計表!I1</f>
        <v>9</v>
      </c>
      <c r="H34" s="22" t="str">
        <f>集計表!J1</f>
        <v>11</v>
      </c>
      <c r="I34" s="22" t="str">
        <f>集計表!K1</f>
        <v>12</v>
      </c>
      <c r="J34" s="22" t="str">
        <f>集計表!L1</f>
        <v>13</v>
      </c>
      <c r="K34" s="22" t="str">
        <f>集計表!M1</f>
        <v>15</v>
      </c>
      <c r="L34" s="22" t="str">
        <f>集計表!N1</f>
        <v>16</v>
      </c>
      <c r="M34" s="22" t="str">
        <f>集計表!O1</f>
        <v>17</v>
      </c>
      <c r="N34" s="22" t="str">
        <f>集計表!P1</f>
        <v>18</v>
      </c>
      <c r="O34" s="22" t="str">
        <f>集計表!Q1</f>
        <v>19</v>
      </c>
      <c r="P34" s="22" t="str">
        <f>集計表!R1</f>
        <v>20</v>
      </c>
      <c r="Q34" s="42" t="str">
        <f>集計表!S1</f>
        <v>22</v>
      </c>
      <c r="R34" s="42" t="str">
        <f>集計表!T1</f>
        <v>23</v>
      </c>
      <c r="S34" s="42" t="str">
        <f>集計表!U1</f>
        <v>25</v>
      </c>
      <c r="T34" s="42" t="str">
        <f>集計表!V1</f>
        <v>26</v>
      </c>
      <c r="U34" s="42" t="str">
        <f>集計表!W1</f>
        <v>27</v>
      </c>
      <c r="V34" s="42" t="str">
        <f>集計表!X1</f>
        <v>29</v>
      </c>
      <c r="W34" s="42" t="str">
        <f>集計表!Y1</f>
        <v>30</v>
      </c>
      <c r="X34" s="38" t="str">
        <f>集計表!Z1</f>
        <v>31</v>
      </c>
      <c r="Y34" s="38" t="str">
        <f>集計表!AA1</f>
        <v>6/1</v>
      </c>
      <c r="Z34" s="38" t="str">
        <f>集計表!AB1</f>
        <v>2</v>
      </c>
      <c r="AA34" s="38" t="str">
        <f>集計表!AC1</f>
        <v>3</v>
      </c>
      <c r="AB34" s="38" t="str">
        <f>集計表!AD1</f>
        <v>5</v>
      </c>
      <c r="AC34" s="38" t="str">
        <f>集計表!AE1</f>
        <v>6</v>
      </c>
      <c r="AD34" s="38" t="str">
        <f>集計表!AF1</f>
        <v>8</v>
      </c>
      <c r="AE34" s="38" t="str">
        <f>集計表!AG1</f>
        <v>9</v>
      </c>
      <c r="AF34" s="38" t="str">
        <f>集計表!AH1</f>
        <v>10</v>
      </c>
      <c r="AG34" s="38" t="str">
        <f>集計表!AI1</f>
        <v>12</v>
      </c>
      <c r="AH34" s="38" t="str">
        <f>集計表!AJ1</f>
        <v>13</v>
      </c>
      <c r="AI34" s="38" t="str">
        <f>集計表!AK1</f>
        <v>15</v>
      </c>
      <c r="AJ34" s="38" t="str">
        <f>集計表!AL1</f>
        <v>16</v>
      </c>
      <c r="AK34" s="38" t="str">
        <f>集計表!AM1</f>
        <v>17</v>
      </c>
      <c r="AL34" s="38" t="str">
        <f>集計表!AN1</f>
        <v>19</v>
      </c>
      <c r="AM34" s="38" t="str">
        <f>集計表!AO1</f>
        <v>20</v>
      </c>
      <c r="AN34" s="38" t="str">
        <f>集計表!AP1</f>
        <v>22</v>
      </c>
      <c r="AO34" s="38" t="str">
        <f>集計表!AQ1</f>
        <v>23</v>
      </c>
      <c r="AP34" s="90" t="str">
        <f>集計表!AR1</f>
        <v>24</v>
      </c>
      <c r="AQ34" s="90" t="str">
        <f>集計表!AS1</f>
        <v>26</v>
      </c>
      <c r="AR34" s="90" t="str">
        <f>集計表!AT1</f>
        <v>27</v>
      </c>
      <c r="AS34" s="90" t="str">
        <f>集計表!AU1</f>
        <v>29</v>
      </c>
      <c r="AT34" s="173" t="str">
        <f>集計表!AV1</f>
        <v>30</v>
      </c>
      <c r="AU34" s="157"/>
      <c r="AV34" s="157"/>
    </row>
    <row r="35" spans="1:48" x14ac:dyDescent="0.15">
      <c r="A35" s="1" t="s">
        <v>0</v>
      </c>
      <c r="B35" s="4">
        <f>IF(集計表!D3="","",集計表!D3)</f>
        <v>1225.2370000000001</v>
      </c>
      <c r="C35" s="4">
        <f>IF(集計表!E3="","",集計表!E3)</f>
        <v>764.12699999999995</v>
      </c>
      <c r="D35" s="4">
        <f>IF(集計表!F3="","",集計表!F3)</f>
        <v>0</v>
      </c>
      <c r="E35" s="4">
        <f>IF(集計表!G3="","",集計表!G3)</f>
        <v>1522.7629999999999</v>
      </c>
      <c r="F35" s="4">
        <f>IF(集計表!H3="","",集計表!H3)</f>
        <v>864.50400000000002</v>
      </c>
      <c r="G35" s="4">
        <f>IF(集計表!I3="","",集計表!I3)</f>
        <v>734.50599999999997</v>
      </c>
      <c r="H35" s="4">
        <f>IF(集計表!J3="","",集計表!J3)</f>
        <v>743.44799999999998</v>
      </c>
      <c r="I35" s="4">
        <f>IF(集計表!K3="","",集計表!K3)</f>
        <v>574.59199999999998</v>
      </c>
      <c r="J35" s="4">
        <f>IF(集計表!L3="","",集計表!L3)</f>
        <v>901.96500000000003</v>
      </c>
      <c r="K35" s="4">
        <f>IF(集計表!M3="","",集計表!M3)</f>
        <v>628.82000000000005</v>
      </c>
      <c r="L35" s="4">
        <f>IF(集計表!N3="","",集計表!N3)</f>
        <v>596.09199999999998</v>
      </c>
      <c r="M35" s="4">
        <f>IF(集計表!O3="","",集計表!O3)</f>
        <v>624.22900000000004</v>
      </c>
      <c r="N35" s="4">
        <f>IF(集計表!P3="","",集計表!P3)</f>
        <v>474.73399999999998</v>
      </c>
      <c r="O35" s="4">
        <f>IF(集計表!Q3="","",集計表!Q3)</f>
        <v>485.94299999999998</v>
      </c>
      <c r="P35" s="4">
        <f>IF(集計表!R3="","",集計表!R3)</f>
        <v>602.82600000000002</v>
      </c>
      <c r="Q35" s="4">
        <f>IF(集計表!S3="","",集計表!S3)</f>
        <v>632.97500000000002</v>
      </c>
      <c r="R35" s="4">
        <f>IF(集計表!T3="","",集計表!T3)</f>
        <v>597.47199999999998</v>
      </c>
      <c r="S35" s="4">
        <f>IF(集計表!U3="","",集計表!U3)</f>
        <v>702.13599999999997</v>
      </c>
      <c r="T35" s="4">
        <f>IF(集計表!V3="","",集計表!V3)</f>
        <v>506.99400000000003</v>
      </c>
      <c r="U35" s="4">
        <f>IF(集計表!W3="","",集計表!W3)</f>
        <v>438.56799999999998</v>
      </c>
      <c r="V35" s="4">
        <f>IF(集計表!X3="","",集計表!X3)</f>
        <v>791.46500000000003</v>
      </c>
      <c r="W35" s="4">
        <f>IF(集計表!Y3="","",集計表!Y3)</f>
        <v>629.82500000000005</v>
      </c>
      <c r="X35" s="4" t="str">
        <f>IF(集計表!Z3="","",集計表!Z3)</f>
        <v/>
      </c>
      <c r="Y35" s="4" t="str">
        <f>IF(集計表!AA3="","",集計表!AA3)</f>
        <v/>
      </c>
      <c r="Z35" s="4" t="str">
        <f>IF(集計表!AB3="","",集計表!AB3)</f>
        <v/>
      </c>
      <c r="AA35" s="4" t="str">
        <f>IF(集計表!AC3="","",集計表!AC3)</f>
        <v/>
      </c>
      <c r="AB35" s="4" t="str">
        <f>IF(集計表!AD3="","",集計表!AD3)</f>
        <v/>
      </c>
      <c r="AC35" s="4" t="str">
        <f>IF(集計表!AE3="","",集計表!AE3)</f>
        <v/>
      </c>
      <c r="AD35" s="4" t="str">
        <f>IF(集計表!AF3="","",集計表!AF3)</f>
        <v/>
      </c>
      <c r="AE35" s="4" t="str">
        <f>IF(集計表!AG3="","",集計表!AG3)</f>
        <v/>
      </c>
      <c r="AF35" s="4" t="str">
        <f>IF(集計表!AH3="","",集計表!AH3)</f>
        <v/>
      </c>
      <c r="AG35" s="4" t="str">
        <f>IF(集計表!AI3="","",集計表!AI3)</f>
        <v/>
      </c>
      <c r="AH35" s="4" t="str">
        <f>IF(集計表!AJ3="","",集計表!AJ3)</f>
        <v/>
      </c>
      <c r="AI35" s="4" t="str">
        <f>IF(集計表!AK3="","",集計表!AK3)</f>
        <v/>
      </c>
      <c r="AJ35" s="4" t="str">
        <f>IF(集計表!AL3="","",集計表!AL3)</f>
        <v/>
      </c>
      <c r="AK35" s="4" t="str">
        <f>IF(集計表!AM3="","",集計表!AM3)</f>
        <v/>
      </c>
      <c r="AL35" s="4" t="str">
        <f>IF(集計表!AN3="","",集計表!AN3)</f>
        <v/>
      </c>
      <c r="AM35" s="4" t="str">
        <f>IF(集計表!AO3="","",集計表!AO3)</f>
        <v/>
      </c>
      <c r="AN35" s="4" t="str">
        <f>IF(集計表!AP3="","",集計表!AP3)</f>
        <v/>
      </c>
      <c r="AO35" s="4" t="str">
        <f>IF(集計表!AQ3="","",集計表!AQ3)</f>
        <v/>
      </c>
      <c r="AP35" s="88" t="str">
        <f>IF(集計表!AR3="","",集計表!AR3)</f>
        <v/>
      </c>
      <c r="AQ35" s="88" t="str">
        <f>IF(集計表!AS3="","",集計表!AS3)</f>
        <v/>
      </c>
      <c r="AR35" s="88" t="str">
        <f>IF(集計表!AT3="","",集計表!AT3)</f>
        <v/>
      </c>
      <c r="AS35" s="88" t="str">
        <f>IF(集計表!AU3="","",集計表!AU3)</f>
        <v/>
      </c>
      <c r="AT35" s="174" t="str">
        <f>IF(集計表!AV3="","",集計表!AV3)</f>
        <v/>
      </c>
      <c r="AU35" s="12"/>
      <c r="AV35" s="12"/>
    </row>
    <row r="36" spans="1:48" x14ac:dyDescent="0.15">
      <c r="A36" s="1" t="s">
        <v>1</v>
      </c>
      <c r="B36" s="4">
        <f>IF(集計表!D4=0,NA(),集計表!D4)</f>
        <v>106</v>
      </c>
      <c r="C36" s="4">
        <f>IF(集計表!E4=0,NA(),集計表!E4)</f>
        <v>106</v>
      </c>
      <c r="D36" s="4" t="e">
        <f>IF(集計表!F4=0,NA(),集計表!F4)</f>
        <v>#N/A</v>
      </c>
      <c r="E36" s="4">
        <f>IF(集計表!G4=0,NA(),集計表!G4)</f>
        <v>97</v>
      </c>
      <c r="F36" s="4">
        <f>IF(集計表!H4=0,NA(),集計表!H4)</f>
        <v>88</v>
      </c>
      <c r="G36" s="4">
        <f>IF(集計表!I4=0,NA(),集計表!I4)</f>
        <v>90</v>
      </c>
      <c r="H36" s="4">
        <f>IF(集計表!J4=0,NA(),集計表!J4)</f>
        <v>94</v>
      </c>
      <c r="I36" s="4">
        <f>IF(集計表!K4=0,NA(),集計表!K4)</f>
        <v>94</v>
      </c>
      <c r="J36" s="4">
        <f>IF(集計表!L4=0,NA(),集計表!L4)</f>
        <v>94</v>
      </c>
      <c r="K36" s="4">
        <f>IF(集計表!M4=0,NA(),集計表!M4)</f>
        <v>91</v>
      </c>
      <c r="L36" s="4">
        <f>IF(集計表!N4=0,NA(),集計表!N4)</f>
        <v>86</v>
      </c>
      <c r="M36" s="4">
        <f>IF(集計表!O4=0,NA(),集計表!O4)</f>
        <v>81</v>
      </c>
      <c r="N36" s="4">
        <f>IF(集計表!P4=0,NA(),集計表!P4)</f>
        <v>82</v>
      </c>
      <c r="O36" s="4">
        <f>IF(集計表!Q4=0,NA(),集計表!Q4)</f>
        <v>83</v>
      </c>
      <c r="P36" s="4">
        <f>IF(集計表!R4=0,NA(),集計表!R4)</f>
        <v>85</v>
      </c>
      <c r="Q36" s="4">
        <f>IF(集計表!S4=0,NA(),集計表!S4)</f>
        <v>83</v>
      </c>
      <c r="R36" s="4">
        <f>IF(集計表!T4=0,NA(),集計表!T4)</f>
        <v>87</v>
      </c>
      <c r="S36" s="4">
        <f>IF(集計表!U4=0,NA(),集計表!U4)</f>
        <v>88</v>
      </c>
      <c r="T36" s="4">
        <f>IF(集計表!V4=0,NA(),集計表!V4)</f>
        <v>102</v>
      </c>
      <c r="U36" s="4">
        <f>IF(集計表!W4=0,NA(),集計表!W4)</f>
        <v>121</v>
      </c>
      <c r="V36" s="4">
        <f>IF(集計表!X4=0,NA(),集計表!X4)</f>
        <v>82</v>
      </c>
      <c r="W36" s="4">
        <f>IF(集計表!Y4=0,NA(),集計表!Y4)</f>
        <v>75</v>
      </c>
      <c r="X36" s="4" t="e">
        <f>IF(集計表!Z4=0,NA(),集計表!Z4)</f>
        <v>#N/A</v>
      </c>
      <c r="Y36" s="4" t="e">
        <f>IF(集計表!AA4=0,NA(),集計表!AA4)</f>
        <v>#N/A</v>
      </c>
      <c r="Z36" s="4" t="e">
        <f>IF(集計表!AB4=0,NA(),集計表!AB4)</f>
        <v>#N/A</v>
      </c>
      <c r="AA36" s="4" t="e">
        <f>IF(集計表!AC4=0,NA(),集計表!AC4)</f>
        <v>#N/A</v>
      </c>
      <c r="AB36" s="4" t="e">
        <f>IF(集計表!AD4=0,NA(),集計表!AD4)</f>
        <v>#N/A</v>
      </c>
      <c r="AC36" s="4" t="e">
        <f>IF(集計表!AE4=0,NA(),集計表!AE4)</f>
        <v>#N/A</v>
      </c>
      <c r="AD36" s="4" t="e">
        <f>IF(集計表!AF4=0,NA(),集計表!AF4)</f>
        <v>#N/A</v>
      </c>
      <c r="AE36" s="4" t="e">
        <f>IF(集計表!AG4=0,NA(),集計表!AG4)</f>
        <v>#N/A</v>
      </c>
      <c r="AF36" s="4" t="e">
        <f>IF(集計表!AH4=0,NA(),集計表!AH4)</f>
        <v>#N/A</v>
      </c>
      <c r="AG36" s="4" t="e">
        <f>IF(集計表!AI4=0,NA(),集計表!AI4)</f>
        <v>#N/A</v>
      </c>
      <c r="AH36" s="4" t="e">
        <f>IF(集計表!AJ4=0,NA(),集計表!AJ4)</f>
        <v>#N/A</v>
      </c>
      <c r="AI36" s="4" t="e">
        <f>IF(集計表!AK4=0,NA(),集計表!AK4)</f>
        <v>#N/A</v>
      </c>
      <c r="AJ36" s="4" t="e">
        <f>IF(集計表!AL4=0,NA(),集計表!AL4)</f>
        <v>#N/A</v>
      </c>
      <c r="AK36" s="4" t="e">
        <f>IF(集計表!AM4=0,NA(),集計表!AM4)</f>
        <v>#N/A</v>
      </c>
      <c r="AL36" s="4" t="e">
        <f>IF(集計表!AN4=0,NA(),集計表!AN4)</f>
        <v>#N/A</v>
      </c>
      <c r="AM36" s="4" t="e">
        <f>IF(集計表!AO4=0,NA(),集計表!AO4)</f>
        <v>#N/A</v>
      </c>
      <c r="AN36" s="4" t="e">
        <f>IF(集計表!AP4=0,NA(),集計表!AP4)</f>
        <v>#N/A</v>
      </c>
      <c r="AO36" s="4" t="e">
        <f>IF(集計表!AQ4=0,NA(),集計表!AQ4)</f>
        <v>#N/A</v>
      </c>
      <c r="AP36" s="88" t="e">
        <f>IF(集計表!AR4=0,NA(),集計表!AR4)</f>
        <v>#N/A</v>
      </c>
      <c r="AQ36" s="88" t="e">
        <f>IF(集計表!AS4=0,NA(),集計表!AS4)</f>
        <v>#N/A</v>
      </c>
      <c r="AR36" s="88" t="e">
        <f>IF(集計表!AT4=0,NA(),集計表!AT4)</f>
        <v>#N/A</v>
      </c>
      <c r="AS36" s="88" t="e">
        <f>IF(集計表!AU4=0,NA(),集計表!AU4)</f>
        <v>#N/A</v>
      </c>
      <c r="AT36" s="174" t="e">
        <f>IF(集計表!AV4=0,NA(),集計表!AV4)</f>
        <v>#N/A</v>
      </c>
      <c r="AU36" s="12"/>
      <c r="AV36" s="12"/>
    </row>
    <row r="37" spans="1:48" ht="14.25" thickBot="1" x14ac:dyDescent="0.2">
      <c r="A37" s="79" t="s">
        <v>2</v>
      </c>
      <c r="B37" s="80">
        <f>集計表!D5</f>
        <v>97</v>
      </c>
      <c r="C37" s="80">
        <f>集計表!E5</f>
        <v>97</v>
      </c>
      <c r="D37" s="80">
        <f>集計表!F5</f>
        <v>97</v>
      </c>
      <c r="E37" s="80">
        <f>集計表!G5</f>
        <v>97</v>
      </c>
      <c r="F37" s="80">
        <f>集計表!H5</f>
        <v>97</v>
      </c>
      <c r="G37" s="80">
        <f>集計表!I5</f>
        <v>97</v>
      </c>
      <c r="H37" s="80">
        <f>集計表!J5</f>
        <v>110</v>
      </c>
      <c r="I37" s="80">
        <f>集計表!K5</f>
        <v>110</v>
      </c>
      <c r="J37" s="80">
        <f>集計表!L5</f>
        <v>110</v>
      </c>
      <c r="K37" s="80">
        <f>集計表!M5</f>
        <v>110</v>
      </c>
      <c r="L37" s="80">
        <f>集計表!N5</f>
        <v>110</v>
      </c>
      <c r="M37" s="80">
        <f>集計表!O5</f>
        <v>110</v>
      </c>
      <c r="N37" s="80">
        <f>集計表!P5</f>
        <v>110</v>
      </c>
      <c r="O37" s="80">
        <f>集計表!Q5</f>
        <v>110</v>
      </c>
      <c r="P37" s="80">
        <f>集計表!R5</f>
        <v>110</v>
      </c>
      <c r="Q37" s="80">
        <f>集計表!S5</f>
        <v>86</v>
      </c>
      <c r="R37" s="80">
        <f>集計表!T5</f>
        <v>86</v>
      </c>
      <c r="S37" s="80">
        <f>集計表!U5</f>
        <v>86</v>
      </c>
      <c r="T37" s="80">
        <f>集計表!V5</f>
        <v>86</v>
      </c>
      <c r="U37" s="80">
        <f>集計表!W5</f>
        <v>86</v>
      </c>
      <c r="V37" s="80">
        <f>集計表!X5</f>
        <v>86</v>
      </c>
      <c r="W37" s="80">
        <f>集計表!Y5</f>
        <v>86</v>
      </c>
      <c r="X37" s="80">
        <f>集計表!Z5</f>
        <v>86</v>
      </c>
      <c r="Y37" s="80">
        <f>集計表!AA5</f>
        <v>70</v>
      </c>
      <c r="Z37" s="80">
        <f>集計表!AB5</f>
        <v>70</v>
      </c>
      <c r="AA37" s="80">
        <f>集計表!AC5</f>
        <v>70</v>
      </c>
      <c r="AB37" s="80">
        <f>集計表!AD5</f>
        <v>70</v>
      </c>
      <c r="AC37" s="80">
        <f>集計表!AE5</f>
        <v>70</v>
      </c>
      <c r="AD37" s="80">
        <f>集計表!AF5</f>
        <v>70</v>
      </c>
      <c r="AE37" s="80">
        <f>集計表!AG5</f>
        <v>70</v>
      </c>
      <c r="AF37" s="80">
        <f>集計表!AH5</f>
        <v>70</v>
      </c>
      <c r="AG37" s="80">
        <f>集計表!AI5</f>
        <v>76</v>
      </c>
      <c r="AH37" s="80">
        <f>集計表!AJ5</f>
        <v>76</v>
      </c>
      <c r="AI37" s="80">
        <f>集計表!AK5</f>
        <v>76</v>
      </c>
      <c r="AJ37" s="80">
        <f>集計表!AL5</f>
        <v>76</v>
      </c>
      <c r="AK37" s="80">
        <f>集計表!AM5</f>
        <v>76</v>
      </c>
      <c r="AL37" s="80">
        <f>集計表!AN5</f>
        <v>76</v>
      </c>
      <c r="AM37" s="80">
        <f>集計表!AO5</f>
        <v>76</v>
      </c>
      <c r="AN37" s="80">
        <f>集計表!AP5</f>
        <v>83</v>
      </c>
      <c r="AO37" s="80">
        <f>集計表!AQ5</f>
        <v>83</v>
      </c>
      <c r="AP37" s="89">
        <f>集計表!AR5</f>
        <v>83</v>
      </c>
      <c r="AQ37" s="89">
        <f>集計表!AS5</f>
        <v>83</v>
      </c>
      <c r="AR37" s="89">
        <f>集計表!AT5</f>
        <v>83</v>
      </c>
      <c r="AS37" s="89">
        <f>集計表!AU5</f>
        <v>83</v>
      </c>
      <c r="AT37" s="175">
        <f>集計表!AV5</f>
        <v>83</v>
      </c>
      <c r="AU37" s="12"/>
      <c r="AV37" s="12"/>
    </row>
    <row r="38" spans="1:48" x14ac:dyDescent="0.15">
      <c r="A38" s="2" t="s">
        <v>35</v>
      </c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172"/>
      <c r="W38" s="91"/>
      <c r="X38" s="91"/>
      <c r="Y38" s="179"/>
      <c r="Z38" s="179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V38" s="94"/>
    </row>
    <row r="39" spans="1:48" x14ac:dyDescent="0.15">
      <c r="D39" s="183" t="s">
        <v>164</v>
      </c>
      <c r="AP39"/>
      <c r="AQ39"/>
    </row>
    <row r="40" spans="1:48" ht="15" x14ac:dyDescent="0.15">
      <c r="A40" s="81" t="s">
        <v>20</v>
      </c>
      <c r="B40" s="41"/>
      <c r="C40" s="41"/>
      <c r="D40" s="41"/>
      <c r="E40" s="41"/>
      <c r="F40" s="41"/>
      <c r="G40" s="41"/>
      <c r="H40" s="41"/>
      <c r="I40" s="41"/>
      <c r="J40" s="41"/>
      <c r="K40" s="41" t="str">
        <f>TEXT(集計表!$C$1,"(e.m/d～)")</f>
        <v>(29.5/1～)</v>
      </c>
      <c r="L40" s="41"/>
      <c r="M40" s="41"/>
      <c r="N40" s="41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</row>
    <row r="41" spans="1:48" ht="15" x14ac:dyDescent="0.15">
      <c r="A41" s="81" t="s">
        <v>29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AP41"/>
      <c r="AQ41"/>
    </row>
    <row r="42" spans="1:48" x14ac:dyDescent="0.15">
      <c r="AP42"/>
      <c r="AQ42"/>
    </row>
    <row r="43" spans="1:48" x14ac:dyDescent="0.15">
      <c r="AP43"/>
      <c r="AQ43"/>
    </row>
    <row r="44" spans="1:48" x14ac:dyDescent="0.15">
      <c r="AP44"/>
      <c r="AQ44"/>
    </row>
    <row r="45" spans="1:48" x14ac:dyDescent="0.15">
      <c r="AP45"/>
      <c r="AQ45"/>
    </row>
    <row r="46" spans="1:48" x14ac:dyDescent="0.15">
      <c r="AP46"/>
      <c r="AQ46"/>
    </row>
    <row r="47" spans="1:48" x14ac:dyDescent="0.15">
      <c r="AP47"/>
      <c r="AQ47"/>
    </row>
    <row r="48" spans="1:48" x14ac:dyDescent="0.15">
      <c r="AP48"/>
      <c r="AQ48"/>
    </row>
    <row r="49" spans="42:43" x14ac:dyDescent="0.15">
      <c r="AP49"/>
      <c r="AQ49"/>
    </row>
    <row r="50" spans="42:43" x14ac:dyDescent="0.15">
      <c r="AP50"/>
      <c r="AQ50"/>
    </row>
    <row r="51" spans="42:43" x14ac:dyDescent="0.15">
      <c r="AP51"/>
      <c r="AQ51"/>
    </row>
    <row r="52" spans="42:43" x14ac:dyDescent="0.15">
      <c r="AP52"/>
      <c r="AQ52"/>
    </row>
    <row r="53" spans="42:43" x14ac:dyDescent="0.15">
      <c r="AP53"/>
      <c r="AQ53"/>
    </row>
    <row r="54" spans="42:43" x14ac:dyDescent="0.15">
      <c r="AP54"/>
      <c r="AQ54"/>
    </row>
    <row r="55" spans="42:43" x14ac:dyDescent="0.15">
      <c r="AP55"/>
      <c r="AQ55"/>
    </row>
    <row r="56" spans="42:43" x14ac:dyDescent="0.15">
      <c r="AP56"/>
      <c r="AQ56"/>
    </row>
    <row r="57" spans="42:43" x14ac:dyDescent="0.15">
      <c r="AP57"/>
      <c r="AQ57"/>
    </row>
    <row r="58" spans="42:43" x14ac:dyDescent="0.15">
      <c r="AP58"/>
      <c r="AQ58"/>
    </row>
    <row r="59" spans="42:43" x14ac:dyDescent="0.15">
      <c r="AP59"/>
      <c r="AQ59"/>
    </row>
    <row r="60" spans="42:43" x14ac:dyDescent="0.15">
      <c r="AP60"/>
      <c r="AQ60"/>
    </row>
    <row r="61" spans="42:43" x14ac:dyDescent="0.15">
      <c r="AP61"/>
      <c r="AQ61"/>
    </row>
    <row r="62" spans="42:43" x14ac:dyDescent="0.15">
      <c r="AP62"/>
      <c r="AQ62"/>
    </row>
    <row r="63" spans="42:43" x14ac:dyDescent="0.15">
      <c r="AP63"/>
      <c r="AQ63"/>
    </row>
    <row r="64" spans="42:43" x14ac:dyDescent="0.15">
      <c r="AP64"/>
      <c r="AQ64"/>
    </row>
    <row r="65" spans="1:48" x14ac:dyDescent="0.15">
      <c r="AP65"/>
      <c r="AQ65"/>
    </row>
    <row r="66" spans="1:48" x14ac:dyDescent="0.15">
      <c r="AP66"/>
      <c r="AQ66"/>
    </row>
    <row r="67" spans="1:48" x14ac:dyDescent="0.15">
      <c r="AP67"/>
      <c r="AQ67"/>
    </row>
    <row r="68" spans="1:48" x14ac:dyDescent="0.15">
      <c r="AP68"/>
      <c r="AQ68"/>
    </row>
    <row r="69" spans="1:48" x14ac:dyDescent="0.15">
      <c r="AP69"/>
      <c r="AQ69"/>
    </row>
    <row r="70" spans="1:48" x14ac:dyDescent="0.15">
      <c r="AP70"/>
      <c r="AQ70"/>
    </row>
    <row r="71" spans="1:48" x14ac:dyDescent="0.15">
      <c r="AP71"/>
      <c r="AQ71"/>
    </row>
    <row r="72" spans="1:48" ht="14.25" thickBot="1" x14ac:dyDescent="0.2">
      <c r="AP72"/>
      <c r="AQ72"/>
    </row>
    <row r="73" spans="1:48" x14ac:dyDescent="0.15">
      <c r="A73" s="78">
        <f>集計表!C7</f>
        <v>42856</v>
      </c>
      <c r="B73" s="21" t="str">
        <f>集計表!D7</f>
        <v>5/1</v>
      </c>
      <c r="C73" s="21" t="str">
        <f>集計表!E7</f>
        <v>2</v>
      </c>
      <c r="D73" s="21" t="str">
        <f>集計表!F7</f>
        <v>5</v>
      </c>
      <c r="E73" s="21" t="str">
        <f>集計表!G7</f>
        <v>6</v>
      </c>
      <c r="F73" s="21" t="str">
        <f>集計表!H7</f>
        <v>8</v>
      </c>
      <c r="G73" s="21" t="str">
        <f>集計表!I7</f>
        <v>9</v>
      </c>
      <c r="H73" s="21" t="str">
        <f>集計表!J7</f>
        <v>11</v>
      </c>
      <c r="I73" s="21" t="str">
        <f>集計表!K7</f>
        <v>12</v>
      </c>
      <c r="J73" s="21" t="str">
        <f>集計表!L7</f>
        <v>13</v>
      </c>
      <c r="K73" s="21" t="str">
        <f>集計表!M7</f>
        <v>15</v>
      </c>
      <c r="L73" s="21" t="str">
        <f>集計表!N7</f>
        <v>16</v>
      </c>
      <c r="M73" s="21" t="str">
        <f>集計表!O7</f>
        <v>17</v>
      </c>
      <c r="N73" s="21" t="str">
        <f>集計表!P7</f>
        <v>18</v>
      </c>
      <c r="O73" s="21" t="str">
        <f>集計表!Q7</f>
        <v>19</v>
      </c>
      <c r="P73" s="21" t="str">
        <f>集計表!R7</f>
        <v>20</v>
      </c>
      <c r="Q73" s="43" t="str">
        <f>集計表!S7</f>
        <v>22</v>
      </c>
      <c r="R73" s="43" t="str">
        <f>集計表!T7</f>
        <v>23</v>
      </c>
      <c r="S73" s="43" t="str">
        <f>集計表!U7</f>
        <v>25</v>
      </c>
      <c r="T73" s="43" t="str">
        <f>集計表!V7</f>
        <v>26</v>
      </c>
      <c r="U73" s="43" t="str">
        <f>集計表!W7</f>
        <v>27</v>
      </c>
      <c r="V73" s="43" t="str">
        <f>集計表!X7</f>
        <v>29</v>
      </c>
      <c r="W73" s="43" t="str">
        <f>集計表!Y7</f>
        <v>30</v>
      </c>
      <c r="X73" s="39" t="str">
        <f>集計表!Z7</f>
        <v>31</v>
      </c>
      <c r="Y73" s="39" t="str">
        <f>集計表!AA7</f>
        <v>6/1</v>
      </c>
      <c r="Z73" s="39" t="str">
        <f>集計表!AB7</f>
        <v>2</v>
      </c>
      <c r="AA73" s="39" t="str">
        <f>集計表!AC7</f>
        <v>3</v>
      </c>
      <c r="AB73" s="39" t="str">
        <f>集計表!AD7</f>
        <v>5</v>
      </c>
      <c r="AC73" s="39" t="str">
        <f>集計表!AE7</f>
        <v>6</v>
      </c>
      <c r="AD73" s="39" t="str">
        <f>集計表!AF7</f>
        <v>8</v>
      </c>
      <c r="AE73" s="39" t="str">
        <f>集計表!AG7</f>
        <v>9</v>
      </c>
      <c r="AF73" s="39" t="str">
        <f>集計表!AH7</f>
        <v>10</v>
      </c>
      <c r="AG73" s="39" t="str">
        <f>集計表!AI7</f>
        <v>12</v>
      </c>
      <c r="AH73" s="39" t="str">
        <f>集計表!AJ7</f>
        <v>13</v>
      </c>
      <c r="AI73" s="39" t="str">
        <f>集計表!AK7</f>
        <v>15</v>
      </c>
      <c r="AJ73" s="39" t="str">
        <f>集計表!AL7</f>
        <v>16</v>
      </c>
      <c r="AK73" s="39" t="str">
        <f>集計表!AM7</f>
        <v>17</v>
      </c>
      <c r="AL73" s="39" t="str">
        <f>集計表!AN7</f>
        <v>19</v>
      </c>
      <c r="AM73" s="39" t="str">
        <f>集計表!AO7</f>
        <v>20</v>
      </c>
      <c r="AN73" s="39" t="str">
        <f>集計表!AP7</f>
        <v>22</v>
      </c>
      <c r="AO73" s="39" t="str">
        <f>集計表!AQ7</f>
        <v>23</v>
      </c>
      <c r="AP73" s="39" t="str">
        <f>集計表!AR7</f>
        <v>24</v>
      </c>
      <c r="AQ73" s="39" t="str">
        <f>集計表!AS7</f>
        <v>26</v>
      </c>
      <c r="AR73" s="39" t="str">
        <f>集計表!AT7</f>
        <v>27</v>
      </c>
      <c r="AS73" s="180" t="str">
        <f>集計表!AU7</f>
        <v>29</v>
      </c>
      <c r="AT73" s="176" t="str">
        <f>集計表!AV7</f>
        <v>30</v>
      </c>
      <c r="AU73" s="157"/>
      <c r="AV73" s="157"/>
    </row>
    <row r="74" spans="1:48" x14ac:dyDescent="0.15">
      <c r="A74" s="1" t="s">
        <v>0</v>
      </c>
      <c r="B74" s="4">
        <f>IF(集計表!D9="","",集計表!D9)</f>
        <v>176.77799999999999</v>
      </c>
      <c r="C74" s="4">
        <f>IF(集計表!E9="","",集計表!E9)</f>
        <v>191.25299999999999</v>
      </c>
      <c r="D74" s="4">
        <f>IF(集計表!F9="","",集計表!F9)</f>
        <v>0</v>
      </c>
      <c r="E74" s="4">
        <f>IF(集計表!G9="","",集計表!G9)</f>
        <v>263.63900000000001</v>
      </c>
      <c r="F74" s="4">
        <f>IF(集計表!H9="","",集計表!H9)</f>
        <v>198.60300000000001</v>
      </c>
      <c r="G74" s="4">
        <f>IF(集計表!I9="","",集計表!I9)</f>
        <v>180.74799999999999</v>
      </c>
      <c r="H74" s="4">
        <f>IF(集計表!J9="","",集計表!J9)</f>
        <v>152.07300000000001</v>
      </c>
      <c r="I74" s="4">
        <f>IF(集計表!K9="","",集計表!K9)</f>
        <v>116.229</v>
      </c>
      <c r="J74" s="4">
        <f>IF(集計表!L9="","",集計表!L9)</f>
        <v>168.07400000000001</v>
      </c>
      <c r="K74" s="4">
        <f>IF(集計表!M9="","",集計表!M9)</f>
        <v>157.79599999999999</v>
      </c>
      <c r="L74" s="4">
        <f>IF(集計表!N9="","",集計表!N9)</f>
        <v>140.85599999999999</v>
      </c>
      <c r="M74" s="4">
        <f>IF(集計表!O9="","",集計表!O9)</f>
        <v>116.182</v>
      </c>
      <c r="N74" s="4">
        <f>IF(集計表!P9="","",集計表!P9)</f>
        <v>157.03</v>
      </c>
      <c r="O74" s="4">
        <f>IF(集計表!Q9="","",集計表!Q9)</f>
        <v>164.952</v>
      </c>
      <c r="P74" s="4">
        <f>IF(集計表!R9="","",集計表!R9)</f>
        <v>177.25</v>
      </c>
      <c r="Q74" s="4">
        <f>IF(集計表!S9="","",集計表!S9)</f>
        <v>129.56800000000001</v>
      </c>
      <c r="R74" s="4">
        <f>IF(集計表!T9="","",集計表!T9)</f>
        <v>175.142</v>
      </c>
      <c r="S74" s="4">
        <f>IF(集計表!U9="","",集計表!U9)</f>
        <v>128.49</v>
      </c>
      <c r="T74" s="4">
        <f>IF(集計表!V9="","",集計表!V9)</f>
        <v>143.81200000000001</v>
      </c>
      <c r="U74" s="4">
        <f>IF(集計表!W9="","",集計表!W9)</f>
        <v>111.468</v>
      </c>
      <c r="V74" s="4">
        <f>IF(集計表!X9="","",集計表!X9)</f>
        <v>148.07400000000001</v>
      </c>
      <c r="W74" s="4">
        <f>IF(集計表!Y9="","",集計表!Y9)</f>
        <v>128.511</v>
      </c>
      <c r="X74" s="4" t="str">
        <f>IF(集計表!Z9="","",集計表!Z9)</f>
        <v/>
      </c>
      <c r="Y74" s="4" t="str">
        <f>IF(集計表!AA9="","",集計表!AA9)</f>
        <v/>
      </c>
      <c r="Z74" s="4" t="str">
        <f>IF(集計表!AB9="","",集計表!AB9)</f>
        <v/>
      </c>
      <c r="AA74" s="4" t="str">
        <f>IF(集計表!AC9="","",集計表!AC9)</f>
        <v/>
      </c>
      <c r="AB74" s="4" t="str">
        <f>IF(集計表!AD9="","",集計表!AD9)</f>
        <v/>
      </c>
      <c r="AC74" s="4" t="str">
        <f>IF(集計表!AE9="","",集計表!AE9)</f>
        <v/>
      </c>
      <c r="AD74" s="4" t="str">
        <f>IF(集計表!AF9="","",集計表!AF9)</f>
        <v/>
      </c>
      <c r="AE74" s="4" t="str">
        <f>IF(集計表!AG9="","",集計表!AG9)</f>
        <v/>
      </c>
      <c r="AF74" s="4" t="str">
        <f>IF(集計表!AH9="","",集計表!AH9)</f>
        <v/>
      </c>
      <c r="AG74" s="4" t="str">
        <f>IF(集計表!AI9="","",集計表!AI9)</f>
        <v/>
      </c>
      <c r="AH74" s="4" t="str">
        <f>IF(集計表!AJ9="","",集計表!AJ9)</f>
        <v/>
      </c>
      <c r="AI74" s="4" t="str">
        <f>IF(集計表!AK9="","",集計表!AK9)</f>
        <v/>
      </c>
      <c r="AJ74" s="4" t="str">
        <f>IF(集計表!AL9="","",集計表!AL9)</f>
        <v/>
      </c>
      <c r="AK74" s="4" t="str">
        <f>IF(集計表!AM9="","",集計表!AM9)</f>
        <v/>
      </c>
      <c r="AL74" s="4" t="str">
        <f>IF(集計表!AN9="","",集計表!AN9)</f>
        <v/>
      </c>
      <c r="AM74" s="4" t="str">
        <f>IF(集計表!AO9="","",集計表!AO9)</f>
        <v/>
      </c>
      <c r="AN74" s="4" t="str">
        <f>IF(集計表!AP9="","",集計表!AP9)</f>
        <v/>
      </c>
      <c r="AO74" s="4" t="str">
        <f>IF(集計表!AQ9="","",集計表!AQ9)</f>
        <v/>
      </c>
      <c r="AP74" s="4" t="str">
        <f>IF(集計表!AR9="","",集計表!AR9)</f>
        <v/>
      </c>
      <c r="AQ74" s="88" t="str">
        <f>IF(集計表!AS9="","",集計表!AS9)</f>
        <v/>
      </c>
      <c r="AR74" s="88" t="str">
        <f>IF(集計表!AT9="","",集計表!AT9)</f>
        <v/>
      </c>
      <c r="AS74" s="88" t="str">
        <f>IF(集計表!AU9="","",集計表!AU9)</f>
        <v/>
      </c>
      <c r="AT74" s="174" t="str">
        <f>IF(集計表!AV9="","",集計表!AV9)</f>
        <v/>
      </c>
      <c r="AU74" s="12"/>
      <c r="AV74" s="12"/>
    </row>
    <row r="75" spans="1:48" x14ac:dyDescent="0.15">
      <c r="A75" s="1" t="s">
        <v>1</v>
      </c>
      <c r="B75" s="4">
        <f>IF(集計表!D10=0,NA(),集計表!D10)</f>
        <v>150</v>
      </c>
      <c r="C75" s="4">
        <f>IF(集計表!E10=0,NA(),集計表!E10)</f>
        <v>143</v>
      </c>
      <c r="D75" s="4" t="e">
        <f>IF(集計表!F10=0,NA(),集計表!F10)</f>
        <v>#N/A</v>
      </c>
      <c r="E75" s="4">
        <f>IF(集計表!G10=0,NA(),集計表!G10)</f>
        <v>129</v>
      </c>
      <c r="F75" s="4">
        <f>IF(集計表!H10=0,NA(),集計表!H10)</f>
        <v>111</v>
      </c>
      <c r="G75" s="4">
        <f>IF(集計表!I10=0,NA(),集計表!I10)</f>
        <v>118</v>
      </c>
      <c r="H75" s="4">
        <f>IF(集計表!J10=0,NA(),集計表!J10)</f>
        <v>116</v>
      </c>
      <c r="I75" s="4">
        <f>IF(集計表!K10=0,NA(),集計表!K10)</f>
        <v>117</v>
      </c>
      <c r="J75" s="4">
        <f>IF(集計表!L10=0,NA(),集計表!L10)</f>
        <v>110</v>
      </c>
      <c r="K75" s="4">
        <f>IF(集計表!M10=0,NA(),集計表!M10)</f>
        <v>106</v>
      </c>
      <c r="L75" s="4">
        <f>IF(集計表!N10=0,NA(),集計表!N10)</f>
        <v>87</v>
      </c>
      <c r="M75" s="4">
        <f>IF(集計表!O10=0,NA(),集計表!O10)</f>
        <v>77</v>
      </c>
      <c r="N75" s="4">
        <f>IF(集計表!P10=0,NA(),集計表!P10)</f>
        <v>72</v>
      </c>
      <c r="O75" s="4">
        <f>IF(集計表!Q10=0,NA(),集計表!Q10)</f>
        <v>69</v>
      </c>
      <c r="P75" s="4">
        <f>IF(集計表!R10=0,NA(),集計表!R10)</f>
        <v>80</v>
      </c>
      <c r="Q75" s="4">
        <f>IF(集計表!S10=0,NA(),集計表!S10)</f>
        <v>88</v>
      </c>
      <c r="R75" s="4">
        <f>IF(集計表!T10=0,NA(),集計表!T10)</f>
        <v>93</v>
      </c>
      <c r="S75" s="4">
        <f>IF(集計表!U10=0,NA(),集計表!U10)</f>
        <v>101</v>
      </c>
      <c r="T75" s="4">
        <f>IF(集計表!V10=0,NA(),集計表!V10)</f>
        <v>116</v>
      </c>
      <c r="U75" s="4">
        <f>IF(集計表!W10=0,NA(),集計表!W10)</f>
        <v>128</v>
      </c>
      <c r="V75" s="4">
        <f>IF(集計表!X10=0,NA(),集計表!X10)</f>
        <v>99</v>
      </c>
      <c r="W75" s="4">
        <f>IF(集計表!Y10=0,NA(),集計表!Y10)</f>
        <v>78</v>
      </c>
      <c r="X75" s="4" t="e">
        <f>IF(集計表!Z10=0,NA(),集計表!Z10)</f>
        <v>#N/A</v>
      </c>
      <c r="Y75" s="4" t="e">
        <f>IF(集計表!AA10=0,NA(),集計表!AA10)</f>
        <v>#N/A</v>
      </c>
      <c r="Z75" s="4" t="e">
        <f>IF(集計表!AB10=0,NA(),集計表!AB10)</f>
        <v>#N/A</v>
      </c>
      <c r="AA75" s="4" t="e">
        <f>IF(集計表!AC10=0,NA(),集計表!AC10)</f>
        <v>#N/A</v>
      </c>
      <c r="AB75" s="4" t="e">
        <f>IF(集計表!AD10=0,NA(),集計表!AD10)</f>
        <v>#N/A</v>
      </c>
      <c r="AC75" s="4" t="e">
        <f>IF(集計表!AE10=0,NA(),集計表!AE10)</f>
        <v>#N/A</v>
      </c>
      <c r="AD75" s="4" t="e">
        <f>IF(集計表!AF10=0,NA(),集計表!AF10)</f>
        <v>#N/A</v>
      </c>
      <c r="AE75" s="4" t="e">
        <f>IF(集計表!AG10=0,NA(),集計表!AG10)</f>
        <v>#N/A</v>
      </c>
      <c r="AF75" s="4" t="e">
        <f>IF(集計表!AH10=0,NA(),集計表!AH10)</f>
        <v>#N/A</v>
      </c>
      <c r="AG75" s="4" t="e">
        <f>IF(集計表!AI10=0,NA(),集計表!AI10)</f>
        <v>#N/A</v>
      </c>
      <c r="AH75" s="4" t="e">
        <f>IF(集計表!AJ10=0,NA(),集計表!AJ10)</f>
        <v>#N/A</v>
      </c>
      <c r="AI75" s="4" t="e">
        <f>IF(集計表!AK10=0,NA(),集計表!AK10)</f>
        <v>#N/A</v>
      </c>
      <c r="AJ75" s="4" t="e">
        <f>IF(集計表!AL10=0,NA(),集計表!AL10)</f>
        <v>#N/A</v>
      </c>
      <c r="AK75" s="4" t="e">
        <f>IF(集計表!AM10=0,NA(),集計表!AM10)</f>
        <v>#N/A</v>
      </c>
      <c r="AL75" s="4" t="e">
        <f>IF(集計表!AN10=0,NA(),集計表!AN10)</f>
        <v>#N/A</v>
      </c>
      <c r="AM75" s="4" t="e">
        <f>IF(集計表!AO10=0,NA(),集計表!AO10)</f>
        <v>#N/A</v>
      </c>
      <c r="AN75" s="4" t="e">
        <f>IF(集計表!AP10=0,NA(),集計表!AP10)</f>
        <v>#N/A</v>
      </c>
      <c r="AO75" s="4" t="e">
        <f>IF(集計表!AQ10=0,NA(),集計表!AQ10)</f>
        <v>#N/A</v>
      </c>
      <c r="AP75" s="4" t="e">
        <f>IF(集計表!AR10=0,NA(),集計表!AR10)</f>
        <v>#N/A</v>
      </c>
      <c r="AQ75" s="88" t="e">
        <f>IF(集計表!AS10=0,NA(),集計表!AS10)</f>
        <v>#N/A</v>
      </c>
      <c r="AR75" s="88" t="e">
        <f>IF(集計表!AT10=0,NA(),集計表!AT10)</f>
        <v>#N/A</v>
      </c>
      <c r="AS75" s="88" t="e">
        <f>IF(集計表!AU10=0,NA(),集計表!AU10)</f>
        <v>#N/A</v>
      </c>
      <c r="AT75" s="174" t="e">
        <f>IF(集計表!AV10=0,NA(),集計表!AV10)</f>
        <v>#N/A</v>
      </c>
      <c r="AU75" s="12"/>
      <c r="AV75" s="12"/>
    </row>
    <row r="76" spans="1:48" ht="14.25" thickBot="1" x14ac:dyDescent="0.2">
      <c r="A76" s="79" t="s">
        <v>2</v>
      </c>
      <c r="B76" s="80">
        <f>集計表!D11</f>
        <v>124</v>
      </c>
      <c r="C76" s="80">
        <f>集計表!E11</f>
        <v>124</v>
      </c>
      <c r="D76" s="80">
        <f>集計表!F11</f>
        <v>124</v>
      </c>
      <c r="E76" s="80">
        <f>集計表!G11</f>
        <v>124</v>
      </c>
      <c r="F76" s="80">
        <f>集計表!H11</f>
        <v>124</v>
      </c>
      <c r="G76" s="80">
        <f>集計表!I11</f>
        <v>124</v>
      </c>
      <c r="H76" s="80">
        <f>集計表!J11</f>
        <v>129</v>
      </c>
      <c r="I76" s="80">
        <f>集計表!K11</f>
        <v>129</v>
      </c>
      <c r="J76" s="80">
        <f>集計表!L11</f>
        <v>129</v>
      </c>
      <c r="K76" s="80">
        <f>集計表!M11</f>
        <v>129</v>
      </c>
      <c r="L76" s="80">
        <f>集計表!N11</f>
        <v>129</v>
      </c>
      <c r="M76" s="80">
        <f>集計表!O11</f>
        <v>129</v>
      </c>
      <c r="N76" s="80">
        <f>集計表!P11</f>
        <v>129</v>
      </c>
      <c r="O76" s="80">
        <f>集計表!Q11</f>
        <v>129</v>
      </c>
      <c r="P76" s="80">
        <f>集計表!R11</f>
        <v>129</v>
      </c>
      <c r="Q76" s="80">
        <f>集計表!S11</f>
        <v>91</v>
      </c>
      <c r="R76" s="80">
        <f>集計表!T11</f>
        <v>91</v>
      </c>
      <c r="S76" s="80">
        <f>集計表!U11</f>
        <v>91</v>
      </c>
      <c r="T76" s="80">
        <f>集計表!V11</f>
        <v>91</v>
      </c>
      <c r="U76" s="80">
        <f>集計表!W11</f>
        <v>91</v>
      </c>
      <c r="V76" s="80">
        <f>集計表!X11</f>
        <v>91</v>
      </c>
      <c r="W76" s="80">
        <f>集計表!Y11</f>
        <v>91</v>
      </c>
      <c r="X76" s="80">
        <f>集計表!Z11</f>
        <v>91</v>
      </c>
      <c r="Y76" s="80">
        <f>集計表!AA11</f>
        <v>82</v>
      </c>
      <c r="Z76" s="80">
        <f>集計表!AB11</f>
        <v>82</v>
      </c>
      <c r="AA76" s="80">
        <f>集計表!AC11</f>
        <v>82</v>
      </c>
      <c r="AB76" s="80">
        <f>集計表!AD11</f>
        <v>82</v>
      </c>
      <c r="AC76" s="80">
        <f>集計表!AE11</f>
        <v>82</v>
      </c>
      <c r="AD76" s="80">
        <f>集計表!AF11</f>
        <v>82</v>
      </c>
      <c r="AE76" s="80">
        <f>集計表!AG11</f>
        <v>82</v>
      </c>
      <c r="AF76" s="80">
        <f>集計表!AH11</f>
        <v>82</v>
      </c>
      <c r="AG76" s="80">
        <f>集計表!AI11</f>
        <v>87</v>
      </c>
      <c r="AH76" s="80">
        <f>集計表!AJ11</f>
        <v>87</v>
      </c>
      <c r="AI76" s="80">
        <f>集計表!AK11</f>
        <v>87</v>
      </c>
      <c r="AJ76" s="80">
        <f>集計表!AL11</f>
        <v>87</v>
      </c>
      <c r="AK76" s="80">
        <f>集計表!AM11</f>
        <v>87</v>
      </c>
      <c r="AL76" s="80">
        <f>集計表!AN11</f>
        <v>87</v>
      </c>
      <c r="AM76" s="80">
        <f>集計表!AO11</f>
        <v>87</v>
      </c>
      <c r="AN76" s="80">
        <f>集計表!AP11</f>
        <v>87</v>
      </c>
      <c r="AO76" s="80">
        <f>集計表!AQ11</f>
        <v>87</v>
      </c>
      <c r="AP76" s="80">
        <f>集計表!AR11</f>
        <v>87</v>
      </c>
      <c r="AQ76" s="89">
        <f>集計表!AS11</f>
        <v>87</v>
      </c>
      <c r="AR76" s="89">
        <f>集計表!AT11</f>
        <v>87</v>
      </c>
      <c r="AS76" s="89">
        <f>集計表!AU11</f>
        <v>87</v>
      </c>
      <c r="AT76" s="175">
        <f>集計表!AV11</f>
        <v>87</v>
      </c>
      <c r="AU76" s="12"/>
      <c r="AV76" s="12"/>
    </row>
    <row r="77" spans="1:48" x14ac:dyDescent="0.15">
      <c r="A77" s="2" t="s">
        <v>3</v>
      </c>
      <c r="V77" s="172"/>
      <c r="Y77" s="179"/>
      <c r="AO77"/>
      <c r="AP77"/>
      <c r="AQ77"/>
    </row>
    <row r="78" spans="1:48" x14ac:dyDescent="0.15">
      <c r="D78" s="183" t="s">
        <v>164</v>
      </c>
      <c r="AP78"/>
      <c r="AQ78"/>
    </row>
    <row r="79" spans="1:48" ht="15" x14ac:dyDescent="0.15">
      <c r="A79" s="81" t="s">
        <v>20</v>
      </c>
      <c r="B79" s="41"/>
      <c r="C79" s="41"/>
      <c r="D79" s="41"/>
      <c r="E79" s="41"/>
      <c r="F79" s="41"/>
      <c r="G79" s="41"/>
      <c r="H79" s="41"/>
      <c r="I79" s="41"/>
      <c r="J79" s="41"/>
      <c r="K79" s="41" t="str">
        <f>TEXT(集計表!$C$1,"(e.m/d～)")</f>
        <v>(29.5/1～)</v>
      </c>
      <c r="L79" s="41"/>
      <c r="M79" s="41"/>
      <c r="N79" s="41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</row>
    <row r="80" spans="1:48" ht="15" x14ac:dyDescent="0.15">
      <c r="A80" s="81" t="s">
        <v>30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AP80"/>
      <c r="AQ80"/>
    </row>
    <row r="81" spans="42:43" x14ac:dyDescent="0.15">
      <c r="AP81"/>
      <c r="AQ81"/>
    </row>
    <row r="82" spans="42:43" x14ac:dyDescent="0.15">
      <c r="AP82"/>
      <c r="AQ82"/>
    </row>
    <row r="83" spans="42:43" x14ac:dyDescent="0.15">
      <c r="AP83"/>
      <c r="AQ83"/>
    </row>
    <row r="84" spans="42:43" x14ac:dyDescent="0.15">
      <c r="AP84"/>
      <c r="AQ84"/>
    </row>
    <row r="85" spans="42:43" x14ac:dyDescent="0.15">
      <c r="AP85"/>
      <c r="AQ85"/>
    </row>
    <row r="86" spans="42:43" x14ac:dyDescent="0.15">
      <c r="AP86"/>
      <c r="AQ86"/>
    </row>
    <row r="87" spans="42:43" x14ac:dyDescent="0.15">
      <c r="AP87"/>
      <c r="AQ87"/>
    </row>
    <row r="88" spans="42:43" x14ac:dyDescent="0.15">
      <c r="AP88"/>
      <c r="AQ88"/>
    </row>
    <row r="89" spans="42:43" x14ac:dyDescent="0.15">
      <c r="AP89"/>
      <c r="AQ89"/>
    </row>
    <row r="90" spans="42:43" x14ac:dyDescent="0.15">
      <c r="AP90"/>
      <c r="AQ90"/>
    </row>
    <row r="91" spans="42:43" x14ac:dyDescent="0.15">
      <c r="AP91"/>
      <c r="AQ91"/>
    </row>
    <row r="92" spans="42:43" x14ac:dyDescent="0.15">
      <c r="AP92"/>
      <c r="AQ92"/>
    </row>
    <row r="93" spans="42:43" x14ac:dyDescent="0.15">
      <c r="AP93"/>
      <c r="AQ93"/>
    </row>
    <row r="94" spans="42:43" x14ac:dyDescent="0.15">
      <c r="AP94"/>
      <c r="AQ94"/>
    </row>
    <row r="95" spans="42:43" x14ac:dyDescent="0.15">
      <c r="AP95"/>
      <c r="AQ95"/>
    </row>
    <row r="96" spans="42:43" x14ac:dyDescent="0.15">
      <c r="AP96"/>
      <c r="AQ96"/>
    </row>
    <row r="97" spans="1:48" x14ac:dyDescent="0.15">
      <c r="AP97"/>
      <c r="AQ97"/>
    </row>
    <row r="98" spans="1:48" x14ac:dyDescent="0.15">
      <c r="AP98"/>
      <c r="AQ98"/>
    </row>
    <row r="99" spans="1:48" x14ac:dyDescent="0.15">
      <c r="AP99"/>
      <c r="AQ99"/>
    </row>
    <row r="100" spans="1:48" x14ac:dyDescent="0.15">
      <c r="AP100"/>
      <c r="AQ100"/>
    </row>
    <row r="101" spans="1:48" x14ac:dyDescent="0.15">
      <c r="AP101"/>
      <c r="AQ101"/>
    </row>
    <row r="102" spans="1:48" x14ac:dyDescent="0.15">
      <c r="AP102"/>
      <c r="AQ102"/>
    </row>
    <row r="103" spans="1:48" x14ac:dyDescent="0.15">
      <c r="AP103"/>
      <c r="AQ103"/>
    </row>
    <row r="104" spans="1:48" x14ac:dyDescent="0.15">
      <c r="AP104"/>
      <c r="AQ104"/>
    </row>
    <row r="105" spans="1:48" x14ac:dyDescent="0.15">
      <c r="AP105"/>
      <c r="AQ105"/>
    </row>
    <row r="106" spans="1:48" x14ac:dyDescent="0.15">
      <c r="AP106"/>
      <c r="AQ106"/>
    </row>
    <row r="107" spans="1:48" x14ac:dyDescent="0.15">
      <c r="AP107"/>
      <c r="AQ107"/>
    </row>
    <row r="108" spans="1:48" x14ac:dyDescent="0.15">
      <c r="AP108"/>
      <c r="AQ108"/>
    </row>
    <row r="109" spans="1:48" x14ac:dyDescent="0.15">
      <c r="AP109"/>
      <c r="AQ109"/>
    </row>
    <row r="110" spans="1:48" x14ac:dyDescent="0.15">
      <c r="AP110"/>
      <c r="AQ110"/>
    </row>
    <row r="111" spans="1:48" ht="14.25" thickBot="1" x14ac:dyDescent="0.2">
      <c r="AP111"/>
      <c r="AQ111"/>
    </row>
    <row r="112" spans="1:48" x14ac:dyDescent="0.15">
      <c r="A112" s="78">
        <f>集計表!C13</f>
        <v>42856</v>
      </c>
      <c r="B112" s="21" t="str">
        <f>集計表!D13</f>
        <v>5/1</v>
      </c>
      <c r="C112" s="21" t="str">
        <f>集計表!E13</f>
        <v>2</v>
      </c>
      <c r="D112" s="21" t="str">
        <f>集計表!F13</f>
        <v>5</v>
      </c>
      <c r="E112" s="21" t="str">
        <f>集計表!G13</f>
        <v>6</v>
      </c>
      <c r="F112" s="21" t="str">
        <f>集計表!H13</f>
        <v>8</v>
      </c>
      <c r="G112" s="21" t="str">
        <f>集計表!I13</f>
        <v>9</v>
      </c>
      <c r="H112" s="21" t="str">
        <f>集計表!J13</f>
        <v>11</v>
      </c>
      <c r="I112" s="21" t="str">
        <f>集計表!K13</f>
        <v>12</v>
      </c>
      <c r="J112" s="21" t="str">
        <f>集計表!L13</f>
        <v>13</v>
      </c>
      <c r="K112" s="21" t="str">
        <f>集計表!M13</f>
        <v>15</v>
      </c>
      <c r="L112" s="21" t="str">
        <f>集計表!N13</f>
        <v>16</v>
      </c>
      <c r="M112" s="21" t="str">
        <f>集計表!O13</f>
        <v>17</v>
      </c>
      <c r="N112" s="21" t="str">
        <f>集計表!P13</f>
        <v>18</v>
      </c>
      <c r="O112" s="21" t="str">
        <f>集計表!Q13</f>
        <v>19</v>
      </c>
      <c r="P112" s="21" t="str">
        <f>集計表!R13</f>
        <v>20</v>
      </c>
      <c r="Q112" s="43" t="str">
        <f>集計表!S13</f>
        <v>22</v>
      </c>
      <c r="R112" s="43" t="str">
        <f>集計表!T13</f>
        <v>23</v>
      </c>
      <c r="S112" s="43" t="str">
        <f>集計表!U13</f>
        <v>25</v>
      </c>
      <c r="T112" s="43" t="str">
        <f>集計表!V13</f>
        <v>26</v>
      </c>
      <c r="U112" s="43" t="str">
        <f>集計表!W13</f>
        <v>27</v>
      </c>
      <c r="V112" s="43" t="str">
        <f>集計表!X13</f>
        <v>29</v>
      </c>
      <c r="W112" s="43" t="str">
        <f>集計表!Y13</f>
        <v>30</v>
      </c>
      <c r="X112" s="39" t="str">
        <f>集計表!Z13</f>
        <v>31</v>
      </c>
      <c r="Y112" s="39" t="str">
        <f>集計表!AA13</f>
        <v>6/1</v>
      </c>
      <c r="Z112" s="39" t="str">
        <f>集計表!AB13</f>
        <v>2</v>
      </c>
      <c r="AA112" s="39" t="str">
        <f>集計表!AC13</f>
        <v>3</v>
      </c>
      <c r="AB112" s="39" t="str">
        <f>集計表!AD13</f>
        <v>5</v>
      </c>
      <c r="AC112" s="39" t="str">
        <f>集計表!AE13</f>
        <v>6</v>
      </c>
      <c r="AD112" s="39" t="str">
        <f>集計表!AF13</f>
        <v>8</v>
      </c>
      <c r="AE112" s="39" t="str">
        <f>集計表!AG13</f>
        <v>9</v>
      </c>
      <c r="AF112" s="39" t="str">
        <f>集計表!AH13</f>
        <v>10</v>
      </c>
      <c r="AG112" s="39" t="str">
        <f>集計表!AI13</f>
        <v>12</v>
      </c>
      <c r="AH112" s="39" t="str">
        <f>集計表!AJ13</f>
        <v>13</v>
      </c>
      <c r="AI112" s="39" t="str">
        <f>集計表!AK13</f>
        <v>15</v>
      </c>
      <c r="AJ112" s="39" t="str">
        <f>集計表!AL13</f>
        <v>16</v>
      </c>
      <c r="AK112" s="39" t="str">
        <f>集計表!AM13</f>
        <v>17</v>
      </c>
      <c r="AL112" s="39" t="str">
        <f>集計表!AN13</f>
        <v>19</v>
      </c>
      <c r="AM112" s="39" t="str">
        <f>集計表!AO13</f>
        <v>20</v>
      </c>
      <c r="AN112" s="39" t="str">
        <f>集計表!AP13</f>
        <v>22</v>
      </c>
      <c r="AO112" s="39" t="str">
        <f>集計表!AQ13</f>
        <v>23</v>
      </c>
      <c r="AP112" s="39" t="str">
        <f>集計表!AR13</f>
        <v>24</v>
      </c>
      <c r="AQ112" s="90" t="str">
        <f>集計表!AS79</f>
        <v>26</v>
      </c>
      <c r="AR112" s="90" t="str">
        <f>集計表!AT79</f>
        <v>27</v>
      </c>
      <c r="AS112" s="90" t="str">
        <f>集計表!AU79</f>
        <v>29</v>
      </c>
      <c r="AT112" s="173" t="str">
        <f>集計表!AV79</f>
        <v>30</v>
      </c>
      <c r="AU112" s="157"/>
      <c r="AV112" s="157"/>
    </row>
    <row r="113" spans="1:48" x14ac:dyDescent="0.15">
      <c r="A113" s="1" t="s">
        <v>0</v>
      </c>
      <c r="B113" s="4">
        <f>IF(集計表!D15="","",集計表!D15)</f>
        <v>312.86700000000002</v>
      </c>
      <c r="C113" s="4">
        <f>IF(集計表!E15="","",集計表!E15)</f>
        <v>247.29499999999999</v>
      </c>
      <c r="D113" s="4">
        <f>IF(集計表!F15="","",集計表!F15)</f>
        <v>0</v>
      </c>
      <c r="E113" s="4">
        <f>IF(集計表!G15="","",集計表!G15)</f>
        <v>494.46800000000002</v>
      </c>
      <c r="F113" s="4">
        <f>IF(集計表!H15="","",集計表!H15)</f>
        <v>239.53800000000001</v>
      </c>
      <c r="G113" s="4">
        <f>IF(集計表!I15="","",集計表!I15)</f>
        <v>162.61099999999999</v>
      </c>
      <c r="H113" s="4">
        <f>IF(集計表!J15="","",集計表!J15)</f>
        <v>209.102</v>
      </c>
      <c r="I113" s="4">
        <f>IF(集計表!K15="","",集計表!K15)</f>
        <v>209.55500000000001</v>
      </c>
      <c r="J113" s="4">
        <f>IF(集計表!L15="","",集計表!L15)</f>
        <v>215.64400000000001</v>
      </c>
      <c r="K113" s="4">
        <f>IF(集計表!M15="","",集計表!M15)</f>
        <v>292.601</v>
      </c>
      <c r="L113" s="4">
        <f>IF(集計表!N15="","",集計表!N15)</f>
        <v>255.453</v>
      </c>
      <c r="M113" s="4">
        <f>IF(集計表!O15="","",集計表!O15)</f>
        <v>196.435</v>
      </c>
      <c r="N113" s="4">
        <f>IF(集計表!P15="","",集計表!P15)</f>
        <v>216.89699999999999</v>
      </c>
      <c r="O113" s="4">
        <f>IF(集計表!Q15="","",集計表!Q15)</f>
        <v>266.459</v>
      </c>
      <c r="P113" s="4">
        <f>IF(集計表!R15="","",集計表!R15)</f>
        <v>209.78100000000001</v>
      </c>
      <c r="Q113" s="4">
        <f>IF(集計表!S15="","",集計表!S15)</f>
        <v>211.511</v>
      </c>
      <c r="R113" s="4">
        <f>IF(集計表!T15="","",集計表!T15)</f>
        <v>263.14100000000002</v>
      </c>
      <c r="S113" s="4">
        <f>IF(集計表!U15="","",集計表!U15)</f>
        <v>294.26499999999999</v>
      </c>
      <c r="T113" s="4">
        <f>IF(集計表!V15="","",集計表!V15)</f>
        <v>195.32</v>
      </c>
      <c r="U113" s="4">
        <f>IF(集計表!W15="","",集計表!W15)</f>
        <v>204.816</v>
      </c>
      <c r="V113" s="4">
        <f>IF(集計表!X15="","",集計表!X15)</f>
        <v>226.51</v>
      </c>
      <c r="W113" s="4">
        <f>IF(集計表!Y15="","",集計表!Y15)</f>
        <v>257.988</v>
      </c>
      <c r="X113" s="4" t="str">
        <f>IF(集計表!Z15="","",集計表!Z15)</f>
        <v/>
      </c>
      <c r="Y113" s="4" t="str">
        <f>IF(集計表!AA15="","",集計表!AA15)</f>
        <v/>
      </c>
      <c r="Z113" s="4" t="str">
        <f>IF(集計表!AB15="","",集計表!AB15)</f>
        <v/>
      </c>
      <c r="AA113" s="4" t="str">
        <f>IF(集計表!AC15="","",集計表!AC15)</f>
        <v/>
      </c>
      <c r="AB113" s="4" t="str">
        <f>IF(集計表!AD15="","",集計表!AD15)</f>
        <v/>
      </c>
      <c r="AC113" s="4" t="str">
        <f>IF(集計表!AE15="","",集計表!AE15)</f>
        <v/>
      </c>
      <c r="AD113" s="4" t="str">
        <f>IF(集計表!AF15="","",集計表!AF15)</f>
        <v/>
      </c>
      <c r="AE113" s="4" t="str">
        <f>IF(集計表!AG15="","",集計表!AG15)</f>
        <v/>
      </c>
      <c r="AF113" s="4" t="str">
        <f>IF(集計表!AH15="","",集計表!AH15)</f>
        <v/>
      </c>
      <c r="AG113" s="4" t="str">
        <f>IF(集計表!AI15="","",集計表!AI15)</f>
        <v/>
      </c>
      <c r="AH113" s="4" t="str">
        <f>IF(集計表!AJ15="","",集計表!AJ15)</f>
        <v/>
      </c>
      <c r="AI113" s="4" t="str">
        <f>IF(集計表!AK15="","",集計表!AK15)</f>
        <v/>
      </c>
      <c r="AJ113" s="4" t="str">
        <f>IF(集計表!AL15="","",集計表!AL15)</f>
        <v/>
      </c>
      <c r="AK113" s="4" t="str">
        <f>IF(集計表!AM15="","",集計表!AM15)</f>
        <v/>
      </c>
      <c r="AL113" s="4" t="str">
        <f>IF(集計表!AN15="","",集計表!AN15)</f>
        <v/>
      </c>
      <c r="AM113" s="4" t="str">
        <f>IF(集計表!AO15="","",集計表!AO15)</f>
        <v/>
      </c>
      <c r="AN113" s="4" t="str">
        <f>IF(集計表!AP15="","",集計表!AP15)</f>
        <v/>
      </c>
      <c r="AO113" s="4" t="str">
        <f>IF(集計表!AQ15="","",集計表!AQ15)</f>
        <v/>
      </c>
      <c r="AP113" s="4" t="str">
        <f>IF(集計表!AR15="","",集計表!AR15)</f>
        <v/>
      </c>
      <c r="AQ113" s="4" t="str">
        <f>IF(集計表!AS15="","",集計表!AS15)</f>
        <v/>
      </c>
      <c r="AR113" s="4" t="str">
        <f>IF(集計表!AT15="","",集計表!AT15)</f>
        <v/>
      </c>
      <c r="AS113" s="88" t="str">
        <f>IF(集計表!AU15="","",集計表!AU15)</f>
        <v/>
      </c>
      <c r="AT113" s="174" t="str">
        <f>IF(集計表!AV15="","",集計表!AV15)</f>
        <v/>
      </c>
      <c r="AU113" s="12"/>
      <c r="AV113" s="12"/>
    </row>
    <row r="114" spans="1:48" x14ac:dyDescent="0.15">
      <c r="A114" s="1" t="s">
        <v>1</v>
      </c>
      <c r="B114" s="4">
        <f>IF(集計表!D16=0,NA(),集計表!D16)</f>
        <v>124</v>
      </c>
      <c r="C114" s="4">
        <f>IF(集計表!E16=0,NA(),集計表!E16)</f>
        <v>130</v>
      </c>
      <c r="D114" s="4" t="e">
        <f>IF(集計表!F16=0,NA(),集計表!F16)</f>
        <v>#N/A</v>
      </c>
      <c r="E114" s="4">
        <f>IF(集計表!G16=0,NA(),集計表!G16)</f>
        <v>111</v>
      </c>
      <c r="F114" s="4">
        <f>IF(集計表!H16=0,NA(),集計表!H16)</f>
        <v>99</v>
      </c>
      <c r="G114" s="4">
        <f>IF(集計表!I16=0,NA(),集計表!I16)</f>
        <v>105</v>
      </c>
      <c r="H114" s="4">
        <f>IF(集計表!J16=0,NA(),集計表!J16)</f>
        <v>98</v>
      </c>
      <c r="I114" s="4">
        <f>IF(集計表!K16=0,NA(),集計表!K16)</f>
        <v>104</v>
      </c>
      <c r="J114" s="4">
        <f>IF(集計表!L16=0,NA(),集計表!L16)</f>
        <v>96</v>
      </c>
      <c r="K114" s="4">
        <f>IF(集計表!M16=0,NA(),集計表!M16)</f>
        <v>90</v>
      </c>
      <c r="L114" s="4">
        <f>IF(集計表!N16=0,NA(),集計表!N16)</f>
        <v>82</v>
      </c>
      <c r="M114" s="4">
        <f>IF(集計表!O16=0,NA(),集計表!O16)</f>
        <v>69</v>
      </c>
      <c r="N114" s="4">
        <f>IF(集計表!P16=0,NA(),集計表!P16)</f>
        <v>66</v>
      </c>
      <c r="O114" s="4">
        <f>IF(集計表!Q16=0,NA(),集計表!Q16)</f>
        <v>70</v>
      </c>
      <c r="P114" s="4">
        <f>IF(集計表!R16=0,NA(),集計表!R16)</f>
        <v>69</v>
      </c>
      <c r="Q114" s="4">
        <f>IF(集計表!S16=0,NA(),集計表!S16)</f>
        <v>73</v>
      </c>
      <c r="R114" s="4">
        <f>IF(集計表!T16=0,NA(),集計表!T16)</f>
        <v>78</v>
      </c>
      <c r="S114" s="4">
        <f>IF(集計表!U16=0,NA(),集計表!U16)</f>
        <v>87</v>
      </c>
      <c r="T114" s="4">
        <f>IF(集計表!V16=0,NA(),集計表!V16)</f>
        <v>97</v>
      </c>
      <c r="U114" s="4">
        <f>IF(集計表!W16=0,NA(),集計表!W16)</f>
        <v>92</v>
      </c>
      <c r="V114" s="4">
        <f>IF(集計表!X16=0,NA(),集計表!X16)</f>
        <v>81</v>
      </c>
      <c r="W114" s="4">
        <f>IF(集計表!Y16=0,NA(),集計表!Y16)</f>
        <v>70</v>
      </c>
      <c r="X114" s="4" t="e">
        <f>IF(集計表!Z16=0,NA(),集計表!Z16)</f>
        <v>#N/A</v>
      </c>
      <c r="Y114" s="4" t="e">
        <f>IF(集計表!AA16=0,NA(),集計表!AA16)</f>
        <v>#N/A</v>
      </c>
      <c r="Z114" s="4" t="e">
        <f>IF(集計表!AB16=0,NA(),集計表!AB16)</f>
        <v>#N/A</v>
      </c>
      <c r="AA114" s="4" t="e">
        <f>IF(集計表!AC16=0,NA(),集計表!AC16)</f>
        <v>#N/A</v>
      </c>
      <c r="AB114" s="4" t="e">
        <f>IF(集計表!AD16=0,NA(),集計表!AD16)</f>
        <v>#N/A</v>
      </c>
      <c r="AC114" s="4" t="e">
        <f>IF(集計表!AE16=0,NA(),集計表!AE16)</f>
        <v>#N/A</v>
      </c>
      <c r="AD114" s="4" t="e">
        <f>IF(集計表!AF16=0,NA(),集計表!AF16)</f>
        <v>#N/A</v>
      </c>
      <c r="AE114" s="4" t="e">
        <f>IF(集計表!AG16=0,NA(),集計表!AG16)</f>
        <v>#N/A</v>
      </c>
      <c r="AF114" s="4" t="e">
        <f>IF(集計表!AH16=0,NA(),集計表!AH16)</f>
        <v>#N/A</v>
      </c>
      <c r="AG114" s="4" t="e">
        <f>IF(集計表!AI16=0,NA(),集計表!AI16)</f>
        <v>#N/A</v>
      </c>
      <c r="AH114" s="4" t="e">
        <f>IF(集計表!AJ16=0,NA(),集計表!AJ16)</f>
        <v>#N/A</v>
      </c>
      <c r="AI114" s="4" t="e">
        <f>IF(集計表!AK16=0,NA(),集計表!AK16)</f>
        <v>#N/A</v>
      </c>
      <c r="AJ114" s="4" t="e">
        <f>IF(集計表!AL16=0,NA(),集計表!AL16)</f>
        <v>#N/A</v>
      </c>
      <c r="AK114" s="4" t="e">
        <f>IF(集計表!AM16=0,NA(),集計表!AM16)</f>
        <v>#N/A</v>
      </c>
      <c r="AL114" s="4" t="e">
        <f>IF(集計表!AN16=0,NA(),集計表!AN16)</f>
        <v>#N/A</v>
      </c>
      <c r="AM114" s="4" t="e">
        <f>IF(集計表!AO16=0,NA(),集計表!AO16)</f>
        <v>#N/A</v>
      </c>
      <c r="AN114" s="4" t="e">
        <f>IF(集計表!AP16=0,NA(),集計表!AP16)</f>
        <v>#N/A</v>
      </c>
      <c r="AO114" s="4" t="e">
        <f>IF(集計表!AQ16=0,NA(),集計表!AQ16)</f>
        <v>#N/A</v>
      </c>
      <c r="AP114" s="4" t="e">
        <f>IF(集計表!AR16=0,NA(),集計表!AR16)</f>
        <v>#N/A</v>
      </c>
      <c r="AQ114" s="4" t="e">
        <f>IF(集計表!AS16=0,NA(),集計表!AS16)</f>
        <v>#N/A</v>
      </c>
      <c r="AR114" s="4" t="e">
        <f>IF(集計表!AT16=0,NA(),集計表!AT16)</f>
        <v>#N/A</v>
      </c>
      <c r="AS114" s="88" t="e">
        <f>IF(集計表!AU16=0,NA(),集計表!AU16)</f>
        <v>#N/A</v>
      </c>
      <c r="AT114" s="174" t="e">
        <f>IF(集計表!AV16=0,NA(),集計表!AV16)</f>
        <v>#N/A</v>
      </c>
      <c r="AU114" s="12"/>
      <c r="AV114" s="12"/>
    </row>
    <row r="115" spans="1:48" ht="14.25" thickBot="1" x14ac:dyDescent="0.2">
      <c r="A115" s="79" t="s">
        <v>2</v>
      </c>
      <c r="B115" s="80">
        <f>集計表!D17</f>
        <v>115</v>
      </c>
      <c r="C115" s="80">
        <f>集計表!E17</f>
        <v>115</v>
      </c>
      <c r="D115" s="80">
        <f>集計表!F17</f>
        <v>115</v>
      </c>
      <c r="E115" s="80">
        <f>集計表!G17</f>
        <v>115</v>
      </c>
      <c r="F115" s="80">
        <f>集計表!H17</f>
        <v>115</v>
      </c>
      <c r="G115" s="80">
        <f>集計表!I17</f>
        <v>115</v>
      </c>
      <c r="H115" s="80">
        <f>集計表!J17</f>
        <v>109</v>
      </c>
      <c r="I115" s="80">
        <f>集計表!K17</f>
        <v>109</v>
      </c>
      <c r="J115" s="80">
        <f>集計表!L17</f>
        <v>109</v>
      </c>
      <c r="K115" s="80">
        <f>集計表!M17</f>
        <v>109</v>
      </c>
      <c r="L115" s="80">
        <f>集計表!N17</f>
        <v>109</v>
      </c>
      <c r="M115" s="80">
        <f>集計表!O17</f>
        <v>109</v>
      </c>
      <c r="N115" s="80">
        <f>集計表!P17</f>
        <v>109</v>
      </c>
      <c r="O115" s="80">
        <f>集計表!Q17</f>
        <v>109</v>
      </c>
      <c r="P115" s="80">
        <f>集計表!R17</f>
        <v>109</v>
      </c>
      <c r="Q115" s="80">
        <f>集計表!S17</f>
        <v>84</v>
      </c>
      <c r="R115" s="80">
        <f>集計表!T17</f>
        <v>84</v>
      </c>
      <c r="S115" s="80">
        <f>集計表!U17</f>
        <v>84</v>
      </c>
      <c r="T115" s="80">
        <f>集計表!V17</f>
        <v>84</v>
      </c>
      <c r="U115" s="80">
        <f>集計表!W17</f>
        <v>84</v>
      </c>
      <c r="V115" s="80">
        <f>集計表!X17</f>
        <v>84</v>
      </c>
      <c r="W115" s="80">
        <f>集計表!Y17</f>
        <v>84</v>
      </c>
      <c r="X115" s="80">
        <f>集計表!Z17</f>
        <v>84</v>
      </c>
      <c r="Y115" s="80">
        <f>集計表!AA17</f>
        <v>82</v>
      </c>
      <c r="Z115" s="80">
        <f>集計表!AB17</f>
        <v>82</v>
      </c>
      <c r="AA115" s="80">
        <f>集計表!AC17</f>
        <v>82</v>
      </c>
      <c r="AB115" s="80">
        <f>集計表!AD17</f>
        <v>82</v>
      </c>
      <c r="AC115" s="80">
        <f>集計表!AE17</f>
        <v>82</v>
      </c>
      <c r="AD115" s="80">
        <f>集計表!AF17</f>
        <v>82</v>
      </c>
      <c r="AE115" s="80">
        <f>集計表!AG17</f>
        <v>82</v>
      </c>
      <c r="AF115" s="80">
        <f>集計表!AH17</f>
        <v>82</v>
      </c>
      <c r="AG115" s="80">
        <f>集計表!AI17</f>
        <v>87</v>
      </c>
      <c r="AH115" s="80">
        <f>集計表!AJ17</f>
        <v>87</v>
      </c>
      <c r="AI115" s="80">
        <f>集計表!AK17</f>
        <v>87</v>
      </c>
      <c r="AJ115" s="80">
        <f>集計表!AL17</f>
        <v>87</v>
      </c>
      <c r="AK115" s="80">
        <f>集計表!AM17</f>
        <v>87</v>
      </c>
      <c r="AL115" s="80">
        <f>集計表!AN17</f>
        <v>87</v>
      </c>
      <c r="AM115" s="80">
        <f>集計表!AO17</f>
        <v>87</v>
      </c>
      <c r="AN115" s="80">
        <f>集計表!AP17</f>
        <v>90</v>
      </c>
      <c r="AO115" s="80">
        <f>集計表!AQ17</f>
        <v>90</v>
      </c>
      <c r="AP115" s="80">
        <f>集計表!AR17</f>
        <v>90</v>
      </c>
      <c r="AQ115" s="80">
        <f>集計表!AS17</f>
        <v>90</v>
      </c>
      <c r="AR115" s="80">
        <f>集計表!AT17</f>
        <v>90</v>
      </c>
      <c r="AS115" s="89">
        <f>集計表!AU17</f>
        <v>90</v>
      </c>
      <c r="AT115" s="175">
        <f>集計表!AV17</f>
        <v>90</v>
      </c>
      <c r="AU115" s="12"/>
      <c r="AV115" s="12"/>
    </row>
    <row r="116" spans="1:48" x14ac:dyDescent="0.15">
      <c r="A116" s="2" t="s">
        <v>3</v>
      </c>
      <c r="V116" s="172"/>
      <c r="Y116" s="179"/>
      <c r="AO116"/>
      <c r="AP116"/>
      <c r="AQ116"/>
    </row>
    <row r="117" spans="1:48" x14ac:dyDescent="0.15">
      <c r="D117" s="183" t="s">
        <v>164</v>
      </c>
      <c r="AP117"/>
      <c r="AQ117"/>
    </row>
    <row r="118" spans="1:48" ht="15" x14ac:dyDescent="0.15">
      <c r="A118" s="81" t="s">
        <v>20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 t="str">
        <f>TEXT(集計表!$C$1,"(e.m/d～)")</f>
        <v>(29.5/1～)</v>
      </c>
      <c r="L118" s="41"/>
      <c r="M118" s="41"/>
      <c r="N118" s="41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</row>
    <row r="119" spans="1:48" ht="15" x14ac:dyDescent="0.15">
      <c r="A119" s="81" t="s">
        <v>31</v>
      </c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AP119"/>
      <c r="AQ119"/>
    </row>
    <row r="120" spans="1:48" x14ac:dyDescent="0.15">
      <c r="AP120"/>
      <c r="AQ120"/>
    </row>
    <row r="121" spans="1:48" x14ac:dyDescent="0.15">
      <c r="AP121"/>
      <c r="AQ121"/>
    </row>
    <row r="122" spans="1:48" x14ac:dyDescent="0.15">
      <c r="AP122"/>
      <c r="AQ122"/>
    </row>
    <row r="123" spans="1:48" x14ac:dyDescent="0.15">
      <c r="AP123"/>
      <c r="AQ123"/>
    </row>
    <row r="124" spans="1:48" x14ac:dyDescent="0.15">
      <c r="AP124"/>
      <c r="AQ124"/>
    </row>
    <row r="125" spans="1:48" x14ac:dyDescent="0.15">
      <c r="AP125"/>
      <c r="AQ125"/>
    </row>
    <row r="126" spans="1:48" x14ac:dyDescent="0.15">
      <c r="AP126"/>
      <c r="AQ126"/>
    </row>
    <row r="127" spans="1:48" x14ac:dyDescent="0.15">
      <c r="AP127"/>
      <c r="AQ127"/>
    </row>
    <row r="128" spans="1:48" x14ac:dyDescent="0.15">
      <c r="AP128"/>
      <c r="AQ128"/>
    </row>
    <row r="129" spans="42:43" x14ac:dyDescent="0.15">
      <c r="AP129"/>
      <c r="AQ129"/>
    </row>
    <row r="130" spans="42:43" x14ac:dyDescent="0.15">
      <c r="AP130"/>
      <c r="AQ130"/>
    </row>
    <row r="131" spans="42:43" x14ac:dyDescent="0.15">
      <c r="AP131"/>
      <c r="AQ131"/>
    </row>
    <row r="132" spans="42:43" x14ac:dyDescent="0.15">
      <c r="AP132"/>
      <c r="AQ132"/>
    </row>
    <row r="133" spans="42:43" x14ac:dyDescent="0.15">
      <c r="AP133"/>
      <c r="AQ133"/>
    </row>
    <row r="134" spans="42:43" x14ac:dyDescent="0.15">
      <c r="AP134"/>
      <c r="AQ134"/>
    </row>
    <row r="135" spans="42:43" x14ac:dyDescent="0.15">
      <c r="AP135"/>
      <c r="AQ135"/>
    </row>
    <row r="136" spans="42:43" x14ac:dyDescent="0.15">
      <c r="AP136"/>
      <c r="AQ136"/>
    </row>
    <row r="137" spans="42:43" x14ac:dyDescent="0.15">
      <c r="AP137"/>
      <c r="AQ137"/>
    </row>
    <row r="138" spans="42:43" x14ac:dyDescent="0.15">
      <c r="AP138"/>
      <c r="AQ138"/>
    </row>
    <row r="139" spans="42:43" x14ac:dyDescent="0.15">
      <c r="AP139"/>
      <c r="AQ139"/>
    </row>
    <row r="140" spans="42:43" x14ac:dyDescent="0.15">
      <c r="AP140"/>
      <c r="AQ140"/>
    </row>
    <row r="141" spans="42:43" x14ac:dyDescent="0.15">
      <c r="AP141"/>
      <c r="AQ141"/>
    </row>
    <row r="142" spans="42:43" x14ac:dyDescent="0.15">
      <c r="AP142"/>
      <c r="AQ142"/>
    </row>
    <row r="143" spans="42:43" x14ac:dyDescent="0.15">
      <c r="AP143"/>
      <c r="AQ143"/>
    </row>
    <row r="144" spans="42:43" x14ac:dyDescent="0.15">
      <c r="AP144"/>
      <c r="AQ144"/>
    </row>
    <row r="145" spans="1:48" x14ac:dyDescent="0.15">
      <c r="AP145"/>
      <c r="AQ145"/>
    </row>
    <row r="146" spans="1:48" x14ac:dyDescent="0.15">
      <c r="AP146"/>
      <c r="AQ146"/>
    </row>
    <row r="147" spans="1:48" x14ac:dyDescent="0.15">
      <c r="AP147"/>
      <c r="AQ147"/>
    </row>
    <row r="148" spans="1:48" x14ac:dyDescent="0.15">
      <c r="AP148"/>
      <c r="AQ148"/>
    </row>
    <row r="149" spans="1:48" x14ac:dyDescent="0.15">
      <c r="AP149"/>
      <c r="AQ149"/>
    </row>
    <row r="150" spans="1:48" ht="14.25" thickBot="1" x14ac:dyDescent="0.2">
      <c r="AH150" s="91"/>
      <c r="AP150"/>
      <c r="AQ150"/>
    </row>
    <row r="151" spans="1:48" x14ac:dyDescent="0.15">
      <c r="A151" s="78">
        <f>集計表!C19</f>
        <v>42856</v>
      </c>
      <c r="B151" s="21" t="str">
        <f>集計表!D19</f>
        <v>5/1</v>
      </c>
      <c r="C151" s="21" t="str">
        <f>集計表!E19</f>
        <v>2</v>
      </c>
      <c r="D151" s="21" t="str">
        <f>集計表!F19</f>
        <v>5</v>
      </c>
      <c r="E151" s="21" t="str">
        <f>集計表!G19</f>
        <v>6</v>
      </c>
      <c r="F151" s="21" t="str">
        <f>集計表!H19</f>
        <v>8</v>
      </c>
      <c r="G151" s="21" t="str">
        <f>集計表!I19</f>
        <v>9</v>
      </c>
      <c r="H151" s="21" t="str">
        <f>集計表!J19</f>
        <v>11</v>
      </c>
      <c r="I151" s="21" t="str">
        <f>集計表!K19</f>
        <v>12</v>
      </c>
      <c r="J151" s="21" t="str">
        <f>集計表!L19</f>
        <v>13</v>
      </c>
      <c r="K151" s="21" t="str">
        <f>集計表!M19</f>
        <v>15</v>
      </c>
      <c r="L151" s="21" t="str">
        <f>集計表!N19</f>
        <v>16</v>
      </c>
      <c r="M151" s="21" t="str">
        <f>集計表!O19</f>
        <v>17</v>
      </c>
      <c r="N151" s="21" t="str">
        <f>集計表!P19</f>
        <v>18</v>
      </c>
      <c r="O151" s="21" t="str">
        <f>集計表!Q19</f>
        <v>19</v>
      </c>
      <c r="P151" s="21" t="str">
        <f>集計表!R19</f>
        <v>20</v>
      </c>
      <c r="Q151" s="43" t="str">
        <f>集計表!S19</f>
        <v>22</v>
      </c>
      <c r="R151" s="43" t="str">
        <f>集計表!T19</f>
        <v>23</v>
      </c>
      <c r="S151" s="43" t="str">
        <f>集計表!U19</f>
        <v>25</v>
      </c>
      <c r="T151" s="43" t="str">
        <f>集計表!V19</f>
        <v>26</v>
      </c>
      <c r="U151" s="43" t="str">
        <f>集計表!W19</f>
        <v>27</v>
      </c>
      <c r="V151" s="43" t="str">
        <f>集計表!X19</f>
        <v>29</v>
      </c>
      <c r="W151" s="43" t="str">
        <f>集計表!Y19</f>
        <v>30</v>
      </c>
      <c r="X151" s="39" t="str">
        <f>集計表!Z19</f>
        <v>31</v>
      </c>
      <c r="Y151" s="39" t="str">
        <f>集計表!AA19</f>
        <v>6/1</v>
      </c>
      <c r="Z151" s="39" t="str">
        <f>集計表!AB19</f>
        <v>2</v>
      </c>
      <c r="AA151" s="39" t="str">
        <f>集計表!AC19</f>
        <v>3</v>
      </c>
      <c r="AB151" s="39" t="str">
        <f>集計表!AD19</f>
        <v>5</v>
      </c>
      <c r="AC151" s="39" t="str">
        <f>集計表!AE19</f>
        <v>6</v>
      </c>
      <c r="AD151" s="39" t="str">
        <f>集計表!AF19</f>
        <v>8</v>
      </c>
      <c r="AE151" s="39" t="str">
        <f>集計表!AG19</f>
        <v>9</v>
      </c>
      <c r="AF151" s="39" t="str">
        <f>集計表!AH19</f>
        <v>10</v>
      </c>
      <c r="AG151" s="39" t="str">
        <f>集計表!AI19</f>
        <v>12</v>
      </c>
      <c r="AH151" s="39" t="str">
        <f>集計表!AJ19</f>
        <v>13</v>
      </c>
      <c r="AI151" s="39" t="str">
        <f>集計表!AK19</f>
        <v>15</v>
      </c>
      <c r="AJ151" s="39" t="str">
        <f>集計表!AL19</f>
        <v>16</v>
      </c>
      <c r="AK151" s="39" t="str">
        <f>集計表!AM19</f>
        <v>17</v>
      </c>
      <c r="AL151" s="39" t="str">
        <f>集計表!AN19</f>
        <v>19</v>
      </c>
      <c r="AM151" s="39" t="str">
        <f>集計表!AO19</f>
        <v>20</v>
      </c>
      <c r="AN151" s="39" t="str">
        <f>集計表!AP19</f>
        <v>22</v>
      </c>
      <c r="AO151" s="39" t="str">
        <f>集計表!AQ19</f>
        <v>23</v>
      </c>
      <c r="AP151" s="39" t="str">
        <f>集計表!AR19</f>
        <v>24</v>
      </c>
      <c r="AQ151" s="39" t="str">
        <f>集計表!AS19</f>
        <v>26</v>
      </c>
      <c r="AR151" s="39" t="str">
        <f>集計表!AT19</f>
        <v>27</v>
      </c>
      <c r="AS151" s="180" t="str">
        <f>集計表!AU19</f>
        <v>29</v>
      </c>
      <c r="AT151" s="176" t="str">
        <f>集計表!AV19</f>
        <v>30</v>
      </c>
      <c r="AU151" s="157"/>
      <c r="AV151" s="157"/>
    </row>
    <row r="152" spans="1:48" x14ac:dyDescent="0.15">
      <c r="A152" s="1" t="s">
        <v>0</v>
      </c>
      <c r="B152" s="4">
        <f>IF(集計表!D21="","",集計表!D21)</f>
        <v>217.46199999999999</v>
      </c>
      <c r="C152" s="4">
        <f>IF(集計表!E21="","",集計表!E21)</f>
        <v>152.38900000000001</v>
      </c>
      <c r="D152" s="4">
        <f>IF(集計表!F21="","",集計表!F21)</f>
        <v>186.976</v>
      </c>
      <c r="E152" s="4">
        <f>IF(集計表!G21="","",集計表!G21)</f>
        <v>153.86099999999999</v>
      </c>
      <c r="F152" s="4">
        <f>IF(集計表!H21="","",集計表!H21)</f>
        <v>194.64</v>
      </c>
      <c r="G152" s="4">
        <f>IF(集計表!I21="","",集計表!I21)</f>
        <v>183.81899999999999</v>
      </c>
      <c r="H152" s="4">
        <f>IF(集計表!J21="","",集計表!J21)</f>
        <v>186.74600000000001</v>
      </c>
      <c r="I152" s="4">
        <f>IF(集計表!K21="","",集計表!K21)</f>
        <v>146.416</v>
      </c>
      <c r="J152" s="4">
        <f>IF(集計表!L21="","",集計表!L21)</f>
        <v>170.239</v>
      </c>
      <c r="K152" s="4">
        <f>IF(集計表!M21="","",集計表!M21)</f>
        <v>164.30099999999999</v>
      </c>
      <c r="L152" s="4">
        <f>IF(集計表!N21="","",集計表!N21)</f>
        <v>145.49</v>
      </c>
      <c r="M152" s="4">
        <f>IF(集計表!O21="","",集計表!O21)</f>
        <v>0</v>
      </c>
      <c r="N152" s="4">
        <f>IF(集計表!P21="","",集計表!P21)</f>
        <v>193.428</v>
      </c>
      <c r="O152" s="4">
        <f>IF(集計表!Q21="","",集計表!Q21)</f>
        <v>135.20599999999999</v>
      </c>
      <c r="P152" s="4">
        <f>IF(集計表!R21="","",集計表!R21)</f>
        <v>162.857</v>
      </c>
      <c r="Q152" s="4">
        <f>IF(集計表!S21="","",集計表!S21)</f>
        <v>111.625</v>
      </c>
      <c r="R152" s="4">
        <f>IF(集計表!T21="","",集計表!T21)</f>
        <v>131.52699999999999</v>
      </c>
      <c r="S152" s="4">
        <f>IF(集計表!U21="","",集計表!U21)</f>
        <v>187.006</v>
      </c>
      <c r="T152" s="4">
        <f>IF(集計表!V21="","",集計表!V21)</f>
        <v>129.357</v>
      </c>
      <c r="U152" s="4">
        <f>IF(集計表!W21="","",集計表!W21)</f>
        <v>141.637</v>
      </c>
      <c r="V152" s="4">
        <f>IF(集計表!X21="","",集計表!X21)</f>
        <v>146.941</v>
      </c>
      <c r="W152" s="4">
        <f>IF(集計表!Y21="","",集計表!Y21)</f>
        <v>128.012</v>
      </c>
      <c r="X152" s="4" t="str">
        <f>IF(集計表!Z21="","",集計表!Z21)</f>
        <v/>
      </c>
      <c r="Y152" s="4" t="str">
        <f>IF(集計表!AA21="","",集計表!AA21)</f>
        <v/>
      </c>
      <c r="Z152" s="4" t="str">
        <f>IF(集計表!AB21="","",集計表!AB21)</f>
        <v/>
      </c>
      <c r="AA152" s="4" t="str">
        <f>IF(集計表!AC21="","",集計表!AC21)</f>
        <v/>
      </c>
      <c r="AB152" s="4" t="str">
        <f>IF(集計表!AD21="","",集計表!AD21)</f>
        <v/>
      </c>
      <c r="AC152" s="4" t="str">
        <f>IF(集計表!AE21="","",集計表!AE21)</f>
        <v/>
      </c>
      <c r="AD152" s="4" t="str">
        <f>IF(集計表!AF21="","",集計表!AF21)</f>
        <v/>
      </c>
      <c r="AE152" s="4" t="str">
        <f>IF(集計表!AG21="","",集計表!AG21)</f>
        <v/>
      </c>
      <c r="AF152" s="4" t="str">
        <f>IF(集計表!AH21="","",集計表!AH21)</f>
        <v/>
      </c>
      <c r="AG152" s="4" t="str">
        <f>IF(集計表!AI21="","",集計表!AI21)</f>
        <v/>
      </c>
      <c r="AH152" s="4" t="str">
        <f>IF(集計表!AJ21="","",集計表!AJ21)</f>
        <v/>
      </c>
      <c r="AI152" s="4" t="str">
        <f>IF(集計表!AK21="","",集計表!AK21)</f>
        <v/>
      </c>
      <c r="AJ152" s="4" t="str">
        <f>IF(集計表!AL21="","",集計表!AL21)</f>
        <v/>
      </c>
      <c r="AK152" s="4" t="str">
        <f>IF(集計表!AM21="","",集計表!AM21)</f>
        <v/>
      </c>
      <c r="AL152" s="4" t="str">
        <f>IF(集計表!AN21="","",集計表!AN21)</f>
        <v/>
      </c>
      <c r="AM152" s="4" t="str">
        <f>IF(集計表!AO21="","",集計表!AO21)</f>
        <v/>
      </c>
      <c r="AN152" s="4" t="str">
        <f>IF(集計表!AP21="","",集計表!AP21)</f>
        <v/>
      </c>
      <c r="AO152" s="4" t="str">
        <f>IF(集計表!AQ21="","",集計表!AQ21)</f>
        <v/>
      </c>
      <c r="AP152" s="4" t="str">
        <f>IF(集計表!AR21="","",集計表!AR21)</f>
        <v/>
      </c>
      <c r="AQ152" s="88" t="str">
        <f>IF(集計表!AS21="","",集計表!AS21)</f>
        <v/>
      </c>
      <c r="AR152" s="88" t="str">
        <f>IF(集計表!AT21="","",集計表!AT21)</f>
        <v/>
      </c>
      <c r="AS152" s="88" t="str">
        <f>IF(集計表!AU21="","",集計表!AU21)</f>
        <v/>
      </c>
      <c r="AT152" s="174" t="str">
        <f>IF(集計表!AV21="","",集計表!AV21)</f>
        <v/>
      </c>
      <c r="AU152" s="12"/>
      <c r="AV152" s="12"/>
    </row>
    <row r="153" spans="1:48" x14ac:dyDescent="0.15">
      <c r="A153" s="1" t="s">
        <v>1</v>
      </c>
      <c r="B153" s="4">
        <f>IF(集計表!D22=0,NA(),集計表!D22)</f>
        <v>100</v>
      </c>
      <c r="C153" s="4">
        <f>IF(集計表!E22=0,NA(),集計表!E22)</f>
        <v>98</v>
      </c>
      <c r="D153" s="4">
        <f>IF(集計表!F22=0,NA(),集計表!F22)</f>
        <v>94</v>
      </c>
      <c r="E153" s="4">
        <f>IF(集計表!G22=0,NA(),集計表!G22)</f>
        <v>87</v>
      </c>
      <c r="F153" s="4">
        <f>IF(集計表!H22=0,NA(),集計表!H22)</f>
        <v>76</v>
      </c>
      <c r="G153" s="4">
        <f>IF(集計表!I22=0,NA(),集計表!I22)</f>
        <v>76</v>
      </c>
      <c r="H153" s="4">
        <f>IF(集計表!J22=0,NA(),集計表!J22)</f>
        <v>75</v>
      </c>
      <c r="I153" s="4">
        <f>IF(集計表!K22=0,NA(),集計表!K22)</f>
        <v>72</v>
      </c>
      <c r="J153" s="4">
        <f>IF(集計表!L22=0,NA(),集計表!L22)</f>
        <v>70</v>
      </c>
      <c r="K153" s="4">
        <f>IF(集計表!M22=0,NA(),集計表!M22)</f>
        <v>65</v>
      </c>
      <c r="L153" s="4">
        <f>IF(集計表!N22=0,NA(),集計表!N22)</f>
        <v>65</v>
      </c>
      <c r="M153" s="4" t="e">
        <f>IF(集計表!O22=0,NA(),集計表!O22)</f>
        <v>#N/A</v>
      </c>
      <c r="N153" s="4">
        <f>IF(集計表!P22=0,NA(),集計表!P22)</f>
        <v>61</v>
      </c>
      <c r="O153" s="4">
        <f>IF(集計表!Q22=0,NA(),集計表!Q22)</f>
        <v>58</v>
      </c>
      <c r="P153" s="4">
        <f>IF(集計表!R22=0,NA(),集計表!R22)</f>
        <v>59</v>
      </c>
      <c r="Q153" s="4">
        <f>IF(集計表!S22=0,NA(),集計表!S22)</f>
        <v>66</v>
      </c>
      <c r="R153" s="4">
        <f>IF(集計表!T22=0,NA(),集計表!T22)</f>
        <v>71</v>
      </c>
      <c r="S153" s="4">
        <f>IF(集計表!U22=0,NA(),集計表!U22)</f>
        <v>73</v>
      </c>
      <c r="T153" s="4">
        <f>IF(集計表!V22=0,NA(),集計表!V22)</f>
        <v>72</v>
      </c>
      <c r="U153" s="4">
        <f>IF(集計表!W22=0,NA(),集計表!W22)</f>
        <v>66</v>
      </c>
      <c r="V153" s="4">
        <f>IF(集計表!X22=0,NA(),集計表!X22)</f>
        <v>68</v>
      </c>
      <c r="W153" s="4">
        <f>IF(集計表!Y22=0,NA(),集計表!Y22)</f>
        <v>60</v>
      </c>
      <c r="X153" s="4" t="e">
        <f>IF(集計表!Z22=0,NA(),集計表!Z22)</f>
        <v>#N/A</v>
      </c>
      <c r="Y153" s="4" t="e">
        <f>IF(集計表!AA22=0,NA(),集計表!AA22)</f>
        <v>#N/A</v>
      </c>
      <c r="Z153" s="4" t="e">
        <f>IF(集計表!AB22=0,NA(),集計表!AB22)</f>
        <v>#N/A</v>
      </c>
      <c r="AA153" s="4" t="e">
        <f>IF(集計表!AC22=0,NA(),集計表!AC22)</f>
        <v>#N/A</v>
      </c>
      <c r="AB153" s="4" t="e">
        <f>IF(集計表!AD22=0,NA(),集計表!AD22)</f>
        <v>#N/A</v>
      </c>
      <c r="AC153" s="4" t="e">
        <f>IF(集計表!AE22=0,NA(),集計表!AE22)</f>
        <v>#N/A</v>
      </c>
      <c r="AD153" s="4" t="e">
        <f>IF(集計表!AF22=0,NA(),集計表!AF22)</f>
        <v>#N/A</v>
      </c>
      <c r="AE153" s="4" t="e">
        <f>IF(集計表!AG22=0,NA(),集計表!AG22)</f>
        <v>#N/A</v>
      </c>
      <c r="AF153" s="4" t="e">
        <f>IF(集計表!AH22=0,NA(),集計表!AH22)</f>
        <v>#N/A</v>
      </c>
      <c r="AG153" s="4" t="e">
        <f>IF(集計表!AI22=0,NA(),集計表!AI22)</f>
        <v>#N/A</v>
      </c>
      <c r="AH153" s="4" t="e">
        <f>IF(集計表!AJ22=0,NA(),集計表!AJ22)</f>
        <v>#N/A</v>
      </c>
      <c r="AI153" s="4" t="e">
        <f>IF(集計表!AK22=0,NA(),集計表!AK22)</f>
        <v>#N/A</v>
      </c>
      <c r="AJ153" s="4" t="e">
        <f>IF(集計表!AL22=0,NA(),集計表!AL22)</f>
        <v>#N/A</v>
      </c>
      <c r="AK153" s="4" t="e">
        <f>IF(集計表!AM22=0,NA(),集計表!AM22)</f>
        <v>#N/A</v>
      </c>
      <c r="AL153" s="4" t="e">
        <f>IF(集計表!AN22=0,NA(),集計表!AN22)</f>
        <v>#N/A</v>
      </c>
      <c r="AM153" s="4" t="e">
        <f>IF(集計表!AO22=0,NA(),集計表!AO22)</f>
        <v>#N/A</v>
      </c>
      <c r="AN153" s="4" t="e">
        <f>IF(集計表!AP22=0,NA(),集計表!AP22)</f>
        <v>#N/A</v>
      </c>
      <c r="AO153" s="4" t="e">
        <f>IF(集計表!AQ22=0,NA(),集計表!AQ22)</f>
        <v>#N/A</v>
      </c>
      <c r="AP153" s="4" t="e">
        <f>IF(集計表!AR22=0,NA(),集計表!AR22)</f>
        <v>#N/A</v>
      </c>
      <c r="AQ153" s="4" t="e">
        <f>IF(集計表!AS22=0,NA(),集計表!AS22)</f>
        <v>#N/A</v>
      </c>
      <c r="AR153" s="4" t="e">
        <f>IF(集計表!AT22=0,NA(),集計表!AT22)</f>
        <v>#N/A</v>
      </c>
      <c r="AS153" s="88" t="e">
        <f>IF(集計表!AU22=0,NA(),集計表!AU22)</f>
        <v>#N/A</v>
      </c>
      <c r="AT153" s="174" t="e">
        <f>IF(集計表!AV22=0,NA(),集計表!AV22)</f>
        <v>#N/A</v>
      </c>
      <c r="AU153" s="12"/>
      <c r="AV153" s="12"/>
    </row>
    <row r="154" spans="1:48" ht="14.25" thickBot="1" x14ac:dyDescent="0.2">
      <c r="A154" s="79" t="s">
        <v>2</v>
      </c>
      <c r="B154" s="80">
        <f>集計表!D23</f>
        <v>95</v>
      </c>
      <c r="C154" s="80">
        <f>集計表!E23</f>
        <v>95</v>
      </c>
      <c r="D154" s="80">
        <f>集計表!F23</f>
        <v>95</v>
      </c>
      <c r="E154" s="80">
        <f>集計表!G23</f>
        <v>95</v>
      </c>
      <c r="F154" s="80">
        <f>集計表!H23</f>
        <v>95</v>
      </c>
      <c r="G154" s="80">
        <f>集計表!I23</f>
        <v>95</v>
      </c>
      <c r="H154" s="80">
        <f>集計表!J23</f>
        <v>85</v>
      </c>
      <c r="I154" s="80">
        <f>集計表!K23</f>
        <v>85</v>
      </c>
      <c r="J154" s="80">
        <f>集計表!L23</f>
        <v>85</v>
      </c>
      <c r="K154" s="80">
        <f>集計表!M23</f>
        <v>85</v>
      </c>
      <c r="L154" s="80">
        <f>集計表!N23</f>
        <v>85</v>
      </c>
      <c r="M154" s="80">
        <f>集計表!O23</f>
        <v>85</v>
      </c>
      <c r="N154" s="80">
        <f>集計表!P23</f>
        <v>85</v>
      </c>
      <c r="O154" s="80">
        <f>集計表!Q23</f>
        <v>85</v>
      </c>
      <c r="P154" s="80">
        <f>集計表!R23</f>
        <v>85</v>
      </c>
      <c r="Q154" s="80">
        <f>集計表!S23</f>
        <v>70</v>
      </c>
      <c r="R154" s="80">
        <f>集計表!T23</f>
        <v>70</v>
      </c>
      <c r="S154" s="80">
        <f>集計表!U23</f>
        <v>70</v>
      </c>
      <c r="T154" s="80">
        <f>集計表!V23</f>
        <v>70</v>
      </c>
      <c r="U154" s="80">
        <f>集計表!W23</f>
        <v>70</v>
      </c>
      <c r="V154" s="80">
        <f>集計表!X23</f>
        <v>70</v>
      </c>
      <c r="W154" s="80">
        <f>集計表!Y23</f>
        <v>70</v>
      </c>
      <c r="X154" s="80">
        <f>集計表!Z23</f>
        <v>70</v>
      </c>
      <c r="Y154" s="80">
        <f>集計表!AA23</f>
        <v>67</v>
      </c>
      <c r="Z154" s="80">
        <f>集計表!AB23</f>
        <v>67</v>
      </c>
      <c r="AA154" s="80">
        <f>集計表!AC23</f>
        <v>67</v>
      </c>
      <c r="AB154" s="80">
        <f>集計表!AD23</f>
        <v>67</v>
      </c>
      <c r="AC154" s="80">
        <f>集計表!AE23</f>
        <v>67</v>
      </c>
      <c r="AD154" s="80">
        <f>集計表!AF23</f>
        <v>67</v>
      </c>
      <c r="AE154" s="80">
        <f>集計表!AG23</f>
        <v>67</v>
      </c>
      <c r="AF154" s="80">
        <f>集計表!AH23</f>
        <v>67</v>
      </c>
      <c r="AG154" s="80">
        <f>集計表!AI23</f>
        <v>74</v>
      </c>
      <c r="AH154" s="80">
        <f>集計表!AJ23</f>
        <v>74</v>
      </c>
      <c r="AI154" s="80">
        <f>集計表!AK23</f>
        <v>74</v>
      </c>
      <c r="AJ154" s="80">
        <f>集計表!AL23</f>
        <v>74</v>
      </c>
      <c r="AK154" s="80">
        <f>集計表!AM23</f>
        <v>74</v>
      </c>
      <c r="AL154" s="80">
        <f>集計表!AN23</f>
        <v>74</v>
      </c>
      <c r="AM154" s="80">
        <f>集計表!AO23</f>
        <v>74</v>
      </c>
      <c r="AN154" s="80">
        <f>集計表!AP23</f>
        <v>84</v>
      </c>
      <c r="AO154" s="80">
        <f>集計表!AQ23</f>
        <v>84</v>
      </c>
      <c r="AP154" s="80">
        <f>集計表!AR23</f>
        <v>84</v>
      </c>
      <c r="AQ154" s="80">
        <f>集計表!AS23</f>
        <v>84</v>
      </c>
      <c r="AR154" s="80">
        <f>集計表!AT23</f>
        <v>84</v>
      </c>
      <c r="AS154" s="89">
        <f>集計表!AU23</f>
        <v>84</v>
      </c>
      <c r="AT154" s="175">
        <f>集計表!AV23</f>
        <v>84</v>
      </c>
      <c r="AU154" s="12"/>
      <c r="AV154" s="12"/>
    </row>
    <row r="155" spans="1:48" x14ac:dyDescent="0.15">
      <c r="A155" s="2" t="s">
        <v>35</v>
      </c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2"/>
      <c r="M155" s="183" t="s">
        <v>164</v>
      </c>
      <c r="N155" s="91"/>
      <c r="O155" s="91"/>
      <c r="P155" s="91"/>
      <c r="Q155" s="91"/>
      <c r="R155" s="91"/>
      <c r="S155" s="91"/>
      <c r="T155"/>
      <c r="U155" s="92"/>
      <c r="V155"/>
      <c r="W155"/>
      <c r="X155"/>
      <c r="Y155"/>
      <c r="Z155" s="92"/>
      <c r="AA155" s="91"/>
      <c r="AB155" s="91"/>
      <c r="AC155" s="91"/>
      <c r="AD155" s="91"/>
      <c r="AE155" s="91"/>
      <c r="AF155" s="91"/>
      <c r="AG155" s="91"/>
      <c r="AH155" s="179"/>
      <c r="AI155" s="91"/>
      <c r="AJ155" s="91"/>
      <c r="AK155" s="91"/>
      <c r="AL155" s="91"/>
      <c r="AM155" s="91"/>
      <c r="AN155" s="91"/>
      <c r="AO155" s="91"/>
      <c r="AP155"/>
      <c r="AQ155" s="92"/>
      <c r="AV155" s="92"/>
    </row>
    <row r="156" spans="1:48" x14ac:dyDescent="0.15">
      <c r="M156" s="183"/>
    </row>
    <row r="168" spans="5:5" x14ac:dyDescent="0.15">
      <c r="E168" s="47"/>
    </row>
  </sheetData>
  <phoneticPr fontId="2"/>
  <conditionalFormatting sqref="B75:AP75 B36:AV36 B114:AT114 B153:AT153">
    <cfRule type="expression" dxfId="89" priority="18" stopIfTrue="1">
      <formula>ISERROR(B36)</formula>
    </cfRule>
  </conditionalFormatting>
  <conditionalFormatting sqref="B35">
    <cfRule type="expression" dxfId="88" priority="14" stopIfTrue="1">
      <formula>ISERROR(B35)</formula>
    </cfRule>
  </conditionalFormatting>
  <conditionalFormatting sqref="B74">
    <cfRule type="expression" dxfId="87" priority="13" stopIfTrue="1">
      <formula>ISERROR(B74)</formula>
    </cfRule>
  </conditionalFormatting>
  <conditionalFormatting sqref="B113">
    <cfRule type="expression" dxfId="86" priority="12" stopIfTrue="1">
      <formula>ISERROR(B113)</formula>
    </cfRule>
  </conditionalFormatting>
  <conditionalFormatting sqref="B152">
    <cfRule type="expression" dxfId="85" priority="11" stopIfTrue="1">
      <formula>ISERROR(B152)</formula>
    </cfRule>
  </conditionalFormatting>
  <conditionalFormatting sqref="AV75">
    <cfRule type="expression" dxfId="84" priority="10" stopIfTrue="1">
      <formula>ISERROR(AV75)</formula>
    </cfRule>
  </conditionalFormatting>
  <conditionalFormatting sqref="AV114">
    <cfRule type="expression" dxfId="83" priority="9" stopIfTrue="1">
      <formula>ISERROR(AV114)</formula>
    </cfRule>
  </conditionalFormatting>
  <conditionalFormatting sqref="AV153">
    <cfRule type="expression" dxfId="82" priority="8" stopIfTrue="1">
      <formula>ISERROR(AV153)</formula>
    </cfRule>
  </conditionalFormatting>
  <conditionalFormatting sqref="AU75">
    <cfRule type="expression" dxfId="81" priority="6" stopIfTrue="1">
      <formula>ISERROR(AU75)</formula>
    </cfRule>
  </conditionalFormatting>
  <conditionalFormatting sqref="AU114">
    <cfRule type="expression" dxfId="80" priority="5" stopIfTrue="1">
      <formula>ISERROR(AU114)</formula>
    </cfRule>
  </conditionalFormatting>
  <conditionalFormatting sqref="AU153">
    <cfRule type="expression" dxfId="79" priority="4" stopIfTrue="1">
      <formula>ISERROR(AU153)</formula>
    </cfRule>
  </conditionalFormatting>
  <conditionalFormatting sqref="AQ75:AT75">
    <cfRule type="expression" dxfId="78" priority="3" stopIfTrue="1">
      <formula>ISERROR(AQ75)</formula>
    </cfRule>
  </conditionalFormatting>
  <pageMargins left="0.70866141732283472" right="0.70866141732283472" top="0.74803149606299213" bottom="0.74803149606299213" header="0.31496062992125984" footer="0.31496062992125984"/>
  <pageSetup paperSize="9" scale="72" fitToHeight="0" orientation="landscape" r:id="rId1"/>
  <rowBreaks count="3" manualBreakCount="3">
    <brk id="39" max="46" man="1"/>
    <brk id="78" max="46" man="1"/>
    <brk id="117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V156"/>
  <sheetViews>
    <sheetView showGridLines="0" zoomScaleNormal="100" workbookViewId="0"/>
  </sheetViews>
  <sheetFormatPr defaultRowHeight="13.5" x14ac:dyDescent="0.15"/>
  <cols>
    <col min="1" max="1" width="11.125" bestFit="1" customWidth="1"/>
    <col min="2" max="44" width="3.75" style="3" customWidth="1"/>
    <col min="45" max="45" width="3.75" style="6" customWidth="1"/>
    <col min="46" max="48" width="3.75" customWidth="1"/>
  </cols>
  <sheetData>
    <row r="1" spans="1:45" ht="15" x14ac:dyDescent="0.15">
      <c r="A1" s="81" t="s">
        <v>21</v>
      </c>
      <c r="B1" s="41"/>
      <c r="C1" s="41"/>
      <c r="D1" s="41"/>
      <c r="E1" s="41"/>
      <c r="F1" s="41"/>
      <c r="G1" s="41"/>
      <c r="H1" s="41"/>
      <c r="I1" s="41"/>
      <c r="J1" s="41" t="str">
        <f>TEXT(集計表!$C$1,"(e.m/d～)")</f>
        <v>(29.5/1～)</v>
      </c>
      <c r="K1" s="41"/>
      <c r="L1" s="41"/>
      <c r="M1" s="41"/>
      <c r="N1" s="41"/>
    </row>
    <row r="2" spans="1:45" ht="15" x14ac:dyDescent="0.15">
      <c r="A2" s="81" t="s">
        <v>28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5" spans="1:45" x14ac:dyDescent="0.15">
      <c r="AR5"/>
      <c r="AS5"/>
    </row>
    <row r="6" spans="1:45" x14ac:dyDescent="0.15">
      <c r="AR6"/>
      <c r="AS6"/>
    </row>
    <row r="7" spans="1:45" x14ac:dyDescent="0.15">
      <c r="AR7"/>
      <c r="AS7"/>
    </row>
    <row r="8" spans="1:45" x14ac:dyDescent="0.15">
      <c r="AR8"/>
      <c r="AS8"/>
    </row>
    <row r="9" spans="1:45" x14ac:dyDescent="0.15">
      <c r="AR9"/>
      <c r="AS9"/>
    </row>
    <row r="10" spans="1:45" x14ac:dyDescent="0.15">
      <c r="AR10"/>
      <c r="AS10"/>
    </row>
    <row r="11" spans="1:45" x14ac:dyDescent="0.15">
      <c r="AR11"/>
      <c r="AS11"/>
    </row>
    <row r="12" spans="1:45" x14ac:dyDescent="0.15">
      <c r="AR12"/>
      <c r="AS12"/>
    </row>
    <row r="13" spans="1:45" x14ac:dyDescent="0.15">
      <c r="AR13"/>
      <c r="AS13"/>
    </row>
    <row r="14" spans="1:45" x14ac:dyDescent="0.15">
      <c r="AR14"/>
      <c r="AS14"/>
    </row>
    <row r="15" spans="1:45" x14ac:dyDescent="0.15">
      <c r="AR15"/>
      <c r="AS15"/>
    </row>
    <row r="16" spans="1:45" x14ac:dyDescent="0.15">
      <c r="AR16"/>
      <c r="AS16"/>
    </row>
    <row r="17" spans="44:45" x14ac:dyDescent="0.15">
      <c r="AR17"/>
      <c r="AS17"/>
    </row>
    <row r="18" spans="44:45" x14ac:dyDescent="0.15">
      <c r="AR18"/>
      <c r="AS18"/>
    </row>
    <row r="19" spans="44:45" x14ac:dyDescent="0.15">
      <c r="AR19"/>
      <c r="AS19"/>
    </row>
    <row r="20" spans="44:45" x14ac:dyDescent="0.15">
      <c r="AR20"/>
      <c r="AS20"/>
    </row>
    <row r="21" spans="44:45" x14ac:dyDescent="0.15">
      <c r="AR21"/>
      <c r="AS21"/>
    </row>
    <row r="22" spans="44:45" x14ac:dyDescent="0.15">
      <c r="AR22"/>
      <c r="AS22"/>
    </row>
    <row r="23" spans="44:45" x14ac:dyDescent="0.15">
      <c r="AR23"/>
      <c r="AS23"/>
    </row>
    <row r="24" spans="44:45" x14ac:dyDescent="0.15">
      <c r="AR24"/>
      <c r="AS24"/>
    </row>
    <row r="25" spans="44:45" x14ac:dyDescent="0.15">
      <c r="AR25"/>
      <c r="AS25"/>
    </row>
    <row r="26" spans="44:45" x14ac:dyDescent="0.15">
      <c r="AR26"/>
      <c r="AS26"/>
    </row>
    <row r="27" spans="44:45" x14ac:dyDescent="0.15">
      <c r="AR27"/>
      <c r="AS27"/>
    </row>
    <row r="28" spans="44:45" x14ac:dyDescent="0.15">
      <c r="AR28"/>
      <c r="AS28"/>
    </row>
    <row r="29" spans="44:45" x14ac:dyDescent="0.15">
      <c r="AR29"/>
      <c r="AS29"/>
    </row>
    <row r="30" spans="44:45" x14ac:dyDescent="0.15">
      <c r="AR30"/>
      <c r="AS30"/>
    </row>
    <row r="31" spans="44:45" x14ac:dyDescent="0.15">
      <c r="AR31"/>
      <c r="AS31"/>
    </row>
    <row r="32" spans="44:45" x14ac:dyDescent="0.15">
      <c r="AR32"/>
      <c r="AS32"/>
    </row>
    <row r="33" spans="1:48" ht="14.25" thickBot="1" x14ac:dyDescent="0.2">
      <c r="AJ33" s="7"/>
      <c r="AK33" s="7"/>
      <c r="AL33" s="7"/>
      <c r="AM33" s="7"/>
      <c r="AN33" s="7"/>
      <c r="AP33" s="10"/>
      <c r="AR33"/>
      <c r="AS33"/>
    </row>
    <row r="34" spans="1:48" x14ac:dyDescent="0.15">
      <c r="A34" s="78">
        <f>集計表!C27</f>
        <v>42856</v>
      </c>
      <c r="B34" s="22" t="str">
        <f>集計表!D27</f>
        <v>5/1</v>
      </c>
      <c r="C34" s="22" t="str">
        <f>集計表!E27</f>
        <v>2</v>
      </c>
      <c r="D34" s="22" t="str">
        <f>集計表!F27</f>
        <v>5</v>
      </c>
      <c r="E34" s="22" t="str">
        <f>集計表!G27</f>
        <v>6</v>
      </c>
      <c r="F34" s="22" t="str">
        <f>集計表!H27</f>
        <v>8</v>
      </c>
      <c r="G34" s="22" t="str">
        <f>集計表!I27</f>
        <v>9</v>
      </c>
      <c r="H34" s="22" t="str">
        <f>集計表!J27</f>
        <v>11</v>
      </c>
      <c r="I34" s="22" t="str">
        <f>集計表!K27</f>
        <v>12</v>
      </c>
      <c r="J34" s="22" t="str">
        <f>集計表!L27</f>
        <v>13</v>
      </c>
      <c r="K34" s="22" t="str">
        <f>集計表!M27</f>
        <v>15</v>
      </c>
      <c r="L34" s="22" t="str">
        <f>集計表!N27</f>
        <v>16</v>
      </c>
      <c r="M34" s="22" t="str">
        <f>集計表!O27</f>
        <v>17</v>
      </c>
      <c r="N34" s="22" t="str">
        <f>集計表!P27</f>
        <v>18</v>
      </c>
      <c r="O34" s="22" t="str">
        <f>集計表!Q27</f>
        <v>19</v>
      </c>
      <c r="P34" s="22" t="str">
        <f>集計表!R27</f>
        <v>20</v>
      </c>
      <c r="Q34" s="42" t="str">
        <f>集計表!S27</f>
        <v>22</v>
      </c>
      <c r="R34" s="42" t="str">
        <f>集計表!T27</f>
        <v>23</v>
      </c>
      <c r="S34" s="42" t="str">
        <f>集計表!U27</f>
        <v>25</v>
      </c>
      <c r="T34" s="42" t="str">
        <f>集計表!V27</f>
        <v>26</v>
      </c>
      <c r="U34" s="42" t="str">
        <f>集計表!W27</f>
        <v>27</v>
      </c>
      <c r="V34" s="42" t="str">
        <f>集計表!X27</f>
        <v>29</v>
      </c>
      <c r="W34" s="42" t="str">
        <f>集計表!Y27</f>
        <v>30</v>
      </c>
      <c r="X34" s="38" t="str">
        <f>集計表!Z27</f>
        <v>31</v>
      </c>
      <c r="Y34" s="38" t="str">
        <f>集計表!AA27</f>
        <v>6/1</v>
      </c>
      <c r="Z34" s="38" t="str">
        <f>集計表!AB27</f>
        <v>2</v>
      </c>
      <c r="AA34" s="38" t="str">
        <f>集計表!AC27</f>
        <v>3</v>
      </c>
      <c r="AB34" s="38" t="str">
        <f>集計表!AD27</f>
        <v>5</v>
      </c>
      <c r="AC34" s="38" t="str">
        <f>集計表!AE27</f>
        <v>6</v>
      </c>
      <c r="AD34" s="38" t="str">
        <f>集計表!AF27</f>
        <v>8</v>
      </c>
      <c r="AE34" s="38" t="str">
        <f>集計表!AG27</f>
        <v>9</v>
      </c>
      <c r="AF34" s="38" t="str">
        <f>集計表!AH27</f>
        <v>10</v>
      </c>
      <c r="AG34" s="38" t="str">
        <f>集計表!AI27</f>
        <v>12</v>
      </c>
      <c r="AH34" s="38" t="str">
        <f>集計表!AJ27</f>
        <v>13</v>
      </c>
      <c r="AI34" s="38" t="str">
        <f>集計表!AK27</f>
        <v>15</v>
      </c>
      <c r="AJ34" s="38" t="str">
        <f>集計表!AL27</f>
        <v>16</v>
      </c>
      <c r="AK34" s="38" t="str">
        <f>集計表!AM27</f>
        <v>17</v>
      </c>
      <c r="AL34" s="38" t="str">
        <f>集計表!AN27</f>
        <v>19</v>
      </c>
      <c r="AM34" s="38" t="str">
        <f>集計表!AO27</f>
        <v>20</v>
      </c>
      <c r="AN34" s="38" t="str">
        <f>集計表!AP27</f>
        <v>22</v>
      </c>
      <c r="AO34" s="38" t="str">
        <f>集計表!AQ27</f>
        <v>23</v>
      </c>
      <c r="AP34" s="38" t="str">
        <f>集計表!AR27</f>
        <v>24</v>
      </c>
      <c r="AQ34" s="38" t="str">
        <f>集計表!AS27</f>
        <v>26</v>
      </c>
      <c r="AR34" s="38" t="str">
        <f>集計表!AT27</f>
        <v>27</v>
      </c>
      <c r="AS34" s="90" t="str">
        <f>集計表!AU27</f>
        <v>29</v>
      </c>
      <c r="AT34" s="173" t="str">
        <f>集計表!AV27</f>
        <v>30</v>
      </c>
      <c r="AU34" s="157"/>
      <c r="AV34" s="157"/>
    </row>
    <row r="35" spans="1:48" x14ac:dyDescent="0.15">
      <c r="A35" s="1" t="s">
        <v>0</v>
      </c>
      <c r="B35" s="4">
        <f>IF(集計表!D29="","",集計表!D29)</f>
        <v>209.227</v>
      </c>
      <c r="C35" s="4">
        <f>IF(集計表!E29="","",集計表!E29)</f>
        <v>162.93299999999999</v>
      </c>
      <c r="D35" s="4">
        <f>IF(集計表!F29="","",集計表!F29)</f>
        <v>0</v>
      </c>
      <c r="E35" s="4">
        <f>IF(集計表!G29="","",集計表!G29)</f>
        <v>273.69099999999997</v>
      </c>
      <c r="F35" s="4">
        <f>IF(集計表!H29="","",集計表!H29)</f>
        <v>158.89099999999999</v>
      </c>
      <c r="G35" s="4">
        <f>IF(集計表!I29="","",集計表!I29)</f>
        <v>143.04900000000001</v>
      </c>
      <c r="H35" s="4">
        <f>IF(集計表!J29="","",集計表!J29)</f>
        <v>168.07599999999999</v>
      </c>
      <c r="I35" s="4">
        <f>IF(集計表!K29="","",集計表!K29)</f>
        <v>129.93799999999999</v>
      </c>
      <c r="J35" s="4">
        <f>IF(集計表!L29="","",集計表!L29)</f>
        <v>141.87799999999999</v>
      </c>
      <c r="K35" s="4">
        <f>IF(集計表!M29="","",集計表!M29)</f>
        <v>144.70599999999999</v>
      </c>
      <c r="L35" s="4">
        <f>IF(集計表!N29="","",集計表!N29)</f>
        <v>114.675</v>
      </c>
      <c r="M35" s="4">
        <f>IF(集計表!O29="","",集計表!O29)</f>
        <v>107.127</v>
      </c>
      <c r="N35" s="4">
        <f>IF(集計表!P29="","",集計表!P29)</f>
        <v>126.40900000000001</v>
      </c>
      <c r="O35" s="4">
        <f>IF(集計表!Q29="","",集計表!Q29)</f>
        <v>129.14099999999999</v>
      </c>
      <c r="P35" s="4">
        <f>IF(集計表!R29="","",集計表!R29)</f>
        <v>144.91300000000001</v>
      </c>
      <c r="Q35" s="4">
        <f>IF(集計表!S29="","",集計表!S29)</f>
        <v>144.75700000000001</v>
      </c>
      <c r="R35" s="4">
        <f>IF(集計表!T29="","",集計表!T29)</f>
        <v>140.024</v>
      </c>
      <c r="S35" s="4">
        <f>IF(集計表!U29="","",集計表!U29)</f>
        <v>172.90100000000001</v>
      </c>
      <c r="T35" s="4">
        <f>IF(集計表!V29="","",集計表!V29)</f>
        <v>143.49</v>
      </c>
      <c r="U35" s="4">
        <f>IF(集計表!W29="","",集計表!W29)</f>
        <v>149.94300000000001</v>
      </c>
      <c r="V35" s="4">
        <f>IF(集計表!X29="","",集計表!X29)</f>
        <v>115.732</v>
      </c>
      <c r="W35" s="4">
        <f>IF(集計表!Y29="","",集計表!Y29)</f>
        <v>124.14</v>
      </c>
      <c r="X35" s="4" t="str">
        <f>IF(集計表!Z29="","",集計表!Z29)</f>
        <v/>
      </c>
      <c r="Y35" s="4" t="str">
        <f>IF(集計表!AA29="","",集計表!AA29)</f>
        <v/>
      </c>
      <c r="Z35" s="4" t="str">
        <f>IF(集計表!AB29="","",集計表!AB29)</f>
        <v/>
      </c>
      <c r="AA35" s="4" t="str">
        <f>IF(集計表!AC29="","",集計表!AC29)</f>
        <v/>
      </c>
      <c r="AB35" s="4" t="str">
        <f>IF(集計表!AD29="","",集計表!AD29)</f>
        <v/>
      </c>
      <c r="AC35" s="4" t="str">
        <f>IF(集計表!AE29="","",集計表!AE29)</f>
        <v/>
      </c>
      <c r="AD35" s="4" t="str">
        <f>IF(集計表!AF29="","",集計表!AF29)</f>
        <v/>
      </c>
      <c r="AE35" s="4" t="str">
        <f>IF(集計表!AG29="","",集計表!AG29)</f>
        <v/>
      </c>
      <c r="AF35" s="4" t="str">
        <f>IF(集計表!AH29="","",集計表!AH29)</f>
        <v/>
      </c>
      <c r="AG35" s="4" t="str">
        <f>IF(集計表!AI29="","",集計表!AI29)</f>
        <v/>
      </c>
      <c r="AH35" s="4" t="str">
        <f>IF(集計表!AJ29="","",集計表!AJ29)</f>
        <v/>
      </c>
      <c r="AI35" s="4" t="str">
        <f>IF(集計表!AK29="","",集計表!AK29)</f>
        <v/>
      </c>
      <c r="AJ35" s="4" t="str">
        <f>IF(集計表!AL29="","",集計表!AL29)</f>
        <v/>
      </c>
      <c r="AK35" s="4" t="str">
        <f>IF(集計表!AM29="","",集計表!AM29)</f>
        <v/>
      </c>
      <c r="AL35" s="4" t="str">
        <f>IF(集計表!AN29="","",集計表!AN29)</f>
        <v/>
      </c>
      <c r="AM35" s="4" t="str">
        <f>IF(集計表!AO29="","",集計表!AO29)</f>
        <v/>
      </c>
      <c r="AN35" s="4" t="str">
        <f>IF(集計表!AP29="","",集計表!AP29)</f>
        <v/>
      </c>
      <c r="AO35" s="4" t="str">
        <f>IF(集計表!AQ29="","",集計表!AQ29)</f>
        <v/>
      </c>
      <c r="AP35" s="4" t="str">
        <f>IF(集計表!AR29="","",集計表!AR29)</f>
        <v/>
      </c>
      <c r="AQ35" s="4" t="str">
        <f>IF(集計表!AS29="","",集計表!AS29)</f>
        <v/>
      </c>
      <c r="AR35" s="4" t="str">
        <f>IF(集計表!AT29="","",集計表!AT29)</f>
        <v/>
      </c>
      <c r="AS35" s="88" t="str">
        <f>IF(集計表!AU29="","",集計表!AU29)</f>
        <v/>
      </c>
      <c r="AT35" s="174" t="str">
        <f>IF(集計表!AV29="","",集計表!AV29)</f>
        <v/>
      </c>
      <c r="AU35" s="12"/>
      <c r="AV35" s="12"/>
    </row>
    <row r="36" spans="1:48" x14ac:dyDescent="0.15">
      <c r="A36" s="1" t="s">
        <v>1</v>
      </c>
      <c r="B36" s="4">
        <f>IF(集計表!D30=0,NA(),集計表!D30)</f>
        <v>402</v>
      </c>
      <c r="C36" s="4">
        <f>IF(集計表!E30=0,NA(),集計表!E30)</f>
        <v>437</v>
      </c>
      <c r="D36" s="4" t="e">
        <f>IF(集計表!F30=0,NA(),集計表!F30)</f>
        <v>#N/A</v>
      </c>
      <c r="E36" s="4">
        <f>IF(集計表!G30=0,NA(),集計表!G30)</f>
        <v>439</v>
      </c>
      <c r="F36" s="4">
        <f>IF(集計表!H30=0,NA(),集計表!H30)</f>
        <v>410</v>
      </c>
      <c r="G36" s="4">
        <f>IF(集計表!I30=0,NA(),集計表!I30)</f>
        <v>451</v>
      </c>
      <c r="H36" s="4">
        <f>IF(集計表!J30=0,NA(),集計表!J30)</f>
        <v>455</v>
      </c>
      <c r="I36" s="4">
        <f>IF(集計表!K30=0,NA(),集計表!K30)</f>
        <v>451</v>
      </c>
      <c r="J36" s="4">
        <f>IF(集計表!L30=0,NA(),集計表!L30)</f>
        <v>446</v>
      </c>
      <c r="K36" s="4">
        <f>IF(集計表!M30=0,NA(),集計表!M30)</f>
        <v>441</v>
      </c>
      <c r="L36" s="4">
        <f>IF(集計表!N30=0,NA(),集計表!N30)</f>
        <v>460</v>
      </c>
      <c r="M36" s="4">
        <f>IF(集計表!O30=0,NA(),集計表!O30)</f>
        <v>443</v>
      </c>
      <c r="N36" s="4">
        <f>IF(集計表!P30=0,NA(),集計表!P30)</f>
        <v>439</v>
      </c>
      <c r="O36" s="4">
        <f>IF(集計表!Q30=0,NA(),集計表!Q30)</f>
        <v>421</v>
      </c>
      <c r="P36" s="4">
        <f>IF(集計表!R30=0,NA(),集計表!R30)</f>
        <v>417</v>
      </c>
      <c r="Q36" s="4">
        <f>IF(集計表!S30=0,NA(),集計表!S30)</f>
        <v>425</v>
      </c>
      <c r="R36" s="4">
        <f>IF(集計表!T30=0,NA(),集計表!T30)</f>
        <v>437</v>
      </c>
      <c r="S36" s="4">
        <f>IF(集計表!U30=0,NA(),集計表!U30)</f>
        <v>443</v>
      </c>
      <c r="T36" s="4">
        <f>IF(集計表!V30=0,NA(),集計表!V30)</f>
        <v>433</v>
      </c>
      <c r="U36" s="4">
        <f>IF(集計表!W30=0,NA(),集計表!W30)</f>
        <v>427</v>
      </c>
      <c r="V36" s="4">
        <f>IF(集計表!X30=0,NA(),集計表!X30)</f>
        <v>425</v>
      </c>
      <c r="W36" s="4">
        <f>IF(集計表!Y30=0,NA(),集計表!Y30)</f>
        <v>431</v>
      </c>
      <c r="X36" s="4" t="e">
        <f>IF(集計表!Z30=0,NA(),集計表!Z30)</f>
        <v>#N/A</v>
      </c>
      <c r="Y36" s="4" t="e">
        <f>IF(集計表!AA30=0,NA(),集計表!AA30)</f>
        <v>#N/A</v>
      </c>
      <c r="Z36" s="4" t="e">
        <f>IF(集計表!AB30=0,NA(),集計表!AB30)</f>
        <v>#N/A</v>
      </c>
      <c r="AA36" s="4" t="e">
        <f>IF(集計表!AC30=0,NA(),集計表!AC30)</f>
        <v>#N/A</v>
      </c>
      <c r="AB36" s="4" t="e">
        <f>IF(集計表!AD30=0,NA(),集計表!AD30)</f>
        <v>#N/A</v>
      </c>
      <c r="AC36" s="4" t="e">
        <f>IF(集計表!AE30=0,NA(),集計表!AE30)</f>
        <v>#N/A</v>
      </c>
      <c r="AD36" s="4" t="e">
        <f>IF(集計表!AF30=0,NA(),集計表!AF30)</f>
        <v>#N/A</v>
      </c>
      <c r="AE36" s="4" t="e">
        <f>IF(集計表!AG30=0,NA(),集計表!AG30)</f>
        <v>#N/A</v>
      </c>
      <c r="AF36" s="4" t="e">
        <f>IF(集計表!AH30=0,NA(),集計表!AH30)</f>
        <v>#N/A</v>
      </c>
      <c r="AG36" s="4" t="e">
        <f>IF(集計表!AI30=0,NA(),集計表!AI30)</f>
        <v>#N/A</v>
      </c>
      <c r="AH36" s="4" t="e">
        <f>IF(集計表!AJ30=0,NA(),集計表!AJ30)</f>
        <v>#N/A</v>
      </c>
      <c r="AI36" s="4" t="e">
        <f>IF(集計表!AK30=0,NA(),集計表!AK30)</f>
        <v>#N/A</v>
      </c>
      <c r="AJ36" s="4" t="e">
        <f>IF(集計表!AL30=0,NA(),集計表!AL30)</f>
        <v>#N/A</v>
      </c>
      <c r="AK36" s="4" t="e">
        <f>IF(集計表!AM30=0,NA(),集計表!AM30)</f>
        <v>#N/A</v>
      </c>
      <c r="AL36" s="4" t="e">
        <f>IF(集計表!AN30=0,NA(),集計表!AN30)</f>
        <v>#N/A</v>
      </c>
      <c r="AM36" s="4" t="e">
        <f>IF(集計表!AO30=0,NA(),集計表!AO30)</f>
        <v>#N/A</v>
      </c>
      <c r="AN36" s="4" t="e">
        <f>IF(集計表!AP30=0,NA(),集計表!AP30)</f>
        <v>#N/A</v>
      </c>
      <c r="AO36" s="4" t="e">
        <f>IF(集計表!AQ30=0,NA(),集計表!AQ30)</f>
        <v>#N/A</v>
      </c>
      <c r="AP36" s="4" t="e">
        <f>IF(集計表!AR30=0,NA(),集計表!AR30)</f>
        <v>#N/A</v>
      </c>
      <c r="AQ36" s="4" t="e">
        <f>IF(集計表!AS30=0,NA(),集計表!AS30)</f>
        <v>#N/A</v>
      </c>
      <c r="AR36" s="4" t="e">
        <f>IF(集計表!AT30=0,NA(),集計表!AT30)</f>
        <v>#N/A</v>
      </c>
      <c r="AS36" s="88" t="e">
        <f>IF(集計表!AU30=0,NA(),集計表!AU30)</f>
        <v>#N/A</v>
      </c>
      <c r="AT36" s="174" t="e">
        <f>IF(集計表!AV30=0,NA(),集計表!AV30)</f>
        <v>#N/A</v>
      </c>
      <c r="AU36" s="12"/>
      <c r="AV36" s="12"/>
    </row>
    <row r="37" spans="1:48" ht="14.25" thickBot="1" x14ac:dyDescent="0.2">
      <c r="A37" s="79" t="s">
        <v>2</v>
      </c>
      <c r="B37" s="80">
        <f>集計表!D31</f>
        <v>445</v>
      </c>
      <c r="C37" s="80">
        <f>集計表!E31</f>
        <v>445</v>
      </c>
      <c r="D37" s="80">
        <f>集計表!F31</f>
        <v>445</v>
      </c>
      <c r="E37" s="80">
        <f>集計表!G31</f>
        <v>445</v>
      </c>
      <c r="F37" s="80">
        <f>集計表!H31</f>
        <v>445</v>
      </c>
      <c r="G37" s="80">
        <f>集計表!I31</f>
        <v>445</v>
      </c>
      <c r="H37" s="80">
        <f>集計表!J31</f>
        <v>424</v>
      </c>
      <c r="I37" s="80">
        <f>集計表!K31</f>
        <v>424</v>
      </c>
      <c r="J37" s="80">
        <f>集計表!L31</f>
        <v>424</v>
      </c>
      <c r="K37" s="80">
        <f>集計表!M31</f>
        <v>424</v>
      </c>
      <c r="L37" s="80">
        <f>集計表!N31</f>
        <v>424</v>
      </c>
      <c r="M37" s="80">
        <f>集計表!O31</f>
        <v>424</v>
      </c>
      <c r="N37" s="80">
        <f>集計表!P31</f>
        <v>424</v>
      </c>
      <c r="O37" s="80">
        <f>集計表!Q31</f>
        <v>424</v>
      </c>
      <c r="P37" s="80">
        <f>集計表!R31</f>
        <v>424</v>
      </c>
      <c r="Q37" s="80">
        <f>集計表!S31</f>
        <v>426</v>
      </c>
      <c r="R37" s="80">
        <f>集計表!T31</f>
        <v>426</v>
      </c>
      <c r="S37" s="80">
        <f>集計表!U31</f>
        <v>426</v>
      </c>
      <c r="T37" s="80">
        <f>集計表!V31</f>
        <v>426</v>
      </c>
      <c r="U37" s="80">
        <f>集計表!W31</f>
        <v>426</v>
      </c>
      <c r="V37" s="80">
        <f>集計表!X31</f>
        <v>426</v>
      </c>
      <c r="W37" s="80">
        <f>集計表!Y31</f>
        <v>426</v>
      </c>
      <c r="X37" s="80">
        <f>集計表!Z31</f>
        <v>426</v>
      </c>
      <c r="Y37" s="80">
        <f>集計表!AA31</f>
        <v>420</v>
      </c>
      <c r="Z37" s="80">
        <f>集計表!AB31</f>
        <v>420</v>
      </c>
      <c r="AA37" s="80">
        <f>集計表!AC31</f>
        <v>420</v>
      </c>
      <c r="AB37" s="80">
        <f>集計表!AD31</f>
        <v>420</v>
      </c>
      <c r="AC37" s="80">
        <f>集計表!AE31</f>
        <v>420</v>
      </c>
      <c r="AD37" s="80">
        <f>集計表!AF31</f>
        <v>420</v>
      </c>
      <c r="AE37" s="80">
        <f>集計表!AG31</f>
        <v>420</v>
      </c>
      <c r="AF37" s="80">
        <f>集計表!AH31</f>
        <v>420</v>
      </c>
      <c r="AG37" s="80">
        <f>集計表!AI31</f>
        <v>427</v>
      </c>
      <c r="AH37" s="80">
        <f>集計表!AJ31</f>
        <v>427</v>
      </c>
      <c r="AI37" s="80">
        <f>集計表!AK31</f>
        <v>427</v>
      </c>
      <c r="AJ37" s="80">
        <f>集計表!AL31</f>
        <v>427</v>
      </c>
      <c r="AK37" s="80">
        <f>集計表!AM31</f>
        <v>427</v>
      </c>
      <c r="AL37" s="80">
        <f>集計表!AN31</f>
        <v>427</v>
      </c>
      <c r="AM37" s="80">
        <f>集計表!AO31</f>
        <v>427</v>
      </c>
      <c r="AN37" s="80">
        <f>集計表!AP31</f>
        <v>421</v>
      </c>
      <c r="AO37" s="80">
        <f>集計表!AQ31</f>
        <v>421</v>
      </c>
      <c r="AP37" s="80">
        <f>集計表!AR31</f>
        <v>421</v>
      </c>
      <c r="AQ37" s="80">
        <f>集計表!AS31</f>
        <v>421</v>
      </c>
      <c r="AR37" s="80">
        <f>集計表!AT31</f>
        <v>421</v>
      </c>
      <c r="AS37" s="89">
        <f>集計表!AU31</f>
        <v>421</v>
      </c>
      <c r="AT37" s="175">
        <f>集計表!AV31</f>
        <v>421</v>
      </c>
      <c r="AU37" s="12"/>
      <c r="AV37" s="12"/>
    </row>
    <row r="38" spans="1:48" x14ac:dyDescent="0.15">
      <c r="A38" s="2" t="s">
        <v>35</v>
      </c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172"/>
      <c r="W38" s="91"/>
      <c r="X38" s="91"/>
      <c r="Y38" s="179"/>
      <c r="Z38" s="94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V38" s="94"/>
    </row>
    <row r="39" spans="1:48" x14ac:dyDescent="0.15">
      <c r="D39" s="183" t="s">
        <v>164</v>
      </c>
      <c r="AP39"/>
      <c r="AQ39"/>
      <c r="AR39"/>
      <c r="AS39"/>
    </row>
    <row r="40" spans="1:48" ht="15" x14ac:dyDescent="0.15">
      <c r="A40" s="81" t="s">
        <v>21</v>
      </c>
      <c r="B40" s="41"/>
      <c r="C40" s="41"/>
      <c r="D40" s="41"/>
      <c r="E40" s="41"/>
      <c r="F40" s="41"/>
      <c r="G40" s="41"/>
      <c r="H40" s="41"/>
      <c r="I40" s="41"/>
      <c r="J40" s="41" t="str">
        <f>TEXT(集計表!$C$1,"(e.m/d～)")</f>
        <v>(29.5/1～)</v>
      </c>
      <c r="K40" s="41"/>
      <c r="L40" s="41"/>
      <c r="M40" s="41"/>
      <c r="N40" s="41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</row>
    <row r="41" spans="1:48" ht="15" x14ac:dyDescent="0.15">
      <c r="A41" s="81" t="s">
        <v>29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AP41"/>
      <c r="AQ41"/>
      <c r="AR41"/>
      <c r="AS41"/>
    </row>
    <row r="42" spans="1:48" x14ac:dyDescent="0.15">
      <c r="AP42"/>
      <c r="AQ42"/>
      <c r="AR42"/>
      <c r="AS42"/>
    </row>
    <row r="43" spans="1:48" x14ac:dyDescent="0.15">
      <c r="AP43"/>
      <c r="AQ43"/>
      <c r="AR43"/>
      <c r="AS43"/>
    </row>
    <row r="44" spans="1:48" x14ac:dyDescent="0.15">
      <c r="AP44"/>
      <c r="AQ44"/>
      <c r="AR44"/>
      <c r="AS44"/>
    </row>
    <row r="45" spans="1:48" x14ac:dyDescent="0.15">
      <c r="AP45"/>
      <c r="AQ45"/>
      <c r="AR45"/>
      <c r="AS45"/>
    </row>
    <row r="46" spans="1:48" x14ac:dyDescent="0.15">
      <c r="AP46"/>
      <c r="AQ46"/>
      <c r="AR46"/>
      <c r="AS46"/>
    </row>
    <row r="47" spans="1:48" x14ac:dyDescent="0.15">
      <c r="AP47"/>
      <c r="AQ47"/>
      <c r="AR47"/>
      <c r="AS47"/>
    </row>
    <row r="48" spans="1:48" x14ac:dyDescent="0.15">
      <c r="AP48"/>
      <c r="AQ48"/>
      <c r="AR48"/>
      <c r="AS48"/>
    </row>
    <row r="49" spans="42:45" x14ac:dyDescent="0.15">
      <c r="AP49"/>
      <c r="AQ49"/>
      <c r="AR49"/>
      <c r="AS49"/>
    </row>
    <row r="50" spans="42:45" x14ac:dyDescent="0.15">
      <c r="AP50"/>
      <c r="AQ50"/>
      <c r="AR50"/>
      <c r="AS50"/>
    </row>
    <row r="51" spans="42:45" x14ac:dyDescent="0.15">
      <c r="AP51"/>
      <c r="AQ51"/>
      <c r="AR51"/>
      <c r="AS51"/>
    </row>
    <row r="52" spans="42:45" x14ac:dyDescent="0.15">
      <c r="AP52"/>
      <c r="AQ52"/>
      <c r="AR52"/>
      <c r="AS52"/>
    </row>
    <row r="53" spans="42:45" x14ac:dyDescent="0.15">
      <c r="AP53"/>
      <c r="AQ53"/>
      <c r="AR53"/>
      <c r="AS53"/>
    </row>
    <row r="54" spans="42:45" x14ac:dyDescent="0.15">
      <c r="AP54"/>
      <c r="AQ54"/>
      <c r="AR54"/>
      <c r="AS54"/>
    </row>
    <row r="55" spans="42:45" x14ac:dyDescent="0.15">
      <c r="AP55"/>
      <c r="AQ55"/>
      <c r="AR55"/>
      <c r="AS55"/>
    </row>
    <row r="56" spans="42:45" x14ac:dyDescent="0.15">
      <c r="AP56"/>
      <c r="AQ56"/>
      <c r="AR56"/>
      <c r="AS56"/>
    </row>
    <row r="57" spans="42:45" x14ac:dyDescent="0.15">
      <c r="AP57"/>
      <c r="AQ57"/>
      <c r="AR57"/>
      <c r="AS57"/>
    </row>
    <row r="58" spans="42:45" x14ac:dyDescent="0.15">
      <c r="AP58"/>
      <c r="AQ58"/>
      <c r="AR58"/>
      <c r="AS58"/>
    </row>
    <row r="59" spans="42:45" x14ac:dyDescent="0.15">
      <c r="AP59"/>
      <c r="AQ59"/>
      <c r="AR59"/>
      <c r="AS59"/>
    </row>
    <row r="60" spans="42:45" x14ac:dyDescent="0.15">
      <c r="AP60"/>
      <c r="AQ60"/>
      <c r="AR60"/>
      <c r="AS60"/>
    </row>
    <row r="61" spans="42:45" x14ac:dyDescent="0.15">
      <c r="AP61"/>
      <c r="AQ61"/>
      <c r="AR61"/>
      <c r="AS61"/>
    </row>
    <row r="62" spans="42:45" x14ac:dyDescent="0.15">
      <c r="AP62"/>
      <c r="AQ62"/>
      <c r="AR62"/>
      <c r="AS62"/>
    </row>
    <row r="63" spans="42:45" x14ac:dyDescent="0.15">
      <c r="AP63"/>
      <c r="AQ63"/>
      <c r="AR63"/>
      <c r="AS63"/>
    </row>
    <row r="64" spans="42:45" x14ac:dyDescent="0.15">
      <c r="AP64"/>
      <c r="AQ64"/>
      <c r="AR64"/>
      <c r="AS64"/>
    </row>
    <row r="65" spans="1:48" x14ac:dyDescent="0.15">
      <c r="AP65"/>
      <c r="AQ65"/>
      <c r="AR65"/>
      <c r="AS65"/>
    </row>
    <row r="66" spans="1:48" x14ac:dyDescent="0.15">
      <c r="AP66"/>
      <c r="AQ66"/>
      <c r="AR66"/>
      <c r="AS66"/>
    </row>
    <row r="67" spans="1:48" x14ac:dyDescent="0.15">
      <c r="AP67"/>
      <c r="AQ67"/>
      <c r="AR67"/>
      <c r="AS67"/>
    </row>
    <row r="68" spans="1:48" x14ac:dyDescent="0.15">
      <c r="AP68"/>
      <c r="AQ68"/>
      <c r="AR68"/>
      <c r="AS68"/>
    </row>
    <row r="69" spans="1:48" x14ac:dyDescent="0.15">
      <c r="AP69"/>
      <c r="AQ69"/>
      <c r="AR69"/>
      <c r="AS69"/>
    </row>
    <row r="70" spans="1:48" x14ac:dyDescent="0.15">
      <c r="AP70"/>
      <c r="AQ70"/>
      <c r="AR70"/>
      <c r="AS70"/>
    </row>
    <row r="71" spans="1:48" x14ac:dyDescent="0.15">
      <c r="AP71"/>
      <c r="AQ71"/>
      <c r="AR71"/>
      <c r="AS71"/>
    </row>
    <row r="72" spans="1:48" ht="14.25" thickBot="1" x14ac:dyDescent="0.2">
      <c r="AP72"/>
      <c r="AQ72"/>
      <c r="AR72"/>
      <c r="AS72"/>
    </row>
    <row r="73" spans="1:48" x14ac:dyDescent="0.15">
      <c r="A73" s="78">
        <f>集計表!C33</f>
        <v>42856</v>
      </c>
      <c r="B73" s="21" t="str">
        <f>集計表!D33</f>
        <v>5/1</v>
      </c>
      <c r="C73" s="21" t="str">
        <f>集計表!E33</f>
        <v>2</v>
      </c>
      <c r="D73" s="21" t="str">
        <f>集計表!F33</f>
        <v>5</v>
      </c>
      <c r="E73" s="21" t="str">
        <f>集計表!G33</f>
        <v>6</v>
      </c>
      <c r="F73" s="21" t="str">
        <f>集計表!H33</f>
        <v>8</v>
      </c>
      <c r="G73" s="21" t="str">
        <f>集計表!I33</f>
        <v>9</v>
      </c>
      <c r="H73" s="21" t="str">
        <f>集計表!J33</f>
        <v>11</v>
      </c>
      <c r="I73" s="21" t="str">
        <f>集計表!K33</f>
        <v>12</v>
      </c>
      <c r="J73" s="21" t="str">
        <f>集計表!L33</f>
        <v>13</v>
      </c>
      <c r="K73" s="21" t="str">
        <f>集計表!M33</f>
        <v>15</v>
      </c>
      <c r="L73" s="21" t="str">
        <f>集計表!N33</f>
        <v>16</v>
      </c>
      <c r="M73" s="21" t="str">
        <f>集計表!O33</f>
        <v>17</v>
      </c>
      <c r="N73" s="21" t="str">
        <f>集計表!P33</f>
        <v>18</v>
      </c>
      <c r="O73" s="21" t="str">
        <f>集計表!Q33</f>
        <v>19</v>
      </c>
      <c r="P73" s="21" t="str">
        <f>集計表!R33</f>
        <v>20</v>
      </c>
      <c r="Q73" s="43" t="str">
        <f>集計表!S33</f>
        <v>22</v>
      </c>
      <c r="R73" s="43" t="str">
        <f>集計表!T33</f>
        <v>23</v>
      </c>
      <c r="S73" s="43" t="str">
        <f>集計表!U33</f>
        <v>25</v>
      </c>
      <c r="T73" s="43" t="str">
        <f>集計表!V33</f>
        <v>26</v>
      </c>
      <c r="U73" s="43" t="str">
        <f>集計表!W33</f>
        <v>27</v>
      </c>
      <c r="V73" s="43" t="str">
        <f>集計表!X33</f>
        <v>29</v>
      </c>
      <c r="W73" s="43" t="str">
        <f>集計表!Y33</f>
        <v>30</v>
      </c>
      <c r="X73" s="39" t="str">
        <f>集計表!Z33</f>
        <v>31</v>
      </c>
      <c r="Y73" s="39" t="str">
        <f>集計表!AA33</f>
        <v>6/1</v>
      </c>
      <c r="Z73" s="39" t="str">
        <f>集計表!AB33</f>
        <v>2</v>
      </c>
      <c r="AA73" s="39" t="str">
        <f>集計表!AC33</f>
        <v>3</v>
      </c>
      <c r="AB73" s="39" t="str">
        <f>集計表!AD33</f>
        <v>5</v>
      </c>
      <c r="AC73" s="39" t="str">
        <f>集計表!AE33</f>
        <v>6</v>
      </c>
      <c r="AD73" s="39" t="str">
        <f>集計表!AF33</f>
        <v>8</v>
      </c>
      <c r="AE73" s="39" t="str">
        <f>集計表!AG33</f>
        <v>9</v>
      </c>
      <c r="AF73" s="39" t="str">
        <f>集計表!AH33</f>
        <v>10</v>
      </c>
      <c r="AG73" s="39" t="str">
        <f>集計表!AI33</f>
        <v>12</v>
      </c>
      <c r="AH73" s="39" t="str">
        <f>集計表!AJ33</f>
        <v>13</v>
      </c>
      <c r="AI73" s="39" t="str">
        <f>集計表!AK33</f>
        <v>15</v>
      </c>
      <c r="AJ73" s="39" t="str">
        <f>集計表!AL33</f>
        <v>16</v>
      </c>
      <c r="AK73" s="39" t="str">
        <f>集計表!AM33</f>
        <v>17</v>
      </c>
      <c r="AL73" s="39" t="str">
        <f>集計表!AN33</f>
        <v>19</v>
      </c>
      <c r="AM73" s="39" t="str">
        <f>集計表!AO33</f>
        <v>20</v>
      </c>
      <c r="AN73" s="39" t="str">
        <f>集計表!AP33</f>
        <v>22</v>
      </c>
      <c r="AO73" s="39" t="str">
        <f>集計表!AQ33</f>
        <v>23</v>
      </c>
      <c r="AP73" s="39" t="str">
        <f>集計表!AR33</f>
        <v>24</v>
      </c>
      <c r="AQ73" s="39" t="str">
        <f>集計表!AS33</f>
        <v>26</v>
      </c>
      <c r="AR73" s="39" t="str">
        <f>集計表!AT33</f>
        <v>27</v>
      </c>
      <c r="AS73" s="180" t="str">
        <f>集計表!AU33</f>
        <v>29</v>
      </c>
      <c r="AT73" s="176" t="str">
        <f>集計表!AV33</f>
        <v>30</v>
      </c>
      <c r="AU73" s="157"/>
      <c r="AV73" s="157"/>
    </row>
    <row r="74" spans="1:48" x14ac:dyDescent="0.15">
      <c r="A74" s="1" t="s">
        <v>0</v>
      </c>
      <c r="B74" s="4">
        <f>IF(集計表!D35="","",集計表!D35)</f>
        <v>39.537999999999997</v>
      </c>
      <c r="C74" s="4">
        <f>IF(集計表!E35="","",集計表!E35)</f>
        <v>37.264000000000003</v>
      </c>
      <c r="D74" s="4">
        <f>IF(集計表!F35="","",集計表!F35)</f>
        <v>0</v>
      </c>
      <c r="E74" s="4">
        <f>IF(集計表!G35="","",集計表!G35)</f>
        <v>44.08</v>
      </c>
      <c r="F74" s="4">
        <f>IF(集計表!H35="","",集計表!H35)</f>
        <v>32.692999999999998</v>
      </c>
      <c r="G74" s="4">
        <f>IF(集計表!I35="","",集計表!I35)</f>
        <v>32.750999999999998</v>
      </c>
      <c r="H74" s="4">
        <f>IF(集計表!J35="","",集計表!J35)</f>
        <v>29.523</v>
      </c>
      <c r="I74" s="4">
        <f>IF(集計表!K35="","",集計表!K35)</f>
        <v>26.14</v>
      </c>
      <c r="J74" s="4">
        <f>IF(集計表!L35="","",集計表!L35)</f>
        <v>30.120999999999999</v>
      </c>
      <c r="K74" s="4">
        <f>IF(集計表!M35="","",集計表!M35)</f>
        <v>26.82</v>
      </c>
      <c r="L74" s="4">
        <f>IF(集計表!N35="","",集計表!N35)</f>
        <v>24.302</v>
      </c>
      <c r="M74" s="4">
        <f>IF(集計表!O35="","",集計表!O35)</f>
        <v>13.836</v>
      </c>
      <c r="N74" s="4">
        <f>IF(集計表!P35="","",集計表!P35)</f>
        <v>23.858000000000001</v>
      </c>
      <c r="O74" s="4">
        <f>IF(集計表!Q35="","",集計表!Q35)</f>
        <v>23.734000000000002</v>
      </c>
      <c r="P74" s="4">
        <f>IF(集計表!R35="","",集計表!R35)</f>
        <v>27.387</v>
      </c>
      <c r="Q74" s="4">
        <f>IF(集計表!S35="","",集計表!S35)</f>
        <v>25.489000000000001</v>
      </c>
      <c r="R74" s="4">
        <f>IF(集計表!T35="","",集計表!T35)</f>
        <v>25.658999999999999</v>
      </c>
      <c r="S74" s="4">
        <f>IF(集計表!U35="","",集計表!U35)</f>
        <v>25.279</v>
      </c>
      <c r="T74" s="4">
        <f>IF(集計表!V35="","",集計表!V35)</f>
        <v>22.12</v>
      </c>
      <c r="U74" s="4">
        <f>IF(集計表!W35="","",集計表!W35)</f>
        <v>25.024000000000001</v>
      </c>
      <c r="V74" s="4">
        <f>IF(集計表!X35="","",集計表!X35)</f>
        <v>25</v>
      </c>
      <c r="W74" s="4">
        <f>IF(集計表!Y35="","",集計表!Y35)</f>
        <v>25.213999999999999</v>
      </c>
      <c r="X74" s="4" t="str">
        <f>IF(集計表!Z35="","",集計表!Z35)</f>
        <v/>
      </c>
      <c r="Y74" s="4" t="str">
        <f>IF(集計表!AA35="","",集計表!AA35)</f>
        <v/>
      </c>
      <c r="Z74" s="4" t="str">
        <f>IF(集計表!AB35="","",集計表!AB35)</f>
        <v/>
      </c>
      <c r="AA74" s="4" t="str">
        <f>IF(集計表!AC35="","",集計表!AC35)</f>
        <v/>
      </c>
      <c r="AB74" s="4" t="str">
        <f>IF(集計表!AD35="","",集計表!AD35)</f>
        <v/>
      </c>
      <c r="AC74" s="4" t="str">
        <f>IF(集計表!AE35="","",集計表!AE35)</f>
        <v/>
      </c>
      <c r="AD74" s="4" t="str">
        <f>IF(集計表!AF35="","",集計表!AF35)</f>
        <v/>
      </c>
      <c r="AE74" s="4" t="str">
        <f>IF(集計表!AG35="","",集計表!AG35)</f>
        <v/>
      </c>
      <c r="AF74" s="4" t="str">
        <f>IF(集計表!AH35="","",集計表!AH35)</f>
        <v/>
      </c>
      <c r="AG74" s="4" t="str">
        <f>IF(集計表!AI35="","",集計表!AI35)</f>
        <v/>
      </c>
      <c r="AH74" s="4" t="str">
        <f>IF(集計表!AJ35="","",集計表!AJ35)</f>
        <v/>
      </c>
      <c r="AI74" s="4" t="str">
        <f>IF(集計表!AK35="","",集計表!AK35)</f>
        <v/>
      </c>
      <c r="AJ74" s="4" t="str">
        <f>IF(集計表!AL35="","",集計表!AL35)</f>
        <v/>
      </c>
      <c r="AK74" s="4" t="str">
        <f>IF(集計表!AM35="","",集計表!AM35)</f>
        <v/>
      </c>
      <c r="AL74" s="4" t="str">
        <f>IF(集計表!AN35="","",集計表!AN35)</f>
        <v/>
      </c>
      <c r="AM74" s="4" t="str">
        <f>IF(集計表!AO35="","",集計表!AO35)</f>
        <v/>
      </c>
      <c r="AN74" s="4" t="str">
        <f>IF(集計表!AP35="","",集計表!AP35)</f>
        <v/>
      </c>
      <c r="AO74" s="4" t="str">
        <f>IF(集計表!AQ35="","",集計表!AQ35)</f>
        <v/>
      </c>
      <c r="AP74" s="4" t="str">
        <f>IF(集計表!AR35="","",集計表!AR35)</f>
        <v/>
      </c>
      <c r="AQ74" s="4" t="str">
        <f>IF(集計表!AS35="","",集計表!AS35)</f>
        <v/>
      </c>
      <c r="AR74" s="4" t="str">
        <f>IF(集計表!AT35="","",集計表!AT35)</f>
        <v/>
      </c>
      <c r="AS74" s="88" t="str">
        <f>IF(集計表!AU35="","",集計表!AU35)</f>
        <v/>
      </c>
      <c r="AT74" s="174" t="str">
        <f>IF(集計表!AV35="","",集計表!AV35)</f>
        <v/>
      </c>
      <c r="AU74" s="12"/>
      <c r="AV74" s="12"/>
    </row>
    <row r="75" spans="1:48" x14ac:dyDescent="0.15">
      <c r="A75" s="1" t="s">
        <v>1</v>
      </c>
      <c r="B75" s="4">
        <f>IF(集計表!D36=0,NA(),集計表!D36)</f>
        <v>418</v>
      </c>
      <c r="C75" s="4">
        <f>IF(集計表!E36=0,NA(),集計表!E36)</f>
        <v>446</v>
      </c>
      <c r="D75" s="4" t="e">
        <f>IF(集計表!F36=0,NA(),集計表!F36)</f>
        <v>#N/A</v>
      </c>
      <c r="E75" s="4">
        <f>IF(集計表!G36=0,NA(),集計表!G36)</f>
        <v>438</v>
      </c>
      <c r="F75" s="4">
        <f>IF(集計表!H36=0,NA(),集計表!H36)</f>
        <v>427</v>
      </c>
      <c r="G75" s="4">
        <f>IF(集計表!I36=0,NA(),集計表!I36)</f>
        <v>467</v>
      </c>
      <c r="H75" s="4">
        <f>IF(集計表!J36=0,NA(),集計表!J36)</f>
        <v>452</v>
      </c>
      <c r="I75" s="4">
        <f>IF(集計表!K36=0,NA(),集計表!K36)</f>
        <v>478</v>
      </c>
      <c r="J75" s="4">
        <f>IF(集計表!L36=0,NA(),集計表!L36)</f>
        <v>480</v>
      </c>
      <c r="K75" s="4">
        <f>IF(集計表!M36=0,NA(),集計表!M36)</f>
        <v>458</v>
      </c>
      <c r="L75" s="4">
        <f>IF(集計表!N36=0,NA(),集計表!N36)</f>
        <v>468</v>
      </c>
      <c r="M75" s="4">
        <f>IF(集計表!O36=0,NA(),集計表!O36)</f>
        <v>459</v>
      </c>
      <c r="N75" s="4">
        <f>IF(集計表!P36=0,NA(),集計表!P36)</f>
        <v>445</v>
      </c>
      <c r="O75" s="4">
        <f>IF(集計表!Q36=0,NA(),集計表!Q36)</f>
        <v>448</v>
      </c>
      <c r="P75" s="4">
        <f>IF(集計表!R36=0,NA(),集計表!R36)</f>
        <v>437</v>
      </c>
      <c r="Q75" s="4">
        <f>IF(集計表!S36=0,NA(),集計表!S36)</f>
        <v>436</v>
      </c>
      <c r="R75" s="4">
        <f>IF(集計表!T36=0,NA(),集計表!T36)</f>
        <v>458</v>
      </c>
      <c r="S75" s="4">
        <f>IF(集計表!U36=0,NA(),集計表!U36)</f>
        <v>446</v>
      </c>
      <c r="T75" s="4">
        <f>IF(集計表!V36=0,NA(),集計表!V36)</f>
        <v>448</v>
      </c>
      <c r="U75" s="4">
        <f>IF(集計表!W36=0,NA(),集計表!W36)</f>
        <v>461</v>
      </c>
      <c r="V75" s="4">
        <f>IF(集計表!X36=0,NA(),集計表!X36)</f>
        <v>436</v>
      </c>
      <c r="W75" s="4">
        <f>IF(集計表!Y36=0,NA(),集計表!Y36)</f>
        <v>410</v>
      </c>
      <c r="X75" s="4" t="e">
        <f>IF(集計表!Z36=0,NA(),集計表!Z36)</f>
        <v>#N/A</v>
      </c>
      <c r="Y75" s="4" t="e">
        <f>IF(集計表!AA36=0,NA(),集計表!AA36)</f>
        <v>#N/A</v>
      </c>
      <c r="Z75" s="4" t="e">
        <f>IF(集計表!AB36=0,NA(),集計表!AB36)</f>
        <v>#N/A</v>
      </c>
      <c r="AA75" s="4" t="e">
        <f>IF(集計表!AC36=0,NA(),集計表!AC36)</f>
        <v>#N/A</v>
      </c>
      <c r="AB75" s="4" t="e">
        <f>IF(集計表!AD36=0,NA(),集計表!AD36)</f>
        <v>#N/A</v>
      </c>
      <c r="AC75" s="4" t="e">
        <f>IF(集計表!AE36=0,NA(),集計表!AE36)</f>
        <v>#N/A</v>
      </c>
      <c r="AD75" s="4" t="e">
        <f>IF(集計表!AF36=0,NA(),集計表!AF36)</f>
        <v>#N/A</v>
      </c>
      <c r="AE75" s="4" t="e">
        <f>IF(集計表!AG36=0,NA(),集計表!AG36)</f>
        <v>#N/A</v>
      </c>
      <c r="AF75" s="4" t="e">
        <f>IF(集計表!AH36=0,NA(),集計表!AH36)</f>
        <v>#N/A</v>
      </c>
      <c r="AG75" s="4" t="e">
        <f>IF(集計表!AI36=0,NA(),集計表!AI36)</f>
        <v>#N/A</v>
      </c>
      <c r="AH75" s="4" t="e">
        <f>IF(集計表!AJ36=0,NA(),集計表!AJ36)</f>
        <v>#N/A</v>
      </c>
      <c r="AI75" s="4" t="e">
        <f>IF(集計表!AK36=0,NA(),集計表!AK36)</f>
        <v>#N/A</v>
      </c>
      <c r="AJ75" s="4" t="e">
        <f>IF(集計表!AL36=0,NA(),集計表!AL36)</f>
        <v>#N/A</v>
      </c>
      <c r="AK75" s="4" t="e">
        <f>IF(集計表!AM36=0,NA(),集計表!AM36)</f>
        <v>#N/A</v>
      </c>
      <c r="AL75" s="4" t="e">
        <f>IF(集計表!AN36=0,NA(),集計表!AN36)</f>
        <v>#N/A</v>
      </c>
      <c r="AM75" s="4" t="e">
        <f>IF(集計表!AO36=0,NA(),集計表!AO36)</f>
        <v>#N/A</v>
      </c>
      <c r="AN75" s="4" t="e">
        <f>IF(集計表!AP36=0,NA(),集計表!AP36)</f>
        <v>#N/A</v>
      </c>
      <c r="AO75" s="4" t="e">
        <f>IF(集計表!AQ36=0,NA(),集計表!AQ36)</f>
        <v>#N/A</v>
      </c>
      <c r="AP75" s="4" t="e">
        <f>IF(集計表!AR36=0,NA(),集計表!AR36)</f>
        <v>#N/A</v>
      </c>
      <c r="AQ75" s="4" t="e">
        <f>IF(集計表!AS36=0,NA(),集計表!AS36)</f>
        <v>#N/A</v>
      </c>
      <c r="AR75" s="4" t="e">
        <f>IF(集計表!AT36=0,NA(),集計表!AT36)</f>
        <v>#N/A</v>
      </c>
      <c r="AS75" s="88" t="e">
        <f>IF(集計表!AU36=0,NA(),集計表!AU36)</f>
        <v>#N/A</v>
      </c>
      <c r="AT75" s="174" t="e">
        <f>IF(集計表!AV36=0,NA(),集計表!AV36)</f>
        <v>#N/A</v>
      </c>
      <c r="AU75" s="12"/>
      <c r="AV75" s="12"/>
    </row>
    <row r="76" spans="1:48" ht="14.25" thickBot="1" x14ac:dyDescent="0.2">
      <c r="A76" s="79" t="s">
        <v>2</v>
      </c>
      <c r="B76" s="80">
        <f>集計表!D37</f>
        <v>446</v>
      </c>
      <c r="C76" s="80">
        <f>集計表!E37</f>
        <v>446</v>
      </c>
      <c r="D76" s="80">
        <f>集計表!F37</f>
        <v>446</v>
      </c>
      <c r="E76" s="80">
        <f>集計表!G37</f>
        <v>446</v>
      </c>
      <c r="F76" s="80">
        <f>集計表!H37</f>
        <v>446</v>
      </c>
      <c r="G76" s="80">
        <f>集計表!I37</f>
        <v>446</v>
      </c>
      <c r="H76" s="80">
        <f>集計表!J37</f>
        <v>457</v>
      </c>
      <c r="I76" s="80">
        <f>集計表!K37</f>
        <v>457</v>
      </c>
      <c r="J76" s="80">
        <f>集計表!L37</f>
        <v>457</v>
      </c>
      <c r="K76" s="80">
        <f>集計表!M37</f>
        <v>457</v>
      </c>
      <c r="L76" s="80">
        <f>集計表!N37</f>
        <v>457</v>
      </c>
      <c r="M76" s="80">
        <f>集計表!O37</f>
        <v>457</v>
      </c>
      <c r="N76" s="80">
        <f>集計表!P37</f>
        <v>457</v>
      </c>
      <c r="O76" s="80">
        <f>集計表!Q37</f>
        <v>457</v>
      </c>
      <c r="P76" s="80">
        <f>集計表!R37</f>
        <v>457</v>
      </c>
      <c r="Q76" s="80">
        <f>集計表!S37</f>
        <v>441</v>
      </c>
      <c r="R76" s="80">
        <f>集計表!T37</f>
        <v>441</v>
      </c>
      <c r="S76" s="80">
        <f>集計表!U37</f>
        <v>441</v>
      </c>
      <c r="T76" s="80">
        <f>集計表!V37</f>
        <v>441</v>
      </c>
      <c r="U76" s="80">
        <f>集計表!W37</f>
        <v>441</v>
      </c>
      <c r="V76" s="80">
        <f>集計表!X37</f>
        <v>441</v>
      </c>
      <c r="W76" s="80">
        <f>集計表!Y37</f>
        <v>441</v>
      </c>
      <c r="X76" s="80">
        <f>集計表!Z37</f>
        <v>441</v>
      </c>
      <c r="Y76" s="80">
        <f>集計表!AA37</f>
        <v>438</v>
      </c>
      <c r="Z76" s="80">
        <f>集計表!AB37</f>
        <v>438</v>
      </c>
      <c r="AA76" s="80">
        <f>集計表!AC37</f>
        <v>438</v>
      </c>
      <c r="AB76" s="80">
        <f>集計表!AD37</f>
        <v>438</v>
      </c>
      <c r="AC76" s="80">
        <f>集計表!AE37</f>
        <v>438</v>
      </c>
      <c r="AD76" s="80">
        <f>集計表!AF37</f>
        <v>438</v>
      </c>
      <c r="AE76" s="80">
        <f>集計表!AG37</f>
        <v>438</v>
      </c>
      <c r="AF76" s="80">
        <f>集計表!AH37</f>
        <v>438</v>
      </c>
      <c r="AG76" s="80">
        <f>集計表!AI37</f>
        <v>442</v>
      </c>
      <c r="AH76" s="80">
        <f>集計表!AJ37</f>
        <v>442</v>
      </c>
      <c r="AI76" s="80">
        <f>集計表!AK37</f>
        <v>442</v>
      </c>
      <c r="AJ76" s="80">
        <f>集計表!AL37</f>
        <v>442</v>
      </c>
      <c r="AK76" s="80">
        <f>集計表!AM37</f>
        <v>442</v>
      </c>
      <c r="AL76" s="80">
        <f>集計表!AN37</f>
        <v>442</v>
      </c>
      <c r="AM76" s="80">
        <f>集計表!AO37</f>
        <v>442</v>
      </c>
      <c r="AN76" s="80">
        <f>集計表!AP37</f>
        <v>450</v>
      </c>
      <c r="AO76" s="80">
        <f>集計表!AQ37</f>
        <v>450</v>
      </c>
      <c r="AP76" s="80">
        <f>集計表!AR37</f>
        <v>450</v>
      </c>
      <c r="AQ76" s="80">
        <f>集計表!AS37</f>
        <v>450</v>
      </c>
      <c r="AR76" s="80">
        <f>集計表!AT37</f>
        <v>450</v>
      </c>
      <c r="AS76" s="89">
        <f>集計表!AU37</f>
        <v>450</v>
      </c>
      <c r="AT76" s="175">
        <f>集計表!AV37</f>
        <v>450</v>
      </c>
      <c r="AU76" s="12"/>
      <c r="AV76" s="12"/>
    </row>
    <row r="77" spans="1:48" x14ac:dyDescent="0.15">
      <c r="A77" s="2" t="s">
        <v>3</v>
      </c>
      <c r="V77" s="172"/>
      <c r="Y77" s="179"/>
      <c r="AP77"/>
      <c r="AQ77"/>
      <c r="AR77"/>
      <c r="AS77"/>
    </row>
    <row r="78" spans="1:48" x14ac:dyDescent="0.15">
      <c r="D78" s="183" t="s">
        <v>164</v>
      </c>
      <c r="AP78"/>
      <c r="AQ78"/>
      <c r="AR78"/>
      <c r="AS78"/>
    </row>
    <row r="79" spans="1:48" ht="15" x14ac:dyDescent="0.15">
      <c r="A79" s="81" t="s">
        <v>21</v>
      </c>
      <c r="B79" s="41"/>
      <c r="C79" s="41"/>
      <c r="D79" s="41"/>
      <c r="E79" s="41"/>
      <c r="F79" s="41"/>
      <c r="G79" s="41"/>
      <c r="H79" s="41"/>
      <c r="I79" s="41"/>
      <c r="J79" s="41" t="str">
        <f>TEXT(集計表!$C$1,"(e.m/d～)")</f>
        <v>(29.5/1～)</v>
      </c>
      <c r="K79" s="41"/>
      <c r="L79" s="41"/>
      <c r="M79" s="41"/>
      <c r="N79" s="41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</row>
    <row r="80" spans="1:48" ht="15" x14ac:dyDescent="0.15">
      <c r="A80" s="81" t="s">
        <v>30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AP80"/>
      <c r="AQ80"/>
      <c r="AR80"/>
      <c r="AS80"/>
    </row>
    <row r="81" spans="42:45" x14ac:dyDescent="0.15">
      <c r="AP81"/>
      <c r="AQ81"/>
      <c r="AR81"/>
      <c r="AS81"/>
    </row>
    <row r="82" spans="42:45" x14ac:dyDescent="0.15">
      <c r="AP82"/>
      <c r="AQ82"/>
      <c r="AR82"/>
      <c r="AS82"/>
    </row>
    <row r="83" spans="42:45" x14ac:dyDescent="0.15">
      <c r="AP83"/>
      <c r="AQ83"/>
      <c r="AR83"/>
      <c r="AS83"/>
    </row>
    <row r="84" spans="42:45" x14ac:dyDescent="0.15">
      <c r="AP84"/>
      <c r="AQ84"/>
      <c r="AR84"/>
      <c r="AS84"/>
    </row>
    <row r="85" spans="42:45" x14ac:dyDescent="0.15">
      <c r="AP85"/>
      <c r="AQ85"/>
      <c r="AR85"/>
      <c r="AS85"/>
    </row>
    <row r="86" spans="42:45" x14ac:dyDescent="0.15">
      <c r="AP86"/>
      <c r="AQ86"/>
      <c r="AR86"/>
      <c r="AS86"/>
    </row>
    <row r="87" spans="42:45" x14ac:dyDescent="0.15">
      <c r="AP87"/>
      <c r="AQ87"/>
      <c r="AR87"/>
      <c r="AS87"/>
    </row>
    <row r="88" spans="42:45" x14ac:dyDescent="0.15">
      <c r="AP88"/>
      <c r="AQ88"/>
      <c r="AR88"/>
      <c r="AS88"/>
    </row>
    <row r="89" spans="42:45" x14ac:dyDescent="0.15">
      <c r="AP89"/>
      <c r="AQ89"/>
      <c r="AR89"/>
      <c r="AS89"/>
    </row>
    <row r="90" spans="42:45" x14ac:dyDescent="0.15">
      <c r="AP90"/>
      <c r="AQ90"/>
      <c r="AR90"/>
      <c r="AS90"/>
    </row>
    <row r="91" spans="42:45" x14ac:dyDescent="0.15">
      <c r="AP91"/>
      <c r="AQ91"/>
      <c r="AR91"/>
      <c r="AS91"/>
    </row>
    <row r="92" spans="42:45" x14ac:dyDescent="0.15">
      <c r="AP92"/>
      <c r="AQ92"/>
      <c r="AR92"/>
      <c r="AS92"/>
    </row>
    <row r="93" spans="42:45" x14ac:dyDescent="0.15">
      <c r="AP93"/>
      <c r="AQ93"/>
      <c r="AR93"/>
      <c r="AS93"/>
    </row>
    <row r="94" spans="42:45" x14ac:dyDescent="0.15">
      <c r="AP94"/>
      <c r="AQ94"/>
      <c r="AR94"/>
      <c r="AS94"/>
    </row>
    <row r="95" spans="42:45" x14ac:dyDescent="0.15">
      <c r="AP95"/>
      <c r="AQ95"/>
      <c r="AR95"/>
      <c r="AS95"/>
    </row>
    <row r="96" spans="42:45" x14ac:dyDescent="0.15">
      <c r="AP96"/>
      <c r="AQ96"/>
      <c r="AR96"/>
      <c r="AS96"/>
    </row>
    <row r="97" spans="1:48" x14ac:dyDescent="0.15">
      <c r="AP97"/>
      <c r="AQ97"/>
      <c r="AR97"/>
      <c r="AS97"/>
    </row>
    <row r="98" spans="1:48" x14ac:dyDescent="0.15">
      <c r="AP98"/>
      <c r="AQ98"/>
      <c r="AR98"/>
      <c r="AS98"/>
    </row>
    <row r="99" spans="1:48" x14ac:dyDescent="0.15">
      <c r="AP99"/>
      <c r="AQ99"/>
      <c r="AR99"/>
      <c r="AS99"/>
    </row>
    <row r="100" spans="1:48" x14ac:dyDescent="0.15">
      <c r="AP100"/>
      <c r="AQ100"/>
      <c r="AR100"/>
      <c r="AS100"/>
    </row>
    <row r="101" spans="1:48" x14ac:dyDescent="0.15">
      <c r="AP101"/>
      <c r="AQ101"/>
      <c r="AR101"/>
      <c r="AS101"/>
    </row>
    <row r="102" spans="1:48" x14ac:dyDescent="0.15">
      <c r="AP102"/>
      <c r="AQ102"/>
      <c r="AR102"/>
      <c r="AS102"/>
    </row>
    <row r="103" spans="1:48" x14ac:dyDescent="0.15">
      <c r="AP103"/>
      <c r="AQ103"/>
      <c r="AR103"/>
      <c r="AS103"/>
    </row>
    <row r="104" spans="1:48" x14ac:dyDescent="0.15">
      <c r="AP104"/>
      <c r="AQ104"/>
      <c r="AR104"/>
      <c r="AS104"/>
    </row>
    <row r="105" spans="1:48" x14ac:dyDescent="0.15">
      <c r="AP105"/>
      <c r="AQ105"/>
      <c r="AR105"/>
      <c r="AS105"/>
    </row>
    <row r="106" spans="1:48" x14ac:dyDescent="0.15">
      <c r="AP106"/>
      <c r="AQ106"/>
      <c r="AR106"/>
      <c r="AS106"/>
    </row>
    <row r="107" spans="1:48" x14ac:dyDescent="0.15">
      <c r="AP107"/>
      <c r="AQ107"/>
      <c r="AR107"/>
      <c r="AS107"/>
    </row>
    <row r="108" spans="1:48" x14ac:dyDescent="0.15">
      <c r="AP108"/>
      <c r="AQ108"/>
      <c r="AR108"/>
      <c r="AS108"/>
    </row>
    <row r="109" spans="1:48" x14ac:dyDescent="0.15">
      <c r="AP109"/>
      <c r="AQ109"/>
      <c r="AR109"/>
      <c r="AS109"/>
    </row>
    <row r="110" spans="1:48" x14ac:dyDescent="0.15">
      <c r="AP110"/>
      <c r="AQ110"/>
      <c r="AR110"/>
      <c r="AS110"/>
    </row>
    <row r="111" spans="1:48" ht="14.25" thickBot="1" x14ac:dyDescent="0.2">
      <c r="AP111"/>
      <c r="AQ111"/>
      <c r="AR111"/>
      <c r="AS111"/>
    </row>
    <row r="112" spans="1:48" x14ac:dyDescent="0.15">
      <c r="A112" s="78">
        <f>集計表!C39</f>
        <v>42856</v>
      </c>
      <c r="B112" s="21" t="str">
        <f>集計表!D39</f>
        <v>5/1</v>
      </c>
      <c r="C112" s="21" t="str">
        <f>集計表!E39</f>
        <v>2</v>
      </c>
      <c r="D112" s="21" t="str">
        <f>集計表!F39</f>
        <v>5</v>
      </c>
      <c r="E112" s="21" t="str">
        <f>集計表!G39</f>
        <v>6</v>
      </c>
      <c r="F112" s="21" t="str">
        <f>集計表!H39</f>
        <v>8</v>
      </c>
      <c r="G112" s="21" t="str">
        <f>集計表!I39</f>
        <v>9</v>
      </c>
      <c r="H112" s="21" t="str">
        <f>集計表!J39</f>
        <v>11</v>
      </c>
      <c r="I112" s="21" t="str">
        <f>集計表!K39</f>
        <v>12</v>
      </c>
      <c r="J112" s="21" t="str">
        <f>集計表!L39</f>
        <v>13</v>
      </c>
      <c r="K112" s="21" t="str">
        <f>集計表!M39</f>
        <v>15</v>
      </c>
      <c r="L112" s="21" t="str">
        <f>集計表!N39</f>
        <v>16</v>
      </c>
      <c r="M112" s="21" t="str">
        <f>集計表!O39</f>
        <v>17</v>
      </c>
      <c r="N112" s="21" t="str">
        <f>集計表!P39</f>
        <v>18</v>
      </c>
      <c r="O112" s="21" t="str">
        <f>集計表!Q39</f>
        <v>19</v>
      </c>
      <c r="P112" s="21" t="str">
        <f>集計表!R39</f>
        <v>20</v>
      </c>
      <c r="Q112" s="43" t="str">
        <f>集計表!S39</f>
        <v>22</v>
      </c>
      <c r="R112" s="43" t="str">
        <f>集計表!T39</f>
        <v>23</v>
      </c>
      <c r="S112" s="43" t="str">
        <f>集計表!U39</f>
        <v>25</v>
      </c>
      <c r="T112" s="43" t="str">
        <f>集計表!V39</f>
        <v>26</v>
      </c>
      <c r="U112" s="43" t="str">
        <f>集計表!W39</f>
        <v>27</v>
      </c>
      <c r="V112" s="43" t="str">
        <f>集計表!X39</f>
        <v>29</v>
      </c>
      <c r="W112" s="43" t="str">
        <f>集計表!Y39</f>
        <v>30</v>
      </c>
      <c r="X112" s="39" t="str">
        <f>集計表!Z39</f>
        <v>31</v>
      </c>
      <c r="Y112" s="39" t="str">
        <f>集計表!AA39</f>
        <v>6/1</v>
      </c>
      <c r="Z112" s="39" t="str">
        <f>集計表!AB39</f>
        <v>2</v>
      </c>
      <c r="AA112" s="39" t="str">
        <f>集計表!AC39</f>
        <v>3</v>
      </c>
      <c r="AB112" s="39" t="str">
        <f>集計表!AD39</f>
        <v>5</v>
      </c>
      <c r="AC112" s="39" t="str">
        <f>集計表!AE39</f>
        <v>6</v>
      </c>
      <c r="AD112" s="39" t="str">
        <f>集計表!AF39</f>
        <v>8</v>
      </c>
      <c r="AE112" s="39" t="str">
        <f>集計表!AG39</f>
        <v>9</v>
      </c>
      <c r="AF112" s="39" t="str">
        <f>集計表!AH39</f>
        <v>10</v>
      </c>
      <c r="AG112" s="39" t="str">
        <f>集計表!AI39</f>
        <v>12</v>
      </c>
      <c r="AH112" s="39" t="str">
        <f>集計表!AJ39</f>
        <v>13</v>
      </c>
      <c r="AI112" s="39" t="str">
        <f>集計表!AK39</f>
        <v>15</v>
      </c>
      <c r="AJ112" s="39" t="str">
        <f>集計表!AL39</f>
        <v>16</v>
      </c>
      <c r="AK112" s="39" t="str">
        <f>集計表!AM39</f>
        <v>17</v>
      </c>
      <c r="AL112" s="39" t="str">
        <f>集計表!AN39</f>
        <v>19</v>
      </c>
      <c r="AM112" s="39" t="str">
        <f>集計表!AO39</f>
        <v>20</v>
      </c>
      <c r="AN112" s="39" t="str">
        <f>集計表!AP39</f>
        <v>22</v>
      </c>
      <c r="AO112" s="39" t="str">
        <f>集計表!AQ39</f>
        <v>23</v>
      </c>
      <c r="AP112" s="39" t="str">
        <f>集計表!AR39</f>
        <v>24</v>
      </c>
      <c r="AQ112" s="39" t="str">
        <f>集計表!AS39</f>
        <v>26</v>
      </c>
      <c r="AR112" s="39" t="str">
        <f>集計表!AT39</f>
        <v>27</v>
      </c>
      <c r="AS112" s="180" t="str">
        <f>集計表!AU39</f>
        <v>29</v>
      </c>
      <c r="AT112" s="176" t="str">
        <f>集計表!AV39</f>
        <v>30</v>
      </c>
      <c r="AU112" s="157"/>
      <c r="AV112" s="157"/>
    </row>
    <row r="113" spans="1:48" x14ac:dyDescent="0.15">
      <c r="A113" s="1" t="s">
        <v>0</v>
      </c>
      <c r="B113" s="4">
        <f>IF(集計表!D41="","",集計表!D41)</f>
        <v>38.305</v>
      </c>
      <c r="C113" s="4">
        <f>IF(集計表!E41="","",集計表!E41)</f>
        <v>36.65</v>
      </c>
      <c r="D113" s="4">
        <f>IF(集計表!F41="","",集計表!F41)</f>
        <v>0</v>
      </c>
      <c r="E113" s="4">
        <f>IF(集計表!G41="","",集計表!G41)</f>
        <v>60.304000000000002</v>
      </c>
      <c r="F113" s="4">
        <f>IF(集計表!H41="","",集計表!H41)</f>
        <v>29.053999999999998</v>
      </c>
      <c r="G113" s="4">
        <f>IF(集計表!I41="","",集計表!I41)</f>
        <v>33.161999999999999</v>
      </c>
      <c r="H113" s="4">
        <f>IF(集計表!J41="","",集計表!J41)</f>
        <v>34.481000000000002</v>
      </c>
      <c r="I113" s="4">
        <f>IF(集計表!K41="","",集計表!K41)</f>
        <v>27.126999999999999</v>
      </c>
      <c r="J113" s="4">
        <f>IF(集計表!L41="","",集計表!L41)</f>
        <v>30.015000000000001</v>
      </c>
      <c r="K113" s="4">
        <f>IF(集計表!M41="","",集計表!M41)</f>
        <v>26.957999999999998</v>
      </c>
      <c r="L113" s="4">
        <f>IF(集計表!N41="","",集計表!N41)</f>
        <v>26.273</v>
      </c>
      <c r="M113" s="4">
        <f>IF(集計表!O41="","",集計表!O41)</f>
        <v>23.116</v>
      </c>
      <c r="N113" s="4">
        <f>IF(集計表!P41="","",集計表!P41)</f>
        <v>24.311</v>
      </c>
      <c r="O113" s="4">
        <f>IF(集計表!Q41="","",集計表!Q41)</f>
        <v>25.568999999999999</v>
      </c>
      <c r="P113" s="4">
        <f>IF(集計表!R41="","",集計表!R41)</f>
        <v>25.838000000000001</v>
      </c>
      <c r="Q113" s="4">
        <f>IF(集計表!S41="","",集計表!S41)</f>
        <v>28.675000000000001</v>
      </c>
      <c r="R113" s="4">
        <f>IF(集計表!T41="","",集計表!T41)</f>
        <v>32.86</v>
      </c>
      <c r="S113" s="4">
        <f>IF(集計表!U41="","",集計表!U41)</f>
        <v>33.767000000000003</v>
      </c>
      <c r="T113" s="4">
        <f>IF(集計表!V41="","",集計表!V41)</f>
        <v>27.059000000000001</v>
      </c>
      <c r="U113" s="4">
        <f>IF(集計表!W41="","",集計表!W41)</f>
        <v>23.585999999999999</v>
      </c>
      <c r="V113" s="4">
        <f>IF(集計表!X41="","",集計表!X41)</f>
        <v>24.548999999999999</v>
      </c>
      <c r="W113" s="4">
        <f>IF(集計表!Y41="","",集計表!Y41)</f>
        <v>22.167000000000002</v>
      </c>
      <c r="X113" s="4" t="str">
        <f>IF(集計表!Z41="","",集計表!Z41)</f>
        <v/>
      </c>
      <c r="Y113" s="4" t="str">
        <f>IF(集計表!AA41="","",集計表!AA41)</f>
        <v/>
      </c>
      <c r="Z113" s="4" t="str">
        <f>IF(集計表!AB41="","",集計表!AB41)</f>
        <v/>
      </c>
      <c r="AA113" s="4" t="str">
        <f>IF(集計表!AC41="","",集計表!AC41)</f>
        <v/>
      </c>
      <c r="AB113" s="4" t="str">
        <f>IF(集計表!AD41="","",集計表!AD41)</f>
        <v/>
      </c>
      <c r="AC113" s="4" t="str">
        <f>IF(集計表!AE41="","",集計表!AE41)</f>
        <v/>
      </c>
      <c r="AD113" s="4" t="str">
        <f>IF(集計表!AF41="","",集計表!AF41)</f>
        <v/>
      </c>
      <c r="AE113" s="4" t="str">
        <f>IF(集計表!AG41="","",集計表!AG41)</f>
        <v/>
      </c>
      <c r="AF113" s="4" t="str">
        <f>IF(集計表!AH41="","",集計表!AH41)</f>
        <v/>
      </c>
      <c r="AG113" s="4" t="str">
        <f>IF(集計表!AI41="","",集計表!AI41)</f>
        <v/>
      </c>
      <c r="AH113" s="4" t="str">
        <f>IF(集計表!AJ41="","",集計表!AJ41)</f>
        <v/>
      </c>
      <c r="AI113" s="4" t="str">
        <f>IF(集計表!AK41="","",集計表!AK41)</f>
        <v/>
      </c>
      <c r="AJ113" s="4" t="str">
        <f>IF(集計表!AL41="","",集計表!AL41)</f>
        <v/>
      </c>
      <c r="AK113" s="4" t="str">
        <f>IF(集計表!AM41="","",集計表!AM41)</f>
        <v/>
      </c>
      <c r="AL113" s="4" t="str">
        <f>IF(集計表!AN41="","",集計表!AN41)</f>
        <v/>
      </c>
      <c r="AM113" s="4" t="str">
        <f>IF(集計表!AO41="","",集計表!AO41)</f>
        <v/>
      </c>
      <c r="AN113" s="4" t="str">
        <f>IF(集計表!AP41="","",集計表!AP41)</f>
        <v/>
      </c>
      <c r="AO113" s="4" t="str">
        <f>IF(集計表!AQ41="","",集計表!AQ41)</f>
        <v/>
      </c>
      <c r="AP113" s="4" t="str">
        <f>IF(集計表!AR41="","",集計表!AR41)</f>
        <v/>
      </c>
      <c r="AQ113" s="4" t="str">
        <f>IF(集計表!AS41="","",集計表!AS41)</f>
        <v/>
      </c>
      <c r="AR113" s="4" t="str">
        <f>IF(集計表!AT41="","",集計表!AT41)</f>
        <v/>
      </c>
      <c r="AS113" s="88" t="str">
        <f>IF(集計表!AU41="","",集計表!AU41)</f>
        <v/>
      </c>
      <c r="AT113" s="174" t="str">
        <f>IF(集計表!AV41="","",集計表!AV41)</f>
        <v/>
      </c>
      <c r="AU113" s="12"/>
      <c r="AV113" s="12"/>
    </row>
    <row r="114" spans="1:48" x14ac:dyDescent="0.15">
      <c r="A114" s="1" t="s">
        <v>1</v>
      </c>
      <c r="B114" s="4">
        <f>IF(集計表!D42=0,NA(),集計表!D42)</f>
        <v>369</v>
      </c>
      <c r="C114" s="4">
        <f>IF(集計表!E42=0,NA(),集計表!E42)</f>
        <v>416</v>
      </c>
      <c r="D114" s="4" t="e">
        <f>IF(集計表!F42=0,NA(),集計表!F42)</f>
        <v>#N/A</v>
      </c>
      <c r="E114" s="4">
        <f>IF(集計表!G42=0,NA(),集計表!G42)</f>
        <v>406</v>
      </c>
      <c r="F114" s="4">
        <f>IF(集計表!H42=0,NA(),集計表!H42)</f>
        <v>409</v>
      </c>
      <c r="G114" s="4">
        <f>IF(集計表!I42=0,NA(),集計表!I42)</f>
        <v>429</v>
      </c>
      <c r="H114" s="4">
        <f>IF(集計表!J42=0,NA(),集計表!J42)</f>
        <v>444</v>
      </c>
      <c r="I114" s="4">
        <f>IF(集計表!K42=0,NA(),集計表!K42)</f>
        <v>429</v>
      </c>
      <c r="J114" s="4">
        <f>IF(集計表!L42=0,NA(),集計表!L42)</f>
        <v>425</v>
      </c>
      <c r="K114" s="4">
        <f>IF(集計表!M42=0,NA(),集計表!M42)</f>
        <v>403</v>
      </c>
      <c r="L114" s="4">
        <f>IF(集計表!N42=0,NA(),集計表!N42)</f>
        <v>415</v>
      </c>
      <c r="M114" s="4">
        <f>IF(集計表!O42=0,NA(),集計表!O42)</f>
        <v>403</v>
      </c>
      <c r="N114" s="4">
        <f>IF(集計表!P42=0,NA(),集計表!P42)</f>
        <v>403</v>
      </c>
      <c r="O114" s="4">
        <f>IF(集計表!Q42=0,NA(),集計表!Q42)</f>
        <v>392</v>
      </c>
      <c r="P114" s="4">
        <f>IF(集計表!R42=0,NA(),集計表!R42)</f>
        <v>384</v>
      </c>
      <c r="Q114" s="4">
        <f>IF(集計表!S42=0,NA(),集計表!S42)</f>
        <v>409</v>
      </c>
      <c r="R114" s="4">
        <f>IF(集計表!T42=0,NA(),集計表!T42)</f>
        <v>423</v>
      </c>
      <c r="S114" s="4">
        <f>IF(集計表!U42=0,NA(),集計表!U42)</f>
        <v>411</v>
      </c>
      <c r="T114" s="4">
        <f>IF(集計表!V42=0,NA(),集計表!V42)</f>
        <v>415</v>
      </c>
      <c r="U114" s="4">
        <f>IF(集計表!W42=0,NA(),集計表!W42)</f>
        <v>409</v>
      </c>
      <c r="V114" s="4">
        <f>IF(集計表!X42=0,NA(),集計表!X42)</f>
        <v>402</v>
      </c>
      <c r="W114" s="4">
        <f>IF(集計表!Y42=0,NA(),集計表!Y42)</f>
        <v>416</v>
      </c>
      <c r="X114" s="4" t="e">
        <f>IF(集計表!Z42=0,NA(),集計表!Z42)</f>
        <v>#N/A</v>
      </c>
      <c r="Y114" s="4" t="e">
        <f>IF(集計表!AA42=0,NA(),集計表!AA42)</f>
        <v>#N/A</v>
      </c>
      <c r="Z114" s="4" t="e">
        <f>IF(集計表!AB42=0,NA(),集計表!AB42)</f>
        <v>#N/A</v>
      </c>
      <c r="AA114" s="4" t="e">
        <f>IF(集計表!AC42=0,NA(),集計表!AC42)</f>
        <v>#N/A</v>
      </c>
      <c r="AB114" s="4" t="e">
        <f>IF(集計表!AD42=0,NA(),集計表!AD42)</f>
        <v>#N/A</v>
      </c>
      <c r="AC114" s="4" t="e">
        <f>IF(集計表!AE42=0,NA(),集計表!AE42)</f>
        <v>#N/A</v>
      </c>
      <c r="AD114" s="4" t="e">
        <f>IF(集計表!AF42=0,NA(),集計表!AF42)</f>
        <v>#N/A</v>
      </c>
      <c r="AE114" s="4" t="e">
        <f>IF(集計表!AG42=0,NA(),集計表!AG42)</f>
        <v>#N/A</v>
      </c>
      <c r="AF114" s="4" t="e">
        <f>IF(集計表!AH42=0,NA(),集計表!AH42)</f>
        <v>#N/A</v>
      </c>
      <c r="AG114" s="4" t="e">
        <f>IF(集計表!AI42=0,NA(),集計表!AI42)</f>
        <v>#N/A</v>
      </c>
      <c r="AH114" s="4" t="e">
        <f>IF(集計表!AJ42=0,NA(),集計表!AJ42)</f>
        <v>#N/A</v>
      </c>
      <c r="AI114" s="4" t="e">
        <f>IF(集計表!AK42=0,NA(),集計表!AK42)</f>
        <v>#N/A</v>
      </c>
      <c r="AJ114" s="4" t="e">
        <f>IF(集計表!AL42=0,NA(),集計表!AL42)</f>
        <v>#N/A</v>
      </c>
      <c r="AK114" s="4" t="e">
        <f>IF(集計表!AM42=0,NA(),集計表!AM42)</f>
        <v>#N/A</v>
      </c>
      <c r="AL114" s="4" t="e">
        <f>IF(集計表!AN42=0,NA(),集計表!AN42)</f>
        <v>#N/A</v>
      </c>
      <c r="AM114" s="4" t="e">
        <f>IF(集計表!AO42=0,NA(),集計表!AO42)</f>
        <v>#N/A</v>
      </c>
      <c r="AN114" s="4" t="e">
        <f>IF(集計表!AP42=0,NA(),集計表!AP42)</f>
        <v>#N/A</v>
      </c>
      <c r="AO114" s="4" t="e">
        <f>IF(集計表!AQ42=0,NA(),集計表!AQ42)</f>
        <v>#N/A</v>
      </c>
      <c r="AP114" s="4" t="e">
        <f>IF(集計表!AR42=0,NA(),集計表!AR42)</f>
        <v>#N/A</v>
      </c>
      <c r="AQ114" s="4" t="e">
        <f>IF(集計表!AS42=0,NA(),集計表!AS42)</f>
        <v>#N/A</v>
      </c>
      <c r="AR114" s="4" t="e">
        <f>IF(集計表!AT42=0,NA(),集計表!AT42)</f>
        <v>#N/A</v>
      </c>
      <c r="AS114" s="88" t="e">
        <f>IF(集計表!AU42=0,NA(),集計表!AU42)</f>
        <v>#N/A</v>
      </c>
      <c r="AT114" s="174" t="e">
        <f>IF(集計表!AV42=0,NA(),集計表!AV42)</f>
        <v>#N/A</v>
      </c>
      <c r="AU114" s="12"/>
      <c r="AV114" s="12"/>
    </row>
    <row r="115" spans="1:48" ht="14.25" thickBot="1" x14ac:dyDescent="0.2">
      <c r="A115" s="79" t="s">
        <v>2</v>
      </c>
      <c r="B115" s="80">
        <f>集計表!D43</f>
        <v>459</v>
      </c>
      <c r="C115" s="80">
        <f>集計表!E43</f>
        <v>459</v>
      </c>
      <c r="D115" s="80">
        <f>集計表!F43</f>
        <v>459</v>
      </c>
      <c r="E115" s="80">
        <f>集計表!G43</f>
        <v>459</v>
      </c>
      <c r="F115" s="80">
        <f>集計表!H43</f>
        <v>459</v>
      </c>
      <c r="G115" s="80">
        <f>集計表!I43</f>
        <v>459</v>
      </c>
      <c r="H115" s="80">
        <f>集計表!J43</f>
        <v>460</v>
      </c>
      <c r="I115" s="80">
        <f>集計表!K43</f>
        <v>460</v>
      </c>
      <c r="J115" s="80">
        <f>集計表!L43</f>
        <v>460</v>
      </c>
      <c r="K115" s="80">
        <f>集計表!M43</f>
        <v>460</v>
      </c>
      <c r="L115" s="80">
        <f>集計表!N43</f>
        <v>460</v>
      </c>
      <c r="M115" s="80">
        <f>集計表!O43</f>
        <v>460</v>
      </c>
      <c r="N115" s="80">
        <f>集計表!P43</f>
        <v>460</v>
      </c>
      <c r="O115" s="80">
        <f>集計表!Q43</f>
        <v>460</v>
      </c>
      <c r="P115" s="80">
        <f>集計表!R43</f>
        <v>460</v>
      </c>
      <c r="Q115" s="80">
        <f>集計表!S43</f>
        <v>429</v>
      </c>
      <c r="R115" s="80">
        <f>集計表!T43</f>
        <v>429</v>
      </c>
      <c r="S115" s="80">
        <f>集計表!U43</f>
        <v>429</v>
      </c>
      <c r="T115" s="80">
        <f>集計表!V43</f>
        <v>429</v>
      </c>
      <c r="U115" s="80">
        <f>集計表!W43</f>
        <v>429</v>
      </c>
      <c r="V115" s="80">
        <f>集計表!X43</f>
        <v>429</v>
      </c>
      <c r="W115" s="80">
        <f>集計表!Y43</f>
        <v>429</v>
      </c>
      <c r="X115" s="80">
        <f>集計表!Z43</f>
        <v>429</v>
      </c>
      <c r="Y115" s="80">
        <f>集計表!AA43</f>
        <v>459</v>
      </c>
      <c r="Z115" s="80">
        <f>集計表!AB43</f>
        <v>459</v>
      </c>
      <c r="AA115" s="80">
        <f>集計表!AC43</f>
        <v>459</v>
      </c>
      <c r="AB115" s="80">
        <f>集計表!AD43</f>
        <v>459</v>
      </c>
      <c r="AC115" s="80">
        <f>集計表!AE43</f>
        <v>459</v>
      </c>
      <c r="AD115" s="80">
        <f>集計表!AF43</f>
        <v>459</v>
      </c>
      <c r="AE115" s="80">
        <f>集計表!AG43</f>
        <v>459</v>
      </c>
      <c r="AF115" s="80">
        <f>集計表!AH43</f>
        <v>459</v>
      </c>
      <c r="AG115" s="80">
        <f>集計表!AI43</f>
        <v>454</v>
      </c>
      <c r="AH115" s="80">
        <f>集計表!AJ43</f>
        <v>454</v>
      </c>
      <c r="AI115" s="80">
        <f>集計表!AK43</f>
        <v>454</v>
      </c>
      <c r="AJ115" s="80">
        <f>集計表!AL43</f>
        <v>454</v>
      </c>
      <c r="AK115" s="80">
        <f>集計表!AM43</f>
        <v>454</v>
      </c>
      <c r="AL115" s="80">
        <f>集計表!AN43</f>
        <v>454</v>
      </c>
      <c r="AM115" s="80">
        <f>集計表!AO43</f>
        <v>454</v>
      </c>
      <c r="AN115" s="80">
        <f>集計表!AP43</f>
        <v>427</v>
      </c>
      <c r="AO115" s="80">
        <f>集計表!AQ43</f>
        <v>427</v>
      </c>
      <c r="AP115" s="80">
        <f>集計表!AR43</f>
        <v>427</v>
      </c>
      <c r="AQ115" s="80">
        <f>集計表!AS43</f>
        <v>427</v>
      </c>
      <c r="AR115" s="80">
        <f>集計表!AT43</f>
        <v>427</v>
      </c>
      <c r="AS115" s="89">
        <f>集計表!AU43</f>
        <v>427</v>
      </c>
      <c r="AT115" s="175">
        <f>集計表!AV43</f>
        <v>427</v>
      </c>
      <c r="AU115" s="12"/>
      <c r="AV115" s="12"/>
    </row>
    <row r="116" spans="1:48" x14ac:dyDescent="0.15">
      <c r="A116" s="2" t="s">
        <v>3</v>
      </c>
      <c r="V116" s="172"/>
      <c r="Y116" s="179"/>
      <c r="AP116"/>
      <c r="AQ116"/>
      <c r="AR116"/>
      <c r="AS116"/>
    </row>
    <row r="117" spans="1:48" x14ac:dyDescent="0.15">
      <c r="D117" s="183" t="s">
        <v>164</v>
      </c>
      <c r="AP117"/>
      <c r="AQ117"/>
      <c r="AR117"/>
      <c r="AS117"/>
    </row>
    <row r="118" spans="1:48" ht="15" x14ac:dyDescent="0.15">
      <c r="A118" s="81" t="s">
        <v>21</v>
      </c>
      <c r="B118" s="41"/>
      <c r="C118" s="41"/>
      <c r="D118" s="41"/>
      <c r="E118" s="41"/>
      <c r="F118" s="41"/>
      <c r="G118" s="41"/>
      <c r="H118" s="41"/>
      <c r="I118" s="41"/>
      <c r="J118" s="41" t="str">
        <f>TEXT(集計表!$C$1,"(e.m/d～)")</f>
        <v>(29.5/1～)</v>
      </c>
      <c r="K118" s="41"/>
      <c r="L118" s="41"/>
      <c r="M118" s="41"/>
      <c r="N118" s="41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</row>
    <row r="119" spans="1:48" ht="15" x14ac:dyDescent="0.15">
      <c r="A119" s="81" t="s">
        <v>31</v>
      </c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AQ119" s="6"/>
      <c r="AR119" s="6"/>
      <c r="AS119"/>
    </row>
    <row r="120" spans="1:48" x14ac:dyDescent="0.15">
      <c r="AQ120" s="6"/>
      <c r="AR120" s="6"/>
      <c r="AS120"/>
    </row>
    <row r="121" spans="1:48" x14ac:dyDescent="0.15">
      <c r="AQ121" s="6"/>
      <c r="AR121" s="6"/>
      <c r="AS121"/>
    </row>
    <row r="122" spans="1:48" x14ac:dyDescent="0.15">
      <c r="AQ122" s="6"/>
      <c r="AR122" s="6"/>
      <c r="AS122"/>
    </row>
    <row r="123" spans="1:48" x14ac:dyDescent="0.15">
      <c r="AQ123" s="6"/>
      <c r="AR123" s="6"/>
      <c r="AS123"/>
    </row>
    <row r="124" spans="1:48" x14ac:dyDescent="0.15">
      <c r="AQ124" s="6"/>
      <c r="AR124" s="6"/>
      <c r="AS124"/>
    </row>
    <row r="125" spans="1:48" x14ac:dyDescent="0.15">
      <c r="AQ125" s="6"/>
      <c r="AR125" s="6"/>
      <c r="AS125"/>
    </row>
    <row r="126" spans="1:48" x14ac:dyDescent="0.15">
      <c r="AQ126" s="6"/>
      <c r="AR126" s="6"/>
      <c r="AS126"/>
    </row>
    <row r="127" spans="1:48" x14ac:dyDescent="0.15">
      <c r="AQ127" s="6"/>
      <c r="AR127" s="6"/>
      <c r="AS127"/>
    </row>
    <row r="128" spans="1:48" x14ac:dyDescent="0.15">
      <c r="AQ128" s="6"/>
      <c r="AR128" s="6"/>
      <c r="AS128"/>
    </row>
    <row r="129" spans="43:45" x14ac:dyDescent="0.15">
      <c r="AQ129" s="6"/>
      <c r="AR129" s="6"/>
      <c r="AS129"/>
    </row>
    <row r="130" spans="43:45" x14ac:dyDescent="0.15">
      <c r="AQ130" s="6"/>
      <c r="AR130" s="6"/>
      <c r="AS130"/>
    </row>
    <row r="131" spans="43:45" x14ac:dyDescent="0.15">
      <c r="AQ131" s="6"/>
      <c r="AR131" s="6"/>
      <c r="AS131"/>
    </row>
    <row r="132" spans="43:45" x14ac:dyDescent="0.15">
      <c r="AQ132" s="6"/>
      <c r="AR132" s="6"/>
      <c r="AS132"/>
    </row>
    <row r="133" spans="43:45" x14ac:dyDescent="0.15">
      <c r="AQ133" s="6"/>
      <c r="AR133" s="6"/>
      <c r="AS133"/>
    </row>
    <row r="134" spans="43:45" x14ac:dyDescent="0.15">
      <c r="AQ134" s="6"/>
      <c r="AR134" s="6"/>
      <c r="AS134"/>
    </row>
    <row r="135" spans="43:45" x14ac:dyDescent="0.15">
      <c r="AQ135" s="6"/>
      <c r="AR135" s="6"/>
      <c r="AS135"/>
    </row>
    <row r="136" spans="43:45" x14ac:dyDescent="0.15">
      <c r="AQ136" s="6"/>
      <c r="AR136" s="6"/>
      <c r="AS136"/>
    </row>
    <row r="137" spans="43:45" x14ac:dyDescent="0.15">
      <c r="AQ137" s="6"/>
      <c r="AR137" s="6"/>
      <c r="AS137"/>
    </row>
    <row r="138" spans="43:45" x14ac:dyDescent="0.15">
      <c r="AQ138" s="6"/>
      <c r="AR138" s="6"/>
      <c r="AS138"/>
    </row>
    <row r="139" spans="43:45" x14ac:dyDescent="0.15">
      <c r="AQ139" s="6"/>
      <c r="AR139" s="6"/>
      <c r="AS139"/>
    </row>
    <row r="140" spans="43:45" x14ac:dyDescent="0.15">
      <c r="AQ140" s="6"/>
      <c r="AR140" s="6"/>
      <c r="AS140"/>
    </row>
    <row r="141" spans="43:45" x14ac:dyDescent="0.15">
      <c r="AQ141" s="6"/>
      <c r="AR141" s="6"/>
      <c r="AS141"/>
    </row>
    <row r="142" spans="43:45" x14ac:dyDescent="0.15">
      <c r="AQ142" s="6"/>
      <c r="AR142" s="6"/>
      <c r="AS142"/>
    </row>
    <row r="143" spans="43:45" x14ac:dyDescent="0.15">
      <c r="AQ143" s="6"/>
      <c r="AR143" s="6"/>
      <c r="AS143"/>
    </row>
    <row r="144" spans="43:45" x14ac:dyDescent="0.15">
      <c r="AQ144" s="6"/>
      <c r="AR144" s="6"/>
      <c r="AS144"/>
    </row>
    <row r="145" spans="1:48" x14ac:dyDescent="0.15">
      <c r="AQ145" s="6"/>
      <c r="AR145" s="6"/>
      <c r="AS145"/>
    </row>
    <row r="146" spans="1:48" x14ac:dyDescent="0.15">
      <c r="AQ146" s="6"/>
      <c r="AR146" s="6"/>
      <c r="AS146"/>
    </row>
    <row r="147" spans="1:48" x14ac:dyDescent="0.15">
      <c r="AQ147" s="6"/>
      <c r="AR147" s="6"/>
      <c r="AS147"/>
    </row>
    <row r="148" spans="1:48" x14ac:dyDescent="0.15">
      <c r="AQ148" s="6"/>
      <c r="AR148" s="6"/>
      <c r="AS148"/>
    </row>
    <row r="149" spans="1:48" x14ac:dyDescent="0.15">
      <c r="AQ149" s="6"/>
      <c r="AR149"/>
      <c r="AS149"/>
    </row>
    <row r="150" spans="1:48" ht="14.25" thickBot="1" x14ac:dyDescent="0.2">
      <c r="AQ150" s="6"/>
      <c r="AR150"/>
      <c r="AS150"/>
    </row>
    <row r="151" spans="1:48" x14ac:dyDescent="0.15">
      <c r="A151" s="78">
        <f>集計表!C45</f>
        <v>42856</v>
      </c>
      <c r="B151" s="21" t="str">
        <f>集計表!D45</f>
        <v>5/1</v>
      </c>
      <c r="C151" s="21" t="str">
        <f>集計表!E45</f>
        <v>2</v>
      </c>
      <c r="D151" s="21" t="str">
        <f>集計表!F45</f>
        <v>5</v>
      </c>
      <c r="E151" s="21" t="str">
        <f>集計表!G45</f>
        <v>6</v>
      </c>
      <c r="F151" s="21" t="str">
        <f>集計表!H45</f>
        <v>8</v>
      </c>
      <c r="G151" s="21" t="str">
        <f>集計表!I45</f>
        <v>9</v>
      </c>
      <c r="H151" s="21" t="str">
        <f>集計表!J45</f>
        <v>11</v>
      </c>
      <c r="I151" s="21" t="str">
        <f>集計表!K45</f>
        <v>12</v>
      </c>
      <c r="J151" s="21" t="str">
        <f>集計表!L45</f>
        <v>13</v>
      </c>
      <c r="K151" s="21" t="str">
        <f>集計表!M45</f>
        <v>15</v>
      </c>
      <c r="L151" s="21" t="str">
        <f>集計表!N45</f>
        <v>16</v>
      </c>
      <c r="M151" s="21" t="str">
        <f>集計表!O45</f>
        <v>17</v>
      </c>
      <c r="N151" s="21" t="str">
        <f>集計表!P45</f>
        <v>18</v>
      </c>
      <c r="O151" s="21" t="str">
        <f>集計表!Q45</f>
        <v>19</v>
      </c>
      <c r="P151" s="21" t="str">
        <f>集計表!R45</f>
        <v>20</v>
      </c>
      <c r="Q151" s="43" t="str">
        <f>集計表!S45</f>
        <v>22</v>
      </c>
      <c r="R151" s="43" t="str">
        <f>集計表!T45</f>
        <v>23</v>
      </c>
      <c r="S151" s="43" t="str">
        <f>集計表!U45</f>
        <v>25</v>
      </c>
      <c r="T151" s="43" t="str">
        <f>集計表!V45</f>
        <v>26</v>
      </c>
      <c r="U151" s="43" t="str">
        <f>集計表!W45</f>
        <v>27</v>
      </c>
      <c r="V151" s="43" t="str">
        <f>集計表!X45</f>
        <v>29</v>
      </c>
      <c r="W151" s="43" t="str">
        <f>集計表!Y45</f>
        <v>30</v>
      </c>
      <c r="X151" s="39" t="str">
        <f>集計表!Z45</f>
        <v>31</v>
      </c>
      <c r="Y151" s="39" t="str">
        <f>集計表!AA45</f>
        <v>6/1</v>
      </c>
      <c r="Z151" s="39" t="str">
        <f>集計表!AB45</f>
        <v>2</v>
      </c>
      <c r="AA151" s="39" t="str">
        <f>集計表!AC45</f>
        <v>3</v>
      </c>
      <c r="AB151" s="39" t="str">
        <f>集計表!AD45</f>
        <v>5</v>
      </c>
      <c r="AC151" s="39" t="str">
        <f>集計表!AE45</f>
        <v>6</v>
      </c>
      <c r="AD151" s="39" t="str">
        <f>集計表!AF45</f>
        <v>8</v>
      </c>
      <c r="AE151" s="39" t="str">
        <f>集計表!AG45</f>
        <v>9</v>
      </c>
      <c r="AF151" s="39" t="str">
        <f>集計表!AH45</f>
        <v>10</v>
      </c>
      <c r="AG151" s="39" t="str">
        <f>集計表!AI45</f>
        <v>12</v>
      </c>
      <c r="AH151" s="39" t="str">
        <f>集計表!AJ45</f>
        <v>13</v>
      </c>
      <c r="AI151" s="39" t="str">
        <f>集計表!AK45</f>
        <v>15</v>
      </c>
      <c r="AJ151" s="39" t="str">
        <f>集計表!AL45</f>
        <v>16</v>
      </c>
      <c r="AK151" s="39" t="str">
        <f>集計表!AM45</f>
        <v>17</v>
      </c>
      <c r="AL151" s="39" t="str">
        <f>集計表!AN45</f>
        <v>19</v>
      </c>
      <c r="AM151" s="39" t="str">
        <f>集計表!AO45</f>
        <v>20</v>
      </c>
      <c r="AN151" s="39" t="str">
        <f>集計表!AP45</f>
        <v>22</v>
      </c>
      <c r="AO151" s="39" t="str">
        <f>集計表!AQ45</f>
        <v>23</v>
      </c>
      <c r="AP151" s="39" t="str">
        <f>集計表!AR45</f>
        <v>24</v>
      </c>
      <c r="AQ151" s="39" t="str">
        <f>集計表!AS45</f>
        <v>26</v>
      </c>
      <c r="AR151" s="39" t="str">
        <f>集計表!AT45</f>
        <v>27</v>
      </c>
      <c r="AS151" s="180" t="str">
        <f>集計表!AU45</f>
        <v>29</v>
      </c>
      <c r="AT151" s="176" t="str">
        <f>集計表!AV45</f>
        <v>30</v>
      </c>
      <c r="AU151" s="157"/>
      <c r="AV151" s="157"/>
    </row>
    <row r="152" spans="1:48" x14ac:dyDescent="0.15">
      <c r="A152" s="1" t="s">
        <v>0</v>
      </c>
      <c r="B152" s="4">
        <f>IF(集計表!D47="","",集計表!D47)</f>
        <v>14.164999999999999</v>
      </c>
      <c r="C152" s="4">
        <f>IF(集計表!E47="","",集計表!E47)</f>
        <v>14.41</v>
      </c>
      <c r="D152" s="4">
        <f>IF(集計表!F47="","",集計表!F47)</f>
        <v>13.477</v>
      </c>
      <c r="E152" s="4">
        <f>IF(集計表!G47="","",集計表!G47)</f>
        <v>14.728999999999999</v>
      </c>
      <c r="F152" s="4">
        <f>IF(集計表!H47="","",集計表!H47)</f>
        <v>10.465999999999999</v>
      </c>
      <c r="G152" s="4">
        <f>IF(集計表!I47="","",集計表!I47)</f>
        <v>11.962</v>
      </c>
      <c r="H152" s="4">
        <f>IF(集計表!J47="","",集計表!J47)</f>
        <v>13.266</v>
      </c>
      <c r="I152" s="4">
        <f>IF(集計表!K47="","",集計表!K47)</f>
        <v>11.977</v>
      </c>
      <c r="J152" s="4">
        <f>IF(集計表!L47="","",集計表!L47)</f>
        <v>13.941000000000001</v>
      </c>
      <c r="K152" s="4">
        <f>IF(集計表!M47="","",集計表!M47)</f>
        <v>12.404</v>
      </c>
      <c r="L152" s="4">
        <f>IF(集計表!N47="","",集計表!N47)</f>
        <v>12.503</v>
      </c>
      <c r="M152" s="4">
        <f>IF(集計表!O47="","",集計表!O47)</f>
        <v>0</v>
      </c>
      <c r="N152" s="4">
        <f>IF(集計表!P47="","",集計表!P47)</f>
        <v>12.127000000000001</v>
      </c>
      <c r="O152" s="4">
        <f>IF(集計表!Q47="","",集計表!Q47)</f>
        <v>11.301</v>
      </c>
      <c r="P152" s="4">
        <f>IF(集計表!R47="","",集計表!R47)</f>
        <v>13.175000000000001</v>
      </c>
      <c r="Q152" s="4">
        <f>IF(集計表!S47="","",集計表!S47)</f>
        <v>10.021000000000001</v>
      </c>
      <c r="R152" s="4">
        <f>IF(集計表!T47="","",集計表!T47)</f>
        <v>9.7669999999999995</v>
      </c>
      <c r="S152" s="4">
        <f>IF(集計表!U47="","",集計表!U47)</f>
        <v>11.16</v>
      </c>
      <c r="T152" s="4">
        <f>IF(集計表!V47="","",集計表!V47)</f>
        <v>10.587999999999999</v>
      </c>
      <c r="U152" s="4">
        <f>IF(集計表!W47="","",集計表!W47)</f>
        <v>12.179</v>
      </c>
      <c r="V152" s="4">
        <f>IF(集計表!X47="","",集計表!X47)</f>
        <v>10.231</v>
      </c>
      <c r="W152" s="4">
        <f>IF(集計表!Y47="","",集計表!Y47)</f>
        <v>9.2970000000000006</v>
      </c>
      <c r="X152" s="4" t="str">
        <f>IF(集計表!Z47="","",集計表!Z47)</f>
        <v/>
      </c>
      <c r="Y152" s="4" t="str">
        <f>IF(集計表!AA47="","",集計表!AA47)</f>
        <v/>
      </c>
      <c r="Z152" s="4" t="str">
        <f>IF(集計表!AB47="","",集計表!AB47)</f>
        <v/>
      </c>
      <c r="AA152" s="4" t="str">
        <f>IF(集計表!AC47="","",集計表!AC47)</f>
        <v/>
      </c>
      <c r="AB152" s="4" t="str">
        <f>IF(集計表!AD47="","",集計表!AD47)</f>
        <v/>
      </c>
      <c r="AC152" s="4" t="str">
        <f>IF(集計表!AE47="","",集計表!AE47)</f>
        <v/>
      </c>
      <c r="AD152" s="4" t="str">
        <f>IF(集計表!AF47="","",集計表!AF47)</f>
        <v/>
      </c>
      <c r="AE152" s="4" t="str">
        <f>IF(集計表!AG47="","",集計表!AG47)</f>
        <v/>
      </c>
      <c r="AF152" s="4" t="str">
        <f>IF(集計表!AH47="","",集計表!AH47)</f>
        <v/>
      </c>
      <c r="AG152" s="4" t="str">
        <f>IF(集計表!AI47="","",集計表!AI47)</f>
        <v/>
      </c>
      <c r="AH152" s="4" t="str">
        <f>IF(集計表!AJ47="","",集計表!AJ47)</f>
        <v/>
      </c>
      <c r="AI152" s="4" t="str">
        <f>IF(集計表!AK47="","",集計表!AK47)</f>
        <v/>
      </c>
      <c r="AJ152" s="4" t="str">
        <f>IF(集計表!AL47="","",集計表!AL47)</f>
        <v/>
      </c>
      <c r="AK152" s="4" t="str">
        <f>IF(集計表!AM47="","",集計表!AM47)</f>
        <v/>
      </c>
      <c r="AL152" s="4" t="str">
        <f>IF(集計表!AN47="","",集計表!AN47)</f>
        <v/>
      </c>
      <c r="AM152" s="4" t="str">
        <f>IF(集計表!AO47="","",集計表!AO47)</f>
        <v/>
      </c>
      <c r="AN152" s="4" t="str">
        <f>IF(集計表!AP47="","",集計表!AP47)</f>
        <v/>
      </c>
      <c r="AO152" s="4" t="str">
        <f>IF(集計表!AQ47="","",集計表!AQ47)</f>
        <v/>
      </c>
      <c r="AP152" s="4" t="str">
        <f>IF(集計表!AR47="","",集計表!AR47)</f>
        <v/>
      </c>
      <c r="AQ152" s="4" t="str">
        <f>IF(集計表!AS47="","",集計表!AS47)</f>
        <v/>
      </c>
      <c r="AR152" s="4" t="str">
        <f>IF(集計表!AT47="","",集計表!AT47)</f>
        <v/>
      </c>
      <c r="AS152" s="88" t="str">
        <f>IF(集計表!AU47="","",集計表!AU47)</f>
        <v/>
      </c>
      <c r="AT152" s="174" t="str">
        <f>IF(集計表!AV47="","",集計表!AV47)</f>
        <v/>
      </c>
      <c r="AU152" s="12"/>
      <c r="AV152" s="12"/>
    </row>
    <row r="153" spans="1:48" x14ac:dyDescent="0.15">
      <c r="A153" s="1" t="s">
        <v>1</v>
      </c>
      <c r="B153" s="4">
        <f>IF(集計表!D48=0,NA(),集計表!D48)</f>
        <v>422</v>
      </c>
      <c r="C153" s="4">
        <f>IF(集計表!E48=0,NA(),集計表!E48)</f>
        <v>427</v>
      </c>
      <c r="D153" s="4">
        <f>IF(集計表!F48=0,NA(),集計表!F48)</f>
        <v>432</v>
      </c>
      <c r="E153" s="4">
        <f>IF(集計表!G48=0,NA(),集計表!G48)</f>
        <v>421</v>
      </c>
      <c r="F153" s="4">
        <f>IF(集計表!H48=0,NA(),集計表!H48)</f>
        <v>465</v>
      </c>
      <c r="G153" s="4">
        <f>IF(集計表!I48=0,NA(),集計表!I48)</f>
        <v>500</v>
      </c>
      <c r="H153" s="4">
        <f>IF(集計表!J48=0,NA(),集計表!J48)</f>
        <v>475</v>
      </c>
      <c r="I153" s="4">
        <f>IF(集計表!K48=0,NA(),集計表!K48)</f>
        <v>462</v>
      </c>
      <c r="J153" s="4">
        <f>IF(集計表!L48=0,NA(),集計表!L48)</f>
        <v>447</v>
      </c>
      <c r="K153" s="4">
        <f>IF(集計表!M48=0,NA(),集計表!M48)</f>
        <v>467</v>
      </c>
      <c r="L153" s="4">
        <f>IF(集計表!N48=0,NA(),集計表!N48)</f>
        <v>466</v>
      </c>
      <c r="M153" s="4" t="e">
        <f>IF(集計表!O48=0,NA(),集計表!O48)</f>
        <v>#N/A</v>
      </c>
      <c r="N153" s="4">
        <f>IF(集計表!P48=0,NA(),集計表!P48)</f>
        <v>459</v>
      </c>
      <c r="O153" s="4">
        <f>IF(集計表!Q48=0,NA(),集計表!Q48)</f>
        <v>448</v>
      </c>
      <c r="P153" s="4">
        <f>IF(集計表!R48=0,NA(),集計表!R48)</f>
        <v>414</v>
      </c>
      <c r="Q153" s="4">
        <f>IF(集計表!S48=0,NA(),集計表!S48)</f>
        <v>448</v>
      </c>
      <c r="R153" s="4">
        <f>IF(集計表!T48=0,NA(),集計表!T48)</f>
        <v>445</v>
      </c>
      <c r="S153" s="4">
        <f>IF(集計表!U48=0,NA(),集計表!U48)</f>
        <v>441</v>
      </c>
      <c r="T153" s="4">
        <f>IF(集計表!V48=0,NA(),集計表!V48)</f>
        <v>420</v>
      </c>
      <c r="U153" s="4">
        <f>IF(集計表!W48=0,NA(),集計表!W48)</f>
        <v>433</v>
      </c>
      <c r="V153" s="4">
        <f>IF(集計表!X48=0,NA(),集計表!X48)</f>
        <v>443</v>
      </c>
      <c r="W153" s="4">
        <f>IF(集計表!Y48=0,NA(),集計表!Y48)</f>
        <v>412</v>
      </c>
      <c r="X153" s="4" t="e">
        <f>IF(集計表!Z48=0,NA(),集計表!Z48)</f>
        <v>#N/A</v>
      </c>
      <c r="Y153" s="4" t="e">
        <f>IF(集計表!AA48=0,NA(),集計表!AA48)</f>
        <v>#N/A</v>
      </c>
      <c r="Z153" s="4" t="e">
        <f>IF(集計表!AB48=0,NA(),集計表!AB48)</f>
        <v>#N/A</v>
      </c>
      <c r="AA153" s="4" t="e">
        <f>IF(集計表!AC48=0,NA(),集計表!AC48)</f>
        <v>#N/A</v>
      </c>
      <c r="AB153" s="4" t="e">
        <f>IF(集計表!AD48=0,NA(),集計表!AD48)</f>
        <v>#N/A</v>
      </c>
      <c r="AC153" s="4" t="e">
        <f>IF(集計表!AE48=0,NA(),集計表!AE48)</f>
        <v>#N/A</v>
      </c>
      <c r="AD153" s="4" t="e">
        <f>IF(集計表!AF48=0,NA(),集計表!AF48)</f>
        <v>#N/A</v>
      </c>
      <c r="AE153" s="4" t="e">
        <f>IF(集計表!AG48=0,NA(),集計表!AG48)</f>
        <v>#N/A</v>
      </c>
      <c r="AF153" s="4" t="e">
        <f>IF(集計表!AH48=0,NA(),集計表!AH48)</f>
        <v>#N/A</v>
      </c>
      <c r="AG153" s="4" t="e">
        <f>IF(集計表!AI48=0,NA(),集計表!AI48)</f>
        <v>#N/A</v>
      </c>
      <c r="AH153" s="4" t="e">
        <f>IF(集計表!AJ48=0,NA(),集計表!AJ48)</f>
        <v>#N/A</v>
      </c>
      <c r="AI153" s="4" t="e">
        <f>IF(集計表!AK48=0,NA(),集計表!AK48)</f>
        <v>#N/A</v>
      </c>
      <c r="AJ153" s="4" t="e">
        <f>IF(集計表!AL48=0,NA(),集計表!AL48)</f>
        <v>#N/A</v>
      </c>
      <c r="AK153" s="4" t="e">
        <f>IF(集計表!AM48=0,NA(),集計表!AM48)</f>
        <v>#N/A</v>
      </c>
      <c r="AL153" s="4" t="e">
        <f>IF(集計表!AN48=0,NA(),集計表!AN48)</f>
        <v>#N/A</v>
      </c>
      <c r="AM153" s="4" t="e">
        <f>IF(集計表!AO48=0,NA(),集計表!AO48)</f>
        <v>#N/A</v>
      </c>
      <c r="AN153" s="4" t="e">
        <f>IF(集計表!AP48=0,NA(),集計表!AP48)</f>
        <v>#N/A</v>
      </c>
      <c r="AO153" s="4" t="e">
        <f>IF(集計表!AQ48=0,NA(),集計表!AQ48)</f>
        <v>#N/A</v>
      </c>
      <c r="AP153" s="4" t="e">
        <f>IF(集計表!AR48=0,NA(),集計表!AR48)</f>
        <v>#N/A</v>
      </c>
      <c r="AQ153" s="4" t="e">
        <f>IF(集計表!AS48=0,NA(),集計表!AS48)</f>
        <v>#N/A</v>
      </c>
      <c r="AR153" s="4" t="e">
        <f>IF(集計表!AT48=0,NA(),集計表!AT48)</f>
        <v>#N/A</v>
      </c>
      <c r="AS153" s="88" t="e">
        <f>IF(集計表!AU48=0,NA(),集計表!AU48)</f>
        <v>#N/A</v>
      </c>
      <c r="AT153" s="174" t="e">
        <f>IF(集計表!AV48=0,NA(),集計表!AV48)</f>
        <v>#N/A</v>
      </c>
      <c r="AU153" s="12"/>
      <c r="AV153" s="12"/>
    </row>
    <row r="154" spans="1:48" ht="14.25" thickBot="1" x14ac:dyDescent="0.2">
      <c r="A154" s="79" t="s">
        <v>2</v>
      </c>
      <c r="B154" s="80">
        <f>集計表!D49</f>
        <v>460</v>
      </c>
      <c r="C154" s="80">
        <f>集計表!E49</f>
        <v>460</v>
      </c>
      <c r="D154" s="80">
        <f>集計表!F49</f>
        <v>460</v>
      </c>
      <c r="E154" s="80">
        <f>集計表!G49</f>
        <v>460</v>
      </c>
      <c r="F154" s="80">
        <f>集計表!H49</f>
        <v>460</v>
      </c>
      <c r="G154" s="80">
        <f>集計表!I49</f>
        <v>460</v>
      </c>
      <c r="H154" s="80">
        <f>集計表!J49</f>
        <v>481</v>
      </c>
      <c r="I154" s="80">
        <f>集計表!K49</f>
        <v>481</v>
      </c>
      <c r="J154" s="80">
        <f>集計表!L49</f>
        <v>481</v>
      </c>
      <c r="K154" s="80">
        <f>集計表!M49</f>
        <v>481</v>
      </c>
      <c r="L154" s="80">
        <f>集計表!N49</f>
        <v>481</v>
      </c>
      <c r="M154" s="80">
        <f>集計表!O49</f>
        <v>481</v>
      </c>
      <c r="N154" s="80">
        <f>集計表!P49</f>
        <v>481</v>
      </c>
      <c r="O154" s="80">
        <f>集計表!Q49</f>
        <v>481</v>
      </c>
      <c r="P154" s="80">
        <f>集計表!R49</f>
        <v>481</v>
      </c>
      <c r="Q154" s="80">
        <f>集計表!S49</f>
        <v>471</v>
      </c>
      <c r="R154" s="80">
        <f>集計表!T49</f>
        <v>471</v>
      </c>
      <c r="S154" s="80">
        <f>集計表!U49</f>
        <v>471</v>
      </c>
      <c r="T154" s="80">
        <f>集計表!V49</f>
        <v>471</v>
      </c>
      <c r="U154" s="80">
        <f>集計表!W49</f>
        <v>471</v>
      </c>
      <c r="V154" s="80">
        <f>集計表!X49</f>
        <v>471</v>
      </c>
      <c r="W154" s="80">
        <f>集計表!Y49</f>
        <v>471</v>
      </c>
      <c r="X154" s="80">
        <f>集計表!Z49</f>
        <v>471</v>
      </c>
      <c r="Y154" s="80">
        <f>集計表!AA49</f>
        <v>462</v>
      </c>
      <c r="Z154" s="80">
        <f>集計表!AB49</f>
        <v>462</v>
      </c>
      <c r="AA154" s="80">
        <f>集計表!AC49</f>
        <v>462</v>
      </c>
      <c r="AB154" s="80">
        <f>集計表!AD49</f>
        <v>462</v>
      </c>
      <c r="AC154" s="80">
        <f>集計表!AE49</f>
        <v>462</v>
      </c>
      <c r="AD154" s="80">
        <f>集計表!AF49</f>
        <v>462</v>
      </c>
      <c r="AE154" s="80">
        <f>集計表!AG49</f>
        <v>462</v>
      </c>
      <c r="AF154" s="80">
        <f>集計表!AH49</f>
        <v>462</v>
      </c>
      <c r="AG154" s="80">
        <f>集計表!AI49</f>
        <v>469</v>
      </c>
      <c r="AH154" s="80">
        <f>集計表!AJ49</f>
        <v>469</v>
      </c>
      <c r="AI154" s="80">
        <f>集計表!AK49</f>
        <v>469</v>
      </c>
      <c r="AJ154" s="80">
        <f>集計表!AL49</f>
        <v>469</v>
      </c>
      <c r="AK154" s="80">
        <f>集計表!AM49</f>
        <v>469</v>
      </c>
      <c r="AL154" s="80">
        <f>集計表!AN49</f>
        <v>469</v>
      </c>
      <c r="AM154" s="80">
        <f>集計表!AO49</f>
        <v>469</v>
      </c>
      <c r="AN154" s="80">
        <f>集計表!AP49</f>
        <v>466</v>
      </c>
      <c r="AO154" s="80">
        <f>集計表!AQ49</f>
        <v>466</v>
      </c>
      <c r="AP154" s="80">
        <f>集計表!AR49</f>
        <v>466</v>
      </c>
      <c r="AQ154" s="80">
        <f>集計表!AS49</f>
        <v>466</v>
      </c>
      <c r="AR154" s="80">
        <f>集計表!AT49</f>
        <v>466</v>
      </c>
      <c r="AS154" s="89">
        <f>集計表!AU49</f>
        <v>466</v>
      </c>
      <c r="AT154" s="175">
        <f>集計表!AV49</f>
        <v>466</v>
      </c>
      <c r="AU154" s="12"/>
      <c r="AV154" s="12"/>
    </row>
    <row r="155" spans="1:48" x14ac:dyDescent="0.15">
      <c r="A155" s="2" t="s">
        <v>35</v>
      </c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2"/>
      <c r="M155" s="183" t="s">
        <v>164</v>
      </c>
      <c r="N155" s="91"/>
      <c r="O155" s="91"/>
      <c r="P155" s="91"/>
      <c r="Q155" s="91"/>
      <c r="R155" s="91"/>
      <c r="S155" s="91"/>
      <c r="T155"/>
      <c r="U155" s="92"/>
      <c r="V155"/>
      <c r="W155"/>
      <c r="X155"/>
      <c r="Y155"/>
      <c r="Z155" s="92"/>
      <c r="AA155" s="91"/>
      <c r="AB155" s="91"/>
      <c r="AC155" s="91"/>
      <c r="AD155" s="91"/>
      <c r="AE155" s="91"/>
      <c r="AF155" s="91"/>
      <c r="AG155" s="91"/>
      <c r="AH155" s="179"/>
      <c r="AI155" s="91"/>
      <c r="AJ155" s="91"/>
      <c r="AK155" s="91"/>
      <c r="AL155" s="91"/>
      <c r="AM155" s="91"/>
      <c r="AN155" s="91"/>
      <c r="AO155" s="91"/>
      <c r="AP155"/>
      <c r="AQ155" s="92"/>
      <c r="AR155"/>
      <c r="AS155"/>
      <c r="AV155" s="92"/>
    </row>
    <row r="156" spans="1:48" x14ac:dyDescent="0.15">
      <c r="M156" s="183"/>
    </row>
  </sheetData>
  <phoneticPr fontId="1"/>
  <conditionalFormatting sqref="B36:AT36 B75:AT75 B114:AT114 B153:AT153">
    <cfRule type="expression" dxfId="77" priority="17" stopIfTrue="1">
      <formula>ISERROR(B36)</formula>
    </cfRule>
  </conditionalFormatting>
  <conditionalFormatting sqref="B35">
    <cfRule type="expression" dxfId="76" priority="13" stopIfTrue="1">
      <formula>ISERROR(B35)</formula>
    </cfRule>
  </conditionalFormatting>
  <conditionalFormatting sqref="B74">
    <cfRule type="expression" dxfId="75" priority="12" stopIfTrue="1">
      <formula>ISERROR(B74)</formula>
    </cfRule>
  </conditionalFormatting>
  <conditionalFormatting sqref="B113">
    <cfRule type="expression" dxfId="74" priority="11" stopIfTrue="1">
      <formula>ISERROR(B113)</formula>
    </cfRule>
  </conditionalFormatting>
  <conditionalFormatting sqref="B152">
    <cfRule type="expression" dxfId="73" priority="10" stopIfTrue="1">
      <formula>ISERROR(B152)</formula>
    </cfRule>
  </conditionalFormatting>
  <conditionalFormatting sqref="AV36">
    <cfRule type="expression" dxfId="72" priority="9" stopIfTrue="1">
      <formula>ISERROR(AV36)</formula>
    </cfRule>
  </conditionalFormatting>
  <conditionalFormatting sqref="AV75">
    <cfRule type="expression" dxfId="71" priority="8" stopIfTrue="1">
      <formula>ISERROR(AV75)</formula>
    </cfRule>
  </conditionalFormatting>
  <conditionalFormatting sqref="AV114">
    <cfRule type="expression" dxfId="70" priority="7" stopIfTrue="1">
      <formula>ISERROR(AV114)</formula>
    </cfRule>
  </conditionalFormatting>
  <conditionalFormatting sqref="AV153">
    <cfRule type="expression" dxfId="69" priority="6" stopIfTrue="1">
      <formula>ISERROR(AV153)</formula>
    </cfRule>
  </conditionalFormatting>
  <conditionalFormatting sqref="AU36">
    <cfRule type="expression" dxfId="68" priority="5" stopIfTrue="1">
      <formula>ISERROR(AU36)</formula>
    </cfRule>
  </conditionalFormatting>
  <conditionalFormatting sqref="AU75">
    <cfRule type="expression" dxfId="67" priority="4" stopIfTrue="1">
      <formula>ISERROR(AU75)</formula>
    </cfRule>
  </conditionalFormatting>
  <conditionalFormatting sqref="AU114">
    <cfRule type="expression" dxfId="66" priority="3" stopIfTrue="1">
      <formula>ISERROR(AU114)</formula>
    </cfRule>
  </conditionalFormatting>
  <conditionalFormatting sqref="AU153">
    <cfRule type="expression" dxfId="65" priority="2" stopIfTrue="1">
      <formula>ISERROR(AU153)</formula>
    </cfRule>
  </conditionalFormatting>
  <pageMargins left="0.70866141732283472" right="0.70866141732283472" top="0.74803149606299213" bottom="0.74803149606299213" header="0.31496062992125984" footer="0.31496062992125984"/>
  <pageSetup paperSize="9" scale="70" orientation="landscape" r:id="rId1"/>
  <rowBreaks count="3" manualBreakCount="3">
    <brk id="39" max="16383" man="1"/>
    <brk id="78" max="16383" man="1"/>
    <brk id="11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V156"/>
  <sheetViews>
    <sheetView showGridLines="0" zoomScaleNormal="100" workbookViewId="0"/>
  </sheetViews>
  <sheetFormatPr defaultRowHeight="13.5" x14ac:dyDescent="0.15"/>
  <cols>
    <col min="1" max="1" width="11.125" bestFit="1" customWidth="1"/>
    <col min="2" max="43" width="3.75" style="3" customWidth="1"/>
    <col min="44" max="48" width="3.75" customWidth="1"/>
  </cols>
  <sheetData>
    <row r="1" spans="1:15" ht="15" x14ac:dyDescent="0.15">
      <c r="A1" s="81" t="s">
        <v>22</v>
      </c>
      <c r="B1" s="41"/>
      <c r="C1" s="41"/>
      <c r="D1" s="41"/>
      <c r="E1" s="41"/>
      <c r="F1" s="41"/>
      <c r="G1" s="41"/>
      <c r="H1" s="41"/>
      <c r="I1" s="41"/>
      <c r="J1" s="41"/>
      <c r="K1" s="41" t="str">
        <f>TEXT(集計表!$C$1,"(e.m/d～)")</f>
        <v>(29.5/1～)</v>
      </c>
      <c r="L1" s="41"/>
      <c r="M1" s="41"/>
      <c r="N1" s="41"/>
      <c r="O1" s="41"/>
    </row>
    <row r="2" spans="1:15" ht="15" x14ac:dyDescent="0.15">
      <c r="A2" s="81" t="s">
        <v>28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3" spans="1:48" ht="14.25" thickBot="1" x14ac:dyDescent="0.2">
      <c r="AJ33" s="7"/>
      <c r="AK33" s="7"/>
      <c r="AL33" s="7"/>
      <c r="AM33" s="7"/>
      <c r="AN33" s="7"/>
    </row>
    <row r="34" spans="1:48" x14ac:dyDescent="0.15">
      <c r="A34" s="78">
        <f>集計表!C53</f>
        <v>42856</v>
      </c>
      <c r="B34" s="22" t="str">
        <f>集計表!D53</f>
        <v>5/1</v>
      </c>
      <c r="C34" s="22" t="str">
        <f>集計表!E53</f>
        <v>2</v>
      </c>
      <c r="D34" s="22" t="str">
        <f>集計表!F53</f>
        <v>5</v>
      </c>
      <c r="E34" s="22" t="str">
        <f>集計表!G53</f>
        <v>6</v>
      </c>
      <c r="F34" s="22" t="str">
        <f>集計表!H53</f>
        <v>8</v>
      </c>
      <c r="G34" s="22" t="str">
        <f>集計表!I53</f>
        <v>9</v>
      </c>
      <c r="H34" s="22" t="str">
        <f>集計表!J53</f>
        <v>11</v>
      </c>
      <c r="I34" s="22" t="str">
        <f>集計表!K53</f>
        <v>12</v>
      </c>
      <c r="J34" s="22" t="str">
        <f>集計表!L53</f>
        <v>13</v>
      </c>
      <c r="K34" s="22" t="str">
        <f>集計表!M53</f>
        <v>15</v>
      </c>
      <c r="L34" s="22" t="str">
        <f>集計表!N53</f>
        <v>16</v>
      </c>
      <c r="M34" s="22" t="str">
        <f>集計表!O53</f>
        <v>17</v>
      </c>
      <c r="N34" s="22" t="str">
        <f>集計表!P53</f>
        <v>18</v>
      </c>
      <c r="O34" s="22" t="str">
        <f>集計表!Q53</f>
        <v>19</v>
      </c>
      <c r="P34" s="22" t="str">
        <f>集計表!R53</f>
        <v>20</v>
      </c>
      <c r="Q34" s="42" t="str">
        <f>集計表!S53</f>
        <v>22</v>
      </c>
      <c r="R34" s="42" t="str">
        <f>集計表!T53</f>
        <v>23</v>
      </c>
      <c r="S34" s="42" t="str">
        <f>集計表!U53</f>
        <v>25</v>
      </c>
      <c r="T34" s="42" t="str">
        <f>集計表!V53</f>
        <v>26</v>
      </c>
      <c r="U34" s="42" t="str">
        <f>集計表!W53</f>
        <v>27</v>
      </c>
      <c r="V34" s="42" t="str">
        <f>集計表!X53</f>
        <v>29</v>
      </c>
      <c r="W34" s="42" t="str">
        <f>集計表!Y53</f>
        <v>30</v>
      </c>
      <c r="X34" s="38" t="str">
        <f>集計表!Z53</f>
        <v>31</v>
      </c>
      <c r="Y34" s="38" t="str">
        <f>集計表!AA53</f>
        <v>6/1</v>
      </c>
      <c r="Z34" s="38" t="str">
        <f>集計表!AB53</f>
        <v>2</v>
      </c>
      <c r="AA34" s="38" t="str">
        <f>集計表!AC53</f>
        <v>3</v>
      </c>
      <c r="AB34" s="38" t="str">
        <f>集計表!AD53</f>
        <v>5</v>
      </c>
      <c r="AC34" s="38" t="str">
        <f>集計表!AE53</f>
        <v>6</v>
      </c>
      <c r="AD34" s="38" t="str">
        <f>集計表!AF53</f>
        <v>8</v>
      </c>
      <c r="AE34" s="38" t="str">
        <f>集計表!AG53</f>
        <v>9</v>
      </c>
      <c r="AF34" s="38" t="str">
        <f>集計表!AH53</f>
        <v>10</v>
      </c>
      <c r="AG34" s="38" t="str">
        <f>集計表!AI53</f>
        <v>12</v>
      </c>
      <c r="AH34" s="38" t="str">
        <f>集計表!AJ53</f>
        <v>13</v>
      </c>
      <c r="AI34" s="38" t="str">
        <f>集計表!AK53</f>
        <v>15</v>
      </c>
      <c r="AJ34" s="38" t="str">
        <f>集計表!AL53</f>
        <v>16</v>
      </c>
      <c r="AK34" s="38" t="str">
        <f>集計表!AM53</f>
        <v>17</v>
      </c>
      <c r="AL34" s="38" t="str">
        <f>集計表!AN53</f>
        <v>19</v>
      </c>
      <c r="AM34" s="38" t="str">
        <f>集計表!AO53</f>
        <v>20</v>
      </c>
      <c r="AN34" s="38" t="str">
        <f>集計表!AP53</f>
        <v>22</v>
      </c>
      <c r="AO34" s="38" t="str">
        <f>集計表!AQ53</f>
        <v>23</v>
      </c>
      <c r="AP34" s="38" t="str">
        <f>集計表!AR53</f>
        <v>24</v>
      </c>
      <c r="AQ34" s="38" t="str">
        <f>集計表!AS53</f>
        <v>26</v>
      </c>
      <c r="AR34" s="38" t="str">
        <f>集計表!AT53</f>
        <v>27</v>
      </c>
      <c r="AS34" s="90" t="str">
        <f>集計表!AU53</f>
        <v>29</v>
      </c>
      <c r="AT34" s="173" t="str">
        <f>集計表!AV53</f>
        <v>30</v>
      </c>
      <c r="AU34" s="157"/>
      <c r="AV34" s="157"/>
    </row>
    <row r="35" spans="1:48" x14ac:dyDescent="0.15">
      <c r="A35" s="1" t="s">
        <v>0</v>
      </c>
      <c r="B35" s="4">
        <f>IF(集計表!D55="","",集計表!D55)</f>
        <v>455.59800000000001</v>
      </c>
      <c r="C35" s="4">
        <f>IF(集計表!E55="","",集計表!E55)</f>
        <v>249.101</v>
      </c>
      <c r="D35" s="4">
        <f>IF(集計表!F55="","",集計表!F55)</f>
        <v>0</v>
      </c>
      <c r="E35" s="4">
        <f>IF(集計表!G55="","",集計表!G55)</f>
        <v>571.63</v>
      </c>
      <c r="F35" s="4">
        <f>IF(集計表!H55="","",集計表!H55)</f>
        <v>339.93</v>
      </c>
      <c r="G35" s="4">
        <f>IF(集計表!I55="","",集計表!I55)</f>
        <v>312.67500000000001</v>
      </c>
      <c r="H35" s="4">
        <f>IF(集計表!J55="","",集計表!J55)</f>
        <v>285.51100000000002</v>
      </c>
      <c r="I35" s="4">
        <f>IF(集計表!K55="","",集計表!K55)</f>
        <v>253.453</v>
      </c>
      <c r="J35" s="4">
        <f>IF(集計表!L55="","",集計表!L55)</f>
        <v>319.31200000000001</v>
      </c>
      <c r="K35" s="4">
        <f>IF(集計表!M55="","",集計表!M55)</f>
        <v>233.79</v>
      </c>
      <c r="L35" s="4">
        <f>IF(集計表!N55="","",集計表!N55)</f>
        <v>251.721</v>
      </c>
      <c r="M35" s="4">
        <f>IF(集計表!O55="","",集計表!O55)</f>
        <v>206.083</v>
      </c>
      <c r="N35" s="4">
        <f>IF(集計表!P55="","",集計表!P55)</f>
        <v>219.881</v>
      </c>
      <c r="O35" s="4">
        <f>IF(集計表!Q55="","",集計表!Q55)</f>
        <v>246.047</v>
      </c>
      <c r="P35" s="4">
        <f>IF(集計表!R55="","",集計表!R55)</f>
        <v>302.72899999999998</v>
      </c>
      <c r="Q35" s="4">
        <f>IF(集計表!S55="","",集計表!S55)</f>
        <v>279.58999999999997</v>
      </c>
      <c r="R35" s="4">
        <f>IF(集計表!T55="","",集計表!T55)</f>
        <v>242.989</v>
      </c>
      <c r="S35" s="4">
        <f>IF(集計表!U55="","",集計表!U55)</f>
        <v>257.08499999999998</v>
      </c>
      <c r="T35" s="4">
        <f>IF(集計表!V55="","",集計表!V55)</f>
        <v>182.77500000000001</v>
      </c>
      <c r="U35" s="4">
        <f>IF(集計表!W55="","",集計表!W55)</f>
        <v>152.30199999999999</v>
      </c>
      <c r="V35" s="4">
        <f>IF(集計表!X55="","",集計表!X55)</f>
        <v>267.98599999999999</v>
      </c>
      <c r="W35" s="4">
        <f>IF(集計表!Y55="","",集計表!Y55)</f>
        <v>278.56799999999998</v>
      </c>
      <c r="X35" s="4" t="str">
        <f>IF(集計表!Z55="","",集計表!Z55)</f>
        <v/>
      </c>
      <c r="Y35" s="4" t="str">
        <f>IF(集計表!AA55="","",集計表!AA55)</f>
        <v/>
      </c>
      <c r="Z35" s="4" t="str">
        <f>IF(集計表!AB55="","",集計表!AB55)</f>
        <v/>
      </c>
      <c r="AA35" s="4" t="str">
        <f>IF(集計表!AC55="","",集計表!AC55)</f>
        <v/>
      </c>
      <c r="AB35" s="4" t="str">
        <f>IF(集計表!AD55="","",集計表!AD55)</f>
        <v/>
      </c>
      <c r="AC35" s="4" t="str">
        <f>IF(集計表!AE55="","",集計表!AE55)</f>
        <v/>
      </c>
      <c r="AD35" s="4" t="str">
        <f>IF(集計表!AF55="","",集計表!AF55)</f>
        <v/>
      </c>
      <c r="AE35" s="4" t="str">
        <f>IF(集計表!AG55="","",集計表!AG55)</f>
        <v/>
      </c>
      <c r="AF35" s="4" t="str">
        <f>IF(集計表!AH55="","",集計表!AH55)</f>
        <v/>
      </c>
      <c r="AG35" s="4" t="str">
        <f>IF(集計表!AI55="","",集計表!AI55)</f>
        <v/>
      </c>
      <c r="AH35" s="4" t="str">
        <f>IF(集計表!AJ55="","",集計表!AJ55)</f>
        <v/>
      </c>
      <c r="AI35" s="4" t="str">
        <f>IF(集計表!AK55="","",集計表!AK55)</f>
        <v/>
      </c>
      <c r="AJ35" s="4" t="str">
        <f>IF(集計表!AL55="","",集計表!AL55)</f>
        <v/>
      </c>
      <c r="AK35" s="4" t="str">
        <f>IF(集計表!AM55="","",集計表!AM55)</f>
        <v/>
      </c>
      <c r="AL35" s="4" t="str">
        <f>IF(集計表!AN55="","",集計表!AN55)</f>
        <v/>
      </c>
      <c r="AM35" s="4" t="str">
        <f>IF(集計表!AO55="","",集計表!AO55)</f>
        <v/>
      </c>
      <c r="AN35" s="4" t="str">
        <f>IF(集計表!AP55="","",集計表!AP55)</f>
        <v/>
      </c>
      <c r="AO35" s="4" t="str">
        <f>IF(集計表!AQ55="","",集計表!AQ55)</f>
        <v/>
      </c>
      <c r="AP35" s="4" t="str">
        <f>IF(集計表!AR55="","",集計表!AR55)</f>
        <v/>
      </c>
      <c r="AQ35" s="4" t="str">
        <f>IF(集計表!AS55="","",集計表!AS55)</f>
        <v/>
      </c>
      <c r="AR35" s="4" t="str">
        <f>IF(集計表!AT55="","",集計表!AT55)</f>
        <v/>
      </c>
      <c r="AS35" s="88" t="str">
        <f>IF(集計表!AU55="","",集計表!AU55)</f>
        <v/>
      </c>
      <c r="AT35" s="174" t="str">
        <f>IF(集計表!AV55="","",集計表!AV55)</f>
        <v/>
      </c>
      <c r="AU35" s="12"/>
      <c r="AV35" s="12"/>
    </row>
    <row r="36" spans="1:48" x14ac:dyDescent="0.15">
      <c r="A36" s="1" t="s">
        <v>1</v>
      </c>
      <c r="B36" s="4">
        <f>IF(集計表!D56=0,NA(),集計表!D56)</f>
        <v>88</v>
      </c>
      <c r="C36" s="4">
        <f>IF(集計表!E56=0,NA(),集計表!E56)</f>
        <v>96</v>
      </c>
      <c r="D36" s="4" t="e">
        <f>IF(集計表!F56=0,NA(),集計表!F56)</f>
        <v>#N/A</v>
      </c>
      <c r="E36" s="4">
        <f>IF(集計表!G56=0,NA(),集計表!G56)</f>
        <v>96</v>
      </c>
      <c r="F36" s="4">
        <f>IF(集計表!H56=0,NA(),集計表!H56)</f>
        <v>87</v>
      </c>
      <c r="G36" s="4">
        <f>IF(集計表!I56=0,NA(),集計表!I56)</f>
        <v>86</v>
      </c>
      <c r="H36" s="4">
        <f>IF(集計表!J56=0,NA(),集計表!J56)</f>
        <v>82</v>
      </c>
      <c r="I36" s="4">
        <f>IF(集計表!K56=0,NA(),集計表!K56)</f>
        <v>78</v>
      </c>
      <c r="J36" s="4">
        <f>IF(集計表!L56=0,NA(),集計表!L56)</f>
        <v>72</v>
      </c>
      <c r="K36" s="4">
        <f>IF(集計表!M56=0,NA(),集計表!M56)</f>
        <v>67</v>
      </c>
      <c r="L36" s="4">
        <f>IF(集計表!N56=0,NA(),集計表!N56)</f>
        <v>62</v>
      </c>
      <c r="M36" s="4">
        <f>IF(集計表!O56=0,NA(),集計表!O56)</f>
        <v>55</v>
      </c>
      <c r="N36" s="4">
        <f>IF(集計表!P56=0,NA(),集計表!P56)</f>
        <v>49</v>
      </c>
      <c r="O36" s="4">
        <f>IF(集計表!Q56=0,NA(),集計表!Q56)</f>
        <v>46</v>
      </c>
      <c r="P36" s="4">
        <f>IF(集計表!R56=0,NA(),集計表!R56)</f>
        <v>43</v>
      </c>
      <c r="Q36" s="4">
        <f>IF(集計表!S56=0,NA(),集計表!S56)</f>
        <v>42</v>
      </c>
      <c r="R36" s="4">
        <f>IF(集計表!T56=0,NA(),集計表!T56)</f>
        <v>45</v>
      </c>
      <c r="S36" s="4">
        <f>IF(集計表!U56=0,NA(),集計表!U56)</f>
        <v>41</v>
      </c>
      <c r="T36" s="4">
        <f>IF(集計表!V56=0,NA(),集計表!V56)</f>
        <v>47</v>
      </c>
      <c r="U36" s="4">
        <f>IF(集計表!W56=0,NA(),集計表!W56)</f>
        <v>53</v>
      </c>
      <c r="V36" s="4">
        <f>IF(集計表!X56=0,NA(),集計表!X56)</f>
        <v>50</v>
      </c>
      <c r="W36" s="4">
        <f>IF(集計表!Y56=0,NA(),集計表!Y56)</f>
        <v>44</v>
      </c>
      <c r="X36" s="4" t="e">
        <f>IF(集計表!Z56=0,NA(),集計表!Z56)</f>
        <v>#N/A</v>
      </c>
      <c r="Y36" s="4" t="e">
        <f>IF(集計表!AA56=0,NA(),集計表!AA56)</f>
        <v>#N/A</v>
      </c>
      <c r="Z36" s="4" t="e">
        <f>IF(集計表!AB56=0,NA(),集計表!AB56)</f>
        <v>#N/A</v>
      </c>
      <c r="AA36" s="4" t="e">
        <f>IF(集計表!AC56=0,NA(),集計表!AC56)</f>
        <v>#N/A</v>
      </c>
      <c r="AB36" s="4" t="e">
        <f>IF(集計表!AD56=0,NA(),集計表!AD56)</f>
        <v>#N/A</v>
      </c>
      <c r="AC36" s="4" t="e">
        <f>IF(集計表!AE56=0,NA(),集計表!AE56)</f>
        <v>#N/A</v>
      </c>
      <c r="AD36" s="4" t="e">
        <f>IF(集計表!AF56=0,NA(),集計表!AF56)</f>
        <v>#N/A</v>
      </c>
      <c r="AE36" s="4" t="e">
        <f>IF(集計表!AG56=0,NA(),集計表!AG56)</f>
        <v>#N/A</v>
      </c>
      <c r="AF36" s="4" t="e">
        <f>IF(集計表!AH56=0,NA(),集計表!AH56)</f>
        <v>#N/A</v>
      </c>
      <c r="AG36" s="4" t="e">
        <f>IF(集計表!AI56=0,NA(),集計表!AI56)</f>
        <v>#N/A</v>
      </c>
      <c r="AH36" s="4" t="e">
        <f>IF(集計表!AJ56=0,NA(),集計表!AJ56)</f>
        <v>#N/A</v>
      </c>
      <c r="AI36" s="4" t="e">
        <f>IF(集計表!AK56=0,NA(),集計表!AK56)</f>
        <v>#N/A</v>
      </c>
      <c r="AJ36" s="4" t="e">
        <f>IF(集計表!AL56=0,NA(),集計表!AL56)</f>
        <v>#N/A</v>
      </c>
      <c r="AK36" s="4" t="e">
        <f>IF(集計表!AM56=0,NA(),集計表!AM56)</f>
        <v>#N/A</v>
      </c>
      <c r="AL36" s="4" t="e">
        <f>IF(集計表!AN56=0,NA(),集計表!AN56)</f>
        <v>#N/A</v>
      </c>
      <c r="AM36" s="4" t="e">
        <f>IF(集計表!AO56=0,NA(),集計表!AO56)</f>
        <v>#N/A</v>
      </c>
      <c r="AN36" s="4" t="e">
        <f>IF(集計表!AP56=0,NA(),集計表!AP56)</f>
        <v>#N/A</v>
      </c>
      <c r="AO36" s="4" t="e">
        <f>IF(集計表!AQ56=0,NA(),集計表!AQ56)</f>
        <v>#N/A</v>
      </c>
      <c r="AP36" s="4" t="e">
        <f>IF(集計表!AR56=0,NA(),集計表!AR56)</f>
        <v>#N/A</v>
      </c>
      <c r="AQ36" s="4" t="e">
        <f>IF(集計表!AS56=0,NA(),集計表!AS56)</f>
        <v>#N/A</v>
      </c>
      <c r="AR36" s="4" t="e">
        <f>IF(集計表!AT56=0,NA(),集計表!AT56)</f>
        <v>#N/A</v>
      </c>
      <c r="AS36" s="88" t="e">
        <f>IF(集計表!AU56=0,NA(),集計表!AU56)</f>
        <v>#N/A</v>
      </c>
      <c r="AT36" s="174" t="e">
        <f>IF(集計表!AV56=0,NA(),集計表!AV56)</f>
        <v>#N/A</v>
      </c>
      <c r="AU36" s="12"/>
      <c r="AV36" s="12"/>
    </row>
    <row r="37" spans="1:48" ht="14.25" thickBot="1" x14ac:dyDescent="0.2">
      <c r="A37" s="79" t="s">
        <v>2</v>
      </c>
      <c r="B37" s="80">
        <f>集計表!D57</f>
        <v>68</v>
      </c>
      <c r="C37" s="80">
        <f>集計表!E57</f>
        <v>68</v>
      </c>
      <c r="D37" s="80">
        <f>集計表!F57</f>
        <v>68</v>
      </c>
      <c r="E37" s="80">
        <f>集計表!G57</f>
        <v>68</v>
      </c>
      <c r="F37" s="80">
        <f>集計表!H57</f>
        <v>68</v>
      </c>
      <c r="G37" s="80">
        <f>集計表!I57</f>
        <v>68</v>
      </c>
      <c r="H37" s="80">
        <f>集計表!J57</f>
        <v>74</v>
      </c>
      <c r="I37" s="80">
        <f>集計表!K57</f>
        <v>74</v>
      </c>
      <c r="J37" s="80">
        <f>集計表!L57</f>
        <v>74</v>
      </c>
      <c r="K37" s="80">
        <f>集計表!M57</f>
        <v>74</v>
      </c>
      <c r="L37" s="80">
        <f>集計表!N57</f>
        <v>74</v>
      </c>
      <c r="M37" s="80">
        <f>集計表!O57</f>
        <v>74</v>
      </c>
      <c r="N37" s="80">
        <f>集計表!P57</f>
        <v>74</v>
      </c>
      <c r="O37" s="80">
        <f>集計表!Q57</f>
        <v>74</v>
      </c>
      <c r="P37" s="80">
        <f>集計表!R57</f>
        <v>74</v>
      </c>
      <c r="Q37" s="80">
        <f>集計表!S57</f>
        <v>63</v>
      </c>
      <c r="R37" s="80">
        <f>集計表!T57</f>
        <v>63</v>
      </c>
      <c r="S37" s="80">
        <f>集計表!U57</f>
        <v>63</v>
      </c>
      <c r="T37" s="80">
        <f>集計表!V57</f>
        <v>63</v>
      </c>
      <c r="U37" s="80">
        <f>集計表!W57</f>
        <v>63</v>
      </c>
      <c r="V37" s="80">
        <f>集計表!X57</f>
        <v>63</v>
      </c>
      <c r="W37" s="80">
        <f>集計表!Y57</f>
        <v>63</v>
      </c>
      <c r="X37" s="80">
        <f>集計表!Z57</f>
        <v>63</v>
      </c>
      <c r="Y37" s="80">
        <f>集計表!AA57</f>
        <v>64</v>
      </c>
      <c r="Z37" s="80">
        <f>集計表!AB57</f>
        <v>64</v>
      </c>
      <c r="AA37" s="80">
        <f>集計表!AC57</f>
        <v>64</v>
      </c>
      <c r="AB37" s="80">
        <f>集計表!AD57</f>
        <v>64</v>
      </c>
      <c r="AC37" s="80">
        <f>集計表!AE57</f>
        <v>64</v>
      </c>
      <c r="AD37" s="80">
        <f>集計表!AF57</f>
        <v>64</v>
      </c>
      <c r="AE37" s="80">
        <f>集計表!AG57</f>
        <v>64</v>
      </c>
      <c r="AF37" s="80">
        <f>集計表!AH57</f>
        <v>64</v>
      </c>
      <c r="AG37" s="80">
        <f>集計表!AI57</f>
        <v>86</v>
      </c>
      <c r="AH37" s="80">
        <f>集計表!AJ57</f>
        <v>86</v>
      </c>
      <c r="AI37" s="80">
        <f>集計表!AK57</f>
        <v>86</v>
      </c>
      <c r="AJ37" s="80">
        <f>集計表!AL57</f>
        <v>86</v>
      </c>
      <c r="AK37" s="80">
        <f>集計表!AM57</f>
        <v>86</v>
      </c>
      <c r="AL37" s="80">
        <f>集計表!AN57</f>
        <v>86</v>
      </c>
      <c r="AM37" s="80">
        <f>集計表!AO57</f>
        <v>86</v>
      </c>
      <c r="AN37" s="80">
        <f>集計表!AP57</f>
        <v>73</v>
      </c>
      <c r="AO37" s="80">
        <f>集計表!AQ57</f>
        <v>73</v>
      </c>
      <c r="AP37" s="80">
        <f>集計表!AR57</f>
        <v>73</v>
      </c>
      <c r="AQ37" s="80">
        <f>集計表!AS57</f>
        <v>73</v>
      </c>
      <c r="AR37" s="80">
        <f>集計表!AT57</f>
        <v>73</v>
      </c>
      <c r="AS37" s="89">
        <f>集計表!AU57</f>
        <v>73</v>
      </c>
      <c r="AT37" s="175">
        <f>集計表!AV57</f>
        <v>73</v>
      </c>
      <c r="AU37" s="12"/>
      <c r="AV37" s="12"/>
    </row>
    <row r="38" spans="1:48" x14ac:dyDescent="0.15">
      <c r="A38" s="2" t="s">
        <v>35</v>
      </c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172"/>
      <c r="W38" s="91"/>
      <c r="X38" s="91"/>
      <c r="Y38" s="179"/>
      <c r="Z38" s="94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V38" s="94"/>
    </row>
    <row r="39" spans="1:48" x14ac:dyDescent="0.15">
      <c r="D39" s="183" t="s">
        <v>164</v>
      </c>
      <c r="AP39"/>
      <c r="AQ39"/>
    </row>
    <row r="40" spans="1:48" ht="15" x14ac:dyDescent="0.15">
      <c r="A40" s="81" t="s">
        <v>22</v>
      </c>
      <c r="B40" s="41"/>
      <c r="C40" s="41"/>
      <c r="D40" s="41"/>
      <c r="E40" s="41"/>
      <c r="F40" s="41"/>
      <c r="G40" s="41"/>
      <c r="H40" s="41"/>
      <c r="I40" s="41"/>
      <c r="J40" s="41"/>
      <c r="K40" s="41" t="str">
        <f>TEXT(集計表!$C$1,"(e.m/d～)")</f>
        <v>(29.5/1～)</v>
      </c>
      <c r="L40" s="41"/>
      <c r="M40" s="41"/>
      <c r="N40" s="41"/>
      <c r="O40" s="41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</row>
    <row r="41" spans="1:48" ht="15" x14ac:dyDescent="0.15">
      <c r="A41" s="81" t="s">
        <v>29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AP41"/>
      <c r="AQ41"/>
    </row>
    <row r="42" spans="1:48" x14ac:dyDescent="0.15">
      <c r="AP42"/>
      <c r="AQ42"/>
    </row>
    <row r="43" spans="1:48" x14ac:dyDescent="0.15">
      <c r="AP43"/>
      <c r="AQ43"/>
    </row>
    <row r="44" spans="1:48" x14ac:dyDescent="0.15">
      <c r="AP44"/>
      <c r="AQ44"/>
    </row>
    <row r="45" spans="1:48" x14ac:dyDescent="0.15">
      <c r="AP45"/>
      <c r="AQ45"/>
    </row>
    <row r="46" spans="1:48" x14ac:dyDescent="0.15">
      <c r="AP46"/>
      <c r="AQ46"/>
    </row>
    <row r="47" spans="1:48" x14ac:dyDescent="0.15">
      <c r="AP47"/>
      <c r="AQ47"/>
    </row>
    <row r="48" spans="1:48" x14ac:dyDescent="0.15">
      <c r="AP48"/>
      <c r="AQ48"/>
    </row>
    <row r="49" spans="42:43" x14ac:dyDescent="0.15">
      <c r="AP49"/>
      <c r="AQ49"/>
    </row>
    <row r="50" spans="42:43" x14ac:dyDescent="0.15">
      <c r="AP50"/>
      <c r="AQ50"/>
    </row>
    <row r="51" spans="42:43" x14ac:dyDescent="0.15">
      <c r="AP51"/>
      <c r="AQ51"/>
    </row>
    <row r="52" spans="42:43" x14ac:dyDescent="0.15">
      <c r="AP52"/>
      <c r="AQ52"/>
    </row>
    <row r="53" spans="42:43" x14ac:dyDescent="0.15">
      <c r="AP53"/>
      <c r="AQ53"/>
    </row>
    <row r="54" spans="42:43" x14ac:dyDescent="0.15">
      <c r="AP54"/>
      <c r="AQ54"/>
    </row>
    <row r="55" spans="42:43" x14ac:dyDescent="0.15">
      <c r="AP55"/>
      <c r="AQ55"/>
    </row>
    <row r="56" spans="42:43" x14ac:dyDescent="0.15">
      <c r="AP56"/>
      <c r="AQ56"/>
    </row>
    <row r="57" spans="42:43" x14ac:dyDescent="0.15">
      <c r="AP57"/>
      <c r="AQ57"/>
    </row>
    <row r="58" spans="42:43" x14ac:dyDescent="0.15">
      <c r="AP58"/>
      <c r="AQ58"/>
    </row>
    <row r="59" spans="42:43" x14ac:dyDescent="0.15">
      <c r="AP59"/>
      <c r="AQ59"/>
    </row>
    <row r="60" spans="42:43" x14ac:dyDescent="0.15">
      <c r="AP60"/>
      <c r="AQ60"/>
    </row>
    <row r="61" spans="42:43" x14ac:dyDescent="0.15">
      <c r="AP61"/>
      <c r="AQ61"/>
    </row>
    <row r="62" spans="42:43" x14ac:dyDescent="0.15">
      <c r="AP62"/>
      <c r="AQ62"/>
    </row>
    <row r="63" spans="42:43" x14ac:dyDescent="0.15">
      <c r="AP63"/>
      <c r="AQ63"/>
    </row>
    <row r="64" spans="42:43" x14ac:dyDescent="0.15">
      <c r="AP64"/>
      <c r="AQ64"/>
    </row>
    <row r="65" spans="1:48" x14ac:dyDescent="0.15">
      <c r="AP65"/>
      <c r="AQ65"/>
    </row>
    <row r="66" spans="1:48" x14ac:dyDescent="0.15">
      <c r="AP66"/>
      <c r="AQ66"/>
    </row>
    <row r="67" spans="1:48" x14ac:dyDescent="0.15">
      <c r="AP67"/>
      <c r="AQ67"/>
    </row>
    <row r="68" spans="1:48" x14ac:dyDescent="0.15">
      <c r="AP68"/>
      <c r="AQ68"/>
    </row>
    <row r="69" spans="1:48" x14ac:dyDescent="0.15">
      <c r="AP69"/>
      <c r="AQ69"/>
    </row>
    <row r="70" spans="1:48" x14ac:dyDescent="0.15">
      <c r="AP70"/>
      <c r="AQ70"/>
    </row>
    <row r="71" spans="1:48" x14ac:dyDescent="0.15">
      <c r="AP71"/>
      <c r="AQ71"/>
    </row>
    <row r="72" spans="1:48" ht="14.25" thickBot="1" x14ac:dyDescent="0.2">
      <c r="AP72"/>
      <c r="AQ72"/>
    </row>
    <row r="73" spans="1:48" x14ac:dyDescent="0.15">
      <c r="A73" s="78">
        <f>集計表!C59</f>
        <v>42856</v>
      </c>
      <c r="B73" s="21" t="str">
        <f>集計表!D59</f>
        <v>5/1</v>
      </c>
      <c r="C73" s="21" t="str">
        <f>集計表!E59</f>
        <v>2</v>
      </c>
      <c r="D73" s="21" t="str">
        <f>集計表!F59</f>
        <v>5</v>
      </c>
      <c r="E73" s="21" t="str">
        <f>集計表!G59</f>
        <v>6</v>
      </c>
      <c r="F73" s="21" t="str">
        <f>集計表!H59</f>
        <v>8</v>
      </c>
      <c r="G73" s="21" t="str">
        <f>集計表!I59</f>
        <v>9</v>
      </c>
      <c r="H73" s="21" t="str">
        <f>集計表!J59</f>
        <v>11</v>
      </c>
      <c r="I73" s="21" t="str">
        <f>集計表!K59</f>
        <v>12</v>
      </c>
      <c r="J73" s="21" t="str">
        <f>集計表!L59</f>
        <v>13</v>
      </c>
      <c r="K73" s="21" t="str">
        <f>集計表!M59</f>
        <v>15</v>
      </c>
      <c r="L73" s="21" t="str">
        <f>集計表!N59</f>
        <v>16</v>
      </c>
      <c r="M73" s="21" t="str">
        <f>集計表!O59</f>
        <v>17</v>
      </c>
      <c r="N73" s="21" t="str">
        <f>集計表!P59</f>
        <v>18</v>
      </c>
      <c r="O73" s="21" t="str">
        <f>集計表!Q59</f>
        <v>19</v>
      </c>
      <c r="P73" s="21" t="str">
        <f>集計表!R59</f>
        <v>20</v>
      </c>
      <c r="Q73" s="43" t="str">
        <f>集計表!S59</f>
        <v>22</v>
      </c>
      <c r="R73" s="43" t="str">
        <f>集計表!T59</f>
        <v>23</v>
      </c>
      <c r="S73" s="43" t="str">
        <f>集計表!U59</f>
        <v>25</v>
      </c>
      <c r="T73" s="43" t="str">
        <f>集計表!V59</f>
        <v>26</v>
      </c>
      <c r="U73" s="43" t="str">
        <f>集計表!W59</f>
        <v>27</v>
      </c>
      <c r="V73" s="43" t="str">
        <f>集計表!X59</f>
        <v>29</v>
      </c>
      <c r="W73" s="43" t="str">
        <f>集計表!Y59</f>
        <v>30</v>
      </c>
      <c r="X73" s="39" t="str">
        <f>集計表!Z59</f>
        <v>31</v>
      </c>
      <c r="Y73" s="39" t="str">
        <f>集計表!AA59</f>
        <v>6/1</v>
      </c>
      <c r="Z73" s="39" t="str">
        <f>集計表!AB59</f>
        <v>2</v>
      </c>
      <c r="AA73" s="39" t="str">
        <f>集計表!AC59</f>
        <v>3</v>
      </c>
      <c r="AB73" s="39" t="str">
        <f>集計表!AD59</f>
        <v>5</v>
      </c>
      <c r="AC73" s="39" t="str">
        <f>集計表!AE59</f>
        <v>6</v>
      </c>
      <c r="AD73" s="39" t="str">
        <f>集計表!AF59</f>
        <v>8</v>
      </c>
      <c r="AE73" s="39" t="str">
        <f>集計表!AG59</f>
        <v>9</v>
      </c>
      <c r="AF73" s="39" t="str">
        <f>集計表!AH59</f>
        <v>10</v>
      </c>
      <c r="AG73" s="39" t="str">
        <f>集計表!AI59</f>
        <v>12</v>
      </c>
      <c r="AH73" s="39" t="str">
        <f>集計表!AJ59</f>
        <v>13</v>
      </c>
      <c r="AI73" s="39" t="str">
        <f>集計表!AK59</f>
        <v>15</v>
      </c>
      <c r="AJ73" s="39" t="str">
        <f>集計表!AL59</f>
        <v>16</v>
      </c>
      <c r="AK73" s="39" t="str">
        <f>集計表!AM59</f>
        <v>17</v>
      </c>
      <c r="AL73" s="39" t="str">
        <f>集計表!AN59</f>
        <v>19</v>
      </c>
      <c r="AM73" s="39" t="str">
        <f>集計表!AO59</f>
        <v>20</v>
      </c>
      <c r="AN73" s="39" t="str">
        <f>集計表!AP59</f>
        <v>22</v>
      </c>
      <c r="AO73" s="39" t="str">
        <f>集計表!AQ59</f>
        <v>23</v>
      </c>
      <c r="AP73" s="39" t="str">
        <f>集計表!AR59</f>
        <v>24</v>
      </c>
      <c r="AQ73" s="39" t="str">
        <f>集計表!AS59</f>
        <v>26</v>
      </c>
      <c r="AR73" s="39" t="str">
        <f>集計表!AT59</f>
        <v>27</v>
      </c>
      <c r="AS73" s="180" t="str">
        <f>集計表!AU59</f>
        <v>29</v>
      </c>
      <c r="AT73" s="176" t="str">
        <f>集計表!AV59</f>
        <v>30</v>
      </c>
      <c r="AU73" s="157"/>
      <c r="AV73" s="157"/>
    </row>
    <row r="74" spans="1:48" x14ac:dyDescent="0.15">
      <c r="A74" s="1" t="s">
        <v>0</v>
      </c>
      <c r="B74" s="4">
        <f>IF(集計表!D61="","",集計表!D61)</f>
        <v>105.818</v>
      </c>
      <c r="C74" s="4">
        <f>IF(集計表!E61="","",集計表!E61)</f>
        <v>120.798</v>
      </c>
      <c r="D74" s="4">
        <f>IF(集計表!F61="","",集計表!F61)</f>
        <v>0</v>
      </c>
      <c r="E74" s="4">
        <f>IF(集計表!G61="","",集計表!G61)</f>
        <v>131.46</v>
      </c>
      <c r="F74" s="4">
        <f>IF(集計表!H61="","",集計表!H61)</f>
        <v>83.754000000000005</v>
      </c>
      <c r="G74" s="4">
        <f>IF(集計表!I61="","",集計表!I61)</f>
        <v>73.314999999999998</v>
      </c>
      <c r="H74" s="4">
        <f>IF(集計表!J61="","",集計表!J61)</f>
        <v>67.14</v>
      </c>
      <c r="I74" s="4">
        <f>IF(集計表!K61="","",集計表!K61)</f>
        <v>46.442999999999998</v>
      </c>
      <c r="J74" s="4">
        <f>IF(集計表!L61="","",集計表!L61)</f>
        <v>97.832999999999998</v>
      </c>
      <c r="K74" s="4">
        <f>IF(集計表!M61="","",集計表!M61)</f>
        <v>51.905999999999999</v>
      </c>
      <c r="L74" s="4">
        <f>IF(集計表!N61="","",集計表!N61)</f>
        <v>71.147999999999996</v>
      </c>
      <c r="M74" s="4">
        <f>IF(集計表!O61="","",集計表!O61)</f>
        <v>51.899000000000001</v>
      </c>
      <c r="N74" s="4">
        <f>IF(集計表!P61="","",集計表!P61)</f>
        <v>49.465000000000003</v>
      </c>
      <c r="O74" s="4">
        <f>IF(集計表!Q61="","",集計表!Q61)</f>
        <v>63.808999999999997</v>
      </c>
      <c r="P74" s="4">
        <f>IF(集計表!R61="","",集計表!R61)</f>
        <v>82.965000000000003</v>
      </c>
      <c r="Q74" s="4">
        <f>IF(集計表!S61="","",集計表!S61)</f>
        <v>57.201000000000001</v>
      </c>
      <c r="R74" s="4">
        <f>IF(集計表!T61="","",集計表!T61)</f>
        <v>72.766000000000005</v>
      </c>
      <c r="S74" s="4">
        <f>IF(集計表!U61="","",集計表!U61)</f>
        <v>66.974999999999994</v>
      </c>
      <c r="T74" s="4">
        <f>IF(集計表!V61="","",集計表!V61)</f>
        <v>50.472000000000001</v>
      </c>
      <c r="U74" s="4">
        <f>IF(集計表!W61="","",集計表!W61)</f>
        <v>56.476999999999997</v>
      </c>
      <c r="V74" s="4">
        <f>IF(集計表!X61="","",集計表!X61)</f>
        <v>51.058999999999997</v>
      </c>
      <c r="W74" s="4">
        <f>IF(集計表!Y61="","",集計表!Y61)</f>
        <v>54.22</v>
      </c>
      <c r="X74" s="4" t="str">
        <f>IF(集計表!Z61="","",集計表!Z61)</f>
        <v/>
      </c>
      <c r="Y74" s="4" t="str">
        <f>IF(集計表!AA61="","",集計表!AA61)</f>
        <v/>
      </c>
      <c r="Z74" s="4" t="str">
        <f>IF(集計表!AB61="","",集計表!AB61)</f>
        <v/>
      </c>
      <c r="AA74" s="4" t="str">
        <f>IF(集計表!AC61="","",集計表!AC61)</f>
        <v/>
      </c>
      <c r="AB74" s="4" t="str">
        <f>IF(集計表!AD61="","",集計表!AD61)</f>
        <v/>
      </c>
      <c r="AC74" s="4" t="str">
        <f>IF(集計表!AE61="","",集計表!AE61)</f>
        <v/>
      </c>
      <c r="AD74" s="4" t="str">
        <f>IF(集計表!AF61="","",集計表!AF61)</f>
        <v/>
      </c>
      <c r="AE74" s="4" t="str">
        <f>IF(集計表!AG61="","",集計表!AG61)</f>
        <v/>
      </c>
      <c r="AF74" s="4" t="str">
        <f>IF(集計表!AH61="","",集計表!AH61)</f>
        <v/>
      </c>
      <c r="AG74" s="4" t="str">
        <f>IF(集計表!AI61="","",集計表!AI61)</f>
        <v/>
      </c>
      <c r="AH74" s="4" t="str">
        <f>IF(集計表!AJ61="","",集計表!AJ61)</f>
        <v/>
      </c>
      <c r="AI74" s="4" t="str">
        <f>IF(集計表!AK61="","",集計表!AK61)</f>
        <v/>
      </c>
      <c r="AJ74" s="4" t="str">
        <f>IF(集計表!AL61="","",集計表!AL61)</f>
        <v/>
      </c>
      <c r="AK74" s="4" t="str">
        <f>IF(集計表!AM61="","",集計表!AM61)</f>
        <v/>
      </c>
      <c r="AL74" s="4" t="str">
        <f>IF(集計表!AN61="","",集計表!AN61)</f>
        <v/>
      </c>
      <c r="AM74" s="4" t="str">
        <f>IF(集計表!AO61="","",集計表!AO61)</f>
        <v/>
      </c>
      <c r="AN74" s="4" t="str">
        <f>IF(集計表!AP61="","",集計表!AP61)</f>
        <v/>
      </c>
      <c r="AO74" s="4" t="str">
        <f>IF(集計表!AQ61="","",集計表!AQ61)</f>
        <v/>
      </c>
      <c r="AP74" s="4" t="str">
        <f>IF(集計表!AR61="","",集計表!AR61)</f>
        <v/>
      </c>
      <c r="AQ74" s="4" t="str">
        <f>IF(集計表!AS61="","",集計表!AS61)</f>
        <v/>
      </c>
      <c r="AR74" s="4" t="str">
        <f>IF(集計表!AT61="","",集計表!AT61)</f>
        <v/>
      </c>
      <c r="AS74" s="88" t="str">
        <f>IF(集計表!AU61="","",集計表!AU61)</f>
        <v/>
      </c>
      <c r="AT74" s="174" t="str">
        <f>IF(集計表!AV61="","",集計表!AV61)</f>
        <v/>
      </c>
      <c r="AU74" s="12"/>
      <c r="AV74" s="12"/>
    </row>
    <row r="75" spans="1:48" x14ac:dyDescent="0.15">
      <c r="A75" s="1" t="s">
        <v>1</v>
      </c>
      <c r="B75" s="4">
        <f>IF(集計表!D62=0,NA(),集計表!D62)</f>
        <v>111</v>
      </c>
      <c r="C75" s="4">
        <f>IF(集計表!E62=0,NA(),集計表!E62)</f>
        <v>119</v>
      </c>
      <c r="D75" s="4" t="e">
        <f>IF(集計表!F62=0,NA(),集計表!F62)</f>
        <v>#N/A</v>
      </c>
      <c r="E75" s="4">
        <f>IF(集計表!G62=0,NA(),集計表!G62)</f>
        <v>121</v>
      </c>
      <c r="F75" s="4">
        <f>IF(集計表!H62=0,NA(),集計表!H62)</f>
        <v>111</v>
      </c>
      <c r="G75" s="4">
        <f>IF(集計表!I62=0,NA(),集計表!I62)</f>
        <v>104</v>
      </c>
      <c r="H75" s="4">
        <f>IF(集計表!J62=0,NA(),集計表!J62)</f>
        <v>99</v>
      </c>
      <c r="I75" s="4">
        <f>IF(集計表!K62=0,NA(),集計表!K62)</f>
        <v>86</v>
      </c>
      <c r="J75" s="4">
        <f>IF(集計表!L62=0,NA(),集計表!L62)</f>
        <v>78</v>
      </c>
      <c r="K75" s="4">
        <f>IF(集計表!M62=0,NA(),集計表!M62)</f>
        <v>67</v>
      </c>
      <c r="L75" s="4">
        <f>IF(集計表!N62=0,NA(),集計表!N62)</f>
        <v>62</v>
      </c>
      <c r="M75" s="4">
        <f>IF(集計表!O62=0,NA(),集計表!O62)</f>
        <v>59</v>
      </c>
      <c r="N75" s="4">
        <f>IF(集計表!P62=0,NA(),集計表!P62)</f>
        <v>57</v>
      </c>
      <c r="O75" s="4">
        <f>IF(集計表!Q62=0,NA(),集計表!Q62)</f>
        <v>58</v>
      </c>
      <c r="P75" s="4">
        <f>IF(集計表!R62=0,NA(),集計表!R62)</f>
        <v>59</v>
      </c>
      <c r="Q75" s="4">
        <f>IF(集計表!S62=0,NA(),集計表!S62)</f>
        <v>62</v>
      </c>
      <c r="R75" s="4">
        <f>IF(集計表!T62=0,NA(),集計表!T62)</f>
        <v>61</v>
      </c>
      <c r="S75" s="4">
        <f>IF(集計表!U62=0,NA(),集計表!U62)</f>
        <v>63</v>
      </c>
      <c r="T75" s="4">
        <f>IF(集計表!V62=0,NA(),集計表!V62)</f>
        <v>74</v>
      </c>
      <c r="U75" s="4">
        <f>IF(集計表!W62=0,NA(),集計表!W62)</f>
        <v>79</v>
      </c>
      <c r="V75" s="4">
        <f>IF(集計表!X62=0,NA(),集計表!X62)</f>
        <v>78</v>
      </c>
      <c r="W75" s="4">
        <f>IF(集計表!Y62=0,NA(),集計表!Y62)</f>
        <v>72</v>
      </c>
      <c r="X75" s="4" t="e">
        <f>IF(集計表!Z62=0,NA(),集計表!Z62)</f>
        <v>#N/A</v>
      </c>
      <c r="Y75" s="4" t="e">
        <f>IF(集計表!AA62=0,NA(),集計表!AA62)</f>
        <v>#N/A</v>
      </c>
      <c r="Z75" s="4" t="e">
        <f>IF(集計表!AB62=0,NA(),集計表!AB62)</f>
        <v>#N/A</v>
      </c>
      <c r="AA75" s="4" t="e">
        <f>IF(集計表!AC62=0,NA(),集計表!AC62)</f>
        <v>#N/A</v>
      </c>
      <c r="AB75" s="4" t="e">
        <f>IF(集計表!AD62=0,NA(),集計表!AD62)</f>
        <v>#N/A</v>
      </c>
      <c r="AC75" s="4" t="e">
        <f>IF(集計表!AE62=0,NA(),集計表!AE62)</f>
        <v>#N/A</v>
      </c>
      <c r="AD75" s="4" t="e">
        <f>IF(集計表!AF62=0,NA(),集計表!AF62)</f>
        <v>#N/A</v>
      </c>
      <c r="AE75" s="4" t="e">
        <f>IF(集計表!AG62=0,NA(),集計表!AG62)</f>
        <v>#N/A</v>
      </c>
      <c r="AF75" s="4" t="e">
        <f>IF(集計表!AH62=0,NA(),集計表!AH62)</f>
        <v>#N/A</v>
      </c>
      <c r="AG75" s="4" t="e">
        <f>IF(集計表!AI62=0,NA(),集計表!AI62)</f>
        <v>#N/A</v>
      </c>
      <c r="AH75" s="4" t="e">
        <f>IF(集計表!AJ62=0,NA(),集計表!AJ62)</f>
        <v>#N/A</v>
      </c>
      <c r="AI75" s="4" t="e">
        <f>IF(集計表!AK62=0,NA(),集計表!AK62)</f>
        <v>#N/A</v>
      </c>
      <c r="AJ75" s="4" t="e">
        <f>IF(集計表!AL62=0,NA(),集計表!AL62)</f>
        <v>#N/A</v>
      </c>
      <c r="AK75" s="4" t="e">
        <f>IF(集計表!AM62=0,NA(),集計表!AM62)</f>
        <v>#N/A</v>
      </c>
      <c r="AL75" s="4" t="e">
        <f>IF(集計表!AN62=0,NA(),集計表!AN62)</f>
        <v>#N/A</v>
      </c>
      <c r="AM75" s="4" t="e">
        <f>IF(集計表!AO62=0,NA(),集計表!AO62)</f>
        <v>#N/A</v>
      </c>
      <c r="AN75" s="4" t="e">
        <f>IF(集計表!AP62=0,NA(),集計表!AP62)</f>
        <v>#N/A</v>
      </c>
      <c r="AO75" s="4" t="e">
        <f>IF(集計表!AQ62=0,NA(),集計表!AQ62)</f>
        <v>#N/A</v>
      </c>
      <c r="AP75" s="4" t="e">
        <f>IF(集計表!AR62=0,NA(),集計表!AR62)</f>
        <v>#N/A</v>
      </c>
      <c r="AQ75" s="4" t="e">
        <f>IF(集計表!AS62=0,NA(),集計表!AS62)</f>
        <v>#N/A</v>
      </c>
      <c r="AR75" s="4" t="e">
        <f>IF(集計表!AT62=0,NA(),集計表!AT62)</f>
        <v>#N/A</v>
      </c>
      <c r="AS75" s="88" t="e">
        <f>IF(集計表!AU62=0,NA(),集計表!AU62)</f>
        <v>#N/A</v>
      </c>
      <c r="AT75" s="174" t="e">
        <f>IF(集計表!AV62=0,NA(),集計表!AV62)</f>
        <v>#N/A</v>
      </c>
      <c r="AU75" s="12"/>
      <c r="AV75" s="12"/>
    </row>
    <row r="76" spans="1:48" ht="14.25" thickBot="1" x14ac:dyDescent="0.2">
      <c r="A76" s="79" t="s">
        <v>2</v>
      </c>
      <c r="B76" s="80">
        <f>集計表!D63</f>
        <v>89</v>
      </c>
      <c r="C76" s="80">
        <f>集計表!E63</f>
        <v>89</v>
      </c>
      <c r="D76" s="80">
        <f>集計表!F63</f>
        <v>89</v>
      </c>
      <c r="E76" s="80">
        <f>集計表!G63</f>
        <v>89</v>
      </c>
      <c r="F76" s="80">
        <f>集計表!H63</f>
        <v>89</v>
      </c>
      <c r="G76" s="80">
        <f>集計表!I63</f>
        <v>89</v>
      </c>
      <c r="H76" s="80">
        <f>集計表!J63</f>
        <v>100</v>
      </c>
      <c r="I76" s="80">
        <f>集計表!K63</f>
        <v>100</v>
      </c>
      <c r="J76" s="80">
        <f>集計表!L63</f>
        <v>100</v>
      </c>
      <c r="K76" s="80">
        <f>集計表!M63</f>
        <v>100</v>
      </c>
      <c r="L76" s="80">
        <f>集計表!N63</f>
        <v>100</v>
      </c>
      <c r="M76" s="80">
        <f>集計表!O63</f>
        <v>100</v>
      </c>
      <c r="N76" s="80">
        <f>集計表!P63</f>
        <v>100</v>
      </c>
      <c r="O76" s="80">
        <f>集計表!Q63</f>
        <v>100</v>
      </c>
      <c r="P76" s="80">
        <f>集計表!R63</f>
        <v>100</v>
      </c>
      <c r="Q76" s="80">
        <f>集計表!S63</f>
        <v>85</v>
      </c>
      <c r="R76" s="80">
        <f>集計表!T63</f>
        <v>85</v>
      </c>
      <c r="S76" s="80">
        <f>集計表!U63</f>
        <v>85</v>
      </c>
      <c r="T76" s="80">
        <f>集計表!V63</f>
        <v>85</v>
      </c>
      <c r="U76" s="80">
        <f>集計表!W63</f>
        <v>85</v>
      </c>
      <c r="V76" s="80">
        <f>集計表!X63</f>
        <v>85</v>
      </c>
      <c r="W76" s="80">
        <f>集計表!Y63</f>
        <v>85</v>
      </c>
      <c r="X76" s="80">
        <f>集計表!Z63</f>
        <v>85</v>
      </c>
      <c r="Y76" s="80">
        <f>集計表!AA63</f>
        <v>83</v>
      </c>
      <c r="Z76" s="80">
        <f>集計表!AB63</f>
        <v>83</v>
      </c>
      <c r="AA76" s="80">
        <f>集計表!AC63</f>
        <v>83</v>
      </c>
      <c r="AB76" s="80">
        <f>集計表!AD63</f>
        <v>83</v>
      </c>
      <c r="AC76" s="80">
        <f>集計表!AE63</f>
        <v>83</v>
      </c>
      <c r="AD76" s="80">
        <f>集計表!AF63</f>
        <v>83</v>
      </c>
      <c r="AE76" s="80">
        <f>集計表!AG63</f>
        <v>83</v>
      </c>
      <c r="AF76" s="80">
        <f>集計表!AH63</f>
        <v>83</v>
      </c>
      <c r="AG76" s="80">
        <f>集計表!AI63</f>
        <v>87</v>
      </c>
      <c r="AH76" s="80">
        <f>集計表!AJ63</f>
        <v>87</v>
      </c>
      <c r="AI76" s="80">
        <f>集計表!AK63</f>
        <v>87</v>
      </c>
      <c r="AJ76" s="80">
        <f>集計表!AL63</f>
        <v>87</v>
      </c>
      <c r="AK76" s="80">
        <f>集計表!AM63</f>
        <v>87</v>
      </c>
      <c r="AL76" s="80">
        <f>集計表!AN63</f>
        <v>87</v>
      </c>
      <c r="AM76" s="80">
        <f>集計表!AO63</f>
        <v>87</v>
      </c>
      <c r="AN76" s="80">
        <f>集計表!AP63</f>
        <v>75</v>
      </c>
      <c r="AO76" s="80">
        <f>集計表!AQ63</f>
        <v>75</v>
      </c>
      <c r="AP76" s="80">
        <f>集計表!AR63</f>
        <v>75</v>
      </c>
      <c r="AQ76" s="80">
        <f>集計表!AS63</f>
        <v>75</v>
      </c>
      <c r="AR76" s="80">
        <f>集計表!AT63</f>
        <v>75</v>
      </c>
      <c r="AS76" s="89">
        <f>集計表!AU63</f>
        <v>75</v>
      </c>
      <c r="AT76" s="175">
        <f>集計表!AV63</f>
        <v>75</v>
      </c>
      <c r="AU76" s="12"/>
      <c r="AV76" s="12"/>
    </row>
    <row r="77" spans="1:48" x14ac:dyDescent="0.15">
      <c r="A77" s="2" t="s">
        <v>3</v>
      </c>
      <c r="V77" s="172"/>
      <c r="Y77" s="179"/>
      <c r="AO77"/>
      <c r="AP77"/>
      <c r="AQ77"/>
    </row>
    <row r="78" spans="1:48" x14ac:dyDescent="0.15">
      <c r="D78" s="183" t="s">
        <v>164</v>
      </c>
      <c r="AP78"/>
      <c r="AQ78"/>
    </row>
    <row r="79" spans="1:48" ht="15" x14ac:dyDescent="0.15">
      <c r="A79" s="81" t="s">
        <v>22</v>
      </c>
      <c r="B79" s="41"/>
      <c r="C79" s="41"/>
      <c r="D79" s="41"/>
      <c r="E79" s="41"/>
      <c r="F79" s="41"/>
      <c r="G79" s="41"/>
      <c r="H79" s="41"/>
      <c r="I79" s="41"/>
      <c r="J79" s="41"/>
      <c r="K79" s="41" t="str">
        <f>TEXT(集計表!$C$1,"(e.m/d～)")</f>
        <v>(29.5/1～)</v>
      </c>
      <c r="L79" s="41"/>
      <c r="M79" s="41"/>
      <c r="N79" s="41"/>
      <c r="O79" s="41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</row>
    <row r="80" spans="1:48" ht="15" x14ac:dyDescent="0.15">
      <c r="A80" s="81" t="s">
        <v>30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AP80"/>
      <c r="AQ80"/>
    </row>
    <row r="81" spans="42:43" x14ac:dyDescent="0.15">
      <c r="AP81"/>
      <c r="AQ81"/>
    </row>
    <row r="82" spans="42:43" x14ac:dyDescent="0.15">
      <c r="AP82"/>
      <c r="AQ82"/>
    </row>
    <row r="83" spans="42:43" x14ac:dyDescent="0.15">
      <c r="AP83"/>
      <c r="AQ83"/>
    </row>
    <row r="84" spans="42:43" x14ac:dyDescent="0.15">
      <c r="AP84"/>
      <c r="AQ84"/>
    </row>
    <row r="85" spans="42:43" x14ac:dyDescent="0.15">
      <c r="AP85"/>
      <c r="AQ85"/>
    </row>
    <row r="86" spans="42:43" x14ac:dyDescent="0.15">
      <c r="AP86"/>
      <c r="AQ86"/>
    </row>
    <row r="87" spans="42:43" x14ac:dyDescent="0.15">
      <c r="AP87"/>
      <c r="AQ87"/>
    </row>
    <row r="88" spans="42:43" x14ac:dyDescent="0.15">
      <c r="AP88"/>
      <c r="AQ88"/>
    </row>
    <row r="89" spans="42:43" x14ac:dyDescent="0.15">
      <c r="AP89"/>
      <c r="AQ89"/>
    </row>
    <row r="90" spans="42:43" x14ac:dyDescent="0.15">
      <c r="AP90"/>
      <c r="AQ90"/>
    </row>
    <row r="91" spans="42:43" x14ac:dyDescent="0.15">
      <c r="AP91"/>
      <c r="AQ91"/>
    </row>
    <row r="92" spans="42:43" x14ac:dyDescent="0.15">
      <c r="AP92"/>
      <c r="AQ92"/>
    </row>
    <row r="93" spans="42:43" x14ac:dyDescent="0.15">
      <c r="AP93"/>
      <c r="AQ93"/>
    </row>
    <row r="94" spans="42:43" x14ac:dyDescent="0.15">
      <c r="AP94"/>
      <c r="AQ94"/>
    </row>
    <row r="95" spans="42:43" x14ac:dyDescent="0.15">
      <c r="AP95"/>
      <c r="AQ95"/>
    </row>
    <row r="96" spans="42:43" x14ac:dyDescent="0.15">
      <c r="AP96"/>
      <c r="AQ96"/>
    </row>
    <row r="97" spans="1:48" x14ac:dyDescent="0.15">
      <c r="AP97"/>
      <c r="AQ97"/>
    </row>
    <row r="98" spans="1:48" x14ac:dyDescent="0.15">
      <c r="AP98"/>
      <c r="AQ98"/>
    </row>
    <row r="99" spans="1:48" x14ac:dyDescent="0.15">
      <c r="AP99"/>
      <c r="AQ99"/>
    </row>
    <row r="100" spans="1:48" x14ac:dyDescent="0.15">
      <c r="AP100"/>
      <c r="AQ100"/>
    </row>
    <row r="101" spans="1:48" x14ac:dyDescent="0.15">
      <c r="AP101"/>
      <c r="AQ101"/>
    </row>
    <row r="102" spans="1:48" x14ac:dyDescent="0.15">
      <c r="AP102"/>
      <c r="AQ102"/>
    </row>
    <row r="103" spans="1:48" x14ac:dyDescent="0.15">
      <c r="AP103"/>
      <c r="AQ103"/>
    </row>
    <row r="104" spans="1:48" x14ac:dyDescent="0.15">
      <c r="AP104"/>
      <c r="AQ104"/>
    </row>
    <row r="105" spans="1:48" x14ac:dyDescent="0.15">
      <c r="AP105"/>
      <c r="AQ105"/>
    </row>
    <row r="106" spans="1:48" x14ac:dyDescent="0.15">
      <c r="AP106"/>
      <c r="AQ106"/>
    </row>
    <row r="107" spans="1:48" x14ac:dyDescent="0.15">
      <c r="AP107"/>
      <c r="AQ107"/>
    </row>
    <row r="108" spans="1:48" x14ac:dyDescent="0.15">
      <c r="AP108"/>
      <c r="AQ108"/>
    </row>
    <row r="109" spans="1:48" x14ac:dyDescent="0.15">
      <c r="AP109"/>
      <c r="AQ109"/>
    </row>
    <row r="110" spans="1:48" x14ac:dyDescent="0.15">
      <c r="AP110"/>
      <c r="AQ110"/>
    </row>
    <row r="111" spans="1:48" ht="14.25" thickBot="1" x14ac:dyDescent="0.2">
      <c r="AP111"/>
      <c r="AQ111"/>
    </row>
    <row r="112" spans="1:48" x14ac:dyDescent="0.15">
      <c r="A112" s="78">
        <f>集計表!C65</f>
        <v>42856</v>
      </c>
      <c r="B112" s="21" t="str">
        <f>集計表!D65</f>
        <v>5/1</v>
      </c>
      <c r="C112" s="21" t="str">
        <f>集計表!E65</f>
        <v>2</v>
      </c>
      <c r="D112" s="21" t="str">
        <f>集計表!F65</f>
        <v>5</v>
      </c>
      <c r="E112" s="21" t="str">
        <f>集計表!G65</f>
        <v>6</v>
      </c>
      <c r="F112" s="21" t="str">
        <f>集計表!H65</f>
        <v>8</v>
      </c>
      <c r="G112" s="21" t="str">
        <f>集計表!I65</f>
        <v>9</v>
      </c>
      <c r="H112" s="21" t="str">
        <f>集計表!J65</f>
        <v>11</v>
      </c>
      <c r="I112" s="21" t="str">
        <f>集計表!K65</f>
        <v>12</v>
      </c>
      <c r="J112" s="21" t="str">
        <f>集計表!L65</f>
        <v>13</v>
      </c>
      <c r="K112" s="21" t="str">
        <f>集計表!M65</f>
        <v>15</v>
      </c>
      <c r="L112" s="21" t="str">
        <f>集計表!N65</f>
        <v>16</v>
      </c>
      <c r="M112" s="21" t="str">
        <f>集計表!O65</f>
        <v>17</v>
      </c>
      <c r="N112" s="21" t="str">
        <f>集計表!P65</f>
        <v>18</v>
      </c>
      <c r="O112" s="21" t="str">
        <f>集計表!Q65</f>
        <v>19</v>
      </c>
      <c r="P112" s="21" t="str">
        <f>集計表!R65</f>
        <v>20</v>
      </c>
      <c r="Q112" s="43" t="str">
        <f>集計表!S65</f>
        <v>22</v>
      </c>
      <c r="R112" s="43" t="str">
        <f>集計表!T65</f>
        <v>23</v>
      </c>
      <c r="S112" s="43" t="str">
        <f>集計表!U65</f>
        <v>25</v>
      </c>
      <c r="T112" s="43" t="str">
        <f>集計表!V65</f>
        <v>26</v>
      </c>
      <c r="U112" s="43" t="str">
        <f>集計表!W65</f>
        <v>27</v>
      </c>
      <c r="V112" s="43" t="str">
        <f>集計表!X65</f>
        <v>29</v>
      </c>
      <c r="W112" s="43" t="str">
        <f>集計表!Y65</f>
        <v>30</v>
      </c>
      <c r="X112" s="39" t="str">
        <f>集計表!Z65</f>
        <v>31</v>
      </c>
      <c r="Y112" s="39" t="str">
        <f>集計表!AA65</f>
        <v>6/1</v>
      </c>
      <c r="Z112" s="39" t="str">
        <f>集計表!AB65</f>
        <v>2</v>
      </c>
      <c r="AA112" s="39" t="str">
        <f>集計表!AC65</f>
        <v>3</v>
      </c>
      <c r="AB112" s="39" t="str">
        <f>集計表!AD65</f>
        <v>5</v>
      </c>
      <c r="AC112" s="39" t="str">
        <f>集計表!AE65</f>
        <v>6</v>
      </c>
      <c r="AD112" s="39" t="str">
        <f>集計表!AF65</f>
        <v>8</v>
      </c>
      <c r="AE112" s="39" t="str">
        <f>集計表!AG65</f>
        <v>9</v>
      </c>
      <c r="AF112" s="39" t="str">
        <f>集計表!AH65</f>
        <v>10</v>
      </c>
      <c r="AG112" s="39" t="str">
        <f>集計表!AI65</f>
        <v>12</v>
      </c>
      <c r="AH112" s="39" t="str">
        <f>集計表!AJ65</f>
        <v>13</v>
      </c>
      <c r="AI112" s="39" t="str">
        <f>集計表!AK65</f>
        <v>15</v>
      </c>
      <c r="AJ112" s="39" t="str">
        <f>集計表!AL65</f>
        <v>16</v>
      </c>
      <c r="AK112" s="39" t="str">
        <f>集計表!AM65</f>
        <v>17</v>
      </c>
      <c r="AL112" s="39" t="str">
        <f>集計表!AN65</f>
        <v>19</v>
      </c>
      <c r="AM112" s="39" t="str">
        <f>集計表!AO65</f>
        <v>20</v>
      </c>
      <c r="AN112" s="39" t="str">
        <f>集計表!AP65</f>
        <v>22</v>
      </c>
      <c r="AO112" s="39" t="str">
        <f>集計表!AQ65</f>
        <v>23</v>
      </c>
      <c r="AP112" s="39" t="str">
        <f>集計表!AR65</f>
        <v>24</v>
      </c>
      <c r="AQ112" s="39" t="str">
        <f>集計表!AS65</f>
        <v>26</v>
      </c>
      <c r="AR112" s="39" t="str">
        <f>集計表!AT65</f>
        <v>27</v>
      </c>
      <c r="AS112" s="180" t="str">
        <f>集計表!AU65</f>
        <v>29</v>
      </c>
      <c r="AT112" s="176" t="str">
        <f>集計表!AV65</f>
        <v>30</v>
      </c>
      <c r="AU112" s="157"/>
      <c r="AV112" s="157"/>
    </row>
    <row r="113" spans="1:48" x14ac:dyDescent="0.15">
      <c r="A113" s="1" t="s">
        <v>0</v>
      </c>
      <c r="B113" s="4">
        <f>IF(集計表!D67="","",集計表!D67)</f>
        <v>157.024</v>
      </c>
      <c r="C113" s="4">
        <f>IF(集計表!E67="","",集計表!E67)</f>
        <v>112.926</v>
      </c>
      <c r="D113" s="4">
        <f>IF(集計表!F67="","",集計表!F67)</f>
        <v>0</v>
      </c>
      <c r="E113" s="4">
        <f>IF(集計表!G67="","",集計表!G67)</f>
        <v>292.56099999999998</v>
      </c>
      <c r="F113" s="4">
        <f>IF(集計表!H67="","",集計表!H67)</f>
        <v>172.27500000000001</v>
      </c>
      <c r="G113" s="4">
        <f>IF(集計表!I67="","",集計表!I67)</f>
        <v>81.292000000000002</v>
      </c>
      <c r="H113" s="4">
        <f>IF(集計表!J67="","",集計表!J67)</f>
        <v>129.65700000000001</v>
      </c>
      <c r="I113" s="4">
        <f>IF(集計表!K67="","",集計表!K67)</f>
        <v>104.645</v>
      </c>
      <c r="J113" s="4">
        <f>IF(集計表!L67="","",集計表!L67)</f>
        <v>90.106999999999999</v>
      </c>
      <c r="K113" s="4">
        <f>IF(集計表!M67="","",集計表!M67)</f>
        <v>98.146000000000001</v>
      </c>
      <c r="L113" s="4">
        <f>IF(集計表!N67="","",集計表!N67)</f>
        <v>104.663</v>
      </c>
      <c r="M113" s="4">
        <f>IF(集計表!O67="","",集計表!O67)</f>
        <v>88.826999999999998</v>
      </c>
      <c r="N113" s="4">
        <f>IF(集計表!P67="","",集計表!P67)</f>
        <v>109.318</v>
      </c>
      <c r="O113" s="4">
        <f>IF(集計表!Q67="","",集計表!Q67)</f>
        <v>98.242000000000004</v>
      </c>
      <c r="P113" s="4">
        <f>IF(集計表!R67="","",集計表!R67)</f>
        <v>91.491</v>
      </c>
      <c r="Q113" s="4">
        <f>IF(集計表!S67="","",集計表!S67)</f>
        <v>93.36</v>
      </c>
      <c r="R113" s="4">
        <f>IF(集計表!T67="","",集計表!T67)</f>
        <v>112.01900000000001</v>
      </c>
      <c r="S113" s="4">
        <f>IF(集計表!U67="","",集計表!U67)</f>
        <v>109.056</v>
      </c>
      <c r="T113" s="4">
        <f>IF(集計表!V67="","",集計表!V67)</f>
        <v>71.563000000000002</v>
      </c>
      <c r="U113" s="4">
        <f>IF(集計表!W67="","",集計表!W67)</f>
        <v>91.043999999999997</v>
      </c>
      <c r="V113" s="4">
        <f>IF(集計表!X67="","",集計表!X67)</f>
        <v>152.351</v>
      </c>
      <c r="W113" s="4">
        <f>IF(集計表!Y67="","",集計表!Y67)</f>
        <v>108.98399999999999</v>
      </c>
      <c r="X113" s="4" t="str">
        <f>IF(集計表!Z67="","",集計表!Z67)</f>
        <v/>
      </c>
      <c r="Y113" s="4" t="str">
        <f>IF(集計表!AA67="","",集計表!AA67)</f>
        <v/>
      </c>
      <c r="Z113" s="4" t="str">
        <f>IF(集計表!AB67="","",集計表!AB67)</f>
        <v/>
      </c>
      <c r="AA113" s="4" t="str">
        <f>IF(集計表!AC67="","",集計表!AC67)</f>
        <v/>
      </c>
      <c r="AB113" s="4" t="str">
        <f>IF(集計表!AD67="","",集計表!AD67)</f>
        <v/>
      </c>
      <c r="AC113" s="4" t="str">
        <f>IF(集計表!AE67="","",集計表!AE67)</f>
        <v/>
      </c>
      <c r="AD113" s="4" t="str">
        <f>IF(集計表!AF67="","",集計表!AF67)</f>
        <v/>
      </c>
      <c r="AE113" s="4" t="str">
        <f>IF(集計表!AG67="","",集計表!AG67)</f>
        <v/>
      </c>
      <c r="AF113" s="4" t="str">
        <f>IF(集計表!AH67="","",集計表!AH67)</f>
        <v/>
      </c>
      <c r="AG113" s="4" t="str">
        <f>IF(集計表!AI67="","",集計表!AI67)</f>
        <v/>
      </c>
      <c r="AH113" s="4" t="str">
        <f>IF(集計表!AJ67="","",集計表!AJ67)</f>
        <v/>
      </c>
      <c r="AI113" s="4" t="str">
        <f>IF(集計表!AK67="","",集計表!AK67)</f>
        <v/>
      </c>
      <c r="AJ113" s="4" t="str">
        <f>IF(集計表!AL67="","",集計表!AL67)</f>
        <v/>
      </c>
      <c r="AK113" s="4" t="str">
        <f>IF(集計表!AM67="","",集計表!AM67)</f>
        <v/>
      </c>
      <c r="AL113" s="4" t="str">
        <f>IF(集計表!AN67="","",集計表!AN67)</f>
        <v/>
      </c>
      <c r="AM113" s="4" t="str">
        <f>IF(集計表!AO67="","",集計表!AO67)</f>
        <v/>
      </c>
      <c r="AN113" s="4" t="str">
        <f>IF(集計表!AP67="","",集計表!AP67)</f>
        <v/>
      </c>
      <c r="AO113" s="4" t="str">
        <f>IF(集計表!AQ67="","",集計表!AQ67)</f>
        <v/>
      </c>
      <c r="AP113" s="4" t="str">
        <f>IF(集計表!AR67="","",集計表!AR67)</f>
        <v/>
      </c>
      <c r="AQ113" s="4" t="str">
        <f>IF(集計表!AS67="","",集計表!AS67)</f>
        <v/>
      </c>
      <c r="AR113" s="4" t="str">
        <f>IF(集計表!AT67="","",集計表!AT67)</f>
        <v/>
      </c>
      <c r="AS113" s="88" t="str">
        <f>IF(集計表!AU67="","",集計表!AU67)</f>
        <v/>
      </c>
      <c r="AT113" s="174" t="str">
        <f>IF(集計表!AV67="","",集計表!AV67)</f>
        <v/>
      </c>
      <c r="AU113" s="12"/>
      <c r="AV113" s="12"/>
    </row>
    <row r="114" spans="1:48" x14ac:dyDescent="0.15">
      <c r="A114" s="1" t="s">
        <v>1</v>
      </c>
      <c r="B114" s="4">
        <f>IF(集計表!D68=0,NA(),集計表!D68)</f>
        <v>93</v>
      </c>
      <c r="C114" s="4">
        <f>IF(集計表!E68=0,NA(),集計表!E68)</f>
        <v>109</v>
      </c>
      <c r="D114" s="4" t="e">
        <f>IF(集計表!F68=0,NA(),集計表!F68)</f>
        <v>#N/A</v>
      </c>
      <c r="E114" s="4">
        <f>IF(集計表!G68=0,NA(),集計表!G68)</f>
        <v>98</v>
      </c>
      <c r="F114" s="4">
        <f>IF(集計表!H68=0,NA(),集計表!H68)</f>
        <v>89</v>
      </c>
      <c r="G114" s="4">
        <f>IF(集計表!I68=0,NA(),集計表!I68)</f>
        <v>91</v>
      </c>
      <c r="H114" s="4">
        <f>IF(集計表!J68=0,NA(),集計表!J68)</f>
        <v>80</v>
      </c>
      <c r="I114" s="4">
        <f>IF(集計表!K68=0,NA(),集計表!K68)</f>
        <v>72</v>
      </c>
      <c r="J114" s="4">
        <f>IF(集計表!L68=0,NA(),集計表!L68)</f>
        <v>75</v>
      </c>
      <c r="K114" s="4">
        <f>IF(集計表!M68=0,NA(),集計表!M68)</f>
        <v>68</v>
      </c>
      <c r="L114" s="4">
        <f>IF(集計表!N68=0,NA(),集計表!N68)</f>
        <v>63</v>
      </c>
      <c r="M114" s="4">
        <f>IF(集計表!O68=0,NA(),集計表!O68)</f>
        <v>56</v>
      </c>
      <c r="N114" s="4">
        <f>IF(集計表!P68=0,NA(),集計表!P68)</f>
        <v>52</v>
      </c>
      <c r="O114" s="4">
        <f>IF(集計表!Q68=0,NA(),集計表!Q68)</f>
        <v>52</v>
      </c>
      <c r="P114" s="4">
        <f>IF(集計表!R68=0,NA(),集計表!R68)</f>
        <v>54</v>
      </c>
      <c r="Q114" s="4">
        <f>IF(集計表!S68=0,NA(),集計表!S68)</f>
        <v>58</v>
      </c>
      <c r="R114" s="4">
        <f>IF(集計表!T68=0,NA(),集計表!T68)</f>
        <v>58</v>
      </c>
      <c r="S114" s="4">
        <f>IF(集計表!U68=0,NA(),集計表!U68)</f>
        <v>66</v>
      </c>
      <c r="T114" s="4">
        <f>IF(集計表!V68=0,NA(),集計表!V68)</f>
        <v>73</v>
      </c>
      <c r="U114" s="4">
        <f>IF(集計表!W68=0,NA(),集計表!W68)</f>
        <v>80</v>
      </c>
      <c r="V114" s="4">
        <f>IF(集計表!X68=0,NA(),集計表!X68)</f>
        <v>77</v>
      </c>
      <c r="W114" s="4">
        <f>IF(集計表!Y68=0,NA(),集計表!Y68)</f>
        <v>63</v>
      </c>
      <c r="X114" s="4" t="e">
        <f>IF(集計表!Z68=0,NA(),集計表!Z68)</f>
        <v>#N/A</v>
      </c>
      <c r="Y114" s="4" t="e">
        <f>IF(集計表!AA68=0,NA(),集計表!AA68)</f>
        <v>#N/A</v>
      </c>
      <c r="Z114" s="4" t="e">
        <f>IF(集計表!AB68=0,NA(),集計表!AB68)</f>
        <v>#N/A</v>
      </c>
      <c r="AA114" s="4" t="e">
        <f>IF(集計表!AC68=0,NA(),集計表!AC68)</f>
        <v>#N/A</v>
      </c>
      <c r="AB114" s="4" t="e">
        <f>IF(集計表!AD68=0,NA(),集計表!AD68)</f>
        <v>#N/A</v>
      </c>
      <c r="AC114" s="4" t="e">
        <f>IF(集計表!AE68=0,NA(),集計表!AE68)</f>
        <v>#N/A</v>
      </c>
      <c r="AD114" s="4" t="e">
        <f>IF(集計表!AF68=0,NA(),集計表!AF68)</f>
        <v>#N/A</v>
      </c>
      <c r="AE114" s="4" t="e">
        <f>IF(集計表!AG68=0,NA(),集計表!AG68)</f>
        <v>#N/A</v>
      </c>
      <c r="AF114" s="4" t="e">
        <f>IF(集計表!AH68=0,NA(),集計表!AH68)</f>
        <v>#N/A</v>
      </c>
      <c r="AG114" s="4" t="e">
        <f>IF(集計表!AI68=0,NA(),集計表!AI68)</f>
        <v>#N/A</v>
      </c>
      <c r="AH114" s="4" t="e">
        <f>IF(集計表!AJ68=0,NA(),集計表!AJ68)</f>
        <v>#N/A</v>
      </c>
      <c r="AI114" s="4" t="e">
        <f>IF(集計表!AK68=0,NA(),集計表!AK68)</f>
        <v>#N/A</v>
      </c>
      <c r="AJ114" s="4" t="e">
        <f>IF(集計表!AL68=0,NA(),集計表!AL68)</f>
        <v>#N/A</v>
      </c>
      <c r="AK114" s="4" t="e">
        <f>IF(集計表!AM68=0,NA(),集計表!AM68)</f>
        <v>#N/A</v>
      </c>
      <c r="AL114" s="4" t="e">
        <f>IF(集計表!AN68=0,NA(),集計表!AN68)</f>
        <v>#N/A</v>
      </c>
      <c r="AM114" s="4" t="e">
        <f>IF(集計表!AO68=0,NA(),集計表!AO68)</f>
        <v>#N/A</v>
      </c>
      <c r="AN114" s="4" t="e">
        <f>IF(集計表!AP68=0,NA(),集計表!AP68)</f>
        <v>#N/A</v>
      </c>
      <c r="AO114" s="4" t="e">
        <f>IF(集計表!AQ68=0,NA(),集計表!AQ68)</f>
        <v>#N/A</v>
      </c>
      <c r="AP114" s="4" t="e">
        <f>IF(集計表!AR68=0,NA(),集計表!AR68)</f>
        <v>#N/A</v>
      </c>
      <c r="AQ114" s="4" t="e">
        <f>IF(集計表!AS68=0,NA(),集計表!AS68)</f>
        <v>#N/A</v>
      </c>
      <c r="AR114" s="4" t="e">
        <f>IF(集計表!AT68=0,NA(),集計表!AT68)</f>
        <v>#N/A</v>
      </c>
      <c r="AS114" s="88" t="e">
        <f>IF(集計表!AU68=0,NA(),集計表!AU68)</f>
        <v>#N/A</v>
      </c>
      <c r="AT114" s="174" t="e">
        <f>IF(集計表!AV68=0,NA(),集計表!AV68)</f>
        <v>#N/A</v>
      </c>
      <c r="AU114" s="12"/>
      <c r="AV114" s="12"/>
    </row>
    <row r="115" spans="1:48" ht="14.25" thickBot="1" x14ac:dyDescent="0.2">
      <c r="A115" s="79" t="s">
        <v>2</v>
      </c>
      <c r="B115" s="80">
        <f>集計表!D69</f>
        <v>80</v>
      </c>
      <c r="C115" s="80">
        <f>集計表!E69</f>
        <v>80</v>
      </c>
      <c r="D115" s="80">
        <f>集計表!F69</f>
        <v>80</v>
      </c>
      <c r="E115" s="80">
        <f>集計表!G69</f>
        <v>80</v>
      </c>
      <c r="F115" s="80">
        <f>集計表!H69</f>
        <v>80</v>
      </c>
      <c r="G115" s="80">
        <f>集計表!I69</f>
        <v>80</v>
      </c>
      <c r="H115" s="80">
        <f>集計表!J69</f>
        <v>86</v>
      </c>
      <c r="I115" s="80">
        <f>集計表!K69</f>
        <v>86</v>
      </c>
      <c r="J115" s="80">
        <f>集計表!L69</f>
        <v>86</v>
      </c>
      <c r="K115" s="80">
        <f>集計表!M69</f>
        <v>86</v>
      </c>
      <c r="L115" s="80">
        <f>集計表!N69</f>
        <v>86</v>
      </c>
      <c r="M115" s="80">
        <f>集計表!O69</f>
        <v>86</v>
      </c>
      <c r="N115" s="80">
        <f>集計表!P69</f>
        <v>86</v>
      </c>
      <c r="O115" s="80">
        <f>集計表!Q69</f>
        <v>86</v>
      </c>
      <c r="P115" s="80">
        <f>集計表!R69</f>
        <v>86</v>
      </c>
      <c r="Q115" s="80">
        <f>集計表!S69</f>
        <v>80</v>
      </c>
      <c r="R115" s="80">
        <f>集計表!T69</f>
        <v>80</v>
      </c>
      <c r="S115" s="80">
        <f>集計表!U69</f>
        <v>80</v>
      </c>
      <c r="T115" s="80">
        <f>集計表!V69</f>
        <v>80</v>
      </c>
      <c r="U115" s="80">
        <f>集計表!W69</f>
        <v>80</v>
      </c>
      <c r="V115" s="80">
        <f>集計表!X69</f>
        <v>80</v>
      </c>
      <c r="W115" s="80">
        <f>集計表!Y69</f>
        <v>80</v>
      </c>
      <c r="X115" s="80">
        <f>集計表!Z69</f>
        <v>80</v>
      </c>
      <c r="Y115" s="80">
        <f>集計表!AA69</f>
        <v>81</v>
      </c>
      <c r="Z115" s="80">
        <f>集計表!AB69</f>
        <v>81</v>
      </c>
      <c r="AA115" s="80">
        <f>集計表!AC69</f>
        <v>81</v>
      </c>
      <c r="AB115" s="80">
        <f>集計表!AD69</f>
        <v>81</v>
      </c>
      <c r="AC115" s="80">
        <f>集計表!AE69</f>
        <v>81</v>
      </c>
      <c r="AD115" s="80">
        <f>集計表!AF69</f>
        <v>81</v>
      </c>
      <c r="AE115" s="80">
        <f>集計表!AG69</f>
        <v>81</v>
      </c>
      <c r="AF115" s="80">
        <f>集計表!AH69</f>
        <v>81</v>
      </c>
      <c r="AG115" s="80">
        <f>集計表!AI69</f>
        <v>88</v>
      </c>
      <c r="AH115" s="80">
        <f>集計表!AJ69</f>
        <v>88</v>
      </c>
      <c r="AI115" s="80">
        <f>集計表!AK69</f>
        <v>88</v>
      </c>
      <c r="AJ115" s="80">
        <f>集計表!AL69</f>
        <v>88</v>
      </c>
      <c r="AK115" s="80">
        <f>集計表!AM69</f>
        <v>88</v>
      </c>
      <c r="AL115" s="80">
        <f>集計表!AN69</f>
        <v>88</v>
      </c>
      <c r="AM115" s="80">
        <f>集計表!AO69</f>
        <v>88</v>
      </c>
      <c r="AN115" s="80">
        <f>集計表!AP69</f>
        <v>74</v>
      </c>
      <c r="AO115" s="80">
        <f>集計表!AQ69</f>
        <v>74</v>
      </c>
      <c r="AP115" s="80">
        <f>集計表!AR69</f>
        <v>74</v>
      </c>
      <c r="AQ115" s="80">
        <f>集計表!AS69</f>
        <v>74</v>
      </c>
      <c r="AR115" s="80">
        <f>集計表!AT69</f>
        <v>74</v>
      </c>
      <c r="AS115" s="89">
        <f>集計表!AU69</f>
        <v>74</v>
      </c>
      <c r="AT115" s="175">
        <f>集計表!AV69</f>
        <v>74</v>
      </c>
      <c r="AU115" s="12"/>
      <c r="AV115" s="12"/>
    </row>
    <row r="116" spans="1:48" x14ac:dyDescent="0.15">
      <c r="A116" s="2" t="s">
        <v>3</v>
      </c>
      <c r="V116" s="172"/>
      <c r="Y116" s="179"/>
      <c r="AP116"/>
      <c r="AQ116"/>
    </row>
    <row r="117" spans="1:48" x14ac:dyDescent="0.15">
      <c r="D117" s="183" t="s">
        <v>164</v>
      </c>
      <c r="AP117"/>
      <c r="AQ117"/>
    </row>
    <row r="118" spans="1:48" ht="15" x14ac:dyDescent="0.15">
      <c r="A118" s="81" t="s">
        <v>22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 t="str">
        <f>TEXT(集計表!$C$1,"(e.m/d～)")</f>
        <v>(29.5/1～)</v>
      </c>
      <c r="L118" s="41"/>
      <c r="M118" s="41"/>
      <c r="N118" s="41"/>
      <c r="O118" s="41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</row>
    <row r="119" spans="1:48" ht="15" x14ac:dyDescent="0.15">
      <c r="A119" s="81" t="s">
        <v>31</v>
      </c>
      <c r="B119" s="41"/>
      <c r="C119" s="41"/>
      <c r="D119" s="41"/>
      <c r="E119" s="41"/>
      <c r="F119" s="41"/>
      <c r="G119" s="41"/>
      <c r="H119" s="41"/>
      <c r="I119" s="41"/>
      <c r="AP119"/>
      <c r="AQ119"/>
    </row>
    <row r="120" spans="1:48" x14ac:dyDescent="0.15">
      <c r="AP120"/>
      <c r="AQ120"/>
    </row>
    <row r="121" spans="1:48" x14ac:dyDescent="0.15">
      <c r="AP121"/>
      <c r="AQ121"/>
    </row>
    <row r="122" spans="1:48" x14ac:dyDescent="0.15">
      <c r="AP122"/>
      <c r="AQ122"/>
    </row>
    <row r="123" spans="1:48" x14ac:dyDescent="0.15">
      <c r="AP123"/>
      <c r="AQ123"/>
    </row>
    <row r="124" spans="1:48" x14ac:dyDescent="0.15">
      <c r="AP124"/>
      <c r="AQ124"/>
    </row>
    <row r="125" spans="1:48" x14ac:dyDescent="0.15">
      <c r="AP125"/>
      <c r="AQ125"/>
    </row>
    <row r="126" spans="1:48" x14ac:dyDescent="0.15">
      <c r="AP126"/>
      <c r="AQ126"/>
    </row>
    <row r="127" spans="1:48" x14ac:dyDescent="0.15">
      <c r="AP127"/>
      <c r="AQ127"/>
    </row>
    <row r="128" spans="1:48" x14ac:dyDescent="0.15">
      <c r="AP128"/>
      <c r="AQ128"/>
    </row>
    <row r="129" spans="42:43" x14ac:dyDescent="0.15">
      <c r="AP129"/>
      <c r="AQ129"/>
    </row>
    <row r="130" spans="42:43" x14ac:dyDescent="0.15">
      <c r="AP130"/>
      <c r="AQ130"/>
    </row>
    <row r="131" spans="42:43" x14ac:dyDescent="0.15">
      <c r="AP131"/>
      <c r="AQ131"/>
    </row>
    <row r="132" spans="42:43" x14ac:dyDescent="0.15">
      <c r="AP132"/>
      <c r="AQ132"/>
    </row>
    <row r="133" spans="42:43" x14ac:dyDescent="0.15">
      <c r="AP133"/>
      <c r="AQ133"/>
    </row>
    <row r="134" spans="42:43" x14ac:dyDescent="0.15">
      <c r="AP134"/>
      <c r="AQ134"/>
    </row>
    <row r="135" spans="42:43" x14ac:dyDescent="0.15">
      <c r="AP135"/>
      <c r="AQ135"/>
    </row>
    <row r="136" spans="42:43" x14ac:dyDescent="0.15">
      <c r="AP136"/>
      <c r="AQ136"/>
    </row>
    <row r="137" spans="42:43" x14ac:dyDescent="0.15">
      <c r="AP137"/>
      <c r="AQ137"/>
    </row>
    <row r="138" spans="42:43" x14ac:dyDescent="0.15">
      <c r="AP138"/>
      <c r="AQ138"/>
    </row>
    <row r="139" spans="42:43" x14ac:dyDescent="0.15">
      <c r="AP139"/>
      <c r="AQ139"/>
    </row>
    <row r="140" spans="42:43" x14ac:dyDescent="0.15">
      <c r="AP140"/>
      <c r="AQ140"/>
    </row>
    <row r="141" spans="42:43" x14ac:dyDescent="0.15">
      <c r="AP141"/>
      <c r="AQ141"/>
    </row>
    <row r="142" spans="42:43" x14ac:dyDescent="0.15">
      <c r="AP142"/>
      <c r="AQ142"/>
    </row>
    <row r="143" spans="42:43" x14ac:dyDescent="0.15">
      <c r="AP143"/>
      <c r="AQ143"/>
    </row>
    <row r="144" spans="42:43" x14ac:dyDescent="0.15">
      <c r="AP144"/>
      <c r="AQ144"/>
    </row>
    <row r="145" spans="1:48" x14ac:dyDescent="0.15">
      <c r="AP145"/>
      <c r="AQ145"/>
    </row>
    <row r="146" spans="1:48" x14ac:dyDescent="0.15">
      <c r="AP146"/>
      <c r="AQ146"/>
    </row>
    <row r="147" spans="1:48" x14ac:dyDescent="0.15">
      <c r="AP147"/>
      <c r="AQ147"/>
    </row>
    <row r="148" spans="1:48" x14ac:dyDescent="0.15">
      <c r="AP148"/>
      <c r="AQ148"/>
    </row>
    <row r="149" spans="1:48" x14ac:dyDescent="0.15">
      <c r="AP149"/>
      <c r="AQ149"/>
    </row>
    <row r="150" spans="1:48" ht="14.25" thickBot="1" x14ac:dyDescent="0.2">
      <c r="AP150"/>
      <c r="AQ150"/>
    </row>
    <row r="151" spans="1:48" x14ac:dyDescent="0.15">
      <c r="A151" s="78">
        <f>集計表!C71</f>
        <v>42856</v>
      </c>
      <c r="B151" s="21" t="str">
        <f>集計表!D71</f>
        <v>5/1</v>
      </c>
      <c r="C151" s="21" t="str">
        <f>集計表!E71</f>
        <v>2</v>
      </c>
      <c r="D151" s="21" t="str">
        <f>集計表!F71</f>
        <v>5</v>
      </c>
      <c r="E151" s="21" t="str">
        <f>集計表!G71</f>
        <v>6</v>
      </c>
      <c r="F151" s="21" t="str">
        <f>集計表!H71</f>
        <v>8</v>
      </c>
      <c r="G151" s="21" t="str">
        <f>集計表!I71</f>
        <v>9</v>
      </c>
      <c r="H151" s="21" t="str">
        <f>集計表!J71</f>
        <v>11</v>
      </c>
      <c r="I151" s="21" t="str">
        <f>集計表!K71</f>
        <v>12</v>
      </c>
      <c r="J151" s="21" t="str">
        <f>集計表!L71</f>
        <v>13</v>
      </c>
      <c r="K151" s="21" t="str">
        <f>集計表!M71</f>
        <v>15</v>
      </c>
      <c r="L151" s="21" t="str">
        <f>集計表!N71</f>
        <v>16</v>
      </c>
      <c r="M151" s="21" t="str">
        <f>集計表!O71</f>
        <v>17</v>
      </c>
      <c r="N151" s="21" t="str">
        <f>集計表!P71</f>
        <v>18</v>
      </c>
      <c r="O151" s="21" t="str">
        <f>集計表!Q71</f>
        <v>19</v>
      </c>
      <c r="P151" s="21" t="str">
        <f>集計表!R71</f>
        <v>20</v>
      </c>
      <c r="Q151" s="43" t="str">
        <f>集計表!S71</f>
        <v>22</v>
      </c>
      <c r="R151" s="43" t="str">
        <f>集計表!T71</f>
        <v>23</v>
      </c>
      <c r="S151" s="43" t="str">
        <f>集計表!U71</f>
        <v>25</v>
      </c>
      <c r="T151" s="43" t="str">
        <f>集計表!V71</f>
        <v>26</v>
      </c>
      <c r="U151" s="43" t="str">
        <f>集計表!W71</f>
        <v>27</v>
      </c>
      <c r="V151" s="43" t="str">
        <f>集計表!X71</f>
        <v>29</v>
      </c>
      <c r="W151" s="43" t="str">
        <f>集計表!Y71</f>
        <v>30</v>
      </c>
      <c r="X151" s="39" t="str">
        <f>集計表!Z71</f>
        <v>31</v>
      </c>
      <c r="Y151" s="39" t="str">
        <f>集計表!AA71</f>
        <v>6/1</v>
      </c>
      <c r="Z151" s="39" t="str">
        <f>集計表!AB71</f>
        <v>2</v>
      </c>
      <c r="AA151" s="39" t="str">
        <f>集計表!AC71</f>
        <v>3</v>
      </c>
      <c r="AB151" s="39" t="str">
        <f>集計表!AD71</f>
        <v>5</v>
      </c>
      <c r="AC151" s="39" t="str">
        <f>集計表!AE71</f>
        <v>6</v>
      </c>
      <c r="AD151" s="39" t="str">
        <f>集計表!AF71</f>
        <v>8</v>
      </c>
      <c r="AE151" s="39" t="str">
        <f>集計表!AG71</f>
        <v>9</v>
      </c>
      <c r="AF151" s="39" t="str">
        <f>集計表!AH71</f>
        <v>10</v>
      </c>
      <c r="AG151" s="39" t="str">
        <f>集計表!AI71</f>
        <v>12</v>
      </c>
      <c r="AH151" s="39" t="str">
        <f>集計表!AJ71</f>
        <v>13</v>
      </c>
      <c r="AI151" s="39" t="str">
        <f>集計表!AK71</f>
        <v>15</v>
      </c>
      <c r="AJ151" s="39" t="str">
        <f>集計表!AL71</f>
        <v>16</v>
      </c>
      <c r="AK151" s="39" t="str">
        <f>集計表!AM71</f>
        <v>17</v>
      </c>
      <c r="AL151" s="39" t="str">
        <f>集計表!AN71</f>
        <v>19</v>
      </c>
      <c r="AM151" s="39" t="str">
        <f>集計表!AO71</f>
        <v>20</v>
      </c>
      <c r="AN151" s="39" t="str">
        <f>集計表!AP71</f>
        <v>22</v>
      </c>
      <c r="AO151" s="39" t="str">
        <f>集計表!AQ71</f>
        <v>23</v>
      </c>
      <c r="AP151" s="39" t="str">
        <f>集計表!AR71</f>
        <v>24</v>
      </c>
      <c r="AQ151" s="39" t="str">
        <f>集計表!AS71</f>
        <v>26</v>
      </c>
      <c r="AR151" s="39" t="str">
        <f>集計表!AT71</f>
        <v>27</v>
      </c>
      <c r="AS151" s="180" t="str">
        <f>集計表!AU71</f>
        <v>29</v>
      </c>
      <c r="AT151" s="176" t="str">
        <f>集計表!AV71</f>
        <v>30</v>
      </c>
      <c r="AU151" s="157"/>
      <c r="AV151" s="157"/>
    </row>
    <row r="152" spans="1:48" x14ac:dyDescent="0.15">
      <c r="A152" s="1" t="s">
        <v>0</v>
      </c>
      <c r="B152" s="4">
        <f>IF(集計表!D73="","",集計表!D73)</f>
        <v>125.67100000000001</v>
      </c>
      <c r="C152" s="4">
        <f>IF(集計表!E73="","",集計表!E73)</f>
        <v>141.75299999999999</v>
      </c>
      <c r="D152" s="4">
        <f>IF(集計表!F73="","",集計表!F73)</f>
        <v>110.11499999999999</v>
      </c>
      <c r="E152" s="4">
        <f>IF(集計表!G73="","",集計表!G73)</f>
        <v>158.24799999999999</v>
      </c>
      <c r="F152" s="4">
        <f>IF(集計表!H73="","",集計表!H73)</f>
        <v>53.529000000000003</v>
      </c>
      <c r="G152" s="4">
        <f>IF(集計表!I73="","",集計表!I73)</f>
        <v>174.25700000000001</v>
      </c>
      <c r="H152" s="4">
        <f>IF(集計表!J73="","",集計表!J73)</f>
        <v>96.626999999999995</v>
      </c>
      <c r="I152" s="4">
        <f>IF(集計表!K73="","",集計表!K73)</f>
        <v>118.235</v>
      </c>
      <c r="J152" s="4">
        <f>IF(集計表!L73="","",集計表!L73)</f>
        <v>124.059</v>
      </c>
      <c r="K152" s="4">
        <f>IF(集計表!M73="","",集計表!M73)</f>
        <v>74.760000000000005</v>
      </c>
      <c r="L152" s="4">
        <f>IF(集計表!N73="","",集計表!N73)</f>
        <v>133.363</v>
      </c>
      <c r="M152" s="4">
        <f>IF(集計表!O73="","",集計表!O73)</f>
        <v>0</v>
      </c>
      <c r="N152" s="4">
        <f>IF(集計表!P73="","",集計表!P73)</f>
        <v>62.1</v>
      </c>
      <c r="O152" s="4">
        <f>IF(集計表!Q73="","",集計表!Q73)</f>
        <v>99.882000000000005</v>
      </c>
      <c r="P152" s="4">
        <f>IF(集計表!R73="","",集計表!R73)</f>
        <v>102.18</v>
      </c>
      <c r="Q152" s="4">
        <f>IF(集計表!S73="","",集計表!S73)</f>
        <v>47.774999999999999</v>
      </c>
      <c r="R152" s="4">
        <f>IF(集計表!T73="","",集計表!T73)</f>
        <v>123.15</v>
      </c>
      <c r="S152" s="4">
        <f>IF(集計表!U73="","",集計表!U73)</f>
        <v>189.589</v>
      </c>
      <c r="T152" s="4">
        <f>IF(集計表!V73="","",集計表!V73)</f>
        <v>101.797</v>
      </c>
      <c r="U152" s="4">
        <f>IF(集計表!W73="","",集計表!W73)</f>
        <v>115.497</v>
      </c>
      <c r="V152" s="4">
        <f>IF(集計表!X73="","",集計表!X73)</f>
        <v>70.305000000000007</v>
      </c>
      <c r="W152" s="4">
        <f>IF(集計表!Y73="","",集計表!Y73)</f>
        <v>55.84</v>
      </c>
      <c r="X152" s="4" t="str">
        <f>IF(集計表!Z73="","",集計表!Z73)</f>
        <v/>
      </c>
      <c r="Y152" s="4" t="str">
        <f>IF(集計表!AA73="","",集計表!AA73)</f>
        <v/>
      </c>
      <c r="Z152" s="4" t="str">
        <f>IF(集計表!AB73="","",集計表!AB73)</f>
        <v/>
      </c>
      <c r="AA152" s="4" t="str">
        <f>IF(集計表!AC73="","",集計表!AC73)</f>
        <v/>
      </c>
      <c r="AB152" s="4" t="str">
        <f>IF(集計表!AD73="","",集計表!AD73)</f>
        <v/>
      </c>
      <c r="AC152" s="4" t="str">
        <f>IF(集計表!AE73="","",集計表!AE73)</f>
        <v/>
      </c>
      <c r="AD152" s="4" t="str">
        <f>IF(集計表!AF73="","",集計表!AF73)</f>
        <v/>
      </c>
      <c r="AE152" s="4" t="str">
        <f>IF(集計表!AG73="","",集計表!AG73)</f>
        <v/>
      </c>
      <c r="AF152" s="4" t="str">
        <f>IF(集計表!AH73="","",集計表!AH73)</f>
        <v/>
      </c>
      <c r="AG152" s="4" t="str">
        <f>IF(集計表!AI73="","",集計表!AI73)</f>
        <v/>
      </c>
      <c r="AH152" s="4" t="str">
        <f>IF(集計表!AJ73="","",集計表!AJ73)</f>
        <v/>
      </c>
      <c r="AI152" s="4" t="str">
        <f>IF(集計表!AK73="","",集計表!AK73)</f>
        <v/>
      </c>
      <c r="AJ152" s="4" t="str">
        <f>IF(集計表!AL73="","",集計表!AL73)</f>
        <v/>
      </c>
      <c r="AK152" s="4" t="str">
        <f>IF(集計表!AM73="","",集計表!AM73)</f>
        <v/>
      </c>
      <c r="AL152" s="4" t="str">
        <f>IF(集計表!AN73="","",集計表!AN73)</f>
        <v/>
      </c>
      <c r="AM152" s="4" t="str">
        <f>IF(集計表!AO73="","",集計表!AO73)</f>
        <v/>
      </c>
      <c r="AN152" s="4" t="str">
        <f>IF(集計表!AP73="","",集計表!AP73)</f>
        <v/>
      </c>
      <c r="AO152" s="4" t="str">
        <f>IF(集計表!AQ73="","",集計表!AQ73)</f>
        <v/>
      </c>
      <c r="AP152" s="4" t="str">
        <f>IF(集計表!AR73="","",集計表!AR73)</f>
        <v/>
      </c>
      <c r="AQ152" s="4" t="str">
        <f>IF(集計表!AS73="","",集計表!AS73)</f>
        <v/>
      </c>
      <c r="AR152" s="4" t="str">
        <f>IF(集計表!AT73="","",集計表!AT73)</f>
        <v/>
      </c>
      <c r="AS152" s="88" t="str">
        <f>IF(集計表!AU73="","",集計表!AU73)</f>
        <v/>
      </c>
      <c r="AT152" s="174" t="str">
        <f>IF(集計表!AV73="","",集計表!AV73)</f>
        <v/>
      </c>
      <c r="AU152" s="12"/>
      <c r="AV152" s="12"/>
    </row>
    <row r="153" spans="1:48" x14ac:dyDescent="0.15">
      <c r="A153" s="1" t="s">
        <v>1</v>
      </c>
      <c r="B153" s="4">
        <f>IF(集計表!D74=0,NA(),集計表!D74)</f>
        <v>63</v>
      </c>
      <c r="C153" s="4">
        <f>IF(集計表!E74=0,NA(),集計表!E74)</f>
        <v>53</v>
      </c>
      <c r="D153" s="4">
        <f>IF(集計表!F74=0,NA(),集計表!F74)</f>
        <v>60</v>
      </c>
      <c r="E153" s="4">
        <f>IF(集計表!G74=0,NA(),集計表!G74)</f>
        <v>49</v>
      </c>
      <c r="F153" s="4">
        <f>IF(集計表!H74=0,NA(),集計表!H74)</f>
        <v>72</v>
      </c>
      <c r="G153" s="4">
        <f>IF(集計表!I74=0,NA(),集計表!I74)</f>
        <v>52</v>
      </c>
      <c r="H153" s="4">
        <f>IF(集計表!J74=0,NA(),集計表!J74)</f>
        <v>64</v>
      </c>
      <c r="I153" s="4">
        <f>IF(集計表!K74=0,NA(),集計表!K74)</f>
        <v>52</v>
      </c>
      <c r="J153" s="4">
        <f>IF(集計表!L74=0,NA(),集計表!L74)</f>
        <v>51</v>
      </c>
      <c r="K153" s="4">
        <f>IF(集計表!M74=0,NA(),集計表!M74)</f>
        <v>54</v>
      </c>
      <c r="L153" s="4">
        <f>IF(集計表!N74=0,NA(),集計表!N74)</f>
        <v>45</v>
      </c>
      <c r="M153" s="4" t="e">
        <f>IF(集計表!O74=0,NA(),集計表!O74)</f>
        <v>#N/A</v>
      </c>
      <c r="N153" s="4">
        <f>IF(集計表!P74=0,NA(),集計表!P74)</f>
        <v>53</v>
      </c>
      <c r="O153" s="4">
        <f>IF(集計表!Q74=0,NA(),集計表!Q74)</f>
        <v>46</v>
      </c>
      <c r="P153" s="4">
        <f>IF(集計表!R74=0,NA(),集計表!R74)</f>
        <v>47</v>
      </c>
      <c r="Q153" s="4">
        <f>IF(集計表!S74=0,NA(),集計表!S74)</f>
        <v>52</v>
      </c>
      <c r="R153" s="4">
        <f>IF(集計表!T74=0,NA(),集計表!T74)</f>
        <v>47</v>
      </c>
      <c r="S153" s="4">
        <f>IF(集計表!U74=0,NA(),集計表!U74)</f>
        <v>47</v>
      </c>
      <c r="T153" s="4">
        <f>IF(集計表!V74=0,NA(),集計表!V74)</f>
        <v>49</v>
      </c>
      <c r="U153" s="4">
        <f>IF(集計表!W74=0,NA(),集計表!W74)</f>
        <v>48</v>
      </c>
      <c r="V153" s="4">
        <f>IF(集計表!X74=0,NA(),集計表!X74)</f>
        <v>53</v>
      </c>
      <c r="W153" s="4">
        <f>IF(集計表!Y74=0,NA(),集計表!Y74)</f>
        <v>50</v>
      </c>
      <c r="X153" s="4" t="e">
        <f>IF(集計表!Z74=0,NA(),集計表!Z74)</f>
        <v>#N/A</v>
      </c>
      <c r="Y153" s="4" t="e">
        <f>IF(集計表!AA74=0,NA(),集計表!AA74)</f>
        <v>#N/A</v>
      </c>
      <c r="Z153" s="4" t="e">
        <f>IF(集計表!AB74=0,NA(),集計表!AB74)</f>
        <v>#N/A</v>
      </c>
      <c r="AA153" s="4" t="e">
        <f>IF(集計表!AC74=0,NA(),集計表!AC74)</f>
        <v>#N/A</v>
      </c>
      <c r="AB153" s="4" t="e">
        <f>IF(集計表!AD74=0,NA(),集計表!AD74)</f>
        <v>#N/A</v>
      </c>
      <c r="AC153" s="4" t="e">
        <f>IF(集計表!AE74=0,NA(),集計表!AE74)</f>
        <v>#N/A</v>
      </c>
      <c r="AD153" s="4" t="e">
        <f>IF(集計表!AF74=0,NA(),集計表!AF74)</f>
        <v>#N/A</v>
      </c>
      <c r="AE153" s="4" t="e">
        <f>IF(集計表!AG74=0,NA(),集計表!AG74)</f>
        <v>#N/A</v>
      </c>
      <c r="AF153" s="4" t="e">
        <f>IF(集計表!AH74=0,NA(),集計表!AH74)</f>
        <v>#N/A</v>
      </c>
      <c r="AG153" s="4" t="e">
        <f>IF(集計表!AI74=0,NA(),集計表!AI74)</f>
        <v>#N/A</v>
      </c>
      <c r="AH153" s="4" t="e">
        <f>IF(集計表!AJ74=0,NA(),集計表!AJ74)</f>
        <v>#N/A</v>
      </c>
      <c r="AI153" s="4" t="e">
        <f>IF(集計表!AK74=0,NA(),集計表!AK74)</f>
        <v>#N/A</v>
      </c>
      <c r="AJ153" s="4" t="e">
        <f>IF(集計表!AL74=0,NA(),集計表!AL74)</f>
        <v>#N/A</v>
      </c>
      <c r="AK153" s="4" t="e">
        <f>IF(集計表!AM74=0,NA(),集計表!AM74)</f>
        <v>#N/A</v>
      </c>
      <c r="AL153" s="4" t="e">
        <f>IF(集計表!AN74=0,NA(),集計表!AN74)</f>
        <v>#N/A</v>
      </c>
      <c r="AM153" s="4" t="e">
        <f>IF(集計表!AO74=0,NA(),集計表!AO74)</f>
        <v>#N/A</v>
      </c>
      <c r="AN153" s="4" t="e">
        <f>IF(集計表!AP74=0,NA(),集計表!AP74)</f>
        <v>#N/A</v>
      </c>
      <c r="AO153" s="4" t="e">
        <f>IF(集計表!AQ74=0,NA(),集計表!AQ74)</f>
        <v>#N/A</v>
      </c>
      <c r="AP153" s="4" t="e">
        <f>IF(集計表!AR74=0,NA(),集計表!AR74)</f>
        <v>#N/A</v>
      </c>
      <c r="AQ153" s="4" t="e">
        <f>IF(集計表!AS74=0,NA(),集計表!AS74)</f>
        <v>#N/A</v>
      </c>
      <c r="AR153" s="4" t="e">
        <f>IF(集計表!AT74=0,NA(),集計表!AT74)</f>
        <v>#N/A</v>
      </c>
      <c r="AS153" s="88" t="e">
        <f>IF(集計表!AU74=0,NA(),集計表!AU74)</f>
        <v>#N/A</v>
      </c>
      <c r="AT153" s="174" t="e">
        <f>IF(集計表!AV74=0,NA(),集計表!AV74)</f>
        <v>#N/A</v>
      </c>
      <c r="AU153" s="12"/>
      <c r="AV153" s="12"/>
    </row>
    <row r="154" spans="1:48" ht="14.25" thickBot="1" x14ac:dyDescent="0.2">
      <c r="A154" s="79" t="s">
        <v>2</v>
      </c>
      <c r="B154" s="80">
        <f>集計表!D75</f>
        <v>54</v>
      </c>
      <c r="C154" s="80">
        <f>集計表!E75</f>
        <v>54</v>
      </c>
      <c r="D154" s="80">
        <f>集計表!F75</f>
        <v>54</v>
      </c>
      <c r="E154" s="80">
        <f>集計表!G75</f>
        <v>54</v>
      </c>
      <c r="F154" s="80">
        <f>集計表!H75</f>
        <v>54</v>
      </c>
      <c r="G154" s="80">
        <f>集計表!I75</f>
        <v>54</v>
      </c>
      <c r="H154" s="80">
        <f>集計表!J75</f>
        <v>50</v>
      </c>
      <c r="I154" s="80">
        <f>集計表!K75</f>
        <v>50</v>
      </c>
      <c r="J154" s="80">
        <f>集計表!L75</f>
        <v>50</v>
      </c>
      <c r="K154" s="80">
        <f>集計表!M75</f>
        <v>50</v>
      </c>
      <c r="L154" s="80">
        <f>集計表!N75</f>
        <v>50</v>
      </c>
      <c r="M154" s="80">
        <f>集計表!O75</f>
        <v>50</v>
      </c>
      <c r="N154" s="80">
        <f>集計表!P75</f>
        <v>50</v>
      </c>
      <c r="O154" s="80">
        <f>集計表!Q75</f>
        <v>50</v>
      </c>
      <c r="P154" s="80">
        <f>集計表!R75</f>
        <v>50</v>
      </c>
      <c r="Q154" s="80">
        <f>集計表!S75</f>
        <v>51</v>
      </c>
      <c r="R154" s="80">
        <f>集計表!T75</f>
        <v>51</v>
      </c>
      <c r="S154" s="80">
        <f>集計表!U75</f>
        <v>51</v>
      </c>
      <c r="T154" s="80">
        <f>集計表!V75</f>
        <v>51</v>
      </c>
      <c r="U154" s="80">
        <f>集計表!W75</f>
        <v>51</v>
      </c>
      <c r="V154" s="80">
        <f>集計表!X75</f>
        <v>51</v>
      </c>
      <c r="W154" s="80">
        <f>集計表!Y75</f>
        <v>51</v>
      </c>
      <c r="X154" s="80">
        <f>集計表!Z75</f>
        <v>51</v>
      </c>
      <c r="Y154" s="80">
        <f>集計表!AA75</f>
        <v>54</v>
      </c>
      <c r="Z154" s="80">
        <f>集計表!AB75</f>
        <v>54</v>
      </c>
      <c r="AA154" s="80">
        <f>集計表!AC75</f>
        <v>54</v>
      </c>
      <c r="AB154" s="80">
        <f>集計表!AD75</f>
        <v>54</v>
      </c>
      <c r="AC154" s="80">
        <f>集計表!AE75</f>
        <v>54</v>
      </c>
      <c r="AD154" s="80">
        <f>集計表!AF75</f>
        <v>54</v>
      </c>
      <c r="AE154" s="80">
        <f>集計表!AG75</f>
        <v>54</v>
      </c>
      <c r="AF154" s="80">
        <f>集計表!AH75</f>
        <v>54</v>
      </c>
      <c r="AG154" s="80">
        <f>集計表!AI75</f>
        <v>63</v>
      </c>
      <c r="AH154" s="80">
        <f>集計表!AJ75</f>
        <v>63</v>
      </c>
      <c r="AI154" s="80">
        <f>集計表!AK75</f>
        <v>63</v>
      </c>
      <c r="AJ154" s="80">
        <f>集計表!AL75</f>
        <v>63</v>
      </c>
      <c r="AK154" s="80">
        <f>集計表!AM75</f>
        <v>63</v>
      </c>
      <c r="AL154" s="80">
        <f>集計表!AN75</f>
        <v>63</v>
      </c>
      <c r="AM154" s="80">
        <f>集計表!AO75</f>
        <v>63</v>
      </c>
      <c r="AN154" s="80">
        <f>集計表!AP75</f>
        <v>69</v>
      </c>
      <c r="AO154" s="80">
        <f>集計表!AQ75</f>
        <v>69</v>
      </c>
      <c r="AP154" s="80">
        <f>集計表!AR75</f>
        <v>69</v>
      </c>
      <c r="AQ154" s="80">
        <f>集計表!AS75</f>
        <v>69</v>
      </c>
      <c r="AR154" s="80">
        <f>集計表!AT75</f>
        <v>69</v>
      </c>
      <c r="AS154" s="89">
        <f>集計表!AU75</f>
        <v>69</v>
      </c>
      <c r="AT154" s="175">
        <f>集計表!AV75</f>
        <v>69</v>
      </c>
      <c r="AU154" s="12"/>
      <c r="AV154" s="12"/>
    </row>
    <row r="155" spans="1:48" x14ac:dyDescent="0.15">
      <c r="A155" s="2" t="s">
        <v>35</v>
      </c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183" t="s">
        <v>164</v>
      </c>
      <c r="M155" s="91"/>
      <c r="N155" s="91"/>
      <c r="O155" s="91"/>
      <c r="P155" s="91"/>
      <c r="Q155" s="91"/>
      <c r="R155" s="91"/>
      <c r="S155" s="91"/>
      <c r="T155"/>
      <c r="U155" s="92"/>
      <c r="V155"/>
      <c r="W155"/>
      <c r="X155"/>
      <c r="Y155"/>
      <c r="Z155" s="92"/>
      <c r="AA155" s="91"/>
      <c r="AB155" s="91"/>
      <c r="AC155" s="91"/>
      <c r="AD155" s="91"/>
      <c r="AE155" s="91"/>
      <c r="AF155" s="91"/>
      <c r="AG155" s="91"/>
      <c r="AH155" s="179"/>
      <c r="AI155" s="91"/>
      <c r="AJ155" s="91"/>
      <c r="AK155" s="91"/>
      <c r="AL155" s="91"/>
      <c r="AM155" s="91"/>
      <c r="AN155" s="91"/>
      <c r="AO155" s="91"/>
      <c r="AP155"/>
      <c r="AQ155" s="92"/>
      <c r="AV155" s="92"/>
    </row>
    <row r="156" spans="1:48" x14ac:dyDescent="0.15">
      <c r="L156" s="183"/>
    </row>
  </sheetData>
  <phoneticPr fontId="1"/>
  <conditionalFormatting sqref="B36:AT36 B75:AT75 B114:AT114 B153:AT153">
    <cfRule type="expression" dxfId="64" priority="16" stopIfTrue="1">
      <formula>ISERROR(B36)</formula>
    </cfRule>
  </conditionalFormatting>
  <conditionalFormatting sqref="B35">
    <cfRule type="expression" dxfId="63" priority="12" stopIfTrue="1">
      <formula>ISERROR(B35)</formula>
    </cfRule>
  </conditionalFormatting>
  <conditionalFormatting sqref="B74">
    <cfRule type="expression" dxfId="62" priority="11" stopIfTrue="1">
      <formula>ISERROR(B74)</formula>
    </cfRule>
  </conditionalFormatting>
  <conditionalFormatting sqref="B113">
    <cfRule type="expression" dxfId="61" priority="10" stopIfTrue="1">
      <formula>ISERROR(B113)</formula>
    </cfRule>
  </conditionalFormatting>
  <conditionalFormatting sqref="B152">
    <cfRule type="expression" dxfId="60" priority="9" stopIfTrue="1">
      <formula>ISERROR(B152)</formula>
    </cfRule>
  </conditionalFormatting>
  <conditionalFormatting sqref="AV36">
    <cfRule type="expression" dxfId="59" priority="8" stopIfTrue="1">
      <formula>ISERROR(AV36)</formula>
    </cfRule>
  </conditionalFormatting>
  <conditionalFormatting sqref="AV75">
    <cfRule type="expression" dxfId="58" priority="7" stopIfTrue="1">
      <formula>ISERROR(AV75)</formula>
    </cfRule>
  </conditionalFormatting>
  <conditionalFormatting sqref="AV114">
    <cfRule type="expression" dxfId="57" priority="6" stopIfTrue="1">
      <formula>ISERROR(AV114)</formula>
    </cfRule>
  </conditionalFormatting>
  <conditionalFormatting sqref="AV153">
    <cfRule type="expression" dxfId="56" priority="5" stopIfTrue="1">
      <formula>ISERROR(AV153)</formula>
    </cfRule>
  </conditionalFormatting>
  <conditionalFormatting sqref="AU36">
    <cfRule type="expression" dxfId="55" priority="4" stopIfTrue="1">
      <formula>ISERROR(AU36)</formula>
    </cfRule>
  </conditionalFormatting>
  <conditionalFormatting sqref="AU75">
    <cfRule type="expression" dxfId="54" priority="3" stopIfTrue="1">
      <formula>ISERROR(AU75)</formula>
    </cfRule>
  </conditionalFormatting>
  <conditionalFormatting sqref="AU114">
    <cfRule type="expression" dxfId="53" priority="2" stopIfTrue="1">
      <formula>ISERROR(AU114)</formula>
    </cfRule>
  </conditionalFormatting>
  <conditionalFormatting sqref="AU153">
    <cfRule type="expression" dxfId="52" priority="1" stopIfTrue="1">
      <formula>ISERROR(AU153)</formula>
    </cfRule>
  </conditionalFormatting>
  <pageMargins left="0.70866141732283472" right="0.70866141732283472" top="0.74803149606299213" bottom="0.74803149606299213" header="0.31496062992125984" footer="0.31496062992125984"/>
  <pageSetup paperSize="9" scale="70" orientation="landscape" r:id="rId1"/>
  <rowBreaks count="3" manualBreakCount="3">
    <brk id="39" max="16383" man="1"/>
    <brk id="78" max="16383" man="1"/>
    <brk id="11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V159"/>
  <sheetViews>
    <sheetView showGridLines="0" zoomScaleNormal="100" workbookViewId="0"/>
  </sheetViews>
  <sheetFormatPr defaultRowHeight="13.5" x14ac:dyDescent="0.15"/>
  <cols>
    <col min="1" max="1" width="11.125" bestFit="1" customWidth="1"/>
    <col min="2" max="40" width="3.75" style="3" customWidth="1"/>
    <col min="41" max="41" width="3.75" style="6" customWidth="1"/>
    <col min="42" max="42" width="3.75" style="30" customWidth="1"/>
    <col min="43" max="48" width="3.75" customWidth="1"/>
  </cols>
  <sheetData>
    <row r="1" spans="1:15" ht="15" x14ac:dyDescent="0.15">
      <c r="A1" s="81" t="s">
        <v>23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 t="str">
        <f>TEXT(集計表!$C$1,"(e.m/d～)")</f>
        <v>(29.5/1～)</v>
      </c>
      <c r="M1" s="41"/>
      <c r="N1" s="41"/>
      <c r="O1" s="41"/>
    </row>
    <row r="2" spans="1:15" ht="15" x14ac:dyDescent="0.15">
      <c r="A2" s="81" t="s">
        <v>28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27" spans="42:44" x14ac:dyDescent="0.15">
      <c r="AP27" s="31"/>
    </row>
    <row r="28" spans="42:44" x14ac:dyDescent="0.15">
      <c r="AP28" s="16"/>
      <c r="AQ28" s="19"/>
      <c r="AR28" s="17"/>
    </row>
    <row r="29" spans="42:44" ht="13.5" customHeight="1" x14ac:dyDescent="0.15">
      <c r="AP29" s="13"/>
      <c r="AQ29" s="10"/>
      <c r="AR29" s="11"/>
    </row>
    <row r="30" spans="42:44" x14ac:dyDescent="0.15">
      <c r="AP30" s="13"/>
      <c r="AQ30" s="10"/>
      <c r="AR30" s="11"/>
    </row>
    <row r="31" spans="42:44" x14ac:dyDescent="0.15">
      <c r="AP31" s="12"/>
      <c r="AQ31" s="20"/>
      <c r="AR31" s="15"/>
    </row>
    <row r="32" spans="42:44" ht="13.5" customHeight="1" x14ac:dyDescent="0.15">
      <c r="AP32" s="13"/>
      <c r="AQ32" s="10"/>
      <c r="AR32" s="11"/>
    </row>
    <row r="33" spans="1:48" ht="14.25" customHeight="1" thickBot="1" x14ac:dyDescent="0.2">
      <c r="AP33" s="13"/>
      <c r="AQ33" s="10"/>
      <c r="AR33" s="11"/>
    </row>
    <row r="34" spans="1:48" ht="13.5" customHeight="1" x14ac:dyDescent="0.15">
      <c r="A34" s="78">
        <f>集計表!C79</f>
        <v>42856</v>
      </c>
      <c r="B34" s="28" t="str">
        <f>集計表!D79</f>
        <v>5/1</v>
      </c>
      <c r="C34" s="28" t="str">
        <f>集計表!E79</f>
        <v>2</v>
      </c>
      <c r="D34" s="28" t="str">
        <f>集計表!F79</f>
        <v>5</v>
      </c>
      <c r="E34" s="28" t="str">
        <f>集計表!G79</f>
        <v>6</v>
      </c>
      <c r="F34" s="28" t="str">
        <f>集計表!H79</f>
        <v>8</v>
      </c>
      <c r="G34" s="28" t="str">
        <f>集計表!I79</f>
        <v>9</v>
      </c>
      <c r="H34" s="28" t="str">
        <f>集計表!J79</f>
        <v>11</v>
      </c>
      <c r="I34" s="28" t="str">
        <f>集計表!K79</f>
        <v>12</v>
      </c>
      <c r="J34" s="28" t="str">
        <f>集計表!L79</f>
        <v>13</v>
      </c>
      <c r="K34" s="28" t="str">
        <f>集計表!M79</f>
        <v>15</v>
      </c>
      <c r="L34" s="28" t="str">
        <f>集計表!N79</f>
        <v>16</v>
      </c>
      <c r="M34" s="28" t="str">
        <f>集計表!O79</f>
        <v>17</v>
      </c>
      <c r="N34" s="28" t="str">
        <f>集計表!P79</f>
        <v>18</v>
      </c>
      <c r="O34" s="28" t="str">
        <f>集計表!Q79</f>
        <v>19</v>
      </c>
      <c r="P34" s="28" t="str">
        <f>集計表!R79</f>
        <v>20</v>
      </c>
      <c r="Q34" s="44" t="str">
        <f>集計表!S79</f>
        <v>22</v>
      </c>
      <c r="R34" s="44" t="str">
        <f>集計表!T79</f>
        <v>23</v>
      </c>
      <c r="S34" s="44" t="str">
        <f>集計表!U79</f>
        <v>25</v>
      </c>
      <c r="T34" s="44" t="str">
        <f>集計表!V79</f>
        <v>26</v>
      </c>
      <c r="U34" s="44" t="str">
        <f>集計表!W79</f>
        <v>27</v>
      </c>
      <c r="V34" s="44" t="str">
        <f>集計表!X79</f>
        <v>29</v>
      </c>
      <c r="W34" s="44" t="str">
        <f>集計表!Y79</f>
        <v>30</v>
      </c>
      <c r="X34" s="40" t="str">
        <f>集計表!Z79</f>
        <v>31</v>
      </c>
      <c r="Y34" s="40" t="str">
        <f>集計表!AA79</f>
        <v>6/1</v>
      </c>
      <c r="Z34" s="40" t="str">
        <f>集計表!AB79</f>
        <v>2</v>
      </c>
      <c r="AA34" s="40" t="str">
        <f>集計表!AC79</f>
        <v>3</v>
      </c>
      <c r="AB34" s="40" t="str">
        <f>集計表!AD79</f>
        <v>5</v>
      </c>
      <c r="AC34" s="40" t="str">
        <f>集計表!AE79</f>
        <v>6</v>
      </c>
      <c r="AD34" s="40" t="str">
        <f>集計表!AF79</f>
        <v>8</v>
      </c>
      <c r="AE34" s="40" t="str">
        <f>集計表!AG79</f>
        <v>9</v>
      </c>
      <c r="AF34" s="40" t="str">
        <f>集計表!AH79</f>
        <v>10</v>
      </c>
      <c r="AG34" s="40" t="str">
        <f>集計表!AI79</f>
        <v>12</v>
      </c>
      <c r="AH34" s="40" t="str">
        <f>集計表!AJ79</f>
        <v>13</v>
      </c>
      <c r="AI34" s="40" t="str">
        <f>集計表!AK79</f>
        <v>15</v>
      </c>
      <c r="AJ34" s="40" t="str">
        <f>集計表!AL79</f>
        <v>16</v>
      </c>
      <c r="AK34" s="40" t="str">
        <f>集計表!AM79</f>
        <v>17</v>
      </c>
      <c r="AL34" s="40" t="str">
        <f>集計表!AN79</f>
        <v>19</v>
      </c>
      <c r="AM34" s="40" t="str">
        <f>集計表!AO79</f>
        <v>20</v>
      </c>
      <c r="AN34" s="40" t="str">
        <f>集計表!AP79</f>
        <v>22</v>
      </c>
      <c r="AO34" s="40" t="str">
        <f>集計表!AQ79</f>
        <v>23</v>
      </c>
      <c r="AP34" s="40" t="str">
        <f>集計表!AR79</f>
        <v>24</v>
      </c>
      <c r="AQ34" s="40" t="str">
        <f>集計表!AS79</f>
        <v>26</v>
      </c>
      <c r="AR34" s="40" t="str">
        <f>集計表!AT79</f>
        <v>27</v>
      </c>
      <c r="AS34" s="181" t="str">
        <f>集計表!AU79</f>
        <v>29</v>
      </c>
      <c r="AT34" s="177" t="str">
        <f>集計表!AV79</f>
        <v>30</v>
      </c>
      <c r="AU34" s="157"/>
      <c r="AV34" s="157"/>
    </row>
    <row r="35" spans="1:48" ht="13.5" customHeight="1" x14ac:dyDescent="0.15">
      <c r="A35" s="1" t="s">
        <v>0</v>
      </c>
      <c r="B35" s="4">
        <f>IF(集計表!D81="","",集計表!D81)</f>
        <v>76.86</v>
      </c>
      <c r="C35" s="4">
        <f>IF(集計表!E81="","",集計表!E81)</f>
        <v>43.859000000000002</v>
      </c>
      <c r="D35" s="4">
        <f>IF(集計表!F81="","",集計表!F81)</f>
        <v>0</v>
      </c>
      <c r="E35" s="4">
        <f>IF(集計表!G81="","",集計表!G81)</f>
        <v>98.04</v>
      </c>
      <c r="F35" s="4">
        <f>IF(集計表!H81="","",集計表!H81)</f>
        <v>62.997999999999998</v>
      </c>
      <c r="G35" s="4">
        <f>IF(集計表!I81="","",集計表!I81)</f>
        <v>49.11</v>
      </c>
      <c r="H35" s="4">
        <f>IF(集計表!J81="","",集計表!J81)</f>
        <v>58.798000000000002</v>
      </c>
      <c r="I35" s="4">
        <f>IF(集計表!K81="","",集計表!K81)</f>
        <v>41.654000000000003</v>
      </c>
      <c r="J35" s="4">
        <f>IF(集計表!L81="","",集計表!L81)</f>
        <v>47.484999999999999</v>
      </c>
      <c r="K35" s="4">
        <f>IF(集計表!M81="","",集計表!M81)</f>
        <v>51.143000000000001</v>
      </c>
      <c r="L35" s="4">
        <f>IF(集計表!N81="","",集計表!N81)</f>
        <v>45.58</v>
      </c>
      <c r="M35" s="4">
        <f>IF(集計表!O81="","",集計表!O81)</f>
        <v>38.258000000000003</v>
      </c>
      <c r="N35" s="4">
        <f>IF(集計表!P81="","",集計表!P81)</f>
        <v>41.274000000000001</v>
      </c>
      <c r="O35" s="4">
        <f>IF(集計表!Q81="","",集計表!Q81)</f>
        <v>41.399000000000001</v>
      </c>
      <c r="P35" s="4">
        <f>IF(集計表!R81="","",集計表!R81)</f>
        <v>46.688000000000002</v>
      </c>
      <c r="Q35" s="4">
        <f>IF(集計表!S81="","",集計表!S81)</f>
        <v>54.356999999999999</v>
      </c>
      <c r="R35" s="4">
        <f>IF(集計表!T81="","",集計表!T81)</f>
        <v>40.908999999999999</v>
      </c>
      <c r="S35" s="4">
        <f>IF(集計表!U81="","",集計表!U81)</f>
        <v>45.543999999999997</v>
      </c>
      <c r="T35" s="4">
        <f>IF(集計表!V81="","",集計表!V81)</f>
        <v>36.46</v>
      </c>
      <c r="U35" s="4">
        <f>IF(集計表!W81="","",集計表!W81)</f>
        <v>45.637</v>
      </c>
      <c r="V35" s="4">
        <f>IF(集計表!X81="","",集計表!X81)</f>
        <v>53.734000000000002</v>
      </c>
      <c r="W35" s="4">
        <f>IF(集計表!Y81="","",集計表!Y81)</f>
        <v>44.518000000000001</v>
      </c>
      <c r="X35" s="4" t="str">
        <f>IF(集計表!Z81="","",集計表!Z81)</f>
        <v/>
      </c>
      <c r="Y35" s="4" t="str">
        <f>IF(集計表!AA81="","",集計表!AA81)</f>
        <v/>
      </c>
      <c r="Z35" s="4" t="str">
        <f>IF(集計表!AB81="","",集計表!AB81)</f>
        <v/>
      </c>
      <c r="AA35" s="4" t="str">
        <f>IF(集計表!AC81="","",集計表!AC81)</f>
        <v/>
      </c>
      <c r="AB35" s="4" t="str">
        <f>IF(集計表!AD81="","",集計表!AD81)</f>
        <v/>
      </c>
      <c r="AC35" s="4" t="str">
        <f>IF(集計表!AE81="","",集計表!AE81)</f>
        <v/>
      </c>
      <c r="AD35" s="4" t="str">
        <f>IF(集計表!AF81="","",集計表!AF81)</f>
        <v/>
      </c>
      <c r="AE35" s="4" t="str">
        <f>IF(集計表!AG81="","",集計表!AG81)</f>
        <v/>
      </c>
      <c r="AF35" s="4" t="str">
        <f>IF(集計表!AH81="","",集計表!AH81)</f>
        <v/>
      </c>
      <c r="AG35" s="4" t="str">
        <f>IF(集計表!AI81="","",集計表!AI81)</f>
        <v/>
      </c>
      <c r="AH35" s="4" t="str">
        <f>IF(集計表!AJ81="","",集計表!AJ81)</f>
        <v/>
      </c>
      <c r="AI35" s="4" t="str">
        <f>IF(集計表!AK81="","",集計表!AK81)</f>
        <v/>
      </c>
      <c r="AJ35" s="4" t="str">
        <f>IF(集計表!AL81="","",集計表!AL81)</f>
        <v/>
      </c>
      <c r="AK35" s="4" t="str">
        <f>IF(集計表!AM81="","",集計表!AM81)</f>
        <v/>
      </c>
      <c r="AL35" s="4" t="str">
        <f>IF(集計表!AN81="","",集計表!AN81)</f>
        <v/>
      </c>
      <c r="AM35" s="4" t="str">
        <f>IF(集計表!AO81="","",集計表!AO81)</f>
        <v/>
      </c>
      <c r="AN35" s="4" t="str">
        <f>IF(集計表!AP81="","",集計表!AP81)</f>
        <v/>
      </c>
      <c r="AO35" s="4" t="str">
        <f>IF(集計表!AQ81="","",集計表!AQ81)</f>
        <v/>
      </c>
      <c r="AP35" s="4" t="str">
        <f>IF(集計表!AR81="","",集計表!AR81)</f>
        <v/>
      </c>
      <c r="AQ35" s="4" t="str">
        <f>IF(集計表!AS81="","",集計表!AS81)</f>
        <v/>
      </c>
      <c r="AR35" s="4" t="str">
        <f>IF(集計表!AT81="","",集計表!AT81)</f>
        <v/>
      </c>
      <c r="AS35" s="88" t="str">
        <f>IF(集計表!AU81="","",集計表!AU81)</f>
        <v/>
      </c>
      <c r="AT35" s="174" t="str">
        <f>IF(集計表!AV81="","",集計表!AV81)</f>
        <v/>
      </c>
      <c r="AU35" s="12"/>
      <c r="AV35" s="12"/>
    </row>
    <row r="36" spans="1:48" ht="13.5" customHeight="1" x14ac:dyDescent="0.15">
      <c r="A36" s="1" t="s">
        <v>1</v>
      </c>
      <c r="B36" s="4">
        <f>IF(集計表!D82=0,NA(),集計表!D82)</f>
        <v>529</v>
      </c>
      <c r="C36" s="4">
        <f>IF(集計表!E82=0,NA(),集計表!E82)</f>
        <v>508</v>
      </c>
      <c r="D36" s="4" t="e">
        <f>IF(集計表!F82=0,NA(),集計表!F82)</f>
        <v>#N/A</v>
      </c>
      <c r="E36" s="4">
        <f>IF(集計表!G82=0,NA(),集計表!G82)</f>
        <v>461</v>
      </c>
      <c r="F36" s="4">
        <f>IF(集計表!H82=0,NA(),集計表!H82)</f>
        <v>430</v>
      </c>
      <c r="G36" s="4">
        <f>IF(集計表!I82=0,NA(),集計表!I82)</f>
        <v>415</v>
      </c>
      <c r="H36" s="4">
        <f>IF(集計表!J82=0,NA(),集計表!J82)</f>
        <v>392</v>
      </c>
      <c r="I36" s="4">
        <f>IF(集計表!K82=0,NA(),集計表!K82)</f>
        <v>397</v>
      </c>
      <c r="J36" s="4">
        <f>IF(集計表!L82=0,NA(),集計表!L82)</f>
        <v>408</v>
      </c>
      <c r="K36" s="4">
        <f>IF(集計表!M82=0,NA(),集計表!M82)</f>
        <v>395</v>
      </c>
      <c r="L36" s="4">
        <f>IF(集計表!N82=0,NA(),集計表!N82)</f>
        <v>402</v>
      </c>
      <c r="M36" s="4">
        <f>IF(集計表!O82=0,NA(),集計表!O82)</f>
        <v>397</v>
      </c>
      <c r="N36" s="4">
        <f>IF(集計表!P82=0,NA(),集計表!P82)</f>
        <v>398</v>
      </c>
      <c r="O36" s="4">
        <f>IF(集計表!Q82=0,NA(),集計表!Q82)</f>
        <v>409</v>
      </c>
      <c r="P36" s="4">
        <f>IF(集計表!R82=0,NA(),集計表!R82)</f>
        <v>417</v>
      </c>
      <c r="Q36" s="4">
        <f>IF(集計表!S82=0,NA(),集計表!S82)</f>
        <v>421</v>
      </c>
      <c r="R36" s="4">
        <f>IF(集計表!T82=0,NA(),集計表!T82)</f>
        <v>438</v>
      </c>
      <c r="S36" s="4">
        <f>IF(集計表!U82=0,NA(),集計表!U82)</f>
        <v>451</v>
      </c>
      <c r="T36" s="4">
        <f>IF(集計表!V82=0,NA(),集計表!V82)</f>
        <v>496</v>
      </c>
      <c r="U36" s="4">
        <f>IF(集計表!W82=0,NA(),集計表!W82)</f>
        <v>496</v>
      </c>
      <c r="V36" s="4">
        <f>IF(集計表!X82=0,NA(),集計表!X82)</f>
        <v>464</v>
      </c>
      <c r="W36" s="4">
        <f>IF(集計表!Y82=0,NA(),集計表!Y82)</f>
        <v>424</v>
      </c>
      <c r="X36" s="4" t="e">
        <f>IF(集計表!Z82=0,NA(),集計表!Z82)</f>
        <v>#N/A</v>
      </c>
      <c r="Y36" s="4" t="e">
        <f>IF(集計表!AA82=0,NA(),集計表!AA82)</f>
        <v>#N/A</v>
      </c>
      <c r="Z36" s="4" t="e">
        <f>IF(集計表!AB82=0,NA(),集計表!AB82)</f>
        <v>#N/A</v>
      </c>
      <c r="AA36" s="4" t="e">
        <f>IF(集計表!AC82=0,NA(),集計表!AC82)</f>
        <v>#N/A</v>
      </c>
      <c r="AB36" s="4" t="e">
        <f>IF(集計表!AD82=0,NA(),集計表!AD82)</f>
        <v>#N/A</v>
      </c>
      <c r="AC36" s="4" t="e">
        <f>IF(集計表!AE82=0,NA(),集計表!AE82)</f>
        <v>#N/A</v>
      </c>
      <c r="AD36" s="4" t="e">
        <f>IF(集計表!AF82=0,NA(),集計表!AF82)</f>
        <v>#N/A</v>
      </c>
      <c r="AE36" s="4" t="e">
        <f>IF(集計表!AG82=0,NA(),集計表!AG82)</f>
        <v>#N/A</v>
      </c>
      <c r="AF36" s="4" t="e">
        <f>IF(集計表!AH82=0,NA(),集計表!AH82)</f>
        <v>#N/A</v>
      </c>
      <c r="AG36" s="4" t="e">
        <f>IF(集計表!AI82=0,NA(),集計表!AI82)</f>
        <v>#N/A</v>
      </c>
      <c r="AH36" s="4" t="e">
        <f>IF(集計表!AJ82=0,NA(),集計表!AJ82)</f>
        <v>#N/A</v>
      </c>
      <c r="AI36" s="4" t="e">
        <f>IF(集計表!AK82=0,NA(),集計表!AK82)</f>
        <v>#N/A</v>
      </c>
      <c r="AJ36" s="4" t="e">
        <f>IF(集計表!AL82=0,NA(),集計表!AL82)</f>
        <v>#N/A</v>
      </c>
      <c r="AK36" s="4" t="e">
        <f>IF(集計表!AM82=0,NA(),集計表!AM82)</f>
        <v>#N/A</v>
      </c>
      <c r="AL36" s="4" t="e">
        <f>IF(集計表!AN82=0,NA(),集計表!AN82)</f>
        <v>#N/A</v>
      </c>
      <c r="AM36" s="4" t="e">
        <f>IF(集計表!AO82=0,NA(),集計表!AO82)</f>
        <v>#N/A</v>
      </c>
      <c r="AN36" s="4" t="e">
        <f>IF(集計表!AP82=0,NA(),集計表!AP82)</f>
        <v>#N/A</v>
      </c>
      <c r="AO36" s="4" t="e">
        <f>IF(集計表!AQ82=0,NA(),集計表!AQ82)</f>
        <v>#N/A</v>
      </c>
      <c r="AP36" s="4" t="e">
        <f>IF(集計表!AR82=0,NA(),集計表!AR82)</f>
        <v>#N/A</v>
      </c>
      <c r="AQ36" s="4" t="e">
        <f>IF(集計表!AS82=0,NA(),集計表!AS82)</f>
        <v>#N/A</v>
      </c>
      <c r="AR36" s="4" t="e">
        <f>IF(集計表!AT82=0,NA(),集計表!AT82)</f>
        <v>#N/A</v>
      </c>
      <c r="AS36" s="88" t="e">
        <f>IF(集計表!AU82=0,NA(),集計表!AU82)</f>
        <v>#N/A</v>
      </c>
      <c r="AT36" s="174" t="e">
        <f>IF(集計表!AV82=0,NA(),集計表!AV82)</f>
        <v>#N/A</v>
      </c>
      <c r="AU36" s="12"/>
      <c r="AV36" s="12"/>
    </row>
    <row r="37" spans="1:48" ht="13.5" customHeight="1" thickBot="1" x14ac:dyDescent="0.2">
      <c r="A37" s="79" t="s">
        <v>2</v>
      </c>
      <c r="B37" s="80">
        <f>集計表!D83</f>
        <v>463</v>
      </c>
      <c r="C37" s="80">
        <f>集計表!E83</f>
        <v>463</v>
      </c>
      <c r="D37" s="80">
        <f>集計表!F83</f>
        <v>463</v>
      </c>
      <c r="E37" s="80">
        <f>集計表!G83</f>
        <v>463</v>
      </c>
      <c r="F37" s="80">
        <f>集計表!H83</f>
        <v>463</v>
      </c>
      <c r="G37" s="80">
        <f>集計表!I83</f>
        <v>463</v>
      </c>
      <c r="H37" s="80">
        <f>集計表!J83</f>
        <v>494</v>
      </c>
      <c r="I37" s="80">
        <f>集計表!K83</f>
        <v>494</v>
      </c>
      <c r="J37" s="80">
        <f>集計表!L83</f>
        <v>494</v>
      </c>
      <c r="K37" s="80">
        <f>集計表!M83</f>
        <v>494</v>
      </c>
      <c r="L37" s="80">
        <f>集計表!N83</f>
        <v>494</v>
      </c>
      <c r="M37" s="80">
        <f>集計表!O83</f>
        <v>494</v>
      </c>
      <c r="N37" s="80">
        <f>集計表!P83</f>
        <v>494</v>
      </c>
      <c r="O37" s="80">
        <f>集計表!Q83</f>
        <v>494</v>
      </c>
      <c r="P37" s="80">
        <f>集計表!R83</f>
        <v>494</v>
      </c>
      <c r="Q37" s="80">
        <f>集計表!S83</f>
        <v>420</v>
      </c>
      <c r="R37" s="80">
        <f>集計表!T83</f>
        <v>420</v>
      </c>
      <c r="S37" s="80">
        <f>集計表!U83</f>
        <v>420</v>
      </c>
      <c r="T37" s="80">
        <f>集計表!V83</f>
        <v>420</v>
      </c>
      <c r="U37" s="80">
        <f>集計表!W83</f>
        <v>420</v>
      </c>
      <c r="V37" s="80">
        <f>集計表!X83</f>
        <v>420</v>
      </c>
      <c r="W37" s="80">
        <f>集計表!Y83</f>
        <v>420</v>
      </c>
      <c r="X37" s="80">
        <f>集計表!Z83</f>
        <v>420</v>
      </c>
      <c r="Y37" s="80">
        <f>集計表!AA83</f>
        <v>432</v>
      </c>
      <c r="Z37" s="80">
        <f>集計表!AB83</f>
        <v>432</v>
      </c>
      <c r="AA37" s="80">
        <f>集計表!AC83</f>
        <v>432</v>
      </c>
      <c r="AB37" s="80">
        <f>集計表!AD83</f>
        <v>432</v>
      </c>
      <c r="AC37" s="80">
        <f>集計表!AE83</f>
        <v>432</v>
      </c>
      <c r="AD37" s="80">
        <f>集計表!AF83</f>
        <v>432</v>
      </c>
      <c r="AE37" s="80">
        <f>集計表!AG83</f>
        <v>432</v>
      </c>
      <c r="AF37" s="80">
        <f>集計表!AH83</f>
        <v>432</v>
      </c>
      <c r="AG37" s="80">
        <f>集計表!AI83</f>
        <v>450</v>
      </c>
      <c r="AH37" s="80">
        <f>集計表!AJ83</f>
        <v>450</v>
      </c>
      <c r="AI37" s="80">
        <f>集計表!AK83</f>
        <v>450</v>
      </c>
      <c r="AJ37" s="80">
        <f>集計表!AL83</f>
        <v>450</v>
      </c>
      <c r="AK37" s="80">
        <f>集計表!AM83</f>
        <v>450</v>
      </c>
      <c r="AL37" s="80">
        <f>集計表!AN83</f>
        <v>450</v>
      </c>
      <c r="AM37" s="80">
        <f>集計表!AO83</f>
        <v>450</v>
      </c>
      <c r="AN37" s="80">
        <f>集計表!AP83</f>
        <v>520</v>
      </c>
      <c r="AO37" s="80">
        <f>集計表!AQ83</f>
        <v>520</v>
      </c>
      <c r="AP37" s="80">
        <f>集計表!AR83</f>
        <v>520</v>
      </c>
      <c r="AQ37" s="80">
        <f>集計表!AS83</f>
        <v>520</v>
      </c>
      <c r="AR37" s="80">
        <f>集計表!AT83</f>
        <v>520</v>
      </c>
      <c r="AS37" s="89">
        <f>集計表!AU83</f>
        <v>520</v>
      </c>
      <c r="AT37" s="175">
        <f>集計表!AV83</f>
        <v>520</v>
      </c>
      <c r="AU37" s="12"/>
      <c r="AV37" s="12"/>
    </row>
    <row r="38" spans="1:48" x14ac:dyDescent="0.15">
      <c r="A38" s="2" t="s">
        <v>35</v>
      </c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172"/>
      <c r="W38" s="91"/>
      <c r="X38" s="91"/>
      <c r="Y38" s="179"/>
      <c r="Z38" s="94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V38" s="94"/>
    </row>
    <row r="39" spans="1:48" x14ac:dyDescent="0.15">
      <c r="D39" s="183" t="s">
        <v>164</v>
      </c>
      <c r="AP39"/>
    </row>
    <row r="40" spans="1:48" ht="15" x14ac:dyDescent="0.15">
      <c r="A40" s="81" t="s">
        <v>23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 t="str">
        <f>TEXT(集計表!$C$1,"(e.m/d～)")</f>
        <v>(29.5/1～)</v>
      </c>
      <c r="M40" s="41"/>
      <c r="N40" s="41"/>
      <c r="O40" s="41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</row>
    <row r="41" spans="1:48" ht="15" x14ac:dyDescent="0.15">
      <c r="A41" s="81" t="s">
        <v>29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AP41"/>
    </row>
    <row r="42" spans="1:48" x14ac:dyDescent="0.15">
      <c r="AP42"/>
    </row>
    <row r="43" spans="1:48" x14ac:dyDescent="0.15">
      <c r="AP43"/>
    </row>
    <row r="44" spans="1:48" x14ac:dyDescent="0.15">
      <c r="AP44"/>
    </row>
    <row r="45" spans="1:48" x14ac:dyDescent="0.15">
      <c r="AP45"/>
    </row>
    <row r="46" spans="1:48" x14ac:dyDescent="0.15">
      <c r="AP46"/>
    </row>
    <row r="47" spans="1:48" x14ac:dyDescent="0.15">
      <c r="AP47"/>
    </row>
    <row r="48" spans="1:48" x14ac:dyDescent="0.15">
      <c r="AP48"/>
    </row>
    <row r="49" spans="42:42" x14ac:dyDescent="0.15">
      <c r="AP49"/>
    </row>
    <row r="50" spans="42:42" x14ac:dyDescent="0.15">
      <c r="AP50"/>
    </row>
    <row r="51" spans="42:42" x14ac:dyDescent="0.15">
      <c r="AP51"/>
    </row>
    <row r="52" spans="42:42" x14ac:dyDescent="0.15">
      <c r="AP52"/>
    </row>
    <row r="53" spans="42:42" x14ac:dyDescent="0.15">
      <c r="AP53"/>
    </row>
    <row r="54" spans="42:42" x14ac:dyDescent="0.15">
      <c r="AP54"/>
    </row>
    <row r="55" spans="42:42" x14ac:dyDescent="0.15">
      <c r="AP55"/>
    </row>
    <row r="56" spans="42:42" x14ac:dyDescent="0.15">
      <c r="AP56"/>
    </row>
    <row r="57" spans="42:42" x14ac:dyDescent="0.15">
      <c r="AP57"/>
    </row>
    <row r="58" spans="42:42" x14ac:dyDescent="0.15">
      <c r="AP58"/>
    </row>
    <row r="59" spans="42:42" x14ac:dyDescent="0.15">
      <c r="AP59"/>
    </row>
    <row r="60" spans="42:42" x14ac:dyDescent="0.15">
      <c r="AP60"/>
    </row>
    <row r="61" spans="42:42" x14ac:dyDescent="0.15">
      <c r="AP61"/>
    </row>
    <row r="62" spans="42:42" x14ac:dyDescent="0.15">
      <c r="AP62"/>
    </row>
    <row r="63" spans="42:42" x14ac:dyDescent="0.15">
      <c r="AP63"/>
    </row>
    <row r="64" spans="42:42" x14ac:dyDescent="0.15">
      <c r="AP64"/>
    </row>
    <row r="65" spans="1:48" x14ac:dyDescent="0.15">
      <c r="AP65"/>
    </row>
    <row r="66" spans="1:48" x14ac:dyDescent="0.15">
      <c r="AP66"/>
    </row>
    <row r="67" spans="1:48" x14ac:dyDescent="0.15">
      <c r="AP67" s="17"/>
    </row>
    <row r="68" spans="1:48" ht="13.5" customHeight="1" x14ac:dyDescent="0.15">
      <c r="AP68" s="11"/>
    </row>
    <row r="69" spans="1:48" x14ac:dyDescent="0.15">
      <c r="AP69" s="11"/>
    </row>
    <row r="70" spans="1:48" x14ac:dyDescent="0.15">
      <c r="AP70" s="15"/>
    </row>
    <row r="71" spans="1:48" ht="13.5" customHeight="1" x14ac:dyDescent="0.15">
      <c r="AP71" s="11"/>
    </row>
    <row r="72" spans="1:48" ht="14.25" customHeight="1" thickBot="1" x14ac:dyDescent="0.2">
      <c r="AP72" s="11"/>
    </row>
    <row r="73" spans="1:48" ht="13.5" customHeight="1" x14ac:dyDescent="0.15">
      <c r="A73" s="78">
        <f>集計表!C85</f>
        <v>42856</v>
      </c>
      <c r="B73" s="21" t="str">
        <f>集計表!D85</f>
        <v>5/1</v>
      </c>
      <c r="C73" s="21" t="str">
        <f>集計表!E85</f>
        <v>2</v>
      </c>
      <c r="D73" s="21" t="str">
        <f>集計表!F85</f>
        <v>5</v>
      </c>
      <c r="E73" s="21" t="str">
        <f>集計表!G85</f>
        <v>6</v>
      </c>
      <c r="F73" s="21" t="str">
        <f>集計表!H85</f>
        <v>8</v>
      </c>
      <c r="G73" s="21" t="str">
        <f>集計表!I85</f>
        <v>9</v>
      </c>
      <c r="H73" s="21" t="str">
        <f>集計表!J85</f>
        <v>11</v>
      </c>
      <c r="I73" s="21" t="str">
        <f>集計表!K85</f>
        <v>12</v>
      </c>
      <c r="J73" s="21" t="str">
        <f>集計表!L85</f>
        <v>13</v>
      </c>
      <c r="K73" s="21" t="str">
        <f>集計表!M85</f>
        <v>15</v>
      </c>
      <c r="L73" s="21" t="str">
        <f>集計表!N85</f>
        <v>16</v>
      </c>
      <c r="M73" s="21" t="str">
        <f>集計表!O85</f>
        <v>17</v>
      </c>
      <c r="N73" s="21" t="str">
        <f>集計表!P85</f>
        <v>18</v>
      </c>
      <c r="O73" s="21" t="str">
        <f>集計表!Q85</f>
        <v>19</v>
      </c>
      <c r="P73" s="21" t="str">
        <f>集計表!R85</f>
        <v>20</v>
      </c>
      <c r="Q73" s="43" t="str">
        <f>集計表!S85</f>
        <v>22</v>
      </c>
      <c r="R73" s="43" t="str">
        <f>集計表!T85</f>
        <v>23</v>
      </c>
      <c r="S73" s="43" t="str">
        <f>集計表!U85</f>
        <v>25</v>
      </c>
      <c r="T73" s="43" t="str">
        <f>集計表!V85</f>
        <v>26</v>
      </c>
      <c r="U73" s="43" t="str">
        <f>集計表!W85</f>
        <v>27</v>
      </c>
      <c r="V73" s="43" t="str">
        <f>集計表!X85</f>
        <v>29</v>
      </c>
      <c r="W73" s="43" t="str">
        <f>集計表!Y85</f>
        <v>30</v>
      </c>
      <c r="X73" s="39" t="str">
        <f>集計表!Z85</f>
        <v>31</v>
      </c>
      <c r="Y73" s="39" t="str">
        <f>集計表!AA85</f>
        <v>6/1</v>
      </c>
      <c r="Z73" s="39" t="str">
        <f>集計表!AB85</f>
        <v>2</v>
      </c>
      <c r="AA73" s="39" t="str">
        <f>集計表!AC85</f>
        <v>3</v>
      </c>
      <c r="AB73" s="39" t="str">
        <f>集計表!AD85</f>
        <v>5</v>
      </c>
      <c r="AC73" s="39" t="str">
        <f>集計表!AE85</f>
        <v>6</v>
      </c>
      <c r="AD73" s="39" t="str">
        <f>集計表!AF85</f>
        <v>8</v>
      </c>
      <c r="AE73" s="39" t="str">
        <f>集計表!AG85</f>
        <v>9</v>
      </c>
      <c r="AF73" s="39" t="str">
        <f>集計表!AH85</f>
        <v>10</v>
      </c>
      <c r="AG73" s="39" t="str">
        <f>集計表!AI85</f>
        <v>12</v>
      </c>
      <c r="AH73" s="39" t="str">
        <f>集計表!AJ85</f>
        <v>13</v>
      </c>
      <c r="AI73" s="39" t="str">
        <f>集計表!AK85</f>
        <v>15</v>
      </c>
      <c r="AJ73" s="39" t="str">
        <f>集計表!AL85</f>
        <v>16</v>
      </c>
      <c r="AK73" s="39" t="str">
        <f>集計表!AM85</f>
        <v>17</v>
      </c>
      <c r="AL73" s="39" t="str">
        <f>集計表!AN85</f>
        <v>19</v>
      </c>
      <c r="AM73" s="39" t="str">
        <f>集計表!AO85</f>
        <v>20</v>
      </c>
      <c r="AN73" s="39" t="str">
        <f>集計表!AP85</f>
        <v>22</v>
      </c>
      <c r="AO73" s="39" t="str">
        <f>集計表!AQ85</f>
        <v>23</v>
      </c>
      <c r="AP73" s="39" t="str">
        <f>集計表!AR85</f>
        <v>24</v>
      </c>
      <c r="AQ73" s="39" t="str">
        <f>集計表!AS85</f>
        <v>26</v>
      </c>
      <c r="AR73" s="39" t="str">
        <f>集計表!AT85</f>
        <v>27</v>
      </c>
      <c r="AS73" s="180" t="str">
        <f>集計表!AU85</f>
        <v>29</v>
      </c>
      <c r="AT73" s="176" t="str">
        <f>集計表!AV85</f>
        <v>30</v>
      </c>
      <c r="AU73" s="157"/>
      <c r="AV73" s="157"/>
    </row>
    <row r="74" spans="1:48" ht="13.5" customHeight="1" x14ac:dyDescent="0.15">
      <c r="A74" s="1" t="s">
        <v>0</v>
      </c>
      <c r="B74" s="4">
        <f>IF(集計表!D87="","",集計表!D87)</f>
        <v>15.183</v>
      </c>
      <c r="C74" s="4">
        <f>IF(集計表!E87="","",集計表!E87)</f>
        <v>12</v>
      </c>
      <c r="D74" s="4">
        <f>IF(集計表!F87="","",集計表!F87)</f>
        <v>0</v>
      </c>
      <c r="E74" s="4">
        <f>IF(集計表!G87="","",集計表!G87)</f>
        <v>23.315999999999999</v>
      </c>
      <c r="F74" s="4">
        <f>IF(集計表!H87="","",集計表!H87)</f>
        <v>16.425000000000001</v>
      </c>
      <c r="G74" s="4">
        <f>IF(集計表!I87="","",集計表!I87)</f>
        <v>16.664999999999999</v>
      </c>
      <c r="H74" s="4">
        <f>IF(集計表!J87="","",集計表!J87)</f>
        <v>18.742000000000001</v>
      </c>
      <c r="I74" s="4">
        <f>IF(集計表!K87="","",集計表!K87)</f>
        <v>17.492999999999999</v>
      </c>
      <c r="J74" s="4">
        <f>IF(集計表!L87="","",集計表!L87)</f>
        <v>14.382999999999999</v>
      </c>
      <c r="K74" s="4">
        <f>IF(集計表!M87="","",集計表!M87)</f>
        <v>14.628</v>
      </c>
      <c r="L74" s="4">
        <f>IF(集計表!N87="","",集計表!N87)</f>
        <v>14.457000000000001</v>
      </c>
      <c r="M74" s="4">
        <f>IF(集計表!O87="","",集計表!O87)</f>
        <v>9.8179999999999996</v>
      </c>
      <c r="N74" s="4">
        <f>IF(集計表!P87="","",集計表!P87)</f>
        <v>13.865</v>
      </c>
      <c r="O74" s="4">
        <f>IF(集計表!Q87="","",集計表!Q87)</f>
        <v>11.196999999999999</v>
      </c>
      <c r="P74" s="4">
        <f>IF(集計表!R87="","",集計表!R87)</f>
        <v>12.673999999999999</v>
      </c>
      <c r="Q74" s="4">
        <f>IF(集計表!S87="","",集計表!S87)</f>
        <v>12.853</v>
      </c>
      <c r="R74" s="4">
        <f>IF(集計表!T87="","",集計表!T87)</f>
        <v>9.0850000000000009</v>
      </c>
      <c r="S74" s="4">
        <f>IF(集計表!U87="","",集計表!U87)</f>
        <v>13.895</v>
      </c>
      <c r="T74" s="4">
        <f>IF(集計表!V87="","",集計表!V87)</f>
        <v>8.6359999999999992</v>
      </c>
      <c r="U74" s="4">
        <f>IF(集計表!W87="","",集計表!W87)</f>
        <v>12.754</v>
      </c>
      <c r="V74" s="4">
        <f>IF(集計表!X87="","",集計表!X87)</f>
        <v>14.06</v>
      </c>
      <c r="W74" s="4">
        <f>IF(集計表!Y87="","",集計表!Y87)</f>
        <v>11.641</v>
      </c>
      <c r="X74" s="4" t="str">
        <f>IF(集計表!Z87="","",集計表!Z87)</f>
        <v/>
      </c>
      <c r="Y74" s="4" t="str">
        <f>IF(集計表!AA87="","",集計表!AA87)</f>
        <v/>
      </c>
      <c r="Z74" s="4" t="str">
        <f>IF(集計表!AB87="","",集計表!AB87)</f>
        <v/>
      </c>
      <c r="AA74" s="4" t="str">
        <f>IF(集計表!AC87="","",集計表!AC87)</f>
        <v/>
      </c>
      <c r="AB74" s="4" t="str">
        <f>IF(集計表!AD87="","",集計表!AD87)</f>
        <v/>
      </c>
      <c r="AC74" s="4" t="str">
        <f>IF(集計表!AE87="","",集計表!AE87)</f>
        <v/>
      </c>
      <c r="AD74" s="4" t="str">
        <f>IF(集計表!AF87="","",集計表!AF87)</f>
        <v/>
      </c>
      <c r="AE74" s="4" t="str">
        <f>IF(集計表!AG87="","",集計表!AG87)</f>
        <v/>
      </c>
      <c r="AF74" s="4" t="str">
        <f>IF(集計表!AH87="","",集計表!AH87)</f>
        <v/>
      </c>
      <c r="AG74" s="4" t="str">
        <f>IF(集計表!AI87="","",集計表!AI87)</f>
        <v/>
      </c>
      <c r="AH74" s="4" t="str">
        <f>IF(集計表!AJ87="","",集計表!AJ87)</f>
        <v/>
      </c>
      <c r="AI74" s="4" t="str">
        <f>IF(集計表!AK87="","",集計表!AK87)</f>
        <v/>
      </c>
      <c r="AJ74" s="4" t="str">
        <f>IF(集計表!AL87="","",集計表!AL87)</f>
        <v/>
      </c>
      <c r="AK74" s="4" t="str">
        <f>IF(集計表!AM87="","",集計表!AM87)</f>
        <v/>
      </c>
      <c r="AL74" s="4" t="str">
        <f>IF(集計表!AN87="","",集計表!AN87)</f>
        <v/>
      </c>
      <c r="AM74" s="4" t="str">
        <f>IF(集計表!AO87="","",集計表!AO87)</f>
        <v/>
      </c>
      <c r="AN74" s="4" t="str">
        <f>IF(集計表!AP87="","",集計表!AP87)</f>
        <v/>
      </c>
      <c r="AO74" s="4" t="str">
        <f>IF(集計表!AQ87="","",集計表!AQ87)</f>
        <v/>
      </c>
      <c r="AP74" s="4" t="str">
        <f>IF(集計表!AR87="","",集計表!AR87)</f>
        <v/>
      </c>
      <c r="AQ74" s="4" t="str">
        <f>IF(集計表!AS87="","",集計表!AS87)</f>
        <v/>
      </c>
      <c r="AR74" s="4" t="str">
        <f>IF(集計表!AT87="","",集計表!AT87)</f>
        <v/>
      </c>
      <c r="AS74" s="88" t="str">
        <f>IF(集計表!AU87="","",集計表!AU87)</f>
        <v/>
      </c>
      <c r="AT74" s="174" t="str">
        <f>IF(集計表!AV87="","",集計表!AV87)</f>
        <v/>
      </c>
      <c r="AU74" s="12"/>
      <c r="AV74" s="12"/>
    </row>
    <row r="75" spans="1:48" ht="13.5" customHeight="1" x14ac:dyDescent="0.15">
      <c r="A75" s="1" t="s">
        <v>1</v>
      </c>
      <c r="B75" s="4">
        <f>IF(集計表!D88=0,NA(),集計表!D88)</f>
        <v>573</v>
      </c>
      <c r="C75" s="4">
        <f>IF(集計表!E88=0,NA(),集計表!E88)</f>
        <v>547</v>
      </c>
      <c r="D75" s="4" t="e">
        <f>IF(集計表!F88=0,NA(),集計表!F88)</f>
        <v>#N/A</v>
      </c>
      <c r="E75" s="4">
        <f>IF(集計表!G88=0,NA(),集計表!G88)</f>
        <v>544</v>
      </c>
      <c r="F75" s="4">
        <f>IF(集計表!H88=0,NA(),集計表!H88)</f>
        <v>483</v>
      </c>
      <c r="G75" s="4">
        <f>IF(集計表!I88=0,NA(),集計表!I88)</f>
        <v>498</v>
      </c>
      <c r="H75" s="4">
        <f>IF(集計表!J88=0,NA(),集計表!J88)</f>
        <v>437</v>
      </c>
      <c r="I75" s="4">
        <f>IF(集計表!K88=0,NA(),集計表!K88)</f>
        <v>488</v>
      </c>
      <c r="J75" s="4">
        <f>IF(集計表!L88=0,NA(),集計表!L88)</f>
        <v>473</v>
      </c>
      <c r="K75" s="4">
        <f>IF(集計表!M88=0,NA(),集計表!M88)</f>
        <v>469</v>
      </c>
      <c r="L75" s="4">
        <f>IF(集計表!N88=0,NA(),集計表!N88)</f>
        <v>454</v>
      </c>
      <c r="M75" s="4">
        <f>IF(集計表!O88=0,NA(),集計表!O88)</f>
        <v>442</v>
      </c>
      <c r="N75" s="4">
        <f>IF(集計表!P88=0,NA(),集計表!P88)</f>
        <v>458</v>
      </c>
      <c r="O75" s="4">
        <f>IF(集計表!Q88=0,NA(),集計表!Q88)</f>
        <v>493</v>
      </c>
      <c r="P75" s="4">
        <f>IF(集計表!R88=0,NA(),集計表!R88)</f>
        <v>517</v>
      </c>
      <c r="Q75" s="4">
        <f>IF(集計表!S88=0,NA(),集計表!S88)</f>
        <v>514</v>
      </c>
      <c r="R75" s="4">
        <f>IF(集計表!T88=0,NA(),集計表!T88)</f>
        <v>572</v>
      </c>
      <c r="S75" s="4">
        <f>IF(集計表!U88=0,NA(),集計表!U88)</f>
        <v>581</v>
      </c>
      <c r="T75" s="4">
        <f>IF(集計表!V88=0,NA(),集計表!V88)</f>
        <v>613</v>
      </c>
      <c r="U75" s="4">
        <f>IF(集計表!W88=0,NA(),集計表!W88)</f>
        <v>586</v>
      </c>
      <c r="V75" s="4">
        <f>IF(集計表!X88=0,NA(),集計表!X88)</f>
        <v>597</v>
      </c>
      <c r="W75" s="4">
        <f>IF(集計表!Y88=0,NA(),集計表!Y88)</f>
        <v>566</v>
      </c>
      <c r="X75" s="4" t="e">
        <f>IF(集計表!Z88=0,NA(),集計表!Z88)</f>
        <v>#N/A</v>
      </c>
      <c r="Y75" s="4" t="e">
        <f>IF(集計表!AA88=0,NA(),集計表!AA88)</f>
        <v>#N/A</v>
      </c>
      <c r="Z75" s="4" t="e">
        <f>IF(集計表!AB88=0,NA(),集計表!AB88)</f>
        <v>#N/A</v>
      </c>
      <c r="AA75" s="4" t="e">
        <f>IF(集計表!AC88=0,NA(),集計表!AC88)</f>
        <v>#N/A</v>
      </c>
      <c r="AB75" s="4" t="e">
        <f>IF(集計表!AD88=0,NA(),集計表!AD88)</f>
        <v>#N/A</v>
      </c>
      <c r="AC75" s="4" t="e">
        <f>IF(集計表!AE88=0,NA(),集計表!AE88)</f>
        <v>#N/A</v>
      </c>
      <c r="AD75" s="4" t="e">
        <f>IF(集計表!AF88=0,NA(),集計表!AF88)</f>
        <v>#N/A</v>
      </c>
      <c r="AE75" s="4" t="e">
        <f>IF(集計表!AG88=0,NA(),集計表!AG88)</f>
        <v>#N/A</v>
      </c>
      <c r="AF75" s="4" t="e">
        <f>IF(集計表!AH88=0,NA(),集計表!AH88)</f>
        <v>#N/A</v>
      </c>
      <c r="AG75" s="4" t="e">
        <f>IF(集計表!AI88=0,NA(),集計表!AI88)</f>
        <v>#N/A</v>
      </c>
      <c r="AH75" s="4" t="e">
        <f>IF(集計表!AJ88=0,NA(),集計表!AJ88)</f>
        <v>#N/A</v>
      </c>
      <c r="AI75" s="4" t="e">
        <f>IF(集計表!AK88=0,NA(),集計表!AK88)</f>
        <v>#N/A</v>
      </c>
      <c r="AJ75" s="4" t="e">
        <f>IF(集計表!AL88=0,NA(),集計表!AL88)</f>
        <v>#N/A</v>
      </c>
      <c r="AK75" s="4" t="e">
        <f>IF(集計表!AM88=0,NA(),集計表!AM88)</f>
        <v>#N/A</v>
      </c>
      <c r="AL75" s="4" t="e">
        <f>IF(集計表!AN88=0,NA(),集計表!AN88)</f>
        <v>#N/A</v>
      </c>
      <c r="AM75" s="4" t="e">
        <f>IF(集計表!AO88=0,NA(),集計表!AO88)</f>
        <v>#N/A</v>
      </c>
      <c r="AN75" s="4" t="e">
        <f>IF(集計表!AP88=0,NA(),集計表!AP88)</f>
        <v>#N/A</v>
      </c>
      <c r="AO75" s="4" t="e">
        <f>IF(集計表!AQ88=0,NA(),集計表!AQ88)</f>
        <v>#N/A</v>
      </c>
      <c r="AP75" s="4" t="e">
        <f>IF(集計表!AR88=0,NA(),集計表!AR88)</f>
        <v>#N/A</v>
      </c>
      <c r="AQ75" s="4" t="e">
        <f>IF(集計表!AS88=0,NA(),集計表!AS88)</f>
        <v>#N/A</v>
      </c>
      <c r="AR75" s="4" t="e">
        <f>IF(集計表!AT88=0,NA(),集計表!AT88)</f>
        <v>#N/A</v>
      </c>
      <c r="AS75" s="88" t="e">
        <f>IF(集計表!AU88=0,NA(),集計表!AU88)</f>
        <v>#N/A</v>
      </c>
      <c r="AT75" s="174" t="e">
        <f>IF(集計表!AV88=0,NA(),集計表!AV88)</f>
        <v>#N/A</v>
      </c>
      <c r="AU75" s="12"/>
      <c r="AV75" s="12"/>
    </row>
    <row r="76" spans="1:48" ht="13.5" customHeight="1" thickBot="1" x14ac:dyDescent="0.2">
      <c r="A76" s="79" t="s">
        <v>2</v>
      </c>
      <c r="B76" s="80">
        <f>集計表!D89</f>
        <v>486</v>
      </c>
      <c r="C76" s="80">
        <f>集計表!E89</f>
        <v>486</v>
      </c>
      <c r="D76" s="80">
        <f>集計表!F89</f>
        <v>486</v>
      </c>
      <c r="E76" s="80">
        <f>集計表!G89</f>
        <v>486</v>
      </c>
      <c r="F76" s="80">
        <f>集計表!H89</f>
        <v>486</v>
      </c>
      <c r="G76" s="80">
        <f>集計表!I89</f>
        <v>486</v>
      </c>
      <c r="H76" s="80">
        <f>集計表!J89</f>
        <v>553</v>
      </c>
      <c r="I76" s="80">
        <f>集計表!K89</f>
        <v>553</v>
      </c>
      <c r="J76" s="80">
        <f>集計表!L89</f>
        <v>553</v>
      </c>
      <c r="K76" s="80">
        <f>集計表!M89</f>
        <v>553</v>
      </c>
      <c r="L76" s="80">
        <f>集計表!N89</f>
        <v>553</v>
      </c>
      <c r="M76" s="80">
        <f>集計表!O89</f>
        <v>553</v>
      </c>
      <c r="N76" s="80">
        <f>集計表!P89</f>
        <v>553</v>
      </c>
      <c r="O76" s="80">
        <f>集計表!Q89</f>
        <v>553</v>
      </c>
      <c r="P76" s="80">
        <f>集計表!R89</f>
        <v>553</v>
      </c>
      <c r="Q76" s="80">
        <f>集計表!S89</f>
        <v>520</v>
      </c>
      <c r="R76" s="80">
        <f>集計表!T89</f>
        <v>520</v>
      </c>
      <c r="S76" s="80">
        <f>集計表!U89</f>
        <v>520</v>
      </c>
      <c r="T76" s="80">
        <f>集計表!V89</f>
        <v>520</v>
      </c>
      <c r="U76" s="80">
        <f>集計表!W89</f>
        <v>520</v>
      </c>
      <c r="V76" s="80">
        <f>集計表!X89</f>
        <v>520</v>
      </c>
      <c r="W76" s="80">
        <f>集計表!Y89</f>
        <v>520</v>
      </c>
      <c r="X76" s="80">
        <f>集計表!Z89</f>
        <v>520</v>
      </c>
      <c r="Y76" s="80">
        <f>集計表!AA89</f>
        <v>524</v>
      </c>
      <c r="Z76" s="80">
        <f>集計表!AB89</f>
        <v>524</v>
      </c>
      <c r="AA76" s="80">
        <f>集計表!AC89</f>
        <v>524</v>
      </c>
      <c r="AB76" s="80">
        <f>集計表!AD89</f>
        <v>524</v>
      </c>
      <c r="AC76" s="80">
        <f>集計表!AE89</f>
        <v>524</v>
      </c>
      <c r="AD76" s="80">
        <f>集計表!AF89</f>
        <v>524</v>
      </c>
      <c r="AE76" s="80">
        <f>集計表!AG89</f>
        <v>524</v>
      </c>
      <c r="AF76" s="80">
        <f>集計表!AH89</f>
        <v>524</v>
      </c>
      <c r="AG76" s="80">
        <f>集計表!AI89</f>
        <v>557</v>
      </c>
      <c r="AH76" s="80">
        <f>集計表!AJ89</f>
        <v>557</v>
      </c>
      <c r="AI76" s="80">
        <f>集計表!AK89</f>
        <v>557</v>
      </c>
      <c r="AJ76" s="80">
        <f>集計表!AL89</f>
        <v>557</v>
      </c>
      <c r="AK76" s="80">
        <f>集計表!AM89</f>
        <v>557</v>
      </c>
      <c r="AL76" s="80">
        <f>集計表!AN89</f>
        <v>557</v>
      </c>
      <c r="AM76" s="80">
        <f>集計表!AO89</f>
        <v>557</v>
      </c>
      <c r="AN76" s="80">
        <f>集計表!AP89</f>
        <v>616</v>
      </c>
      <c r="AO76" s="80">
        <f>集計表!AQ89</f>
        <v>616</v>
      </c>
      <c r="AP76" s="80">
        <f>集計表!AR89</f>
        <v>616</v>
      </c>
      <c r="AQ76" s="80">
        <f>集計表!AS89</f>
        <v>616</v>
      </c>
      <c r="AR76" s="80">
        <f>集計表!AT89</f>
        <v>616</v>
      </c>
      <c r="AS76" s="89">
        <f>集計表!AU89</f>
        <v>616</v>
      </c>
      <c r="AT76" s="175">
        <f>集計表!AV89</f>
        <v>616</v>
      </c>
      <c r="AU76" s="12"/>
      <c r="AV76" s="12"/>
    </row>
    <row r="77" spans="1:48" x14ac:dyDescent="0.15">
      <c r="A77" s="2" t="s">
        <v>3</v>
      </c>
      <c r="V77" s="172"/>
      <c r="Y77" s="179"/>
      <c r="AP77"/>
    </row>
    <row r="78" spans="1:48" x14ac:dyDescent="0.15">
      <c r="D78" s="183" t="s">
        <v>164</v>
      </c>
      <c r="AP78"/>
    </row>
    <row r="79" spans="1:48" ht="15" x14ac:dyDescent="0.15">
      <c r="A79" s="81" t="s">
        <v>23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 t="str">
        <f>TEXT(集計表!$C$1,"(e.m/d～)")</f>
        <v>(29.5/1～)</v>
      </c>
      <c r="M79" s="41"/>
      <c r="N79" s="41"/>
      <c r="O79" s="41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</row>
    <row r="80" spans="1:48" ht="15" x14ac:dyDescent="0.15">
      <c r="A80" s="81" t="s">
        <v>30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AP80"/>
    </row>
    <row r="81" spans="42:42" x14ac:dyDescent="0.15">
      <c r="AP81"/>
    </row>
    <row r="82" spans="42:42" x14ac:dyDescent="0.15">
      <c r="AP82"/>
    </row>
    <row r="83" spans="42:42" x14ac:dyDescent="0.15">
      <c r="AP83"/>
    </row>
    <row r="84" spans="42:42" x14ac:dyDescent="0.15">
      <c r="AP84"/>
    </row>
    <row r="85" spans="42:42" x14ac:dyDescent="0.15">
      <c r="AP85"/>
    </row>
    <row r="86" spans="42:42" x14ac:dyDescent="0.15">
      <c r="AP86"/>
    </row>
    <row r="87" spans="42:42" x14ac:dyDescent="0.15">
      <c r="AP87"/>
    </row>
    <row r="88" spans="42:42" x14ac:dyDescent="0.15">
      <c r="AP88"/>
    </row>
    <row r="89" spans="42:42" x14ac:dyDescent="0.15">
      <c r="AP89"/>
    </row>
    <row r="90" spans="42:42" x14ac:dyDescent="0.15">
      <c r="AP90"/>
    </row>
    <row r="91" spans="42:42" x14ac:dyDescent="0.15">
      <c r="AP91"/>
    </row>
    <row r="92" spans="42:42" x14ac:dyDescent="0.15">
      <c r="AP92"/>
    </row>
    <row r="93" spans="42:42" x14ac:dyDescent="0.15">
      <c r="AP93"/>
    </row>
    <row r="94" spans="42:42" x14ac:dyDescent="0.15">
      <c r="AP94"/>
    </row>
    <row r="95" spans="42:42" x14ac:dyDescent="0.15">
      <c r="AP95"/>
    </row>
    <row r="96" spans="42:42" x14ac:dyDescent="0.15">
      <c r="AP96"/>
    </row>
    <row r="97" spans="1:48" x14ac:dyDescent="0.15">
      <c r="AP97"/>
    </row>
    <row r="98" spans="1:48" x14ac:dyDescent="0.15">
      <c r="AP98"/>
    </row>
    <row r="99" spans="1:48" x14ac:dyDescent="0.15">
      <c r="AP99"/>
    </row>
    <row r="100" spans="1:48" x14ac:dyDescent="0.15">
      <c r="AP100"/>
    </row>
    <row r="101" spans="1:48" x14ac:dyDescent="0.15">
      <c r="AP101"/>
    </row>
    <row r="102" spans="1:48" x14ac:dyDescent="0.15">
      <c r="AP102"/>
    </row>
    <row r="103" spans="1:48" x14ac:dyDescent="0.15">
      <c r="AP103"/>
    </row>
    <row r="104" spans="1:48" x14ac:dyDescent="0.15">
      <c r="AP104"/>
    </row>
    <row r="105" spans="1:48" x14ac:dyDescent="0.15">
      <c r="AP105"/>
    </row>
    <row r="106" spans="1:48" x14ac:dyDescent="0.15">
      <c r="AP106" s="19"/>
      <c r="AQ106" s="17"/>
    </row>
    <row r="107" spans="1:48" ht="13.5" customHeight="1" x14ac:dyDescent="0.15">
      <c r="AP107" s="10"/>
      <c r="AQ107" s="11"/>
    </row>
    <row r="108" spans="1:48" x14ac:dyDescent="0.15">
      <c r="AP108" s="10"/>
      <c r="AQ108" s="11"/>
    </row>
    <row r="109" spans="1:48" x14ac:dyDescent="0.15">
      <c r="AP109" s="20"/>
      <c r="AQ109" s="15"/>
    </row>
    <row r="110" spans="1:48" ht="13.5" customHeight="1" x14ac:dyDescent="0.15">
      <c r="AP110" s="10"/>
      <c r="AQ110" s="11"/>
    </row>
    <row r="111" spans="1:48" ht="14.25" thickBot="1" x14ac:dyDescent="0.2">
      <c r="AP111" s="10"/>
      <c r="AQ111" s="11"/>
    </row>
    <row r="112" spans="1:48" ht="13.5" customHeight="1" x14ac:dyDescent="0.15">
      <c r="A112" s="78">
        <f>集計表!C91</f>
        <v>42856</v>
      </c>
      <c r="B112" s="21" t="str">
        <f>集計表!D91</f>
        <v>5/1</v>
      </c>
      <c r="C112" s="21" t="str">
        <f>集計表!E91</f>
        <v>2</v>
      </c>
      <c r="D112" s="21" t="str">
        <f>集計表!F91</f>
        <v>5</v>
      </c>
      <c r="E112" s="21" t="str">
        <f>集計表!G91</f>
        <v>6</v>
      </c>
      <c r="F112" s="21" t="str">
        <f>集計表!H91</f>
        <v>8</v>
      </c>
      <c r="G112" s="21" t="str">
        <f>集計表!I91</f>
        <v>9</v>
      </c>
      <c r="H112" s="21" t="str">
        <f>集計表!J91</f>
        <v>11</v>
      </c>
      <c r="I112" s="21" t="str">
        <f>集計表!K91</f>
        <v>12</v>
      </c>
      <c r="J112" s="21" t="str">
        <f>集計表!L91</f>
        <v>13</v>
      </c>
      <c r="K112" s="21" t="str">
        <f>集計表!M91</f>
        <v>15</v>
      </c>
      <c r="L112" s="21" t="str">
        <f>集計表!N91</f>
        <v>16</v>
      </c>
      <c r="M112" s="21" t="str">
        <f>集計表!O91</f>
        <v>17</v>
      </c>
      <c r="N112" s="21" t="str">
        <f>集計表!P91</f>
        <v>18</v>
      </c>
      <c r="O112" s="21" t="str">
        <f>集計表!Q91</f>
        <v>19</v>
      </c>
      <c r="P112" s="21" t="str">
        <f>集計表!R91</f>
        <v>20</v>
      </c>
      <c r="Q112" s="43" t="str">
        <f>集計表!S91</f>
        <v>22</v>
      </c>
      <c r="R112" s="43" t="str">
        <f>集計表!T91</f>
        <v>23</v>
      </c>
      <c r="S112" s="43" t="str">
        <f>集計表!U91</f>
        <v>25</v>
      </c>
      <c r="T112" s="43" t="str">
        <f>集計表!V91</f>
        <v>26</v>
      </c>
      <c r="U112" s="43" t="str">
        <f>集計表!W91</f>
        <v>27</v>
      </c>
      <c r="V112" s="43" t="str">
        <f>集計表!X91</f>
        <v>29</v>
      </c>
      <c r="W112" s="43" t="str">
        <f>集計表!Y91</f>
        <v>30</v>
      </c>
      <c r="X112" s="39" t="str">
        <f>集計表!Z91</f>
        <v>31</v>
      </c>
      <c r="Y112" s="39" t="str">
        <f>集計表!AA91</f>
        <v>6/1</v>
      </c>
      <c r="Z112" s="39" t="str">
        <f>集計表!AB91</f>
        <v>2</v>
      </c>
      <c r="AA112" s="39" t="str">
        <f>集計表!AC91</f>
        <v>3</v>
      </c>
      <c r="AB112" s="39" t="str">
        <f>集計表!AD91</f>
        <v>5</v>
      </c>
      <c r="AC112" s="39" t="str">
        <f>集計表!AE91</f>
        <v>6</v>
      </c>
      <c r="AD112" s="39" t="str">
        <f>集計表!AF91</f>
        <v>8</v>
      </c>
      <c r="AE112" s="39" t="str">
        <f>集計表!AG91</f>
        <v>9</v>
      </c>
      <c r="AF112" s="39" t="str">
        <f>集計表!AH91</f>
        <v>10</v>
      </c>
      <c r="AG112" s="39" t="str">
        <f>集計表!AI91</f>
        <v>12</v>
      </c>
      <c r="AH112" s="39" t="str">
        <f>集計表!AJ91</f>
        <v>13</v>
      </c>
      <c r="AI112" s="39" t="str">
        <f>集計表!AK91</f>
        <v>15</v>
      </c>
      <c r="AJ112" s="39" t="str">
        <f>集計表!AL91</f>
        <v>16</v>
      </c>
      <c r="AK112" s="39" t="str">
        <f>集計表!AM91</f>
        <v>17</v>
      </c>
      <c r="AL112" s="39" t="str">
        <f>集計表!AN91</f>
        <v>19</v>
      </c>
      <c r="AM112" s="39" t="str">
        <f>集計表!AO91</f>
        <v>20</v>
      </c>
      <c r="AN112" s="39" t="str">
        <f>集計表!AP91</f>
        <v>22</v>
      </c>
      <c r="AO112" s="39" t="str">
        <f>集計表!AQ91</f>
        <v>23</v>
      </c>
      <c r="AP112" s="39" t="str">
        <f>集計表!AR91</f>
        <v>24</v>
      </c>
      <c r="AQ112" s="39" t="str">
        <f>集計表!AS91</f>
        <v>26</v>
      </c>
      <c r="AR112" s="39" t="str">
        <f>集計表!AT91</f>
        <v>27</v>
      </c>
      <c r="AS112" s="180" t="str">
        <f>集計表!AU91</f>
        <v>29</v>
      </c>
      <c r="AT112" s="176" t="str">
        <f>集計表!AV91</f>
        <v>30</v>
      </c>
      <c r="AU112" s="157"/>
      <c r="AV112" s="157"/>
    </row>
    <row r="113" spans="1:48" ht="13.5" customHeight="1" x14ac:dyDescent="0.15">
      <c r="A113" s="1" t="s">
        <v>0</v>
      </c>
      <c r="B113" s="4">
        <f>IF(集計表!D93="","",集計表!D93)</f>
        <v>33.122999999999998</v>
      </c>
      <c r="C113" s="4">
        <f>IF(集計表!E93="","",集計表!E93)</f>
        <v>18.689</v>
      </c>
      <c r="D113" s="4">
        <f>IF(集計表!F93="","",集計表!F93)</f>
        <v>0</v>
      </c>
      <c r="E113" s="4">
        <f>IF(集計表!G93="","",集計表!G93)</f>
        <v>51.009</v>
      </c>
      <c r="F113" s="4">
        <f>IF(集計表!H93="","",集計表!H93)</f>
        <v>29.798999999999999</v>
      </c>
      <c r="G113" s="4">
        <f>IF(集計表!I93="","",集計表!I93)</f>
        <v>22.934000000000001</v>
      </c>
      <c r="H113" s="4">
        <f>IF(集計表!J93="","",集計表!J93)</f>
        <v>37.018000000000001</v>
      </c>
      <c r="I113" s="4">
        <f>IF(集計表!K93="","",集計表!K93)</f>
        <v>21.055</v>
      </c>
      <c r="J113" s="4">
        <f>IF(集計表!L93="","",集計表!L93)</f>
        <v>20.524000000000001</v>
      </c>
      <c r="K113" s="4">
        <f>IF(集計表!M93="","",集計表!M93)</f>
        <v>25.201000000000001</v>
      </c>
      <c r="L113" s="4">
        <f>IF(集計表!N93="","",集計表!N93)</f>
        <v>15.618</v>
      </c>
      <c r="M113" s="4">
        <f>IF(集計表!O93="","",集計表!O93)</f>
        <v>16.698</v>
      </c>
      <c r="N113" s="4">
        <f>IF(集計表!P93="","",集計表!P93)</f>
        <v>20.260000000000002</v>
      </c>
      <c r="O113" s="4">
        <f>IF(集計表!Q93="","",集計表!Q93)</f>
        <v>20.158000000000001</v>
      </c>
      <c r="P113" s="4">
        <f>IF(集計表!R93="","",集計表!R93)</f>
        <v>22.302</v>
      </c>
      <c r="Q113" s="4">
        <f>IF(集計表!S93="","",集計表!S93)</f>
        <v>22.097000000000001</v>
      </c>
      <c r="R113" s="4">
        <f>IF(集計表!T93="","",集計表!T93)</f>
        <v>21.721</v>
      </c>
      <c r="S113" s="4">
        <f>IF(集計表!U93="","",集計表!U93)</f>
        <v>32.186</v>
      </c>
      <c r="T113" s="4">
        <f>IF(集計表!V93="","",集計表!V93)</f>
        <v>18.071999999999999</v>
      </c>
      <c r="U113" s="4">
        <f>IF(集計表!W93="","",集計表!W93)</f>
        <v>20.526</v>
      </c>
      <c r="V113" s="4">
        <f>IF(集計表!X93="","",集計表!X93)</f>
        <v>27.038</v>
      </c>
      <c r="W113" s="4">
        <f>IF(集計表!Y93="","",集計表!Y93)</f>
        <v>23.792000000000002</v>
      </c>
      <c r="X113" s="4" t="str">
        <f>IF(集計表!Z93="","",集計表!Z93)</f>
        <v/>
      </c>
      <c r="Y113" s="4" t="str">
        <f>IF(集計表!AA93="","",集計表!AA93)</f>
        <v/>
      </c>
      <c r="Z113" s="4" t="str">
        <f>IF(集計表!AB93="","",集計表!AB93)</f>
        <v/>
      </c>
      <c r="AA113" s="4" t="str">
        <f>IF(集計表!AC93="","",集計表!AC93)</f>
        <v/>
      </c>
      <c r="AB113" s="4" t="str">
        <f>IF(集計表!AD93="","",集計表!AD93)</f>
        <v/>
      </c>
      <c r="AC113" s="4" t="str">
        <f>IF(集計表!AE93="","",集計表!AE93)</f>
        <v/>
      </c>
      <c r="AD113" s="4" t="str">
        <f>IF(集計表!AF93="","",集計表!AF93)</f>
        <v/>
      </c>
      <c r="AE113" s="4" t="str">
        <f>IF(集計表!AG93="","",集計表!AG93)</f>
        <v/>
      </c>
      <c r="AF113" s="4" t="str">
        <f>IF(集計表!AH93="","",集計表!AH93)</f>
        <v/>
      </c>
      <c r="AG113" s="4" t="str">
        <f>IF(集計表!AI93="","",集計表!AI93)</f>
        <v/>
      </c>
      <c r="AH113" s="4" t="str">
        <f>IF(集計表!AJ93="","",集計表!AJ93)</f>
        <v/>
      </c>
      <c r="AI113" s="4" t="str">
        <f>IF(集計表!AK93="","",集計表!AK93)</f>
        <v/>
      </c>
      <c r="AJ113" s="4" t="str">
        <f>IF(集計表!AL93="","",集計表!AL93)</f>
        <v/>
      </c>
      <c r="AK113" s="4" t="str">
        <f>IF(集計表!AM93="","",集計表!AM93)</f>
        <v/>
      </c>
      <c r="AL113" s="4" t="str">
        <f>IF(集計表!AN93="","",集計表!AN93)</f>
        <v/>
      </c>
      <c r="AM113" s="4" t="str">
        <f>IF(集計表!AO93="","",集計表!AO93)</f>
        <v/>
      </c>
      <c r="AN113" s="4" t="str">
        <f>IF(集計表!AP93="","",集計表!AP93)</f>
        <v/>
      </c>
      <c r="AO113" s="4" t="str">
        <f>IF(集計表!AQ93="","",集計表!AQ93)</f>
        <v/>
      </c>
      <c r="AP113" s="4" t="str">
        <f>IF(集計表!AR93="","",集計表!AR93)</f>
        <v/>
      </c>
      <c r="AQ113" s="4" t="str">
        <f>IF(集計表!AS93="","",集計表!AS93)</f>
        <v/>
      </c>
      <c r="AR113" s="4" t="str">
        <f>IF(集計表!AT93="","",集計表!AT93)</f>
        <v/>
      </c>
      <c r="AS113" s="88" t="str">
        <f>IF(集計表!AU93="","",集計表!AU93)</f>
        <v/>
      </c>
      <c r="AT113" s="174" t="str">
        <f>IF(集計表!AV93="","",集計表!AV93)</f>
        <v/>
      </c>
      <c r="AU113" s="12"/>
      <c r="AV113" s="12"/>
    </row>
    <row r="114" spans="1:48" x14ac:dyDescent="0.15">
      <c r="A114" s="1" t="s">
        <v>1</v>
      </c>
      <c r="B114" s="4">
        <f>IF(集計表!D94=0,NA(),集計表!D94)</f>
        <v>674</v>
      </c>
      <c r="C114" s="4">
        <f>IF(集計表!E94=0,NA(),集計表!E94)</f>
        <v>651</v>
      </c>
      <c r="D114" s="4" t="e">
        <f>IF(集計表!F94=0,NA(),集計表!F94)</f>
        <v>#N/A</v>
      </c>
      <c r="E114" s="4">
        <f>IF(集計表!G94=0,NA(),集計表!G94)</f>
        <v>606</v>
      </c>
      <c r="F114" s="4">
        <f>IF(集計表!H94=0,NA(),集計表!H94)</f>
        <v>507</v>
      </c>
      <c r="G114" s="4">
        <f>IF(集計表!I94=0,NA(),集計表!I94)</f>
        <v>518</v>
      </c>
      <c r="H114" s="4">
        <f>IF(集計表!J94=0,NA(),集計表!J94)</f>
        <v>494</v>
      </c>
      <c r="I114" s="4">
        <f>IF(集計表!K94=0,NA(),集計表!K94)</f>
        <v>502</v>
      </c>
      <c r="J114" s="4">
        <f>IF(集計表!L94=0,NA(),集計表!L94)</f>
        <v>469</v>
      </c>
      <c r="K114" s="4">
        <f>IF(集計表!M94=0,NA(),集計表!M94)</f>
        <v>453</v>
      </c>
      <c r="L114" s="4">
        <f>IF(集計表!N94=0,NA(),集計表!N94)</f>
        <v>481</v>
      </c>
      <c r="M114" s="4">
        <f>IF(集計表!O94=0,NA(),集計表!O94)</f>
        <v>494</v>
      </c>
      <c r="N114" s="4">
        <f>IF(集計表!P94=0,NA(),集計表!P94)</f>
        <v>482</v>
      </c>
      <c r="O114" s="4">
        <f>IF(集計表!Q94=0,NA(),集計表!Q94)</f>
        <v>538</v>
      </c>
      <c r="P114" s="4">
        <f>IF(集計表!R94=0,NA(),集計表!R94)</f>
        <v>522</v>
      </c>
      <c r="Q114" s="4">
        <f>IF(集計表!S94=0,NA(),集計表!S94)</f>
        <v>536</v>
      </c>
      <c r="R114" s="4">
        <f>IF(集計表!T94=0,NA(),集計表!T94)</f>
        <v>567</v>
      </c>
      <c r="S114" s="4">
        <f>IF(集計表!U94=0,NA(),集計表!U94)</f>
        <v>557</v>
      </c>
      <c r="T114" s="4">
        <f>IF(集計表!V94=0,NA(),集計表!V94)</f>
        <v>555</v>
      </c>
      <c r="U114" s="4">
        <f>IF(集計表!W94=0,NA(),集計表!W94)</f>
        <v>560</v>
      </c>
      <c r="V114" s="4">
        <f>IF(集計表!X94=0,NA(),集計表!X94)</f>
        <v>557</v>
      </c>
      <c r="W114" s="4">
        <f>IF(集計表!Y94=0,NA(),集計表!Y94)</f>
        <v>552</v>
      </c>
      <c r="X114" s="4" t="e">
        <f>IF(集計表!Z94=0,NA(),集計表!Z94)</f>
        <v>#N/A</v>
      </c>
      <c r="Y114" s="4" t="e">
        <f>IF(集計表!AA94=0,NA(),集計表!AA94)</f>
        <v>#N/A</v>
      </c>
      <c r="Z114" s="4" t="e">
        <f>IF(集計表!AB94=0,NA(),集計表!AB94)</f>
        <v>#N/A</v>
      </c>
      <c r="AA114" s="4" t="e">
        <f>IF(集計表!AC94=0,NA(),集計表!AC94)</f>
        <v>#N/A</v>
      </c>
      <c r="AB114" s="4" t="e">
        <f>IF(集計表!AD94=0,NA(),集計表!AD94)</f>
        <v>#N/A</v>
      </c>
      <c r="AC114" s="4" t="e">
        <f>IF(集計表!AE94=0,NA(),集計表!AE94)</f>
        <v>#N/A</v>
      </c>
      <c r="AD114" s="4" t="e">
        <f>IF(集計表!AF94=0,NA(),集計表!AF94)</f>
        <v>#N/A</v>
      </c>
      <c r="AE114" s="4" t="e">
        <f>IF(集計表!AG94=0,NA(),集計表!AG94)</f>
        <v>#N/A</v>
      </c>
      <c r="AF114" s="4" t="e">
        <f>IF(集計表!AH94=0,NA(),集計表!AH94)</f>
        <v>#N/A</v>
      </c>
      <c r="AG114" s="4" t="e">
        <f>IF(集計表!AI94=0,NA(),集計表!AI94)</f>
        <v>#N/A</v>
      </c>
      <c r="AH114" s="4" t="e">
        <f>IF(集計表!AJ94=0,NA(),集計表!AJ94)</f>
        <v>#N/A</v>
      </c>
      <c r="AI114" s="4" t="e">
        <f>IF(集計表!AK94=0,NA(),集計表!AK94)</f>
        <v>#N/A</v>
      </c>
      <c r="AJ114" s="4" t="e">
        <f>IF(集計表!AL94=0,NA(),集計表!AL94)</f>
        <v>#N/A</v>
      </c>
      <c r="AK114" s="4" t="e">
        <f>IF(集計表!AM94=0,NA(),集計表!AM94)</f>
        <v>#N/A</v>
      </c>
      <c r="AL114" s="4" t="e">
        <f>IF(集計表!AN94=0,NA(),集計表!AN94)</f>
        <v>#N/A</v>
      </c>
      <c r="AM114" s="4" t="e">
        <f>IF(集計表!AO94=0,NA(),集計表!AO94)</f>
        <v>#N/A</v>
      </c>
      <c r="AN114" s="4" t="e">
        <f>IF(集計表!AP94=0,NA(),集計表!AP94)</f>
        <v>#N/A</v>
      </c>
      <c r="AO114" s="4" t="e">
        <f>IF(集計表!AQ94=0,NA(),集計表!AQ94)</f>
        <v>#N/A</v>
      </c>
      <c r="AP114" s="4" t="e">
        <f>IF(集計表!AR94=0,NA(),集計表!AR94)</f>
        <v>#N/A</v>
      </c>
      <c r="AQ114" s="4" t="e">
        <f>IF(集計表!AS94=0,NA(),集計表!AS94)</f>
        <v>#N/A</v>
      </c>
      <c r="AR114" s="4" t="e">
        <f>IF(集計表!AT94=0,NA(),集計表!AT94)</f>
        <v>#N/A</v>
      </c>
      <c r="AS114" s="88" t="e">
        <f>IF(集計表!AU94=0,NA(),集計表!AU94)</f>
        <v>#N/A</v>
      </c>
      <c r="AT114" s="174" t="e">
        <f>IF(集計表!AV94=0,NA(),集計表!AV94)</f>
        <v>#N/A</v>
      </c>
      <c r="AU114" s="12"/>
      <c r="AV114" s="12"/>
    </row>
    <row r="115" spans="1:48" ht="14.25" thickBot="1" x14ac:dyDescent="0.2">
      <c r="A115" s="79" t="s">
        <v>2</v>
      </c>
      <c r="B115" s="80">
        <f>集計表!D95</f>
        <v>506</v>
      </c>
      <c r="C115" s="80">
        <f>集計表!E95</f>
        <v>506</v>
      </c>
      <c r="D115" s="80">
        <f>集計表!F95</f>
        <v>506</v>
      </c>
      <c r="E115" s="80">
        <f>集計表!G95</f>
        <v>506</v>
      </c>
      <c r="F115" s="80">
        <f>集計表!H95</f>
        <v>506</v>
      </c>
      <c r="G115" s="80">
        <f>集計表!I95</f>
        <v>506</v>
      </c>
      <c r="H115" s="80">
        <f>集計表!J95</f>
        <v>538</v>
      </c>
      <c r="I115" s="80">
        <f>集計表!K95</f>
        <v>538</v>
      </c>
      <c r="J115" s="80">
        <f>集計表!L95</f>
        <v>538</v>
      </c>
      <c r="K115" s="80">
        <f>集計表!M95</f>
        <v>538</v>
      </c>
      <c r="L115" s="80">
        <f>集計表!N95</f>
        <v>538</v>
      </c>
      <c r="M115" s="80">
        <f>集計表!O95</f>
        <v>538</v>
      </c>
      <c r="N115" s="80">
        <f>集計表!P95</f>
        <v>538</v>
      </c>
      <c r="O115" s="80">
        <f>集計表!Q95</f>
        <v>538</v>
      </c>
      <c r="P115" s="80">
        <f>集計表!R95</f>
        <v>538</v>
      </c>
      <c r="Q115" s="80">
        <f>集計表!S95</f>
        <v>506</v>
      </c>
      <c r="R115" s="80">
        <f>集計表!T95</f>
        <v>506</v>
      </c>
      <c r="S115" s="80">
        <f>集計表!U95</f>
        <v>506</v>
      </c>
      <c r="T115" s="80">
        <f>集計表!V95</f>
        <v>506</v>
      </c>
      <c r="U115" s="80">
        <f>集計表!W95</f>
        <v>506</v>
      </c>
      <c r="V115" s="80">
        <f>集計表!X95</f>
        <v>506</v>
      </c>
      <c r="W115" s="80">
        <f>集計表!Y95</f>
        <v>506</v>
      </c>
      <c r="X115" s="80">
        <f>集計表!Z95</f>
        <v>506</v>
      </c>
      <c r="Y115" s="80">
        <f>集計表!AA95</f>
        <v>504</v>
      </c>
      <c r="Z115" s="80">
        <f>集計表!AB95</f>
        <v>504</v>
      </c>
      <c r="AA115" s="80">
        <f>集計表!AC95</f>
        <v>504</v>
      </c>
      <c r="AB115" s="80">
        <f>集計表!AD95</f>
        <v>504</v>
      </c>
      <c r="AC115" s="80">
        <f>集計表!AE95</f>
        <v>504</v>
      </c>
      <c r="AD115" s="80">
        <f>集計表!AF95</f>
        <v>504</v>
      </c>
      <c r="AE115" s="80">
        <f>集計表!AG95</f>
        <v>504</v>
      </c>
      <c r="AF115" s="80">
        <f>集計表!AH95</f>
        <v>504</v>
      </c>
      <c r="AG115" s="80">
        <f>集計表!AI95</f>
        <v>554</v>
      </c>
      <c r="AH115" s="80">
        <f>集計表!AJ95</f>
        <v>554</v>
      </c>
      <c r="AI115" s="80">
        <f>集計表!AK95</f>
        <v>554</v>
      </c>
      <c r="AJ115" s="80">
        <f>集計表!AL95</f>
        <v>554</v>
      </c>
      <c r="AK115" s="80">
        <f>集計表!AM95</f>
        <v>554</v>
      </c>
      <c r="AL115" s="80">
        <f>集計表!AN95</f>
        <v>554</v>
      </c>
      <c r="AM115" s="80">
        <f>集計表!AO95</f>
        <v>554</v>
      </c>
      <c r="AN115" s="80">
        <f>集計表!AP95</f>
        <v>616</v>
      </c>
      <c r="AO115" s="80">
        <f>集計表!AQ95</f>
        <v>616</v>
      </c>
      <c r="AP115" s="80">
        <f>集計表!AR95</f>
        <v>616</v>
      </c>
      <c r="AQ115" s="80">
        <f>集計表!AS95</f>
        <v>616</v>
      </c>
      <c r="AR115" s="80">
        <f>集計表!AT95</f>
        <v>616</v>
      </c>
      <c r="AS115" s="89">
        <f>集計表!AU95</f>
        <v>616</v>
      </c>
      <c r="AT115" s="175">
        <f>集計表!AV95</f>
        <v>616</v>
      </c>
      <c r="AU115" s="12"/>
      <c r="AV115" s="12"/>
    </row>
    <row r="116" spans="1:48" x14ac:dyDescent="0.15">
      <c r="A116" s="2" t="s">
        <v>3</v>
      </c>
      <c r="V116" s="172"/>
      <c r="Y116" s="179"/>
      <c r="AP116"/>
    </row>
    <row r="117" spans="1:48" x14ac:dyDescent="0.15">
      <c r="D117" s="183" t="s">
        <v>164</v>
      </c>
      <c r="AP117"/>
    </row>
    <row r="118" spans="1:48" ht="15" x14ac:dyDescent="0.15">
      <c r="A118" s="81" t="s">
        <v>23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 t="str">
        <f>TEXT(集計表!$C$1,"(e.m/d～)")</f>
        <v>(29.5/1～)</v>
      </c>
      <c r="M118" s="41"/>
      <c r="N118" s="41"/>
      <c r="O118" s="41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spans="1:48" ht="15" x14ac:dyDescent="0.15">
      <c r="A119" s="81" t="s">
        <v>31</v>
      </c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AP119"/>
    </row>
    <row r="120" spans="1:48" x14ac:dyDescent="0.15">
      <c r="AP120"/>
    </row>
    <row r="121" spans="1:48" x14ac:dyDescent="0.15">
      <c r="AP121"/>
    </row>
    <row r="122" spans="1:48" x14ac:dyDescent="0.15">
      <c r="AP122"/>
    </row>
    <row r="123" spans="1:48" x14ac:dyDescent="0.15">
      <c r="AP123"/>
    </row>
    <row r="124" spans="1:48" x14ac:dyDescent="0.15">
      <c r="AP124"/>
    </row>
    <row r="125" spans="1:48" x14ac:dyDescent="0.15">
      <c r="AP125"/>
    </row>
    <row r="126" spans="1:48" x14ac:dyDescent="0.15">
      <c r="AP126"/>
    </row>
    <row r="127" spans="1:48" x14ac:dyDescent="0.15">
      <c r="AP127"/>
    </row>
    <row r="128" spans="1:48" x14ac:dyDescent="0.15">
      <c r="AP128"/>
    </row>
    <row r="129" spans="42:42" x14ac:dyDescent="0.15">
      <c r="AP129"/>
    </row>
    <row r="130" spans="42:42" x14ac:dyDescent="0.15">
      <c r="AP130"/>
    </row>
    <row r="131" spans="42:42" x14ac:dyDescent="0.15">
      <c r="AP131"/>
    </row>
    <row r="132" spans="42:42" x14ac:dyDescent="0.15">
      <c r="AP132"/>
    </row>
    <row r="133" spans="42:42" x14ac:dyDescent="0.15">
      <c r="AP133"/>
    </row>
    <row r="134" spans="42:42" x14ac:dyDescent="0.15">
      <c r="AP134"/>
    </row>
    <row r="135" spans="42:42" x14ac:dyDescent="0.15">
      <c r="AP135"/>
    </row>
    <row r="136" spans="42:42" x14ac:dyDescent="0.15">
      <c r="AP136"/>
    </row>
    <row r="137" spans="42:42" x14ac:dyDescent="0.15">
      <c r="AP137"/>
    </row>
    <row r="138" spans="42:42" x14ac:dyDescent="0.15">
      <c r="AP138"/>
    </row>
    <row r="139" spans="42:42" x14ac:dyDescent="0.15">
      <c r="AP139"/>
    </row>
    <row r="140" spans="42:42" x14ac:dyDescent="0.15">
      <c r="AP140"/>
    </row>
    <row r="141" spans="42:42" x14ac:dyDescent="0.15">
      <c r="AP141"/>
    </row>
    <row r="142" spans="42:42" x14ac:dyDescent="0.15">
      <c r="AP142"/>
    </row>
    <row r="143" spans="42:42" x14ac:dyDescent="0.15">
      <c r="AP143"/>
    </row>
    <row r="144" spans="42:42" x14ac:dyDescent="0.15">
      <c r="AP144"/>
    </row>
    <row r="145" spans="1:48" x14ac:dyDescent="0.15">
      <c r="AP145"/>
    </row>
    <row r="146" spans="1:48" ht="13.5" customHeight="1" x14ac:dyDescent="0.15">
      <c r="AP146"/>
    </row>
    <row r="147" spans="1:48" x14ac:dyDescent="0.15">
      <c r="AP147"/>
    </row>
    <row r="148" spans="1:48" x14ac:dyDescent="0.15">
      <c r="AP148"/>
    </row>
    <row r="149" spans="1:48" ht="13.5" customHeight="1" x14ac:dyDescent="0.15">
      <c r="AP149"/>
    </row>
    <row r="150" spans="1:48" ht="14.25" thickBot="1" x14ac:dyDescent="0.2">
      <c r="AP150"/>
    </row>
    <row r="151" spans="1:48" ht="13.5" customHeight="1" x14ac:dyDescent="0.15">
      <c r="A151" s="78">
        <f>集計表!C97</f>
        <v>42856</v>
      </c>
      <c r="B151" s="21" t="str">
        <f>集計表!D97</f>
        <v>5/1</v>
      </c>
      <c r="C151" s="21" t="str">
        <f>集計表!E97</f>
        <v>2</v>
      </c>
      <c r="D151" s="21" t="str">
        <f>集計表!F97</f>
        <v>5</v>
      </c>
      <c r="E151" s="21" t="str">
        <f>集計表!G97</f>
        <v>6</v>
      </c>
      <c r="F151" s="21" t="str">
        <f>集計表!H97</f>
        <v>8</v>
      </c>
      <c r="G151" s="21" t="str">
        <f>集計表!I97</f>
        <v>9</v>
      </c>
      <c r="H151" s="21" t="str">
        <f>集計表!J97</f>
        <v>11</v>
      </c>
      <c r="I151" s="21" t="str">
        <f>集計表!K97</f>
        <v>12</v>
      </c>
      <c r="J151" s="21" t="str">
        <f>集計表!L97</f>
        <v>13</v>
      </c>
      <c r="K151" s="21" t="str">
        <f>集計表!M97</f>
        <v>15</v>
      </c>
      <c r="L151" s="21" t="str">
        <f>集計表!N97</f>
        <v>16</v>
      </c>
      <c r="M151" s="21" t="str">
        <f>集計表!O97</f>
        <v>17</v>
      </c>
      <c r="N151" s="21" t="str">
        <f>集計表!P97</f>
        <v>18</v>
      </c>
      <c r="O151" s="21" t="str">
        <f>集計表!Q97</f>
        <v>19</v>
      </c>
      <c r="P151" s="21" t="str">
        <f>集計表!R97</f>
        <v>20</v>
      </c>
      <c r="Q151" s="43" t="str">
        <f>集計表!S97</f>
        <v>22</v>
      </c>
      <c r="R151" s="43" t="str">
        <f>集計表!T97</f>
        <v>23</v>
      </c>
      <c r="S151" s="43" t="str">
        <f>集計表!U97</f>
        <v>25</v>
      </c>
      <c r="T151" s="43" t="str">
        <f>集計表!V97</f>
        <v>26</v>
      </c>
      <c r="U151" s="43" t="str">
        <f>集計表!W97</f>
        <v>27</v>
      </c>
      <c r="V151" s="43" t="str">
        <f>集計表!X97</f>
        <v>29</v>
      </c>
      <c r="W151" s="43" t="str">
        <f>集計表!Y97</f>
        <v>30</v>
      </c>
      <c r="X151" s="39" t="str">
        <f>集計表!Z97</f>
        <v>31</v>
      </c>
      <c r="Y151" s="39" t="str">
        <f>集計表!AA97</f>
        <v>6/1</v>
      </c>
      <c r="Z151" s="39" t="str">
        <f>集計表!AB97</f>
        <v>2</v>
      </c>
      <c r="AA151" s="39" t="str">
        <f>集計表!AC97</f>
        <v>3</v>
      </c>
      <c r="AB151" s="39" t="str">
        <f>集計表!AD97</f>
        <v>5</v>
      </c>
      <c r="AC151" s="39" t="str">
        <f>集計表!AE97</f>
        <v>6</v>
      </c>
      <c r="AD151" s="39" t="str">
        <f>集計表!AF97</f>
        <v>8</v>
      </c>
      <c r="AE151" s="39" t="str">
        <f>集計表!AG97</f>
        <v>9</v>
      </c>
      <c r="AF151" s="39" t="str">
        <f>集計表!AH97</f>
        <v>10</v>
      </c>
      <c r="AG151" s="39" t="str">
        <f>集計表!AI97</f>
        <v>12</v>
      </c>
      <c r="AH151" s="39" t="str">
        <f>集計表!AJ97</f>
        <v>13</v>
      </c>
      <c r="AI151" s="39" t="str">
        <f>集計表!AK97</f>
        <v>15</v>
      </c>
      <c r="AJ151" s="39" t="str">
        <f>集計表!AL97</f>
        <v>16</v>
      </c>
      <c r="AK151" s="39" t="str">
        <f>集計表!AM97</f>
        <v>17</v>
      </c>
      <c r="AL151" s="39" t="str">
        <f>集計表!AN97</f>
        <v>19</v>
      </c>
      <c r="AM151" s="39" t="str">
        <f>集計表!AO97</f>
        <v>20</v>
      </c>
      <c r="AN151" s="39" t="str">
        <f>集計表!AP97</f>
        <v>22</v>
      </c>
      <c r="AO151" s="39" t="str">
        <f>集計表!AQ97</f>
        <v>23</v>
      </c>
      <c r="AP151" s="39" t="str">
        <f>集計表!AR97</f>
        <v>24</v>
      </c>
      <c r="AQ151" s="39" t="str">
        <f>集計表!AS97</f>
        <v>26</v>
      </c>
      <c r="AR151" s="39" t="str">
        <f>集計表!AT97</f>
        <v>27</v>
      </c>
      <c r="AS151" s="180" t="str">
        <f>集計表!AU97</f>
        <v>29</v>
      </c>
      <c r="AT151" s="176" t="str">
        <f>集計表!AV97</f>
        <v>30</v>
      </c>
      <c r="AU151" s="157"/>
      <c r="AV151" s="157"/>
    </row>
    <row r="152" spans="1:48" ht="13.5" customHeight="1" x14ac:dyDescent="0.15">
      <c r="A152" s="1" t="s">
        <v>0</v>
      </c>
      <c r="B152" s="4">
        <f>IF(集計表!D99="","",集計表!D99)</f>
        <v>5.2</v>
      </c>
      <c r="C152" s="4">
        <f>IF(集計表!E99="","",集計表!E99)</f>
        <v>5.4290000000000003</v>
      </c>
      <c r="D152" s="4">
        <f>IF(集計表!F99="","",集計表!F99)</f>
        <v>5.4370000000000003</v>
      </c>
      <c r="E152" s="4">
        <f>IF(集計表!G99="","",集計表!G99)</f>
        <v>5.7850000000000001</v>
      </c>
      <c r="F152" s="4">
        <f>IF(集計表!H99="","",集計表!H99)</f>
        <v>5.944</v>
      </c>
      <c r="G152" s="4">
        <f>IF(集計表!I99="","",集計表!I99)</f>
        <v>5.7510000000000003</v>
      </c>
      <c r="H152" s="4">
        <f>IF(集計表!J99="","",集計表!J99)</f>
        <v>5.8929999999999998</v>
      </c>
      <c r="I152" s="4">
        <f>IF(集計表!K99="","",集計表!K99)</f>
        <v>4.8840000000000003</v>
      </c>
      <c r="J152" s="4">
        <f>IF(集計表!L99="","",集計表!L99)</f>
        <v>4.2830000000000004</v>
      </c>
      <c r="K152" s="4">
        <f>IF(集計表!M99="","",集計表!M99)</f>
        <v>4.3479999999999999</v>
      </c>
      <c r="L152" s="4">
        <f>IF(集計表!N99="","",集計表!N99)</f>
        <v>4.9089999999999998</v>
      </c>
      <c r="M152" s="4">
        <f>IF(集計表!O99="","",集計表!O99)</f>
        <v>0</v>
      </c>
      <c r="N152" s="4">
        <f>IF(集計表!P99="","",集計表!P99)</f>
        <v>5.0990000000000002</v>
      </c>
      <c r="O152" s="4">
        <f>IF(集計表!Q99="","",集計表!Q99)</f>
        <v>4.1260000000000003</v>
      </c>
      <c r="P152" s="4">
        <f>IF(集計表!R99="","",集計表!R99)</f>
        <v>4.4850000000000003</v>
      </c>
      <c r="Q152" s="4">
        <f>IF(集計表!S99="","",集計表!S99)</f>
        <v>2.9849999999999999</v>
      </c>
      <c r="R152" s="4">
        <f>IF(集計表!T99="","",集計表!T99)</f>
        <v>3.6779999999999999</v>
      </c>
      <c r="S152" s="4">
        <f>IF(集計表!U99="","",集計表!U99)</f>
        <v>4.6100000000000003</v>
      </c>
      <c r="T152" s="4">
        <f>IF(集計表!V99="","",集計表!V99)</f>
        <v>3.802</v>
      </c>
      <c r="U152" s="4">
        <f>IF(集計表!W99="","",集計表!W99)</f>
        <v>4.1829999999999998</v>
      </c>
      <c r="V152" s="4">
        <f>IF(集計表!X99="","",集計表!X99)</f>
        <v>4.577</v>
      </c>
      <c r="W152" s="4">
        <f>IF(集計表!Y99="","",集計表!Y99)</f>
        <v>3.4129999999999998</v>
      </c>
      <c r="X152" s="4" t="str">
        <f>IF(集計表!Z99="","",集計表!Z99)</f>
        <v/>
      </c>
      <c r="Y152" s="4" t="str">
        <f>IF(集計表!AA99="","",集計表!AA99)</f>
        <v/>
      </c>
      <c r="Z152" s="4" t="str">
        <f>IF(集計表!AB99="","",集計表!AB99)</f>
        <v/>
      </c>
      <c r="AA152" s="4" t="str">
        <f>IF(集計表!AC99="","",集計表!AC99)</f>
        <v/>
      </c>
      <c r="AB152" s="4" t="str">
        <f>IF(集計表!AD99="","",集計表!AD99)</f>
        <v/>
      </c>
      <c r="AC152" s="4" t="str">
        <f>IF(集計表!AE99="","",集計表!AE99)</f>
        <v/>
      </c>
      <c r="AD152" s="4" t="str">
        <f>IF(集計表!AF99="","",集計表!AF99)</f>
        <v/>
      </c>
      <c r="AE152" s="4" t="str">
        <f>IF(集計表!AG99="","",集計表!AG99)</f>
        <v/>
      </c>
      <c r="AF152" s="4" t="str">
        <f>IF(集計表!AH99="","",集計表!AH99)</f>
        <v/>
      </c>
      <c r="AG152" s="4" t="str">
        <f>IF(集計表!AI99="","",集計表!AI99)</f>
        <v/>
      </c>
      <c r="AH152" s="4" t="str">
        <f>IF(集計表!AJ99="","",集計表!AJ99)</f>
        <v/>
      </c>
      <c r="AI152" s="4" t="str">
        <f>IF(集計表!AK99="","",集計表!AK99)</f>
        <v/>
      </c>
      <c r="AJ152" s="4" t="str">
        <f>IF(集計表!AL99="","",集計表!AL99)</f>
        <v/>
      </c>
      <c r="AK152" s="4" t="str">
        <f>IF(集計表!AM99="","",集計表!AM99)</f>
        <v/>
      </c>
      <c r="AL152" s="4" t="str">
        <f>IF(集計表!AN99="","",集計表!AN99)</f>
        <v/>
      </c>
      <c r="AM152" s="4" t="str">
        <f>IF(集計表!AO99="","",集計表!AO99)</f>
        <v/>
      </c>
      <c r="AN152" s="4" t="str">
        <f>IF(集計表!AP99="","",集計表!AP99)</f>
        <v/>
      </c>
      <c r="AO152" s="4" t="str">
        <f>IF(集計表!AQ99="","",集計表!AQ99)</f>
        <v/>
      </c>
      <c r="AP152" s="4" t="str">
        <f>IF(集計表!AR99="","",集計表!AR99)</f>
        <v/>
      </c>
      <c r="AQ152" s="4" t="str">
        <f>IF(集計表!AS99="","",集計表!AS99)</f>
        <v/>
      </c>
      <c r="AR152" s="4" t="str">
        <f>IF(集計表!AT99="","",集計表!AT99)</f>
        <v/>
      </c>
      <c r="AS152" s="88" t="str">
        <f>IF(集計表!AU99="","",集計表!AU99)</f>
        <v/>
      </c>
      <c r="AT152" s="174" t="str">
        <f>IF(集計表!AV99="","",集計表!AV99)</f>
        <v/>
      </c>
      <c r="AU152" s="12"/>
      <c r="AV152" s="12"/>
    </row>
    <row r="153" spans="1:48" x14ac:dyDescent="0.15">
      <c r="A153" s="1" t="s">
        <v>1</v>
      </c>
      <c r="B153" s="4">
        <f>IF(集計表!D100=0,NA(),集計表!D100)</f>
        <v>637</v>
      </c>
      <c r="C153" s="4">
        <f>IF(集計表!E100=0,NA(),集計表!E100)</f>
        <v>599</v>
      </c>
      <c r="D153" s="4">
        <f>IF(集計表!F100=0,NA(),集計表!F100)</f>
        <v>489</v>
      </c>
      <c r="E153" s="4">
        <f>IF(集計表!G100=0,NA(),集計表!G100)</f>
        <v>445</v>
      </c>
      <c r="F153" s="4">
        <f>IF(集計表!H100=0,NA(),集計表!H100)</f>
        <v>413</v>
      </c>
      <c r="G153" s="4">
        <f>IF(集計表!I100=0,NA(),集計表!I100)</f>
        <v>391</v>
      </c>
      <c r="H153" s="4">
        <f>IF(集計表!J100=0,NA(),集計表!J100)</f>
        <v>407</v>
      </c>
      <c r="I153" s="4">
        <f>IF(集計表!K100=0,NA(),集計表!K100)</f>
        <v>417</v>
      </c>
      <c r="J153" s="4">
        <f>IF(集計表!L100=0,NA(),集計表!L100)</f>
        <v>483</v>
      </c>
      <c r="K153" s="4">
        <f>IF(集計表!M100=0,NA(),集計表!M100)</f>
        <v>494</v>
      </c>
      <c r="L153" s="4">
        <f>IF(集計表!N100=0,NA(),集計表!N100)</f>
        <v>513</v>
      </c>
      <c r="M153" s="4" t="e">
        <f>IF(集計表!O100=0,NA(),集計表!O100)</f>
        <v>#N/A</v>
      </c>
      <c r="N153" s="4">
        <f>IF(集計表!P100=0,NA(),集計表!P100)</f>
        <v>541</v>
      </c>
      <c r="O153" s="4">
        <f>IF(集計表!Q100=0,NA(),集計表!Q100)</f>
        <v>552</v>
      </c>
      <c r="P153" s="4">
        <f>IF(集計表!R100=0,NA(),集計表!R100)</f>
        <v>551</v>
      </c>
      <c r="Q153" s="4">
        <f>IF(集計表!S100=0,NA(),集計表!S100)</f>
        <v>587</v>
      </c>
      <c r="R153" s="4">
        <f>IF(集計表!T100=0,NA(),集計表!T100)</f>
        <v>625</v>
      </c>
      <c r="S153" s="4">
        <f>IF(集計表!U100=0,NA(),集計表!U100)</f>
        <v>625</v>
      </c>
      <c r="T153" s="4">
        <f>IF(集計表!V100=0,NA(),集計表!V100)</f>
        <v>623</v>
      </c>
      <c r="U153" s="4">
        <f>IF(集計表!W100=0,NA(),集計表!W100)</f>
        <v>597</v>
      </c>
      <c r="V153" s="4">
        <f>IF(集計表!X100=0,NA(),集計表!X100)</f>
        <v>619</v>
      </c>
      <c r="W153" s="4">
        <f>IF(集計表!Y100=0,NA(),集計表!Y100)</f>
        <v>516</v>
      </c>
      <c r="X153" s="4" t="e">
        <f>IF(集計表!Z100=0,NA(),集計表!Z100)</f>
        <v>#N/A</v>
      </c>
      <c r="Y153" s="4" t="e">
        <f>IF(集計表!AA100=0,NA(),集計表!AA100)</f>
        <v>#N/A</v>
      </c>
      <c r="Z153" s="4" t="e">
        <f>IF(集計表!AB100=0,NA(),集計表!AB100)</f>
        <v>#N/A</v>
      </c>
      <c r="AA153" s="4" t="e">
        <f>IF(集計表!AC100=0,NA(),集計表!AC100)</f>
        <v>#N/A</v>
      </c>
      <c r="AB153" s="4" t="e">
        <f>IF(集計表!AD100=0,NA(),集計表!AD100)</f>
        <v>#N/A</v>
      </c>
      <c r="AC153" s="4" t="e">
        <f>IF(集計表!AE100=0,NA(),集計表!AE100)</f>
        <v>#N/A</v>
      </c>
      <c r="AD153" s="4" t="e">
        <f>IF(集計表!AF100=0,NA(),集計表!AF100)</f>
        <v>#N/A</v>
      </c>
      <c r="AE153" s="4" t="e">
        <f>IF(集計表!AG100=0,NA(),集計表!AG100)</f>
        <v>#N/A</v>
      </c>
      <c r="AF153" s="4" t="e">
        <f>IF(集計表!AH100=0,NA(),集計表!AH100)</f>
        <v>#N/A</v>
      </c>
      <c r="AG153" s="4" t="e">
        <f>IF(集計表!AI100=0,NA(),集計表!AI100)</f>
        <v>#N/A</v>
      </c>
      <c r="AH153" s="4" t="e">
        <f>IF(集計表!AJ100=0,NA(),集計表!AJ100)</f>
        <v>#N/A</v>
      </c>
      <c r="AI153" s="4" t="e">
        <f>IF(集計表!AK100=0,NA(),集計表!AK100)</f>
        <v>#N/A</v>
      </c>
      <c r="AJ153" s="4" t="e">
        <f>IF(集計表!AL100=0,NA(),集計表!AL100)</f>
        <v>#N/A</v>
      </c>
      <c r="AK153" s="4" t="e">
        <f>IF(集計表!AM100=0,NA(),集計表!AM100)</f>
        <v>#N/A</v>
      </c>
      <c r="AL153" s="4" t="e">
        <f>IF(集計表!AN100=0,NA(),集計表!AN100)</f>
        <v>#N/A</v>
      </c>
      <c r="AM153" s="4" t="e">
        <f>IF(集計表!AO100=0,NA(),集計表!AO100)</f>
        <v>#N/A</v>
      </c>
      <c r="AN153" s="4" t="e">
        <f>IF(集計表!AP100=0,NA(),集計表!AP100)</f>
        <v>#N/A</v>
      </c>
      <c r="AO153" s="4" t="e">
        <f>IF(集計表!AQ100=0,NA(),集計表!AQ100)</f>
        <v>#N/A</v>
      </c>
      <c r="AP153" s="4" t="e">
        <f>IF(集計表!AR100=0,NA(),集計表!AR100)</f>
        <v>#N/A</v>
      </c>
      <c r="AQ153" s="4" t="e">
        <f>IF(集計表!AS100=0,NA(),集計表!AS100)</f>
        <v>#N/A</v>
      </c>
      <c r="AR153" s="4" t="e">
        <f>IF(集計表!AT100=0,NA(),集計表!AT100)</f>
        <v>#N/A</v>
      </c>
      <c r="AS153" s="88" t="e">
        <f>IF(集計表!AU100=0,NA(),集計表!AU100)</f>
        <v>#N/A</v>
      </c>
      <c r="AT153" s="174" t="e">
        <f>IF(集計表!AV100=0,NA(),集計表!AV100)</f>
        <v>#N/A</v>
      </c>
      <c r="AU153" s="12"/>
      <c r="AV153" s="12"/>
    </row>
    <row r="154" spans="1:48" ht="13.5" customHeight="1" thickBot="1" x14ac:dyDescent="0.2">
      <c r="A154" s="79" t="s">
        <v>2</v>
      </c>
      <c r="B154" s="80">
        <f>集計表!D101</f>
        <v>425</v>
      </c>
      <c r="C154" s="80">
        <f>集計表!E101</f>
        <v>425</v>
      </c>
      <c r="D154" s="80">
        <f>集計表!F101</f>
        <v>425</v>
      </c>
      <c r="E154" s="80">
        <f>集計表!G101</f>
        <v>425</v>
      </c>
      <c r="F154" s="80">
        <f>集計表!H101</f>
        <v>425</v>
      </c>
      <c r="G154" s="80">
        <f>集計表!I101</f>
        <v>425</v>
      </c>
      <c r="H154" s="80">
        <f>集計表!J101</f>
        <v>451</v>
      </c>
      <c r="I154" s="80">
        <f>集計表!K101</f>
        <v>451</v>
      </c>
      <c r="J154" s="80">
        <f>集計表!L101</f>
        <v>451</v>
      </c>
      <c r="K154" s="80">
        <f>集計表!M101</f>
        <v>451</v>
      </c>
      <c r="L154" s="80">
        <f>集計表!N101</f>
        <v>451</v>
      </c>
      <c r="M154" s="80">
        <f>集計表!O101</f>
        <v>451</v>
      </c>
      <c r="N154" s="80">
        <f>集計表!P101</f>
        <v>451</v>
      </c>
      <c r="O154" s="80">
        <f>集計表!Q101</f>
        <v>451</v>
      </c>
      <c r="P154" s="80">
        <f>集計表!R101</f>
        <v>451</v>
      </c>
      <c r="Q154" s="80">
        <f>集計表!S101</f>
        <v>435</v>
      </c>
      <c r="R154" s="80">
        <f>集計表!T101</f>
        <v>435</v>
      </c>
      <c r="S154" s="80">
        <f>集計表!U101</f>
        <v>435</v>
      </c>
      <c r="T154" s="80">
        <f>集計表!V101</f>
        <v>435</v>
      </c>
      <c r="U154" s="80">
        <f>集計表!W101</f>
        <v>435</v>
      </c>
      <c r="V154" s="80">
        <f>集計表!X101</f>
        <v>435</v>
      </c>
      <c r="W154" s="80">
        <f>集計表!Y101</f>
        <v>435</v>
      </c>
      <c r="X154" s="80">
        <f>集計表!Z101</f>
        <v>435</v>
      </c>
      <c r="Y154" s="80">
        <f>集計表!AA101</f>
        <v>448</v>
      </c>
      <c r="Z154" s="80">
        <f>集計表!AB101</f>
        <v>448</v>
      </c>
      <c r="AA154" s="80">
        <f>集計表!AC101</f>
        <v>448</v>
      </c>
      <c r="AB154" s="80">
        <f>集計表!AD101</f>
        <v>448</v>
      </c>
      <c r="AC154" s="80">
        <f>集計表!AE101</f>
        <v>448</v>
      </c>
      <c r="AD154" s="80">
        <f>集計表!AF101</f>
        <v>448</v>
      </c>
      <c r="AE154" s="80">
        <f>集計表!AG101</f>
        <v>448</v>
      </c>
      <c r="AF154" s="80">
        <f>集計表!AH101</f>
        <v>448</v>
      </c>
      <c r="AG154" s="80">
        <f>集計表!AI101</f>
        <v>520</v>
      </c>
      <c r="AH154" s="80">
        <f>集計表!AJ101</f>
        <v>520</v>
      </c>
      <c r="AI154" s="80">
        <f>集計表!AK101</f>
        <v>520</v>
      </c>
      <c r="AJ154" s="80">
        <f>集計表!AL101</f>
        <v>520</v>
      </c>
      <c r="AK154" s="80">
        <f>集計表!AM101</f>
        <v>520</v>
      </c>
      <c r="AL154" s="80">
        <f>集計表!AN101</f>
        <v>520</v>
      </c>
      <c r="AM154" s="80">
        <f>集計表!AO101</f>
        <v>520</v>
      </c>
      <c r="AN154" s="80">
        <f>集計表!AP101</f>
        <v>637</v>
      </c>
      <c r="AO154" s="80">
        <f>集計表!AQ101</f>
        <v>637</v>
      </c>
      <c r="AP154" s="80">
        <f>集計表!AR101</f>
        <v>637</v>
      </c>
      <c r="AQ154" s="80">
        <f>集計表!AS101</f>
        <v>637</v>
      </c>
      <c r="AR154" s="80">
        <f>集計表!AT101</f>
        <v>637</v>
      </c>
      <c r="AS154" s="89">
        <f>集計表!AU101</f>
        <v>637</v>
      </c>
      <c r="AT154" s="175">
        <f>集計表!AV101</f>
        <v>637</v>
      </c>
      <c r="AU154" s="12"/>
      <c r="AV154" s="12"/>
    </row>
    <row r="155" spans="1:48" x14ac:dyDescent="0.15">
      <c r="A155" s="2" t="s">
        <v>35</v>
      </c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2"/>
      <c r="M155" s="183" t="s">
        <v>164</v>
      </c>
      <c r="N155" s="91"/>
      <c r="O155" s="91"/>
      <c r="P155" s="91"/>
      <c r="Q155" s="91"/>
      <c r="R155" s="91"/>
      <c r="S155" s="91"/>
      <c r="T155"/>
      <c r="U155" s="92"/>
      <c r="V155"/>
      <c r="W155"/>
      <c r="X155"/>
      <c r="Y155"/>
      <c r="Z155" s="92"/>
      <c r="AA155" s="91"/>
      <c r="AB155" s="91"/>
      <c r="AC155" s="91"/>
      <c r="AD155" s="91"/>
      <c r="AE155" s="91"/>
      <c r="AF155" s="91"/>
      <c r="AG155" s="91"/>
      <c r="AH155" s="179"/>
      <c r="AI155" s="91"/>
      <c r="AJ155" s="91"/>
      <c r="AK155" s="91"/>
      <c r="AL155" s="91"/>
      <c r="AM155" s="91"/>
      <c r="AN155" s="91"/>
      <c r="AO155" s="91"/>
      <c r="AP155"/>
      <c r="AQ155" s="92"/>
      <c r="AV155" s="92"/>
    </row>
    <row r="156" spans="1:48" x14ac:dyDescent="0.15">
      <c r="M156" s="183"/>
      <c r="AP156"/>
    </row>
    <row r="157" spans="1:48" x14ac:dyDescent="0.15">
      <c r="AP157"/>
    </row>
    <row r="158" spans="1:48" x14ac:dyDescent="0.15">
      <c r="AP158"/>
    </row>
    <row r="159" spans="1:48" x14ac:dyDescent="0.15">
      <c r="AP159"/>
    </row>
  </sheetData>
  <phoneticPr fontId="1"/>
  <conditionalFormatting sqref="B36:AT36 B75:AT75 B114:AT114 B153:AT153">
    <cfRule type="expression" dxfId="51" priority="16" stopIfTrue="1">
      <formula>ISERROR(B36)</formula>
    </cfRule>
  </conditionalFormatting>
  <conditionalFormatting sqref="B35">
    <cfRule type="expression" dxfId="50" priority="12" stopIfTrue="1">
      <formula>ISERROR(B35)</formula>
    </cfRule>
  </conditionalFormatting>
  <conditionalFormatting sqref="B74">
    <cfRule type="expression" dxfId="49" priority="11" stopIfTrue="1">
      <formula>ISERROR(B74)</formula>
    </cfRule>
  </conditionalFormatting>
  <conditionalFormatting sqref="B113">
    <cfRule type="expression" dxfId="48" priority="10" stopIfTrue="1">
      <formula>ISERROR(B113)</formula>
    </cfRule>
  </conditionalFormatting>
  <conditionalFormatting sqref="B152">
    <cfRule type="expression" dxfId="47" priority="9" stopIfTrue="1">
      <formula>ISERROR(B152)</formula>
    </cfRule>
  </conditionalFormatting>
  <conditionalFormatting sqref="AV36">
    <cfRule type="expression" dxfId="46" priority="8" stopIfTrue="1">
      <formula>ISERROR(AV36)</formula>
    </cfRule>
  </conditionalFormatting>
  <conditionalFormatting sqref="AV75">
    <cfRule type="expression" dxfId="45" priority="7" stopIfTrue="1">
      <formula>ISERROR(AV75)</formula>
    </cfRule>
  </conditionalFormatting>
  <conditionalFormatting sqref="AV114">
    <cfRule type="expression" dxfId="44" priority="6" stopIfTrue="1">
      <formula>ISERROR(AV114)</formula>
    </cfRule>
  </conditionalFormatting>
  <conditionalFormatting sqref="AV153">
    <cfRule type="expression" dxfId="43" priority="5" stopIfTrue="1">
      <formula>ISERROR(AV153)</formula>
    </cfRule>
  </conditionalFormatting>
  <conditionalFormatting sqref="AU153">
    <cfRule type="expression" dxfId="42" priority="4" stopIfTrue="1">
      <formula>ISERROR(AU153)</formula>
    </cfRule>
  </conditionalFormatting>
  <conditionalFormatting sqref="AU114">
    <cfRule type="expression" dxfId="41" priority="3" stopIfTrue="1">
      <formula>ISERROR(AU114)</formula>
    </cfRule>
  </conditionalFormatting>
  <conditionalFormatting sqref="AU75">
    <cfRule type="expression" dxfId="40" priority="2" stopIfTrue="1">
      <formula>ISERROR(AU75)</formula>
    </cfRule>
  </conditionalFormatting>
  <conditionalFormatting sqref="AU36">
    <cfRule type="expression" dxfId="39" priority="1" stopIfTrue="1">
      <formula>ISERROR(AU36)</formula>
    </cfRule>
  </conditionalFormatting>
  <pageMargins left="0.70866141732283472" right="0.70866141732283472" top="0.74803149606299213" bottom="0.74803149606299213" header="0.31496062992125984" footer="0.31496062992125984"/>
  <pageSetup paperSize="9" scale="70" fitToHeight="0" orientation="landscape" r:id="rId1"/>
  <rowBreaks count="3" manualBreakCount="3">
    <brk id="39" max="16383" man="1"/>
    <brk id="78" max="16383" man="1"/>
    <brk id="117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V156"/>
  <sheetViews>
    <sheetView showGridLines="0" zoomScaleNormal="100" workbookViewId="0"/>
  </sheetViews>
  <sheetFormatPr defaultRowHeight="13.5" x14ac:dyDescent="0.15"/>
  <cols>
    <col min="1" max="1" width="11.125" bestFit="1" customWidth="1"/>
    <col min="2" max="44" width="3.75" style="3" customWidth="1"/>
    <col min="45" max="45" width="3.75" style="8" customWidth="1"/>
    <col min="46" max="48" width="3.75" customWidth="1"/>
  </cols>
  <sheetData>
    <row r="1" spans="1:14" ht="15" x14ac:dyDescent="0.15">
      <c r="A1" s="81" t="s">
        <v>24</v>
      </c>
      <c r="B1" s="41"/>
      <c r="C1" s="41"/>
      <c r="D1" s="41"/>
      <c r="E1" s="41"/>
      <c r="F1" s="41"/>
      <c r="G1" s="41"/>
      <c r="H1" s="41"/>
      <c r="I1" s="41"/>
      <c r="J1" s="41" t="str">
        <f>TEXT(集計表!$C$1,"(e.m/d～)")</f>
        <v>(29.5/1～)</v>
      </c>
      <c r="K1" s="41"/>
      <c r="L1" s="41"/>
      <c r="M1" s="41"/>
      <c r="N1" s="41"/>
    </row>
    <row r="2" spans="1:14" ht="15" x14ac:dyDescent="0.15">
      <c r="A2" s="81" t="s">
        <v>28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1" spans="45:45" x14ac:dyDescent="0.15">
      <c r="AS31"/>
    </row>
    <row r="32" spans="45:45" x14ac:dyDescent="0.15">
      <c r="AS32"/>
    </row>
    <row r="33" spans="1:48" ht="14.25" thickBot="1" x14ac:dyDescent="0.2">
      <c r="AJ33" s="7"/>
      <c r="AK33" s="7"/>
      <c r="AL33" s="7"/>
      <c r="AM33" s="7"/>
      <c r="AN33" s="7"/>
      <c r="AS33"/>
    </row>
    <row r="34" spans="1:48" x14ac:dyDescent="0.15">
      <c r="A34" s="78">
        <f>集計表!C105</f>
        <v>42856</v>
      </c>
      <c r="B34" s="22" t="str">
        <f>集計表!D105</f>
        <v>5/1</v>
      </c>
      <c r="C34" s="22" t="str">
        <f>集計表!E105</f>
        <v>2</v>
      </c>
      <c r="D34" s="22" t="str">
        <f>集計表!F105</f>
        <v>5</v>
      </c>
      <c r="E34" s="22" t="str">
        <f>集計表!G105</f>
        <v>6</v>
      </c>
      <c r="F34" s="22" t="str">
        <f>集計表!H105</f>
        <v>8</v>
      </c>
      <c r="G34" s="22" t="str">
        <f>集計表!I105</f>
        <v>9</v>
      </c>
      <c r="H34" s="22" t="str">
        <f>集計表!J105</f>
        <v>11</v>
      </c>
      <c r="I34" s="22" t="str">
        <f>集計表!K105</f>
        <v>12</v>
      </c>
      <c r="J34" s="22" t="str">
        <f>集計表!L105</f>
        <v>13</v>
      </c>
      <c r="K34" s="22" t="str">
        <f>集計表!M105</f>
        <v>15</v>
      </c>
      <c r="L34" s="22" t="str">
        <f>集計表!N105</f>
        <v>16</v>
      </c>
      <c r="M34" s="22" t="str">
        <f>集計表!O105</f>
        <v>17</v>
      </c>
      <c r="N34" s="22" t="str">
        <f>集計表!P105</f>
        <v>18</v>
      </c>
      <c r="O34" s="22" t="str">
        <f>集計表!Q105</f>
        <v>19</v>
      </c>
      <c r="P34" s="22" t="str">
        <f>集計表!R105</f>
        <v>20</v>
      </c>
      <c r="Q34" s="42" t="str">
        <f>集計表!S105</f>
        <v>22</v>
      </c>
      <c r="R34" s="42" t="str">
        <f>集計表!T105</f>
        <v>23</v>
      </c>
      <c r="S34" s="42" t="str">
        <f>集計表!U105</f>
        <v>25</v>
      </c>
      <c r="T34" s="42" t="str">
        <f>集計表!V105</f>
        <v>26</v>
      </c>
      <c r="U34" s="42" t="str">
        <f>集計表!W105</f>
        <v>27</v>
      </c>
      <c r="V34" s="42" t="str">
        <f>集計表!X105</f>
        <v>29</v>
      </c>
      <c r="W34" s="42" t="str">
        <f>集計表!Y105</f>
        <v>30</v>
      </c>
      <c r="X34" s="38" t="str">
        <f>集計表!Z105</f>
        <v>31</v>
      </c>
      <c r="Y34" s="38" t="str">
        <f>集計表!AA105</f>
        <v>6/1</v>
      </c>
      <c r="Z34" s="38" t="str">
        <f>集計表!AB105</f>
        <v>2</v>
      </c>
      <c r="AA34" s="38" t="str">
        <f>集計表!AC105</f>
        <v>3</v>
      </c>
      <c r="AB34" s="38" t="str">
        <f>集計表!AD105</f>
        <v>5</v>
      </c>
      <c r="AC34" s="38" t="str">
        <f>集計表!AE105</f>
        <v>6</v>
      </c>
      <c r="AD34" s="38" t="str">
        <f>集計表!AF105</f>
        <v>8</v>
      </c>
      <c r="AE34" s="38" t="str">
        <f>集計表!AG105</f>
        <v>9</v>
      </c>
      <c r="AF34" s="38" t="str">
        <f>集計表!AH105</f>
        <v>10</v>
      </c>
      <c r="AG34" s="38" t="str">
        <f>集計表!AI105</f>
        <v>12</v>
      </c>
      <c r="AH34" s="38" t="str">
        <f>集計表!AJ105</f>
        <v>13</v>
      </c>
      <c r="AI34" s="38" t="str">
        <f>集計表!AK105</f>
        <v>15</v>
      </c>
      <c r="AJ34" s="38" t="str">
        <f>集計表!AL105</f>
        <v>16</v>
      </c>
      <c r="AK34" s="38" t="str">
        <f>集計表!AM105</f>
        <v>17</v>
      </c>
      <c r="AL34" s="38" t="str">
        <f>集計表!AN105</f>
        <v>19</v>
      </c>
      <c r="AM34" s="38" t="str">
        <f>集計表!AO105</f>
        <v>20</v>
      </c>
      <c r="AN34" s="38" t="str">
        <f>集計表!AP105</f>
        <v>22</v>
      </c>
      <c r="AO34" s="38" t="str">
        <f>集計表!AQ105</f>
        <v>23</v>
      </c>
      <c r="AP34" s="38" t="str">
        <f>集計表!AR105</f>
        <v>24</v>
      </c>
      <c r="AQ34" s="38" t="str">
        <f>集計表!AS105</f>
        <v>26</v>
      </c>
      <c r="AR34" s="38" t="str">
        <f>集計表!AT105</f>
        <v>27</v>
      </c>
      <c r="AS34" s="90" t="str">
        <f>集計表!AU105</f>
        <v>29</v>
      </c>
      <c r="AT34" s="173" t="str">
        <f>集計表!AV105</f>
        <v>30</v>
      </c>
      <c r="AU34" s="157"/>
      <c r="AV34" s="157"/>
    </row>
    <row r="35" spans="1:48" x14ac:dyDescent="0.15">
      <c r="A35" s="1" t="s">
        <v>0</v>
      </c>
      <c r="B35" s="4">
        <f>IF(集計表!D107="","",集計表!D107)</f>
        <v>466.75400000000002</v>
      </c>
      <c r="C35" s="4">
        <f>IF(集計表!E107="","",集計表!E107)</f>
        <v>288.55599999999998</v>
      </c>
      <c r="D35" s="4">
        <f>IF(集計表!F107="","",集計表!F107)</f>
        <v>0</v>
      </c>
      <c r="E35" s="4">
        <f>IF(集計表!G107="","",集計表!G107)</f>
        <v>650.07799999999997</v>
      </c>
      <c r="F35" s="4">
        <f>IF(集計表!H107="","",集計表!H107)</f>
        <v>364.51400000000001</v>
      </c>
      <c r="G35" s="4">
        <f>IF(集計表!I107="","",集計表!I107)</f>
        <v>253.76599999999999</v>
      </c>
      <c r="H35" s="4">
        <f>IF(集計表!J107="","",集計表!J107)</f>
        <v>316.24900000000002</v>
      </c>
      <c r="I35" s="4">
        <f>IF(集計表!K107="","",集計表!K107)</f>
        <v>230.65100000000001</v>
      </c>
      <c r="J35" s="4">
        <f>IF(集計表!L107="","",集計表!L107)</f>
        <v>262.983</v>
      </c>
      <c r="K35" s="4">
        <f>IF(集計表!M107="","",集計表!M107)</f>
        <v>292.38600000000002</v>
      </c>
      <c r="L35" s="4">
        <f>IF(集計表!N107="","",集計表!N107)</f>
        <v>227.5</v>
      </c>
      <c r="M35" s="4">
        <f>IF(集計表!O107="","",集計表!O107)</f>
        <v>257.37200000000001</v>
      </c>
      <c r="N35" s="4">
        <f>IF(集計表!P107="","",集計表!P107)</f>
        <v>254.41399999999999</v>
      </c>
      <c r="O35" s="4">
        <f>IF(集計表!Q107="","",集計表!Q107)</f>
        <v>240.93</v>
      </c>
      <c r="P35" s="4">
        <f>IF(集計表!R107="","",集計表!R107)</f>
        <v>273.18900000000002</v>
      </c>
      <c r="Q35" s="4">
        <f>IF(集計表!S107="","",集計表!S107)</f>
        <v>327.72500000000002</v>
      </c>
      <c r="R35" s="4">
        <f>IF(集計表!T107="","",集計表!T107)</f>
        <v>240.38900000000001</v>
      </c>
      <c r="S35" s="4">
        <f>IF(集計表!U107="","",集計表!U107)</f>
        <v>372.75400000000002</v>
      </c>
      <c r="T35" s="4">
        <f>IF(集計表!V107="","",集計表!V107)</f>
        <v>268.94600000000003</v>
      </c>
      <c r="U35" s="4">
        <f>IF(集計表!W107="","",集計表!W107)</f>
        <v>341.55200000000002</v>
      </c>
      <c r="V35" s="4">
        <f>IF(集計表!X107="","",集計表!X107)</f>
        <v>345.02699999999999</v>
      </c>
      <c r="W35" s="4">
        <f>IF(集計表!Y107="","",集計表!Y107)</f>
        <v>255.68600000000001</v>
      </c>
      <c r="X35" s="4" t="str">
        <f>IF(集計表!Z107="","",集計表!Z107)</f>
        <v/>
      </c>
      <c r="Y35" s="4" t="str">
        <f>IF(集計表!AA107="","",集計表!AA107)</f>
        <v/>
      </c>
      <c r="Z35" s="4" t="str">
        <f>IF(集計表!AB107="","",集計表!AB107)</f>
        <v/>
      </c>
      <c r="AA35" s="4" t="str">
        <f>IF(集計表!AC107="","",集計表!AC107)</f>
        <v/>
      </c>
      <c r="AB35" s="4" t="str">
        <f>IF(集計表!AD107="","",集計表!AD107)</f>
        <v/>
      </c>
      <c r="AC35" s="4" t="str">
        <f>IF(集計表!AE107="","",集計表!AE107)</f>
        <v/>
      </c>
      <c r="AD35" s="4" t="str">
        <f>IF(集計表!AF107="","",集計表!AF107)</f>
        <v/>
      </c>
      <c r="AE35" s="4" t="str">
        <f>IF(集計表!AG107="","",集計表!AG107)</f>
        <v/>
      </c>
      <c r="AF35" s="4" t="str">
        <f>IF(集計表!AH107="","",集計表!AH107)</f>
        <v/>
      </c>
      <c r="AG35" s="4" t="str">
        <f>IF(集計表!AI107="","",集計表!AI107)</f>
        <v/>
      </c>
      <c r="AH35" s="4" t="str">
        <f>IF(集計表!AJ107="","",集計表!AJ107)</f>
        <v/>
      </c>
      <c r="AI35" s="4" t="str">
        <f>IF(集計表!AK107="","",集計表!AK107)</f>
        <v/>
      </c>
      <c r="AJ35" s="4" t="str">
        <f>IF(集計表!AL107="","",集計表!AL107)</f>
        <v/>
      </c>
      <c r="AK35" s="4" t="str">
        <f>IF(集計表!AM107="","",集計表!AM107)</f>
        <v/>
      </c>
      <c r="AL35" s="4" t="str">
        <f>IF(集計表!AN107="","",集計表!AN107)</f>
        <v/>
      </c>
      <c r="AM35" s="4" t="str">
        <f>IF(集計表!AO107="","",集計表!AO107)</f>
        <v/>
      </c>
      <c r="AN35" s="4" t="str">
        <f>IF(集計表!AP107="","",集計表!AP107)</f>
        <v/>
      </c>
      <c r="AO35" s="4" t="str">
        <f>IF(集計表!AQ107="","",集計表!AQ107)</f>
        <v/>
      </c>
      <c r="AP35" s="4" t="str">
        <f>IF(集計表!AR107="","",集計表!AR107)</f>
        <v/>
      </c>
      <c r="AQ35" s="4" t="str">
        <f>IF(集計表!AS107="","",集計表!AS107)</f>
        <v/>
      </c>
      <c r="AR35" s="4" t="str">
        <f>IF(集計表!AT107="","",集計表!AT107)</f>
        <v/>
      </c>
      <c r="AS35" s="88" t="str">
        <f>IF(集計表!AU107="","",集計表!AU107)</f>
        <v/>
      </c>
      <c r="AT35" s="174" t="str">
        <f>IF(集計表!AV107="","",集計表!AV107)</f>
        <v/>
      </c>
      <c r="AU35" s="12"/>
      <c r="AV35" s="12"/>
    </row>
    <row r="36" spans="1:48" x14ac:dyDescent="0.15">
      <c r="A36" s="1" t="s">
        <v>1</v>
      </c>
      <c r="B36" s="4">
        <f>IF(集計表!D108=0,NA(),集計表!D108)</f>
        <v>192</v>
      </c>
      <c r="C36" s="4">
        <f>IF(集計表!E108=0,NA(),集計表!E108)</f>
        <v>202</v>
      </c>
      <c r="D36" s="4" t="e">
        <f>IF(集計表!F108=0,NA(),集計表!F108)</f>
        <v>#N/A</v>
      </c>
      <c r="E36" s="4">
        <f>IF(集計表!G108=0,NA(),集計表!G108)</f>
        <v>184</v>
      </c>
      <c r="F36" s="4">
        <f>IF(集計表!H108=0,NA(),集計表!H108)</f>
        <v>166</v>
      </c>
      <c r="G36" s="4">
        <f>IF(集計表!I108=0,NA(),集計表!I108)</f>
        <v>167</v>
      </c>
      <c r="H36" s="4">
        <f>IF(集計表!J108=0,NA(),集計表!J108)</f>
        <v>156</v>
      </c>
      <c r="I36" s="4">
        <f>IF(集計表!K108=0,NA(),集計表!K108)</f>
        <v>157</v>
      </c>
      <c r="J36" s="4">
        <f>IF(集計表!L108=0,NA(),集計表!L108)</f>
        <v>142</v>
      </c>
      <c r="K36" s="4">
        <f>IF(集計表!M108=0,NA(),集計表!M108)</f>
        <v>141</v>
      </c>
      <c r="L36" s="4">
        <f>IF(集計表!N108=0,NA(),集計表!N108)</f>
        <v>125</v>
      </c>
      <c r="M36" s="4">
        <f>IF(集計表!O108=0,NA(),集計表!O108)</f>
        <v>114</v>
      </c>
      <c r="N36" s="4">
        <f>IF(集計表!P108=0,NA(),集計表!P108)</f>
        <v>115</v>
      </c>
      <c r="O36" s="4">
        <f>IF(集計表!Q108=0,NA(),集計表!Q108)</f>
        <v>123</v>
      </c>
      <c r="P36" s="4">
        <f>IF(集計表!R108=0,NA(),集計表!R108)</f>
        <v>116</v>
      </c>
      <c r="Q36" s="4">
        <f>IF(集計表!S108=0,NA(),集計表!S108)</f>
        <v>120</v>
      </c>
      <c r="R36" s="4">
        <f>IF(集計表!T108=0,NA(),集計表!T108)</f>
        <v>131</v>
      </c>
      <c r="S36" s="4">
        <f>IF(集計表!U108=0,NA(),集計表!U108)</f>
        <v>123</v>
      </c>
      <c r="T36" s="4">
        <f>IF(集計表!V108=0,NA(),集計表!V108)</f>
        <v>126</v>
      </c>
      <c r="U36" s="4">
        <f>IF(集計表!W108=0,NA(),集計表!W108)</f>
        <v>113</v>
      </c>
      <c r="V36" s="4">
        <f>IF(集計表!X108=0,NA(),集計表!X108)</f>
        <v>122</v>
      </c>
      <c r="W36" s="4">
        <f>IF(集計表!Y108=0,NA(),集計表!Y108)</f>
        <v>123</v>
      </c>
      <c r="X36" s="4" t="e">
        <f>IF(集計表!Z108=0,NA(),集計表!Z108)</f>
        <v>#N/A</v>
      </c>
      <c r="Y36" s="4" t="e">
        <f>IF(集計表!AA108=0,NA(),集計表!AA108)</f>
        <v>#N/A</v>
      </c>
      <c r="Z36" s="4" t="e">
        <f>IF(集計表!AB108=0,NA(),集計表!AB108)</f>
        <v>#N/A</v>
      </c>
      <c r="AA36" s="4" t="e">
        <f>IF(集計表!AC108=0,NA(),集計表!AC108)</f>
        <v>#N/A</v>
      </c>
      <c r="AB36" s="4" t="e">
        <f>IF(集計表!AD108=0,NA(),集計表!AD108)</f>
        <v>#N/A</v>
      </c>
      <c r="AC36" s="4" t="e">
        <f>IF(集計表!AE108=0,NA(),集計表!AE108)</f>
        <v>#N/A</v>
      </c>
      <c r="AD36" s="4" t="e">
        <f>IF(集計表!AF108=0,NA(),集計表!AF108)</f>
        <v>#N/A</v>
      </c>
      <c r="AE36" s="4" t="e">
        <f>IF(集計表!AG108=0,NA(),集計表!AG108)</f>
        <v>#N/A</v>
      </c>
      <c r="AF36" s="4" t="e">
        <f>IF(集計表!AH108=0,NA(),集計表!AH108)</f>
        <v>#N/A</v>
      </c>
      <c r="AG36" s="4" t="e">
        <f>IF(集計表!AI108=0,NA(),集計表!AI108)</f>
        <v>#N/A</v>
      </c>
      <c r="AH36" s="4" t="e">
        <f>IF(集計表!AJ108=0,NA(),集計表!AJ108)</f>
        <v>#N/A</v>
      </c>
      <c r="AI36" s="4" t="e">
        <f>IF(集計表!AK108=0,NA(),集計表!AK108)</f>
        <v>#N/A</v>
      </c>
      <c r="AJ36" s="4" t="e">
        <f>IF(集計表!AL108=0,NA(),集計表!AL108)</f>
        <v>#N/A</v>
      </c>
      <c r="AK36" s="4" t="e">
        <f>IF(集計表!AM108=0,NA(),集計表!AM108)</f>
        <v>#N/A</v>
      </c>
      <c r="AL36" s="4" t="e">
        <f>IF(集計表!AN108=0,NA(),集計表!AN108)</f>
        <v>#N/A</v>
      </c>
      <c r="AM36" s="4" t="e">
        <f>IF(集計表!AO108=0,NA(),集計表!AO108)</f>
        <v>#N/A</v>
      </c>
      <c r="AN36" s="4" t="e">
        <f>IF(集計表!AP108=0,NA(),集計表!AP108)</f>
        <v>#N/A</v>
      </c>
      <c r="AO36" s="4" t="e">
        <f>IF(集計表!AQ108=0,NA(),集計表!AQ108)</f>
        <v>#N/A</v>
      </c>
      <c r="AP36" s="4" t="e">
        <f>IF(集計表!AR108=0,NA(),集計表!AR108)</f>
        <v>#N/A</v>
      </c>
      <c r="AQ36" s="4" t="e">
        <f>IF(集計表!AS108=0,NA(),集計表!AS108)</f>
        <v>#N/A</v>
      </c>
      <c r="AR36" s="4" t="e">
        <f>IF(集計表!AT108=0,NA(),集計表!AT108)</f>
        <v>#N/A</v>
      </c>
      <c r="AS36" s="88" t="e">
        <f>IF(集計表!AU108=0,NA(),集計表!AU108)</f>
        <v>#N/A</v>
      </c>
      <c r="AT36" s="174" t="e">
        <f>IF(集計表!AV108=0,NA(),集計表!AV108)</f>
        <v>#N/A</v>
      </c>
      <c r="AU36" s="12"/>
      <c r="AV36" s="12"/>
    </row>
    <row r="37" spans="1:48" ht="14.25" thickBot="1" x14ac:dyDescent="0.2">
      <c r="A37" s="79" t="s">
        <v>2</v>
      </c>
      <c r="B37" s="80">
        <f>集計表!D109</f>
        <v>181</v>
      </c>
      <c r="C37" s="80">
        <f>集計表!E109</f>
        <v>181</v>
      </c>
      <c r="D37" s="80">
        <f>集計表!F109</f>
        <v>181</v>
      </c>
      <c r="E37" s="80">
        <f>集計表!G109</f>
        <v>181</v>
      </c>
      <c r="F37" s="80">
        <f>集計表!H109</f>
        <v>181</v>
      </c>
      <c r="G37" s="80">
        <f>集計表!I109</f>
        <v>181</v>
      </c>
      <c r="H37" s="80">
        <f>集計表!J109</f>
        <v>162</v>
      </c>
      <c r="I37" s="80">
        <f>集計表!K109</f>
        <v>162</v>
      </c>
      <c r="J37" s="80">
        <f>集計表!L109</f>
        <v>162</v>
      </c>
      <c r="K37" s="80">
        <f>集計表!M109</f>
        <v>162</v>
      </c>
      <c r="L37" s="80">
        <f>集計表!N109</f>
        <v>162</v>
      </c>
      <c r="M37" s="80">
        <f>集計表!O109</f>
        <v>162</v>
      </c>
      <c r="N37" s="80">
        <f>集計表!P109</f>
        <v>162</v>
      </c>
      <c r="O37" s="80">
        <f>集計表!Q109</f>
        <v>162</v>
      </c>
      <c r="P37" s="80">
        <f>集計表!R109</f>
        <v>162</v>
      </c>
      <c r="Q37" s="80">
        <f>集計表!S109</f>
        <v>166</v>
      </c>
      <c r="R37" s="80">
        <f>集計表!T109</f>
        <v>166</v>
      </c>
      <c r="S37" s="80">
        <f>集計表!U109</f>
        <v>166</v>
      </c>
      <c r="T37" s="80">
        <f>集計表!V109</f>
        <v>166</v>
      </c>
      <c r="U37" s="80">
        <f>集計表!W109</f>
        <v>166</v>
      </c>
      <c r="V37" s="80">
        <f>集計表!X109</f>
        <v>166</v>
      </c>
      <c r="W37" s="80">
        <f>集計表!Y109</f>
        <v>166</v>
      </c>
      <c r="X37" s="80">
        <f>集計表!Z109</f>
        <v>166</v>
      </c>
      <c r="Y37" s="80">
        <f>集計表!AA109</f>
        <v>144</v>
      </c>
      <c r="Z37" s="80">
        <f>集計表!AB109</f>
        <v>144</v>
      </c>
      <c r="AA37" s="80">
        <f>集計表!AC109</f>
        <v>144</v>
      </c>
      <c r="AB37" s="80">
        <f>集計表!AD109</f>
        <v>144</v>
      </c>
      <c r="AC37" s="80">
        <f>集計表!AE109</f>
        <v>144</v>
      </c>
      <c r="AD37" s="80">
        <f>集計表!AF109</f>
        <v>144</v>
      </c>
      <c r="AE37" s="80">
        <f>集計表!AG109</f>
        <v>144</v>
      </c>
      <c r="AF37" s="80">
        <f>集計表!AH109</f>
        <v>144</v>
      </c>
      <c r="AG37" s="80">
        <f>集計表!AI109</f>
        <v>135</v>
      </c>
      <c r="AH37" s="80">
        <f>集計表!AJ109</f>
        <v>135</v>
      </c>
      <c r="AI37" s="80">
        <f>集計表!AK109</f>
        <v>135</v>
      </c>
      <c r="AJ37" s="80">
        <f>集計表!AL109</f>
        <v>135</v>
      </c>
      <c r="AK37" s="80">
        <f>集計表!AM109</f>
        <v>135</v>
      </c>
      <c r="AL37" s="80">
        <f>集計表!AN109</f>
        <v>135</v>
      </c>
      <c r="AM37" s="80">
        <f>集計表!AO109</f>
        <v>135</v>
      </c>
      <c r="AN37" s="80">
        <f>集計表!AP109</f>
        <v>138</v>
      </c>
      <c r="AO37" s="80">
        <f>集計表!AQ109</f>
        <v>138</v>
      </c>
      <c r="AP37" s="80">
        <f>集計表!AR109</f>
        <v>138</v>
      </c>
      <c r="AQ37" s="80">
        <f>集計表!AS109</f>
        <v>138</v>
      </c>
      <c r="AR37" s="80">
        <f>集計表!AT109</f>
        <v>138</v>
      </c>
      <c r="AS37" s="89">
        <f>集計表!AU109</f>
        <v>138</v>
      </c>
      <c r="AT37" s="175">
        <f>集計表!AV109</f>
        <v>138</v>
      </c>
      <c r="AU37" s="12"/>
      <c r="AV37" s="12"/>
    </row>
    <row r="38" spans="1:48" x14ac:dyDescent="0.15">
      <c r="A38" s="2" t="s">
        <v>35</v>
      </c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172"/>
      <c r="W38" s="91"/>
      <c r="X38" s="91"/>
      <c r="Y38" s="179"/>
      <c r="Z38" s="94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V38" s="94"/>
    </row>
    <row r="39" spans="1:48" x14ac:dyDescent="0.15">
      <c r="D39" s="183" t="s">
        <v>164</v>
      </c>
      <c r="AS39"/>
    </row>
    <row r="40" spans="1:48" ht="15" x14ac:dyDescent="0.15">
      <c r="A40" s="81" t="s">
        <v>24</v>
      </c>
      <c r="B40" s="41"/>
      <c r="C40" s="41"/>
      <c r="D40" s="41"/>
      <c r="E40" s="41"/>
      <c r="F40" s="41"/>
      <c r="G40" s="41"/>
      <c r="H40" s="41"/>
      <c r="I40" s="41"/>
      <c r="J40" s="41" t="str">
        <f>TEXT(集計表!$C$1,"(e.m/d～)")</f>
        <v>(29.5/1～)</v>
      </c>
      <c r="K40" s="41"/>
      <c r="L40" s="41"/>
      <c r="M40" s="41"/>
      <c r="N40" s="41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</row>
    <row r="41" spans="1:48" ht="15" x14ac:dyDescent="0.15">
      <c r="A41" s="81" t="s">
        <v>29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</row>
    <row r="72" spans="1:48" ht="14.25" thickBot="1" x14ac:dyDescent="0.2">
      <c r="AS72"/>
    </row>
    <row r="73" spans="1:48" x14ac:dyDescent="0.15">
      <c r="A73" s="78">
        <f>集計表!C111</f>
        <v>42856</v>
      </c>
      <c r="B73" s="21" t="str">
        <f>集計表!D111</f>
        <v>5/1</v>
      </c>
      <c r="C73" s="21" t="str">
        <f>集計表!E111</f>
        <v>2</v>
      </c>
      <c r="D73" s="21" t="str">
        <f>集計表!F111</f>
        <v>5</v>
      </c>
      <c r="E73" s="21" t="str">
        <f>集計表!G111</f>
        <v>6</v>
      </c>
      <c r="F73" s="21" t="str">
        <f>集計表!H111</f>
        <v>8</v>
      </c>
      <c r="G73" s="21" t="str">
        <f>集計表!I111</f>
        <v>9</v>
      </c>
      <c r="H73" s="21" t="str">
        <f>集計表!J111</f>
        <v>11</v>
      </c>
      <c r="I73" s="21" t="str">
        <f>集計表!K111</f>
        <v>12</v>
      </c>
      <c r="J73" s="21" t="str">
        <f>集計表!L111</f>
        <v>13</v>
      </c>
      <c r="K73" s="21" t="str">
        <f>集計表!M111</f>
        <v>15</v>
      </c>
      <c r="L73" s="21" t="str">
        <f>集計表!N111</f>
        <v>16</v>
      </c>
      <c r="M73" s="21" t="str">
        <f>集計表!O111</f>
        <v>17</v>
      </c>
      <c r="N73" s="21" t="str">
        <f>集計表!P111</f>
        <v>18</v>
      </c>
      <c r="O73" s="21" t="str">
        <f>集計表!Q111</f>
        <v>19</v>
      </c>
      <c r="P73" s="21" t="str">
        <f>集計表!R111</f>
        <v>20</v>
      </c>
      <c r="Q73" s="43" t="str">
        <f>集計表!S111</f>
        <v>22</v>
      </c>
      <c r="R73" s="43" t="str">
        <f>集計表!T111</f>
        <v>23</v>
      </c>
      <c r="S73" s="43" t="str">
        <f>集計表!U111</f>
        <v>25</v>
      </c>
      <c r="T73" s="43" t="str">
        <f>集計表!V111</f>
        <v>26</v>
      </c>
      <c r="U73" s="43" t="str">
        <f>集計表!W111</f>
        <v>27</v>
      </c>
      <c r="V73" s="43" t="str">
        <f>集計表!X111</f>
        <v>29</v>
      </c>
      <c r="W73" s="43" t="str">
        <f>集計表!Y111</f>
        <v>30</v>
      </c>
      <c r="X73" s="39" t="str">
        <f>集計表!Z111</f>
        <v>31</v>
      </c>
      <c r="Y73" s="39" t="str">
        <f>集計表!AA111</f>
        <v>6/1</v>
      </c>
      <c r="Z73" s="39" t="str">
        <f>集計表!AB111</f>
        <v>2</v>
      </c>
      <c r="AA73" s="39" t="str">
        <f>集計表!AC111</f>
        <v>3</v>
      </c>
      <c r="AB73" s="39" t="str">
        <f>集計表!AD111</f>
        <v>5</v>
      </c>
      <c r="AC73" s="39" t="str">
        <f>集計表!AE111</f>
        <v>6</v>
      </c>
      <c r="AD73" s="39" t="str">
        <f>集計表!AF111</f>
        <v>8</v>
      </c>
      <c r="AE73" s="39" t="str">
        <f>集計表!AG111</f>
        <v>9</v>
      </c>
      <c r="AF73" s="39" t="str">
        <f>集計表!AH111</f>
        <v>10</v>
      </c>
      <c r="AG73" s="39" t="str">
        <f>集計表!AI111</f>
        <v>12</v>
      </c>
      <c r="AH73" s="39" t="str">
        <f>集計表!AJ111</f>
        <v>13</v>
      </c>
      <c r="AI73" s="39" t="str">
        <f>集計表!AK111</f>
        <v>15</v>
      </c>
      <c r="AJ73" s="39" t="str">
        <f>集計表!AL111</f>
        <v>16</v>
      </c>
      <c r="AK73" s="39" t="str">
        <f>集計表!AM111</f>
        <v>17</v>
      </c>
      <c r="AL73" s="39" t="str">
        <f>集計表!AN111</f>
        <v>19</v>
      </c>
      <c r="AM73" s="39" t="str">
        <f>集計表!AO111</f>
        <v>20</v>
      </c>
      <c r="AN73" s="39" t="str">
        <f>集計表!AP111</f>
        <v>22</v>
      </c>
      <c r="AO73" s="39" t="str">
        <f>集計表!AQ111</f>
        <v>23</v>
      </c>
      <c r="AP73" s="39" t="str">
        <f>集計表!AR111</f>
        <v>24</v>
      </c>
      <c r="AQ73" s="39" t="str">
        <f>集計表!AS111</f>
        <v>26</v>
      </c>
      <c r="AR73" s="39" t="str">
        <f>集計表!AT111</f>
        <v>27</v>
      </c>
      <c r="AS73" s="180" t="str">
        <f>集計表!AU111</f>
        <v>29</v>
      </c>
      <c r="AT73" s="176" t="str">
        <f>集計表!AV111</f>
        <v>30</v>
      </c>
      <c r="AU73" s="157"/>
      <c r="AV73" s="157"/>
    </row>
    <row r="74" spans="1:48" x14ac:dyDescent="0.15">
      <c r="A74" s="1" t="s">
        <v>0</v>
      </c>
      <c r="B74" s="4">
        <f>IF(集計表!D113="","",集計表!D113)</f>
        <v>114.864</v>
      </c>
      <c r="C74" s="4">
        <f>IF(集計表!E113="","",集計表!E113)</f>
        <v>108.913</v>
      </c>
      <c r="D74" s="4">
        <f>IF(集計表!F113="","",集計表!F113)</f>
        <v>0</v>
      </c>
      <c r="E74" s="4">
        <f>IF(集計表!G113="","",集計表!G113)</f>
        <v>199.911</v>
      </c>
      <c r="F74" s="4">
        <f>IF(集計表!H113="","",集計表!H113)</f>
        <v>87.927999999999997</v>
      </c>
      <c r="G74" s="4">
        <f>IF(集計表!I113="","",集計表!I113)</f>
        <v>80.507000000000005</v>
      </c>
      <c r="H74" s="4">
        <f>IF(集計表!J113="","",集計表!J113)</f>
        <v>82.373000000000005</v>
      </c>
      <c r="I74" s="4">
        <f>IF(集計表!K113="","",集計表!K113)</f>
        <v>65.555000000000007</v>
      </c>
      <c r="J74" s="4">
        <f>IF(集計表!L113="","",集計表!L113)</f>
        <v>86.536000000000001</v>
      </c>
      <c r="K74" s="4">
        <f>IF(集計表!M113="","",集計表!M113)</f>
        <v>84.546000000000006</v>
      </c>
      <c r="L74" s="4">
        <f>IF(集計表!N113="","",集計表!N113)</f>
        <v>75.540000000000006</v>
      </c>
      <c r="M74" s="4">
        <f>IF(集計表!O113="","",集計表!O113)</f>
        <v>68.018000000000001</v>
      </c>
      <c r="N74" s="4">
        <f>IF(集計表!P113="","",集計表!P113)</f>
        <v>76.995999999999995</v>
      </c>
      <c r="O74" s="4">
        <f>IF(集計表!Q113="","",集計表!Q113)</f>
        <v>72.881</v>
      </c>
      <c r="P74" s="4">
        <f>IF(集計表!R113="","",集計表!R113)</f>
        <v>73.573999999999998</v>
      </c>
      <c r="Q74" s="4">
        <f>IF(集計表!S113="","",集計表!S113)</f>
        <v>90.14</v>
      </c>
      <c r="R74" s="4">
        <f>IF(集計表!T113="","",集計表!T113)</f>
        <v>67.102999999999994</v>
      </c>
      <c r="S74" s="4">
        <f>IF(集計表!U113="","",集計表!U113)</f>
        <v>92.236000000000004</v>
      </c>
      <c r="T74" s="4">
        <f>IF(集計表!V113="","",集計表!V113)</f>
        <v>68.373000000000005</v>
      </c>
      <c r="U74" s="4">
        <f>IF(集計表!W113="","",集計表!W113)</f>
        <v>82.397000000000006</v>
      </c>
      <c r="V74" s="4">
        <f>IF(集計表!X113="","",集計表!X113)</f>
        <v>98.498999999999995</v>
      </c>
      <c r="W74" s="4">
        <f>IF(集計表!Y113="","",集計表!Y113)</f>
        <v>69.873000000000005</v>
      </c>
      <c r="X74" s="4" t="str">
        <f>IF(集計表!Z113="","",集計表!Z113)</f>
        <v/>
      </c>
      <c r="Y74" s="4" t="str">
        <f>IF(集計表!AA113="","",集計表!AA113)</f>
        <v/>
      </c>
      <c r="Z74" s="4" t="str">
        <f>IF(集計表!AB113="","",集計表!AB113)</f>
        <v/>
      </c>
      <c r="AA74" s="4" t="str">
        <f>IF(集計表!AC113="","",集計表!AC113)</f>
        <v/>
      </c>
      <c r="AB74" s="4" t="str">
        <f>IF(集計表!AD113="","",集計表!AD113)</f>
        <v/>
      </c>
      <c r="AC74" s="4" t="str">
        <f>IF(集計表!AE113="","",集計表!AE113)</f>
        <v/>
      </c>
      <c r="AD74" s="4" t="str">
        <f>IF(集計表!AF113="","",集計表!AF113)</f>
        <v/>
      </c>
      <c r="AE74" s="4" t="str">
        <f>IF(集計表!AG113="","",集計表!AG113)</f>
        <v/>
      </c>
      <c r="AF74" s="4" t="str">
        <f>IF(集計表!AH113="","",集計表!AH113)</f>
        <v/>
      </c>
      <c r="AG74" s="4" t="str">
        <f>IF(集計表!AI113="","",集計表!AI113)</f>
        <v/>
      </c>
      <c r="AH74" s="4" t="str">
        <f>IF(集計表!AJ113="","",集計表!AJ113)</f>
        <v/>
      </c>
      <c r="AI74" s="4" t="str">
        <f>IF(集計表!AK113="","",集計表!AK113)</f>
        <v/>
      </c>
      <c r="AJ74" s="4" t="str">
        <f>IF(集計表!AL113="","",集計表!AL113)</f>
        <v/>
      </c>
      <c r="AK74" s="4" t="str">
        <f>IF(集計表!AM113="","",集計表!AM113)</f>
        <v/>
      </c>
      <c r="AL74" s="4" t="str">
        <f>IF(集計表!AN113="","",集計表!AN113)</f>
        <v/>
      </c>
      <c r="AM74" s="4" t="str">
        <f>IF(集計表!AO113="","",集計表!AO113)</f>
        <v/>
      </c>
      <c r="AN74" s="4" t="str">
        <f>IF(集計表!AP113="","",集計表!AP113)</f>
        <v/>
      </c>
      <c r="AO74" s="4" t="str">
        <f>IF(集計表!AQ113="","",集計表!AQ113)</f>
        <v/>
      </c>
      <c r="AP74" s="4" t="str">
        <f>IF(集計表!AR113="","",集計表!AR113)</f>
        <v/>
      </c>
      <c r="AQ74" s="4" t="str">
        <f>IF(集計表!AS113="","",集計表!AS113)</f>
        <v/>
      </c>
      <c r="AR74" s="4" t="str">
        <f>IF(集計表!AT113="","",集計表!AT113)</f>
        <v/>
      </c>
      <c r="AS74" s="88" t="str">
        <f>IF(集計表!AU113="","",集計表!AU113)</f>
        <v/>
      </c>
      <c r="AT74" s="174" t="str">
        <f>IF(集計表!AV113="","",集計表!AV113)</f>
        <v/>
      </c>
      <c r="AU74" s="12"/>
      <c r="AV74" s="12"/>
    </row>
    <row r="75" spans="1:48" x14ac:dyDescent="0.15">
      <c r="A75" s="1" t="s">
        <v>1</v>
      </c>
      <c r="B75" s="4">
        <f>IF(集計表!D114=0,NA(),集計表!D114)</f>
        <v>216</v>
      </c>
      <c r="C75" s="4">
        <f>IF(集計表!E114=0,NA(),集計表!E114)</f>
        <v>219</v>
      </c>
      <c r="D75" s="4" t="e">
        <f>IF(集計表!F114=0,NA(),集計表!F114)</f>
        <v>#N/A</v>
      </c>
      <c r="E75" s="4">
        <f>IF(集計表!G114=0,NA(),集計表!G114)</f>
        <v>200</v>
      </c>
      <c r="F75" s="4">
        <f>IF(集計表!H114=0,NA(),集計表!H114)</f>
        <v>184</v>
      </c>
      <c r="G75" s="4">
        <f>IF(集計表!I114=0,NA(),集計表!I114)</f>
        <v>184</v>
      </c>
      <c r="H75" s="4">
        <f>IF(集計表!J114=0,NA(),集計表!J114)</f>
        <v>184</v>
      </c>
      <c r="I75" s="4">
        <f>IF(集計表!K114=0,NA(),集計表!K114)</f>
        <v>187</v>
      </c>
      <c r="J75" s="4">
        <f>IF(集計表!L114=0,NA(),集計表!L114)</f>
        <v>173</v>
      </c>
      <c r="K75" s="4">
        <f>IF(集計表!M114=0,NA(),集計表!M114)</f>
        <v>153</v>
      </c>
      <c r="L75" s="4">
        <f>IF(集計表!N114=0,NA(),集計表!N114)</f>
        <v>149</v>
      </c>
      <c r="M75" s="4">
        <f>IF(集計表!O114=0,NA(),集計表!O114)</f>
        <v>135</v>
      </c>
      <c r="N75" s="4">
        <f>IF(集計表!P114=0,NA(),集計表!P114)</f>
        <v>134</v>
      </c>
      <c r="O75" s="4">
        <f>IF(集計表!Q114=0,NA(),集計表!Q114)</f>
        <v>123</v>
      </c>
      <c r="P75" s="4">
        <f>IF(集計表!R114=0,NA(),集計表!R114)</f>
        <v>131</v>
      </c>
      <c r="Q75" s="4">
        <f>IF(集計表!S114=0,NA(),集計表!S114)</f>
        <v>137</v>
      </c>
      <c r="R75" s="4">
        <f>IF(集計表!T114=0,NA(),集計表!T114)</f>
        <v>141</v>
      </c>
      <c r="S75" s="4">
        <f>IF(集計表!U114=0,NA(),集計表!U114)</f>
        <v>139</v>
      </c>
      <c r="T75" s="4">
        <f>IF(集計表!V114=0,NA(),集計表!V114)</f>
        <v>140</v>
      </c>
      <c r="U75" s="4">
        <f>IF(集計表!W114=0,NA(),集計表!W114)</f>
        <v>141</v>
      </c>
      <c r="V75" s="4">
        <f>IF(集計表!X114=0,NA(),集計表!X114)</f>
        <v>129</v>
      </c>
      <c r="W75" s="4">
        <f>IF(集計表!Y114=0,NA(),集計表!Y114)</f>
        <v>135</v>
      </c>
      <c r="X75" s="4" t="e">
        <f>IF(集計表!Z114=0,NA(),集計表!Z114)</f>
        <v>#N/A</v>
      </c>
      <c r="Y75" s="4" t="e">
        <f>IF(集計表!AA114=0,NA(),集計表!AA114)</f>
        <v>#N/A</v>
      </c>
      <c r="Z75" s="4" t="e">
        <f>IF(集計表!AB114=0,NA(),集計表!AB114)</f>
        <v>#N/A</v>
      </c>
      <c r="AA75" s="4" t="e">
        <f>IF(集計表!AC114=0,NA(),集計表!AC114)</f>
        <v>#N/A</v>
      </c>
      <c r="AB75" s="4" t="e">
        <f>IF(集計表!AD114=0,NA(),集計表!AD114)</f>
        <v>#N/A</v>
      </c>
      <c r="AC75" s="4" t="e">
        <f>IF(集計表!AE114=0,NA(),集計表!AE114)</f>
        <v>#N/A</v>
      </c>
      <c r="AD75" s="4" t="e">
        <f>IF(集計表!AF114=0,NA(),集計表!AF114)</f>
        <v>#N/A</v>
      </c>
      <c r="AE75" s="4" t="e">
        <f>IF(集計表!AG114=0,NA(),集計表!AG114)</f>
        <v>#N/A</v>
      </c>
      <c r="AF75" s="4" t="e">
        <f>IF(集計表!AH114=0,NA(),集計表!AH114)</f>
        <v>#N/A</v>
      </c>
      <c r="AG75" s="4" t="e">
        <f>IF(集計表!AI114=0,NA(),集計表!AI114)</f>
        <v>#N/A</v>
      </c>
      <c r="AH75" s="4" t="e">
        <f>IF(集計表!AJ114=0,NA(),集計表!AJ114)</f>
        <v>#N/A</v>
      </c>
      <c r="AI75" s="4" t="e">
        <f>IF(集計表!AK114=0,NA(),集計表!AK114)</f>
        <v>#N/A</v>
      </c>
      <c r="AJ75" s="4" t="e">
        <f>IF(集計表!AL114=0,NA(),集計表!AL114)</f>
        <v>#N/A</v>
      </c>
      <c r="AK75" s="4" t="e">
        <f>IF(集計表!AM114=0,NA(),集計表!AM114)</f>
        <v>#N/A</v>
      </c>
      <c r="AL75" s="4" t="e">
        <f>IF(集計表!AN114=0,NA(),集計表!AN114)</f>
        <v>#N/A</v>
      </c>
      <c r="AM75" s="4" t="e">
        <f>IF(集計表!AO114=0,NA(),集計表!AO114)</f>
        <v>#N/A</v>
      </c>
      <c r="AN75" s="4" t="e">
        <f>IF(集計表!AP114=0,NA(),集計表!AP114)</f>
        <v>#N/A</v>
      </c>
      <c r="AO75" s="4" t="e">
        <f>IF(集計表!AQ114=0,NA(),集計表!AQ114)</f>
        <v>#N/A</v>
      </c>
      <c r="AP75" s="4" t="e">
        <f>IF(集計表!AR114=0,NA(),集計表!AR114)</f>
        <v>#N/A</v>
      </c>
      <c r="AQ75" s="4" t="e">
        <f>IF(集計表!AS114=0,NA(),集計表!AS114)</f>
        <v>#N/A</v>
      </c>
      <c r="AR75" s="4" t="e">
        <f>IF(集計表!AT114=0,NA(),集計表!AT114)</f>
        <v>#N/A</v>
      </c>
      <c r="AS75" s="88" t="e">
        <f>IF(集計表!AU114=0,NA(),集計表!AU114)</f>
        <v>#N/A</v>
      </c>
      <c r="AT75" s="174" t="e">
        <f>IF(集計表!AV114=0,NA(),集計表!AV114)</f>
        <v>#N/A</v>
      </c>
      <c r="AU75" s="12"/>
      <c r="AV75" s="12"/>
    </row>
    <row r="76" spans="1:48" ht="14.25" thickBot="1" x14ac:dyDescent="0.2">
      <c r="A76" s="79" t="s">
        <v>2</v>
      </c>
      <c r="B76" s="80">
        <f>集計表!D115</f>
        <v>209</v>
      </c>
      <c r="C76" s="80">
        <f>集計表!E115</f>
        <v>209</v>
      </c>
      <c r="D76" s="80">
        <f>集計表!F115</f>
        <v>209</v>
      </c>
      <c r="E76" s="80">
        <f>集計表!G115</f>
        <v>209</v>
      </c>
      <c r="F76" s="80">
        <f>集計表!H115</f>
        <v>209</v>
      </c>
      <c r="G76" s="80">
        <f>集計表!I115</f>
        <v>209</v>
      </c>
      <c r="H76" s="80">
        <f>集計表!J115</f>
        <v>174</v>
      </c>
      <c r="I76" s="80">
        <f>集計表!K115</f>
        <v>174</v>
      </c>
      <c r="J76" s="80">
        <f>集計表!L115</f>
        <v>174</v>
      </c>
      <c r="K76" s="80">
        <f>集計表!M115</f>
        <v>174</v>
      </c>
      <c r="L76" s="80">
        <f>集計表!N115</f>
        <v>174</v>
      </c>
      <c r="M76" s="80">
        <f>集計表!O115</f>
        <v>174</v>
      </c>
      <c r="N76" s="80">
        <f>集計表!P115</f>
        <v>174</v>
      </c>
      <c r="O76" s="80">
        <f>集計表!Q115</f>
        <v>174</v>
      </c>
      <c r="P76" s="80">
        <f>集計表!R115</f>
        <v>174</v>
      </c>
      <c r="Q76" s="80">
        <f>集計表!S115</f>
        <v>178</v>
      </c>
      <c r="R76" s="80">
        <f>集計表!T115</f>
        <v>178</v>
      </c>
      <c r="S76" s="80">
        <f>集計表!U115</f>
        <v>178</v>
      </c>
      <c r="T76" s="80">
        <f>集計表!V115</f>
        <v>178</v>
      </c>
      <c r="U76" s="80">
        <f>集計表!W115</f>
        <v>178</v>
      </c>
      <c r="V76" s="80">
        <f>集計表!X115</f>
        <v>178</v>
      </c>
      <c r="W76" s="80">
        <f>集計表!Y115</f>
        <v>178</v>
      </c>
      <c r="X76" s="80">
        <f>集計表!Z115</f>
        <v>178</v>
      </c>
      <c r="Y76" s="80">
        <f>集計表!AA115</f>
        <v>154</v>
      </c>
      <c r="Z76" s="80">
        <f>集計表!AB115</f>
        <v>154</v>
      </c>
      <c r="AA76" s="80">
        <f>集計表!AC115</f>
        <v>154</v>
      </c>
      <c r="AB76" s="80">
        <f>集計表!AD115</f>
        <v>154</v>
      </c>
      <c r="AC76" s="80">
        <f>集計表!AE115</f>
        <v>154</v>
      </c>
      <c r="AD76" s="80">
        <f>集計表!AF115</f>
        <v>154</v>
      </c>
      <c r="AE76" s="80">
        <f>集計表!AG115</f>
        <v>154</v>
      </c>
      <c r="AF76" s="80">
        <f>集計表!AH115</f>
        <v>154</v>
      </c>
      <c r="AG76" s="80">
        <f>集計表!AI115</f>
        <v>138</v>
      </c>
      <c r="AH76" s="80">
        <f>集計表!AJ115</f>
        <v>138</v>
      </c>
      <c r="AI76" s="80">
        <f>集計表!AK115</f>
        <v>138</v>
      </c>
      <c r="AJ76" s="80">
        <f>集計表!AL115</f>
        <v>138</v>
      </c>
      <c r="AK76" s="80">
        <f>集計表!AM115</f>
        <v>138</v>
      </c>
      <c r="AL76" s="80">
        <f>集計表!AN115</f>
        <v>138</v>
      </c>
      <c r="AM76" s="80">
        <f>集計表!AO115</f>
        <v>138</v>
      </c>
      <c r="AN76" s="80">
        <f>集計表!AP115</f>
        <v>140</v>
      </c>
      <c r="AO76" s="80">
        <f>集計表!AQ115</f>
        <v>140</v>
      </c>
      <c r="AP76" s="80">
        <f>集計表!AR115</f>
        <v>140</v>
      </c>
      <c r="AQ76" s="80">
        <f>集計表!AS115</f>
        <v>140</v>
      </c>
      <c r="AR76" s="80">
        <f>集計表!AT115</f>
        <v>140</v>
      </c>
      <c r="AS76" s="89">
        <f>集計表!AU115</f>
        <v>140</v>
      </c>
      <c r="AT76" s="175">
        <f>集計表!AV115</f>
        <v>140</v>
      </c>
      <c r="AU76" s="12"/>
      <c r="AV76" s="12"/>
    </row>
    <row r="77" spans="1:48" x14ac:dyDescent="0.15">
      <c r="A77" s="2" t="s">
        <v>3</v>
      </c>
      <c r="V77" s="172"/>
      <c r="Y77" s="179"/>
      <c r="AS77"/>
    </row>
    <row r="78" spans="1:48" x14ac:dyDescent="0.15">
      <c r="D78" s="183" t="s">
        <v>164</v>
      </c>
      <c r="AS78"/>
    </row>
    <row r="79" spans="1:48" ht="15" x14ac:dyDescent="0.15">
      <c r="A79" s="81" t="str">
        <f>A1</f>
        <v>　　５．「レタス」の卸売数量と価格の推移　</v>
      </c>
      <c r="B79" s="41"/>
      <c r="C79" s="41"/>
      <c r="D79" s="41"/>
      <c r="E79" s="41"/>
      <c r="F79" s="41"/>
      <c r="G79" s="41"/>
      <c r="H79" s="41"/>
      <c r="I79" s="41"/>
      <c r="J79" s="41" t="str">
        <f>TEXT(集計表!$C$1,"(e.m/d～)")</f>
        <v>(29.5/1～)</v>
      </c>
      <c r="K79" s="41"/>
      <c r="L79" s="41"/>
      <c r="M79" s="41"/>
      <c r="N79" s="41"/>
    </row>
    <row r="80" spans="1:48" ht="15" x14ac:dyDescent="0.15">
      <c r="A80" s="81" t="s">
        <v>30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</row>
    <row r="111" spans="1:48" ht="14.25" thickBot="1" x14ac:dyDescent="0.2">
      <c r="AS111" s="9"/>
    </row>
    <row r="112" spans="1:48" x14ac:dyDescent="0.15">
      <c r="A112" s="78">
        <f>集計表!C117</f>
        <v>42856</v>
      </c>
      <c r="B112" s="21" t="str">
        <f>集計表!D117</f>
        <v>5/1</v>
      </c>
      <c r="C112" s="21" t="str">
        <f>集計表!E117</f>
        <v>2</v>
      </c>
      <c r="D112" s="21" t="str">
        <f>集計表!F117</f>
        <v>5</v>
      </c>
      <c r="E112" s="21" t="str">
        <f>集計表!G117</f>
        <v>6</v>
      </c>
      <c r="F112" s="21" t="str">
        <f>集計表!H117</f>
        <v>8</v>
      </c>
      <c r="G112" s="21" t="str">
        <f>集計表!I117</f>
        <v>9</v>
      </c>
      <c r="H112" s="21" t="str">
        <f>集計表!J117</f>
        <v>11</v>
      </c>
      <c r="I112" s="21" t="str">
        <f>集計表!K117</f>
        <v>12</v>
      </c>
      <c r="J112" s="21" t="str">
        <f>集計表!L117</f>
        <v>13</v>
      </c>
      <c r="K112" s="21" t="str">
        <f>集計表!M117</f>
        <v>15</v>
      </c>
      <c r="L112" s="21" t="str">
        <f>集計表!N117</f>
        <v>16</v>
      </c>
      <c r="M112" s="21" t="str">
        <f>集計表!O117</f>
        <v>17</v>
      </c>
      <c r="N112" s="21" t="str">
        <f>集計表!P117</f>
        <v>18</v>
      </c>
      <c r="O112" s="21" t="str">
        <f>集計表!Q117</f>
        <v>19</v>
      </c>
      <c r="P112" s="21" t="str">
        <f>集計表!R117</f>
        <v>20</v>
      </c>
      <c r="Q112" s="43" t="str">
        <f>集計表!S117</f>
        <v>22</v>
      </c>
      <c r="R112" s="43" t="str">
        <f>集計表!T117</f>
        <v>23</v>
      </c>
      <c r="S112" s="43" t="str">
        <f>集計表!U117</f>
        <v>25</v>
      </c>
      <c r="T112" s="43" t="str">
        <f>集計表!V117</f>
        <v>26</v>
      </c>
      <c r="U112" s="43" t="str">
        <f>集計表!W117</f>
        <v>27</v>
      </c>
      <c r="V112" s="43" t="str">
        <f>集計表!X117</f>
        <v>29</v>
      </c>
      <c r="W112" s="43" t="str">
        <f>集計表!Y117</f>
        <v>30</v>
      </c>
      <c r="X112" s="39" t="str">
        <f>集計表!Z117</f>
        <v>31</v>
      </c>
      <c r="Y112" s="39" t="str">
        <f>集計表!AA117</f>
        <v>6/1</v>
      </c>
      <c r="Z112" s="39" t="str">
        <f>集計表!AB117</f>
        <v>2</v>
      </c>
      <c r="AA112" s="39" t="str">
        <f>集計表!AC117</f>
        <v>3</v>
      </c>
      <c r="AB112" s="39" t="str">
        <f>集計表!AD117</f>
        <v>5</v>
      </c>
      <c r="AC112" s="39" t="str">
        <f>集計表!AE117</f>
        <v>6</v>
      </c>
      <c r="AD112" s="39" t="str">
        <f>集計表!AF117</f>
        <v>8</v>
      </c>
      <c r="AE112" s="39" t="str">
        <f>集計表!AG117</f>
        <v>9</v>
      </c>
      <c r="AF112" s="39" t="str">
        <f>集計表!AH117</f>
        <v>10</v>
      </c>
      <c r="AG112" s="39" t="str">
        <f>集計表!AI117</f>
        <v>12</v>
      </c>
      <c r="AH112" s="39" t="str">
        <f>集計表!AJ117</f>
        <v>13</v>
      </c>
      <c r="AI112" s="39" t="str">
        <f>集計表!AK117</f>
        <v>15</v>
      </c>
      <c r="AJ112" s="39" t="str">
        <f>集計表!AL117</f>
        <v>16</v>
      </c>
      <c r="AK112" s="39" t="str">
        <f>集計表!AM117</f>
        <v>17</v>
      </c>
      <c r="AL112" s="39" t="str">
        <f>集計表!AN117</f>
        <v>19</v>
      </c>
      <c r="AM112" s="39" t="str">
        <f>集計表!AO117</f>
        <v>20</v>
      </c>
      <c r="AN112" s="39" t="str">
        <f>集計表!AP117</f>
        <v>22</v>
      </c>
      <c r="AO112" s="39" t="str">
        <f>集計表!AQ117</f>
        <v>23</v>
      </c>
      <c r="AP112" s="39" t="str">
        <f>集計表!AR117</f>
        <v>24</v>
      </c>
      <c r="AQ112" s="39" t="str">
        <f>集計表!AS117</f>
        <v>26</v>
      </c>
      <c r="AR112" s="39" t="str">
        <f>集計表!AT117</f>
        <v>27</v>
      </c>
      <c r="AS112" s="180" t="str">
        <f>集計表!AU117</f>
        <v>29</v>
      </c>
      <c r="AT112" s="176" t="str">
        <f>集計表!AV117</f>
        <v>30</v>
      </c>
      <c r="AU112" s="157"/>
      <c r="AV112" s="157"/>
    </row>
    <row r="113" spans="1:48" x14ac:dyDescent="0.15">
      <c r="A113" s="1" t="s">
        <v>0</v>
      </c>
      <c r="B113" s="4">
        <f>IF(集計表!D119="","",集計表!D119)</f>
        <v>136.363</v>
      </c>
      <c r="C113" s="4">
        <f>IF(集計表!E119="","",集計表!E119)</f>
        <v>114.03400000000001</v>
      </c>
      <c r="D113" s="4">
        <f>IF(集計表!F119="","",集計表!F119)</f>
        <v>0</v>
      </c>
      <c r="E113" s="4">
        <f>IF(集計表!G119="","",集計表!G119)</f>
        <v>192.58500000000001</v>
      </c>
      <c r="F113" s="4">
        <f>IF(集計表!H119="","",集計表!H119)</f>
        <v>92.646000000000001</v>
      </c>
      <c r="G113" s="4">
        <f>IF(集計表!I119="","",集計表!I119)</f>
        <v>95.347999999999999</v>
      </c>
      <c r="H113" s="4">
        <f>IF(集計表!J119="","",集計表!J119)</f>
        <v>102.274</v>
      </c>
      <c r="I113" s="4">
        <f>IF(集計表!K119="","",集計表!K119)</f>
        <v>80.301000000000002</v>
      </c>
      <c r="J113" s="4">
        <f>IF(集計表!L119="","",集計表!L119)</f>
        <v>124.34399999999999</v>
      </c>
      <c r="K113" s="4">
        <f>IF(集計表!M119="","",集計表!M119)</f>
        <v>107.027</v>
      </c>
      <c r="L113" s="4">
        <f>IF(集計表!N119="","",集計表!N119)</f>
        <v>100.008</v>
      </c>
      <c r="M113" s="4">
        <f>IF(集計表!O119="","",集計表!O119)</f>
        <v>91.108000000000004</v>
      </c>
      <c r="N113" s="4">
        <f>IF(集計表!P119="","",集計表!P119)</f>
        <v>88.873999999999995</v>
      </c>
      <c r="O113" s="4">
        <f>IF(集計表!Q119="","",集計表!Q119)</f>
        <v>78.111000000000004</v>
      </c>
      <c r="P113" s="4">
        <f>IF(集計表!R119="","",集計表!R119)</f>
        <v>99.679000000000002</v>
      </c>
      <c r="Q113" s="4">
        <f>IF(集計表!S119="","",集計表!S119)</f>
        <v>99.266999999999996</v>
      </c>
      <c r="R113" s="4">
        <f>IF(集計表!T119="","",集計表!T119)</f>
        <v>95.622</v>
      </c>
      <c r="S113" s="4">
        <f>IF(集計表!U119="","",集計表!U119)</f>
        <v>121.738</v>
      </c>
      <c r="T113" s="4">
        <f>IF(集計表!V119="","",集計表!V119)</f>
        <v>76.588999999999999</v>
      </c>
      <c r="U113" s="4">
        <f>IF(集計表!W119="","",集計表!W119)</f>
        <v>84.521000000000001</v>
      </c>
      <c r="V113" s="4">
        <f>IF(集計表!X119="","",集計表!X119)</f>
        <v>125.87</v>
      </c>
      <c r="W113" s="4">
        <f>IF(集計表!Y119="","",集計表!Y119)</f>
        <v>92.816000000000003</v>
      </c>
      <c r="X113" s="4" t="str">
        <f>IF(集計表!Z119="","",集計表!Z119)</f>
        <v/>
      </c>
      <c r="Y113" s="4" t="str">
        <f>IF(集計表!AA119="","",集計表!AA119)</f>
        <v/>
      </c>
      <c r="Z113" s="4" t="str">
        <f>IF(集計表!AB119="","",集計表!AB119)</f>
        <v/>
      </c>
      <c r="AA113" s="4" t="str">
        <f>IF(集計表!AC119="","",集計表!AC119)</f>
        <v/>
      </c>
      <c r="AB113" s="4" t="str">
        <f>IF(集計表!AD119="","",集計表!AD119)</f>
        <v/>
      </c>
      <c r="AC113" s="4" t="str">
        <f>IF(集計表!AE119="","",集計表!AE119)</f>
        <v/>
      </c>
      <c r="AD113" s="4" t="str">
        <f>IF(集計表!AF119="","",集計表!AF119)</f>
        <v/>
      </c>
      <c r="AE113" s="4" t="str">
        <f>IF(集計表!AG119="","",集計表!AG119)</f>
        <v/>
      </c>
      <c r="AF113" s="4" t="str">
        <f>IF(集計表!AH119="","",集計表!AH119)</f>
        <v/>
      </c>
      <c r="AG113" s="4" t="str">
        <f>IF(集計表!AI119="","",集計表!AI119)</f>
        <v/>
      </c>
      <c r="AH113" s="4" t="str">
        <f>IF(集計表!AJ119="","",集計表!AJ119)</f>
        <v/>
      </c>
      <c r="AI113" s="4" t="str">
        <f>IF(集計表!AK119="","",集計表!AK119)</f>
        <v/>
      </c>
      <c r="AJ113" s="4" t="str">
        <f>IF(集計表!AL119="","",集計表!AL119)</f>
        <v/>
      </c>
      <c r="AK113" s="4" t="str">
        <f>IF(集計表!AM119="","",集計表!AM119)</f>
        <v/>
      </c>
      <c r="AL113" s="4" t="str">
        <f>IF(集計表!AN119="","",集計表!AN119)</f>
        <v/>
      </c>
      <c r="AM113" s="4" t="str">
        <f>IF(集計表!AO119="","",集計表!AO119)</f>
        <v/>
      </c>
      <c r="AN113" s="4" t="str">
        <f>IF(集計表!AP119="","",集計表!AP119)</f>
        <v/>
      </c>
      <c r="AO113" s="4" t="str">
        <f>IF(集計表!AQ119="","",集計表!AQ119)</f>
        <v/>
      </c>
      <c r="AP113" s="4" t="str">
        <f>IF(集計表!AR119="","",集計表!AR119)</f>
        <v/>
      </c>
      <c r="AQ113" s="4" t="str">
        <f>IF(集計表!AS119="","",集計表!AS119)</f>
        <v/>
      </c>
      <c r="AR113" s="4" t="str">
        <f>IF(集計表!AT119="","",集計表!AT119)</f>
        <v/>
      </c>
      <c r="AS113" s="88" t="str">
        <f>IF(集計表!AU119="","",集計表!AU119)</f>
        <v/>
      </c>
      <c r="AT113" s="174" t="str">
        <f>IF(集計表!AV119="","",集計表!AV119)</f>
        <v/>
      </c>
      <c r="AU113" s="12"/>
      <c r="AV113" s="12"/>
    </row>
    <row r="114" spans="1:48" x14ac:dyDescent="0.15">
      <c r="A114" s="1" t="s">
        <v>1</v>
      </c>
      <c r="B114" s="4">
        <f>IF(集計表!D120=0,NA(),集計表!D120)</f>
        <v>208</v>
      </c>
      <c r="C114" s="4">
        <f>IF(集計表!E120=0,NA(),集計表!E120)</f>
        <v>186</v>
      </c>
      <c r="D114" s="4" t="e">
        <f>IF(集計表!F120=0,NA(),集計表!F120)</f>
        <v>#N/A</v>
      </c>
      <c r="E114" s="4">
        <f>IF(集計表!G120=0,NA(),集計表!G120)</f>
        <v>176</v>
      </c>
      <c r="F114" s="4">
        <f>IF(集計表!H120=0,NA(),集計表!H120)</f>
        <v>166</v>
      </c>
      <c r="G114" s="4">
        <f>IF(集計表!I120=0,NA(),集計表!I120)</f>
        <v>162</v>
      </c>
      <c r="H114" s="4">
        <f>IF(集計表!J120=0,NA(),集計表!J120)</f>
        <v>159</v>
      </c>
      <c r="I114" s="4">
        <f>IF(集計表!K120=0,NA(),集計表!K120)</f>
        <v>166</v>
      </c>
      <c r="J114" s="4">
        <f>IF(集計表!L120=0,NA(),集計表!L120)</f>
        <v>140</v>
      </c>
      <c r="K114" s="4">
        <f>IF(集計表!M120=0,NA(),集計表!M120)</f>
        <v>139</v>
      </c>
      <c r="L114" s="4">
        <f>IF(集計表!N120=0,NA(),集計表!N120)</f>
        <v>132</v>
      </c>
      <c r="M114" s="4">
        <f>IF(集計表!O120=0,NA(),集計表!O120)</f>
        <v>126</v>
      </c>
      <c r="N114" s="4">
        <f>IF(集計表!P120=0,NA(),集計表!P120)</f>
        <v>120</v>
      </c>
      <c r="O114" s="4">
        <f>IF(集計表!Q120=0,NA(),集計表!Q120)</f>
        <v>117</v>
      </c>
      <c r="P114" s="4">
        <f>IF(集計表!R120=0,NA(),集計表!R120)</f>
        <v>98</v>
      </c>
      <c r="Q114" s="4">
        <f>IF(集計表!S120=0,NA(),集計表!S120)</f>
        <v>119</v>
      </c>
      <c r="R114" s="4">
        <f>IF(集計表!T120=0,NA(),集計表!T120)</f>
        <v>121</v>
      </c>
      <c r="S114" s="4">
        <f>IF(集計表!U120=0,NA(),集計表!U120)</f>
        <v>120</v>
      </c>
      <c r="T114" s="4">
        <f>IF(集計表!V120=0,NA(),集計表!V120)</f>
        <v>125</v>
      </c>
      <c r="U114" s="4">
        <f>IF(集計表!W120=0,NA(),集計表!W120)</f>
        <v>123</v>
      </c>
      <c r="V114" s="4">
        <f>IF(集計表!X120=0,NA(),集計表!X120)</f>
        <v>119</v>
      </c>
      <c r="W114" s="4">
        <f>IF(集計表!Y120=0,NA(),集計表!Y120)</f>
        <v>117</v>
      </c>
      <c r="X114" s="4" t="e">
        <f>IF(集計表!Z120=0,NA(),集計表!Z120)</f>
        <v>#N/A</v>
      </c>
      <c r="Y114" s="4" t="e">
        <f>IF(集計表!AA120=0,NA(),集計表!AA120)</f>
        <v>#N/A</v>
      </c>
      <c r="Z114" s="4" t="e">
        <f>IF(集計表!AB120=0,NA(),集計表!AB120)</f>
        <v>#N/A</v>
      </c>
      <c r="AA114" s="4" t="e">
        <f>IF(集計表!AC120=0,NA(),集計表!AC120)</f>
        <v>#N/A</v>
      </c>
      <c r="AB114" s="4" t="e">
        <f>IF(集計表!AD120=0,NA(),集計表!AD120)</f>
        <v>#N/A</v>
      </c>
      <c r="AC114" s="4" t="e">
        <f>IF(集計表!AE120=0,NA(),集計表!AE120)</f>
        <v>#N/A</v>
      </c>
      <c r="AD114" s="4" t="e">
        <f>IF(集計表!AF120=0,NA(),集計表!AF120)</f>
        <v>#N/A</v>
      </c>
      <c r="AE114" s="4" t="e">
        <f>IF(集計表!AG120=0,NA(),集計表!AG120)</f>
        <v>#N/A</v>
      </c>
      <c r="AF114" s="4" t="e">
        <f>IF(集計表!AH120=0,NA(),集計表!AH120)</f>
        <v>#N/A</v>
      </c>
      <c r="AG114" s="4" t="e">
        <f>IF(集計表!AI120=0,NA(),集計表!AI120)</f>
        <v>#N/A</v>
      </c>
      <c r="AH114" s="4" t="e">
        <f>IF(集計表!AJ120=0,NA(),集計表!AJ120)</f>
        <v>#N/A</v>
      </c>
      <c r="AI114" s="4" t="e">
        <f>IF(集計表!AK120=0,NA(),集計表!AK120)</f>
        <v>#N/A</v>
      </c>
      <c r="AJ114" s="4" t="e">
        <f>IF(集計表!AL120=0,NA(),集計表!AL120)</f>
        <v>#N/A</v>
      </c>
      <c r="AK114" s="4" t="e">
        <f>IF(集計表!AM120=0,NA(),集計表!AM120)</f>
        <v>#N/A</v>
      </c>
      <c r="AL114" s="4" t="e">
        <f>IF(集計表!AN120=0,NA(),集計表!AN120)</f>
        <v>#N/A</v>
      </c>
      <c r="AM114" s="4" t="e">
        <f>IF(集計表!AO120=0,NA(),集計表!AO120)</f>
        <v>#N/A</v>
      </c>
      <c r="AN114" s="4" t="e">
        <f>IF(集計表!AP120=0,NA(),集計表!AP120)</f>
        <v>#N/A</v>
      </c>
      <c r="AO114" s="4" t="e">
        <f>IF(集計表!AQ120=0,NA(),集計表!AQ120)</f>
        <v>#N/A</v>
      </c>
      <c r="AP114" s="4" t="e">
        <f>IF(集計表!AR120=0,NA(),集計表!AR120)</f>
        <v>#N/A</v>
      </c>
      <c r="AQ114" s="4" t="e">
        <f>IF(集計表!AS120=0,NA(),集計表!AS120)</f>
        <v>#N/A</v>
      </c>
      <c r="AR114" s="4" t="e">
        <f>IF(集計表!AT120=0,NA(),集計表!AT120)</f>
        <v>#N/A</v>
      </c>
      <c r="AS114" s="88" t="e">
        <f>IF(集計表!AU120=0,NA(),集計表!AU120)</f>
        <v>#N/A</v>
      </c>
      <c r="AT114" s="174" t="e">
        <f>IF(集計表!AV120=0,NA(),集計表!AV120)</f>
        <v>#N/A</v>
      </c>
      <c r="AU114" s="12"/>
      <c r="AV114" s="12"/>
    </row>
    <row r="115" spans="1:48" ht="14.25" thickBot="1" x14ac:dyDescent="0.2">
      <c r="A115" s="79" t="s">
        <v>2</v>
      </c>
      <c r="B115" s="80">
        <f>集計表!D121</f>
        <v>198</v>
      </c>
      <c r="C115" s="80">
        <f>集計表!E121</f>
        <v>198</v>
      </c>
      <c r="D115" s="80">
        <f>集計表!F121</f>
        <v>198</v>
      </c>
      <c r="E115" s="80">
        <f>集計表!G121</f>
        <v>198</v>
      </c>
      <c r="F115" s="80">
        <f>集計表!H121</f>
        <v>198</v>
      </c>
      <c r="G115" s="80">
        <f>集計表!I121</f>
        <v>198</v>
      </c>
      <c r="H115" s="80">
        <f>集計表!J121</f>
        <v>161</v>
      </c>
      <c r="I115" s="80">
        <f>集計表!K121</f>
        <v>161</v>
      </c>
      <c r="J115" s="80">
        <f>集計表!L121</f>
        <v>161</v>
      </c>
      <c r="K115" s="80">
        <f>集計表!M121</f>
        <v>161</v>
      </c>
      <c r="L115" s="80">
        <f>集計表!N121</f>
        <v>161</v>
      </c>
      <c r="M115" s="80">
        <f>集計表!O121</f>
        <v>161</v>
      </c>
      <c r="N115" s="80">
        <f>集計表!P121</f>
        <v>161</v>
      </c>
      <c r="O115" s="80">
        <f>集計表!Q121</f>
        <v>161</v>
      </c>
      <c r="P115" s="80">
        <f>集計表!R121</f>
        <v>161</v>
      </c>
      <c r="Q115" s="80">
        <f>集計表!S121</f>
        <v>167</v>
      </c>
      <c r="R115" s="80">
        <f>集計表!T121</f>
        <v>167</v>
      </c>
      <c r="S115" s="80">
        <f>集計表!U121</f>
        <v>167</v>
      </c>
      <c r="T115" s="80">
        <f>集計表!V121</f>
        <v>167</v>
      </c>
      <c r="U115" s="80">
        <f>集計表!W121</f>
        <v>167</v>
      </c>
      <c r="V115" s="80">
        <f>集計表!X121</f>
        <v>167</v>
      </c>
      <c r="W115" s="80">
        <f>集計表!Y121</f>
        <v>167</v>
      </c>
      <c r="X115" s="80">
        <f>集計表!Z121</f>
        <v>167</v>
      </c>
      <c r="Y115" s="80">
        <f>集計表!AA121</f>
        <v>145</v>
      </c>
      <c r="Z115" s="80">
        <f>集計表!AB121</f>
        <v>145</v>
      </c>
      <c r="AA115" s="80">
        <f>集計表!AC121</f>
        <v>145</v>
      </c>
      <c r="AB115" s="80">
        <f>集計表!AD121</f>
        <v>145</v>
      </c>
      <c r="AC115" s="80">
        <f>集計表!AE121</f>
        <v>145</v>
      </c>
      <c r="AD115" s="80">
        <f>集計表!AF121</f>
        <v>145</v>
      </c>
      <c r="AE115" s="80">
        <f>集計表!AG121</f>
        <v>145</v>
      </c>
      <c r="AF115" s="80">
        <f>集計表!AH121</f>
        <v>145</v>
      </c>
      <c r="AG115" s="80">
        <f>集計表!AI121</f>
        <v>129</v>
      </c>
      <c r="AH115" s="80">
        <f>集計表!AJ121</f>
        <v>129</v>
      </c>
      <c r="AI115" s="80">
        <f>集計表!AK121</f>
        <v>129</v>
      </c>
      <c r="AJ115" s="80">
        <f>集計表!AL121</f>
        <v>129</v>
      </c>
      <c r="AK115" s="80">
        <f>集計表!AM121</f>
        <v>129</v>
      </c>
      <c r="AL115" s="80">
        <f>集計表!AN121</f>
        <v>129</v>
      </c>
      <c r="AM115" s="80">
        <f>集計表!AO121</f>
        <v>129</v>
      </c>
      <c r="AN115" s="80">
        <f>集計表!AP121</f>
        <v>132</v>
      </c>
      <c r="AO115" s="80">
        <f>集計表!AQ121</f>
        <v>132</v>
      </c>
      <c r="AP115" s="80">
        <f>集計表!AR121</f>
        <v>132</v>
      </c>
      <c r="AQ115" s="80">
        <f>集計表!AS121</f>
        <v>132</v>
      </c>
      <c r="AR115" s="80">
        <f>集計表!AT121</f>
        <v>132</v>
      </c>
      <c r="AS115" s="89">
        <f>集計表!AU121</f>
        <v>132</v>
      </c>
      <c r="AT115" s="175">
        <f>集計表!AV121</f>
        <v>132</v>
      </c>
      <c r="AU115" s="12"/>
      <c r="AV115" s="12"/>
    </row>
    <row r="116" spans="1:48" x14ac:dyDescent="0.15">
      <c r="A116" s="2" t="s">
        <v>3</v>
      </c>
      <c r="V116" s="172"/>
      <c r="Y116" s="179"/>
    </row>
    <row r="117" spans="1:48" x14ac:dyDescent="0.15">
      <c r="D117" s="183" t="s">
        <v>164</v>
      </c>
    </row>
    <row r="118" spans="1:48" ht="15" x14ac:dyDescent="0.15">
      <c r="A118" s="81" t="str">
        <f>A1</f>
        <v>　　５．「レタス」の卸売数量と価格の推移　</v>
      </c>
      <c r="B118" s="41"/>
      <c r="C118" s="41"/>
      <c r="D118" s="41"/>
      <c r="E118" s="41"/>
      <c r="F118" s="41"/>
      <c r="G118" s="41"/>
      <c r="H118" s="41"/>
      <c r="I118" s="41"/>
      <c r="J118" s="41" t="str">
        <f>TEXT(集計表!$C$1,"(e.m/d～)")</f>
        <v>(29.5/1～)</v>
      </c>
      <c r="K118" s="41"/>
      <c r="L118" s="41"/>
      <c r="M118" s="41"/>
      <c r="N118" s="41"/>
    </row>
    <row r="119" spans="1:48" ht="15" x14ac:dyDescent="0.15">
      <c r="A119" s="81" t="s">
        <v>31</v>
      </c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</row>
    <row r="146" spans="1:48" x14ac:dyDescent="0.15">
      <c r="AQ146" s="8"/>
      <c r="AR146"/>
      <c r="AS146"/>
    </row>
    <row r="147" spans="1:48" x14ac:dyDescent="0.15">
      <c r="AQ147" s="8"/>
      <c r="AR147"/>
      <c r="AS147"/>
    </row>
    <row r="148" spans="1:48" x14ac:dyDescent="0.15">
      <c r="AQ148" s="8"/>
      <c r="AR148"/>
      <c r="AS148"/>
    </row>
    <row r="149" spans="1:48" x14ac:dyDescent="0.15">
      <c r="AQ149" s="8"/>
      <c r="AR149"/>
      <c r="AS149"/>
    </row>
    <row r="150" spans="1:48" ht="14.25" thickBot="1" x14ac:dyDescent="0.2">
      <c r="AQ150" s="8"/>
      <c r="AR150"/>
      <c r="AS150"/>
    </row>
    <row r="151" spans="1:48" x14ac:dyDescent="0.15">
      <c r="A151" s="78">
        <f>集計表!C123</f>
        <v>42856</v>
      </c>
      <c r="B151" s="21" t="str">
        <f>集計表!D123</f>
        <v>5/1</v>
      </c>
      <c r="C151" s="21" t="str">
        <f>集計表!E123</f>
        <v>2</v>
      </c>
      <c r="D151" s="21" t="str">
        <f>集計表!F123</f>
        <v>5</v>
      </c>
      <c r="E151" s="21" t="str">
        <f>集計表!G123</f>
        <v>6</v>
      </c>
      <c r="F151" s="21" t="str">
        <f>集計表!H123</f>
        <v>8</v>
      </c>
      <c r="G151" s="21" t="str">
        <f>集計表!I123</f>
        <v>9</v>
      </c>
      <c r="H151" s="21" t="str">
        <f>集計表!J123</f>
        <v>11</v>
      </c>
      <c r="I151" s="21" t="str">
        <f>集計表!K123</f>
        <v>12</v>
      </c>
      <c r="J151" s="21" t="str">
        <f>集計表!L123</f>
        <v>13</v>
      </c>
      <c r="K151" s="21" t="str">
        <f>集計表!M123</f>
        <v>15</v>
      </c>
      <c r="L151" s="21" t="str">
        <f>集計表!N123</f>
        <v>16</v>
      </c>
      <c r="M151" s="21" t="str">
        <f>集計表!O123</f>
        <v>17</v>
      </c>
      <c r="N151" s="21" t="str">
        <f>集計表!P123</f>
        <v>18</v>
      </c>
      <c r="O151" s="21" t="str">
        <f>集計表!Q123</f>
        <v>19</v>
      </c>
      <c r="P151" s="21" t="str">
        <f>集計表!R123</f>
        <v>20</v>
      </c>
      <c r="Q151" s="43" t="str">
        <f>集計表!S123</f>
        <v>22</v>
      </c>
      <c r="R151" s="43" t="str">
        <f>集計表!T123</f>
        <v>23</v>
      </c>
      <c r="S151" s="43" t="str">
        <f>集計表!U123</f>
        <v>25</v>
      </c>
      <c r="T151" s="43" t="str">
        <f>集計表!V123</f>
        <v>26</v>
      </c>
      <c r="U151" s="43" t="str">
        <f>集計表!W123</f>
        <v>27</v>
      </c>
      <c r="V151" s="43" t="str">
        <f>集計表!X123</f>
        <v>29</v>
      </c>
      <c r="W151" s="43" t="str">
        <f>集計表!Y123</f>
        <v>30</v>
      </c>
      <c r="X151" s="39" t="str">
        <f>集計表!Z123</f>
        <v>31</v>
      </c>
      <c r="Y151" s="39" t="str">
        <f>集計表!AA123</f>
        <v>6/1</v>
      </c>
      <c r="Z151" s="39" t="str">
        <f>集計表!AB123</f>
        <v>2</v>
      </c>
      <c r="AA151" s="39" t="str">
        <f>集計表!AC123</f>
        <v>3</v>
      </c>
      <c r="AB151" s="39" t="str">
        <f>集計表!AD123</f>
        <v>5</v>
      </c>
      <c r="AC151" s="39" t="str">
        <f>集計表!AE123</f>
        <v>6</v>
      </c>
      <c r="AD151" s="39" t="str">
        <f>集計表!AF123</f>
        <v>8</v>
      </c>
      <c r="AE151" s="39" t="str">
        <f>集計表!AG123</f>
        <v>9</v>
      </c>
      <c r="AF151" s="39" t="str">
        <f>集計表!AH123</f>
        <v>10</v>
      </c>
      <c r="AG151" s="39" t="str">
        <f>集計表!AI123</f>
        <v>12</v>
      </c>
      <c r="AH151" s="39" t="str">
        <f>集計表!AJ123</f>
        <v>13</v>
      </c>
      <c r="AI151" s="39" t="str">
        <f>集計表!AK123</f>
        <v>15</v>
      </c>
      <c r="AJ151" s="39" t="str">
        <f>集計表!AL123</f>
        <v>16</v>
      </c>
      <c r="AK151" s="39" t="str">
        <f>集計表!AM123</f>
        <v>17</v>
      </c>
      <c r="AL151" s="39" t="str">
        <f>集計表!AN123</f>
        <v>19</v>
      </c>
      <c r="AM151" s="39" t="str">
        <f>集計表!AO123</f>
        <v>20</v>
      </c>
      <c r="AN151" s="39" t="str">
        <f>集計表!AP123</f>
        <v>22</v>
      </c>
      <c r="AO151" s="39" t="str">
        <f>集計表!AQ123</f>
        <v>23</v>
      </c>
      <c r="AP151" s="39" t="str">
        <f>集計表!AR123</f>
        <v>24</v>
      </c>
      <c r="AQ151" s="39" t="str">
        <f>集計表!AS123</f>
        <v>26</v>
      </c>
      <c r="AR151" s="39" t="str">
        <f>集計表!AT123</f>
        <v>27</v>
      </c>
      <c r="AS151" s="180" t="str">
        <f>集計表!AU123</f>
        <v>29</v>
      </c>
      <c r="AT151" s="176" t="str">
        <f>集計表!AV123</f>
        <v>30</v>
      </c>
      <c r="AU151" s="157"/>
      <c r="AV151" s="157"/>
    </row>
    <row r="152" spans="1:48" x14ac:dyDescent="0.15">
      <c r="A152" s="1" t="s">
        <v>0</v>
      </c>
      <c r="B152" s="4">
        <f>IF(集計表!D125="","",集計表!D125)</f>
        <v>107.006</v>
      </c>
      <c r="C152" s="4">
        <f>IF(集計表!E125="","",集計表!E125)</f>
        <v>81.341999999999999</v>
      </c>
      <c r="D152" s="4">
        <f>IF(集計表!F125="","",集計表!F125)</f>
        <v>78.822000000000003</v>
      </c>
      <c r="E152" s="4">
        <f>IF(集計表!G125="","",集計表!G125)</f>
        <v>70.647999999999996</v>
      </c>
      <c r="F152" s="4">
        <f>IF(集計表!H125="","",集計表!H125)</f>
        <v>76.823999999999998</v>
      </c>
      <c r="G152" s="4">
        <f>IF(集計表!I125="","",集計表!I125)</f>
        <v>63.173000000000002</v>
      </c>
      <c r="H152" s="4">
        <f>IF(集計表!J125="","",集計表!J125)</f>
        <v>56.198999999999998</v>
      </c>
      <c r="I152" s="4">
        <f>IF(集計表!K125="","",集計表!K125)</f>
        <v>45.921999999999997</v>
      </c>
      <c r="J152" s="4">
        <f>IF(集計表!L125="","",集計表!L125)</f>
        <v>69.367000000000004</v>
      </c>
      <c r="K152" s="4">
        <f>IF(集計表!M125="","",集計表!M125)</f>
        <v>57.558999999999997</v>
      </c>
      <c r="L152" s="4">
        <f>IF(集計表!N125="","",集計表!N125)</f>
        <v>64.091999999999999</v>
      </c>
      <c r="M152" s="4">
        <f>IF(集計表!O125="","",集計表!O125)</f>
        <v>0</v>
      </c>
      <c r="N152" s="4">
        <f>IF(集計表!P125="","",集計表!P125)</f>
        <v>58.283999999999999</v>
      </c>
      <c r="O152" s="4">
        <f>IF(集計表!Q125="","",集計表!Q125)</f>
        <v>63.194000000000003</v>
      </c>
      <c r="P152" s="4">
        <f>IF(集計表!R125="","",集計表!R125)</f>
        <v>58.645000000000003</v>
      </c>
      <c r="Q152" s="4">
        <f>IF(集計表!S125="","",集計表!S125)</f>
        <v>44.734000000000002</v>
      </c>
      <c r="R152" s="4">
        <f>IF(集計表!T125="","",集計表!T125)</f>
        <v>42.427999999999997</v>
      </c>
      <c r="S152" s="4">
        <f>IF(集計表!U125="","",集計表!U125)</f>
        <v>62.656999999999996</v>
      </c>
      <c r="T152" s="4">
        <f>IF(集計表!V125="","",集計表!V125)</f>
        <v>57.929000000000002</v>
      </c>
      <c r="U152" s="4">
        <f>IF(集計表!W125="","",集計表!W125)</f>
        <v>62.121000000000002</v>
      </c>
      <c r="V152" s="4">
        <f>IF(集計表!X125="","",集計表!X125)</f>
        <v>43.881</v>
      </c>
      <c r="W152" s="4">
        <f>IF(集計表!Y125="","",集計表!Y125)</f>
        <v>47.54</v>
      </c>
      <c r="X152" s="4" t="str">
        <f>IF(集計表!Z125="","",集計表!Z125)</f>
        <v/>
      </c>
      <c r="Y152" s="4" t="str">
        <f>IF(集計表!AA125="","",集計表!AA125)</f>
        <v/>
      </c>
      <c r="Z152" s="4" t="str">
        <f>IF(集計表!AB125="","",集計表!AB125)</f>
        <v/>
      </c>
      <c r="AA152" s="4" t="str">
        <f>IF(集計表!AC125="","",集計表!AC125)</f>
        <v/>
      </c>
      <c r="AB152" s="4" t="str">
        <f>IF(集計表!AD125="","",集計表!AD125)</f>
        <v/>
      </c>
      <c r="AC152" s="4" t="str">
        <f>IF(集計表!AE125="","",集計表!AE125)</f>
        <v/>
      </c>
      <c r="AD152" s="4" t="str">
        <f>IF(集計表!AF125="","",集計表!AF125)</f>
        <v/>
      </c>
      <c r="AE152" s="4" t="str">
        <f>IF(集計表!AG125="","",集計表!AG125)</f>
        <v/>
      </c>
      <c r="AF152" s="4" t="str">
        <f>IF(集計表!AH125="","",集計表!AH125)</f>
        <v/>
      </c>
      <c r="AG152" s="4" t="str">
        <f>IF(集計表!AI125="","",集計表!AI125)</f>
        <v/>
      </c>
      <c r="AH152" s="4" t="str">
        <f>IF(集計表!AJ125="","",集計表!AJ125)</f>
        <v/>
      </c>
      <c r="AI152" s="4" t="str">
        <f>IF(集計表!AK125="","",集計表!AK125)</f>
        <v/>
      </c>
      <c r="AJ152" s="4" t="str">
        <f>IF(集計表!AL125="","",集計表!AL125)</f>
        <v/>
      </c>
      <c r="AK152" s="4" t="str">
        <f>IF(集計表!AM125="","",集計表!AM125)</f>
        <v/>
      </c>
      <c r="AL152" s="4" t="str">
        <f>IF(集計表!AN125="","",集計表!AN125)</f>
        <v/>
      </c>
      <c r="AM152" s="4" t="str">
        <f>IF(集計表!AO125="","",集計表!AO125)</f>
        <v/>
      </c>
      <c r="AN152" s="4" t="str">
        <f>IF(集計表!AP125="","",集計表!AP125)</f>
        <v/>
      </c>
      <c r="AO152" s="4" t="str">
        <f>IF(集計表!AQ125="","",集計表!AQ125)</f>
        <v/>
      </c>
      <c r="AP152" s="4" t="str">
        <f>IF(集計表!AR125="","",集計表!AR125)</f>
        <v/>
      </c>
      <c r="AQ152" s="4" t="str">
        <f>IF(集計表!AS125="","",集計表!AS125)</f>
        <v/>
      </c>
      <c r="AR152" s="4" t="str">
        <f>IF(集計表!AT125="","",集計表!AT125)</f>
        <v/>
      </c>
      <c r="AS152" s="88" t="str">
        <f>IF(集計表!AU125="","",集計表!AU125)</f>
        <v/>
      </c>
      <c r="AT152" s="174" t="str">
        <f>IF(集計表!AV125="","",集計表!AV125)</f>
        <v/>
      </c>
      <c r="AU152" s="12"/>
      <c r="AV152" s="12"/>
    </row>
    <row r="153" spans="1:48" x14ac:dyDescent="0.15">
      <c r="A153" s="1" t="s">
        <v>1</v>
      </c>
      <c r="B153" s="4">
        <f>IF(集計表!D126=0,NA(),集計表!D126)</f>
        <v>142</v>
      </c>
      <c r="C153" s="4">
        <f>IF(集計表!E126=0,NA(),集計表!E126)</f>
        <v>146</v>
      </c>
      <c r="D153" s="4">
        <f>IF(集計表!F126=0,NA(),集計表!F126)</f>
        <v>151</v>
      </c>
      <c r="E153" s="4">
        <f>IF(集計表!G126=0,NA(),集計表!G126)</f>
        <v>135</v>
      </c>
      <c r="F153" s="4">
        <f>IF(集計表!H126=0,NA(),集計表!H126)</f>
        <v>120</v>
      </c>
      <c r="G153" s="4">
        <f>IF(集計表!I126=0,NA(),集計表!I126)</f>
        <v>126</v>
      </c>
      <c r="H153" s="4">
        <f>IF(集計表!J126=0,NA(),集計表!J126)</f>
        <v>113</v>
      </c>
      <c r="I153" s="4">
        <f>IF(集計表!K126=0,NA(),集計表!K126)</f>
        <v>103</v>
      </c>
      <c r="J153" s="4">
        <f>IF(集計表!L126=0,NA(),集計表!L126)</f>
        <v>117</v>
      </c>
      <c r="K153" s="4">
        <f>IF(集計表!M126=0,NA(),集計表!M126)</f>
        <v>100</v>
      </c>
      <c r="L153" s="4">
        <f>IF(集計表!N126=0,NA(),集計表!N126)</f>
        <v>112</v>
      </c>
      <c r="M153" s="4" t="e">
        <f>IF(集計表!O126=0,NA(),集計表!O126)</f>
        <v>#N/A</v>
      </c>
      <c r="N153" s="4">
        <f>IF(集計表!P126=0,NA(),集計表!P126)</f>
        <v>106</v>
      </c>
      <c r="O153" s="4">
        <f>IF(集計表!Q126=0,NA(),集計表!Q126)</f>
        <v>110</v>
      </c>
      <c r="P153" s="4">
        <f>IF(集計表!R126=0,NA(),集計表!R126)</f>
        <v>109</v>
      </c>
      <c r="Q153" s="4">
        <f>IF(集計表!S126=0,NA(),集計表!S126)</f>
        <v>111</v>
      </c>
      <c r="R153" s="4">
        <f>IF(集計表!T126=0,NA(),集計表!T126)</f>
        <v>115</v>
      </c>
      <c r="S153" s="4">
        <f>IF(集計表!U126=0,NA(),集計表!U126)</f>
        <v>118</v>
      </c>
      <c r="T153" s="4">
        <f>IF(集計表!V126=0,NA(),集計表!V126)</f>
        <v>124</v>
      </c>
      <c r="U153" s="4">
        <f>IF(集計表!W126=0,NA(),集計表!W126)</f>
        <v>107</v>
      </c>
      <c r="V153" s="4">
        <f>IF(集計表!X126=0,NA(),集計表!X126)</f>
        <v>96</v>
      </c>
      <c r="W153" s="4">
        <f>IF(集計表!Y126=0,NA(),集計表!Y126)</f>
        <v>113</v>
      </c>
      <c r="X153" s="4" t="e">
        <f>IF(集計表!Z126=0,NA(),集計表!Z126)</f>
        <v>#N/A</v>
      </c>
      <c r="Y153" s="4" t="e">
        <f>IF(集計表!AA126=0,NA(),集計表!AA126)</f>
        <v>#N/A</v>
      </c>
      <c r="Z153" s="4" t="e">
        <f>IF(集計表!AB126=0,NA(),集計表!AB126)</f>
        <v>#N/A</v>
      </c>
      <c r="AA153" s="4" t="e">
        <f>IF(集計表!AC126=0,NA(),集計表!AC126)</f>
        <v>#N/A</v>
      </c>
      <c r="AB153" s="4" t="e">
        <f>IF(集計表!AD126=0,NA(),集計表!AD126)</f>
        <v>#N/A</v>
      </c>
      <c r="AC153" s="4" t="e">
        <f>IF(集計表!AE126=0,NA(),集計表!AE126)</f>
        <v>#N/A</v>
      </c>
      <c r="AD153" s="4" t="e">
        <f>IF(集計表!AF126=0,NA(),集計表!AF126)</f>
        <v>#N/A</v>
      </c>
      <c r="AE153" s="4" t="e">
        <f>IF(集計表!AG126=0,NA(),集計表!AG126)</f>
        <v>#N/A</v>
      </c>
      <c r="AF153" s="4" t="e">
        <f>IF(集計表!AH126=0,NA(),集計表!AH126)</f>
        <v>#N/A</v>
      </c>
      <c r="AG153" s="4" t="e">
        <f>IF(集計表!AI126=0,NA(),集計表!AI126)</f>
        <v>#N/A</v>
      </c>
      <c r="AH153" s="4" t="e">
        <f>IF(集計表!AJ126=0,NA(),集計表!AJ126)</f>
        <v>#N/A</v>
      </c>
      <c r="AI153" s="4" t="e">
        <f>IF(集計表!AK126=0,NA(),集計表!AK126)</f>
        <v>#N/A</v>
      </c>
      <c r="AJ153" s="4" t="e">
        <f>IF(集計表!AL126=0,NA(),集計表!AL126)</f>
        <v>#N/A</v>
      </c>
      <c r="AK153" s="4" t="e">
        <f>IF(集計表!AM126=0,NA(),集計表!AM126)</f>
        <v>#N/A</v>
      </c>
      <c r="AL153" s="4" t="e">
        <f>IF(集計表!AN126=0,NA(),集計表!AN126)</f>
        <v>#N/A</v>
      </c>
      <c r="AM153" s="4" t="e">
        <f>IF(集計表!AO126=0,NA(),集計表!AO126)</f>
        <v>#N/A</v>
      </c>
      <c r="AN153" s="4" t="e">
        <f>IF(集計表!AP126=0,NA(),集計表!AP126)</f>
        <v>#N/A</v>
      </c>
      <c r="AO153" s="4" t="e">
        <f>IF(集計表!AQ126=0,NA(),集計表!AQ126)</f>
        <v>#N/A</v>
      </c>
      <c r="AP153" s="4" t="e">
        <f>IF(集計表!AR126=0,NA(),集計表!AR126)</f>
        <v>#N/A</v>
      </c>
      <c r="AQ153" s="4" t="e">
        <f>IF(集計表!AS126=0,NA(),集計表!AS126)</f>
        <v>#N/A</v>
      </c>
      <c r="AR153" s="4" t="e">
        <f>IF(集計表!AT126=0,NA(),集計表!AT126)</f>
        <v>#N/A</v>
      </c>
      <c r="AS153" s="88" t="e">
        <f>IF(集計表!AU126=0,NA(),集計表!AU126)</f>
        <v>#N/A</v>
      </c>
      <c r="AT153" s="174" t="e">
        <f>IF(集計表!AV126=0,NA(),集計表!AV126)</f>
        <v>#N/A</v>
      </c>
      <c r="AU153" s="12"/>
      <c r="AV153" s="12"/>
    </row>
    <row r="154" spans="1:48" ht="14.25" thickBot="1" x14ac:dyDescent="0.2">
      <c r="A154" s="79" t="s">
        <v>2</v>
      </c>
      <c r="B154" s="80">
        <f>集計表!D127</f>
        <v>160</v>
      </c>
      <c r="C154" s="80">
        <f>集計表!E127</f>
        <v>160</v>
      </c>
      <c r="D154" s="80">
        <f>集計表!F127</f>
        <v>160</v>
      </c>
      <c r="E154" s="80">
        <f>集計表!G127</f>
        <v>160</v>
      </c>
      <c r="F154" s="80">
        <f>集計表!H127</f>
        <v>160</v>
      </c>
      <c r="G154" s="80">
        <f>集計表!I127</f>
        <v>160</v>
      </c>
      <c r="H154" s="80">
        <f>集計表!J127</f>
        <v>126</v>
      </c>
      <c r="I154" s="80">
        <f>集計表!K127</f>
        <v>126</v>
      </c>
      <c r="J154" s="80">
        <f>集計表!L127</f>
        <v>126</v>
      </c>
      <c r="K154" s="80">
        <f>集計表!M127</f>
        <v>126</v>
      </c>
      <c r="L154" s="80">
        <f>集計表!N127</f>
        <v>126</v>
      </c>
      <c r="M154" s="80">
        <f>集計表!O127</f>
        <v>126</v>
      </c>
      <c r="N154" s="80">
        <f>集計表!P127</f>
        <v>126</v>
      </c>
      <c r="O154" s="80">
        <f>集計表!Q127</f>
        <v>126</v>
      </c>
      <c r="P154" s="80">
        <f>集計表!R127</f>
        <v>126</v>
      </c>
      <c r="Q154" s="80">
        <f>集計表!S127</f>
        <v>140</v>
      </c>
      <c r="R154" s="80">
        <f>集計表!T127</f>
        <v>140</v>
      </c>
      <c r="S154" s="80">
        <f>集計表!U127</f>
        <v>140</v>
      </c>
      <c r="T154" s="80">
        <f>集計表!V127</f>
        <v>140</v>
      </c>
      <c r="U154" s="80">
        <f>集計表!W127</f>
        <v>140</v>
      </c>
      <c r="V154" s="80">
        <f>集計表!X127</f>
        <v>140</v>
      </c>
      <c r="W154" s="80">
        <f>集計表!Y127</f>
        <v>140</v>
      </c>
      <c r="X154" s="80">
        <f>集計表!Z127</f>
        <v>140</v>
      </c>
      <c r="Y154" s="80">
        <f>集計表!AA127</f>
        <v>147</v>
      </c>
      <c r="Z154" s="80">
        <f>集計表!AB127</f>
        <v>147</v>
      </c>
      <c r="AA154" s="80">
        <f>集計表!AC127</f>
        <v>147</v>
      </c>
      <c r="AB154" s="80">
        <f>集計表!AD127</f>
        <v>147</v>
      </c>
      <c r="AC154" s="80">
        <f>集計表!AE127</f>
        <v>147</v>
      </c>
      <c r="AD154" s="80">
        <f>集計表!AF127</f>
        <v>147</v>
      </c>
      <c r="AE154" s="80">
        <f>集計表!AG127</f>
        <v>147</v>
      </c>
      <c r="AF154" s="80">
        <f>集計表!AH127</f>
        <v>147</v>
      </c>
      <c r="AG154" s="80">
        <f>集計表!AI127</f>
        <v>146</v>
      </c>
      <c r="AH154" s="80">
        <f>集計表!AJ127</f>
        <v>146</v>
      </c>
      <c r="AI154" s="80">
        <f>集計表!AK127</f>
        <v>146</v>
      </c>
      <c r="AJ154" s="80">
        <f>集計表!AL127</f>
        <v>146</v>
      </c>
      <c r="AK154" s="80">
        <f>集計表!AM127</f>
        <v>146</v>
      </c>
      <c r="AL154" s="80">
        <f>集計表!AN127</f>
        <v>146</v>
      </c>
      <c r="AM154" s="80">
        <f>集計表!AO127</f>
        <v>146</v>
      </c>
      <c r="AN154" s="80">
        <f>集計表!AP127</f>
        <v>153</v>
      </c>
      <c r="AO154" s="80">
        <f>集計表!AQ127</f>
        <v>153</v>
      </c>
      <c r="AP154" s="80">
        <f>集計表!AR127</f>
        <v>153</v>
      </c>
      <c r="AQ154" s="80">
        <f>集計表!AS127</f>
        <v>153</v>
      </c>
      <c r="AR154" s="80">
        <f>集計表!AT127</f>
        <v>153</v>
      </c>
      <c r="AS154" s="89">
        <f>集計表!AU127</f>
        <v>153</v>
      </c>
      <c r="AT154" s="175">
        <f>集計表!AV127</f>
        <v>153</v>
      </c>
      <c r="AU154" s="12"/>
      <c r="AV154" s="12"/>
    </row>
    <row r="155" spans="1:48" x14ac:dyDescent="0.15">
      <c r="A155" s="2" t="s">
        <v>35</v>
      </c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2"/>
      <c r="M155" s="183" t="s">
        <v>164</v>
      </c>
      <c r="N155" s="91"/>
      <c r="O155" s="91"/>
      <c r="P155" s="91"/>
      <c r="Q155" s="91"/>
      <c r="R155" s="91"/>
      <c r="S155" s="91"/>
      <c r="T155"/>
      <c r="U155" s="92"/>
      <c r="V155"/>
      <c r="W155"/>
      <c r="X155"/>
      <c r="Y155"/>
      <c r="Z155" s="92"/>
      <c r="AA155" s="91"/>
      <c r="AB155" s="91"/>
      <c r="AC155" s="91"/>
      <c r="AD155" s="91"/>
      <c r="AE155" s="91"/>
      <c r="AF155" s="91"/>
      <c r="AG155" s="91"/>
      <c r="AH155" s="179"/>
      <c r="AI155" s="91"/>
      <c r="AJ155" s="91"/>
      <c r="AK155" s="91"/>
      <c r="AL155" s="91"/>
      <c r="AM155" s="91"/>
      <c r="AN155" s="91"/>
      <c r="AO155" s="91"/>
      <c r="AP155"/>
      <c r="AQ155" s="92"/>
      <c r="AR155"/>
      <c r="AS155"/>
      <c r="AV155" s="92"/>
    </row>
    <row r="156" spans="1:48" x14ac:dyDescent="0.15">
      <c r="M156" s="183"/>
    </row>
  </sheetData>
  <phoneticPr fontId="1"/>
  <conditionalFormatting sqref="B36:AT36 B75:AT75 B114:AT114 B153:AT153">
    <cfRule type="expression" dxfId="38" priority="16" stopIfTrue="1">
      <formula>ISERROR(B36)</formula>
    </cfRule>
  </conditionalFormatting>
  <conditionalFormatting sqref="B35">
    <cfRule type="expression" dxfId="37" priority="12" stopIfTrue="1">
      <formula>ISERROR(B35)</formula>
    </cfRule>
  </conditionalFormatting>
  <conditionalFormatting sqref="B74">
    <cfRule type="expression" dxfId="36" priority="11" stopIfTrue="1">
      <formula>ISERROR(B74)</formula>
    </cfRule>
  </conditionalFormatting>
  <conditionalFormatting sqref="B113">
    <cfRule type="expression" dxfId="35" priority="10" stopIfTrue="1">
      <formula>ISERROR(B113)</formula>
    </cfRule>
  </conditionalFormatting>
  <conditionalFormatting sqref="B152">
    <cfRule type="expression" dxfId="34" priority="9" stopIfTrue="1">
      <formula>ISERROR(B152)</formula>
    </cfRule>
  </conditionalFormatting>
  <conditionalFormatting sqref="AV36">
    <cfRule type="expression" dxfId="33" priority="8" stopIfTrue="1">
      <formula>ISERROR(AV36)</formula>
    </cfRule>
  </conditionalFormatting>
  <conditionalFormatting sqref="AV75">
    <cfRule type="expression" dxfId="32" priority="7" stopIfTrue="1">
      <formula>ISERROR(AV75)</formula>
    </cfRule>
  </conditionalFormatting>
  <conditionalFormatting sqref="AV114">
    <cfRule type="expression" dxfId="31" priority="6" stopIfTrue="1">
      <formula>ISERROR(AV114)</formula>
    </cfRule>
  </conditionalFormatting>
  <conditionalFormatting sqref="AV153">
    <cfRule type="expression" dxfId="30" priority="5" stopIfTrue="1">
      <formula>ISERROR(AV153)</formula>
    </cfRule>
  </conditionalFormatting>
  <conditionalFormatting sqref="AU153">
    <cfRule type="expression" dxfId="29" priority="4" stopIfTrue="1">
      <formula>ISERROR(AU153)</formula>
    </cfRule>
  </conditionalFormatting>
  <conditionalFormatting sqref="AU114">
    <cfRule type="expression" dxfId="28" priority="3" stopIfTrue="1">
      <formula>ISERROR(AU114)</formula>
    </cfRule>
  </conditionalFormatting>
  <conditionalFormatting sqref="AU75">
    <cfRule type="expression" dxfId="27" priority="2" stopIfTrue="1">
      <formula>ISERROR(AU75)</formula>
    </cfRule>
  </conditionalFormatting>
  <conditionalFormatting sqref="AU36">
    <cfRule type="expression" dxfId="26" priority="1" stopIfTrue="1">
      <formula>ISERROR(AU36)</formula>
    </cfRule>
  </conditionalFormatting>
  <pageMargins left="0.70866141732283472" right="0.70866141732283472" top="0.74803149606299213" bottom="0.74803149606299213" header="0.31496062992125984" footer="0.31496062992125984"/>
  <pageSetup paperSize="9" scale="70" orientation="landscape" r:id="rId1"/>
  <rowBreaks count="3" manualBreakCount="3">
    <brk id="39" max="16383" man="1"/>
    <brk id="78" max="16383" man="1"/>
    <brk id="117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M156"/>
  <sheetViews>
    <sheetView showGridLines="0" zoomScaleNormal="100" workbookViewId="0"/>
  </sheetViews>
  <sheetFormatPr defaultRowHeight="13.5" x14ac:dyDescent="0.15"/>
  <cols>
    <col min="1" max="1" width="11.125" bestFit="1" customWidth="1"/>
    <col min="2" max="40" width="3.75" style="3" customWidth="1"/>
    <col min="41" max="41" width="3.75" style="30" customWidth="1"/>
    <col min="42" max="44" width="3.75" style="3" customWidth="1"/>
    <col min="45" max="45" width="3.625" style="3" customWidth="1"/>
    <col min="46" max="48" width="3.75" style="6" customWidth="1"/>
    <col min="49" max="65" width="9" style="6" customWidth="1"/>
    <col min="66" max="66" width="9.25" style="6" customWidth="1"/>
    <col min="67" max="91" width="9" style="6" customWidth="1"/>
  </cols>
  <sheetData>
    <row r="1" spans="1:14" ht="15" x14ac:dyDescent="0.15">
      <c r="A1" s="81" t="s">
        <v>25</v>
      </c>
      <c r="B1" s="41"/>
      <c r="C1" s="41"/>
      <c r="D1" s="41"/>
      <c r="E1" s="41"/>
      <c r="F1" s="41"/>
      <c r="G1" s="41"/>
      <c r="H1" s="41"/>
      <c r="I1" s="41"/>
      <c r="J1" s="41"/>
      <c r="K1" s="41" t="str">
        <f>TEXT(集計表!$C$1,"(e.m/d～)")</f>
        <v>(29.5/1～)</v>
      </c>
      <c r="L1" s="41"/>
      <c r="M1" s="41"/>
      <c r="N1" s="41"/>
    </row>
    <row r="2" spans="1:14" ht="15" x14ac:dyDescent="0.15">
      <c r="A2" s="81" t="s">
        <v>28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1" spans="46:91" x14ac:dyDescent="0.15">
      <c r="CM31"/>
    </row>
    <row r="32" spans="46:91" x14ac:dyDescent="0.15"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M32"/>
    </row>
    <row r="33" spans="1:91" ht="14.25" thickBot="1" x14ac:dyDescent="0.2">
      <c r="AJ33" s="7"/>
      <c r="AK33" s="7"/>
      <c r="AL33" s="7"/>
      <c r="AM33" s="7"/>
      <c r="AN33" s="7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M33"/>
    </row>
    <row r="34" spans="1:91" x14ac:dyDescent="0.15">
      <c r="A34" s="78">
        <f>集計表!C131</f>
        <v>42856</v>
      </c>
      <c r="B34" s="22" t="str">
        <f>集計表!D131</f>
        <v>5/1</v>
      </c>
      <c r="C34" s="22" t="str">
        <f>集計表!E131</f>
        <v>2</v>
      </c>
      <c r="D34" s="22" t="str">
        <f>集計表!F131</f>
        <v>5</v>
      </c>
      <c r="E34" s="22" t="str">
        <f>集計表!G131</f>
        <v>6</v>
      </c>
      <c r="F34" s="22" t="str">
        <f>集計表!H131</f>
        <v>8</v>
      </c>
      <c r="G34" s="22" t="str">
        <f>集計表!I131</f>
        <v>9</v>
      </c>
      <c r="H34" s="22" t="str">
        <f>集計表!J131</f>
        <v>11</v>
      </c>
      <c r="I34" s="22" t="str">
        <f>集計表!K131</f>
        <v>12</v>
      </c>
      <c r="J34" s="22" t="str">
        <f>集計表!L131</f>
        <v>13</v>
      </c>
      <c r="K34" s="22" t="str">
        <f>集計表!M131</f>
        <v>15</v>
      </c>
      <c r="L34" s="22" t="str">
        <f>集計表!N131</f>
        <v>16</v>
      </c>
      <c r="M34" s="22" t="str">
        <f>集計表!O131</f>
        <v>17</v>
      </c>
      <c r="N34" s="22" t="str">
        <f>集計表!P131</f>
        <v>18</v>
      </c>
      <c r="O34" s="22" t="str">
        <f>集計表!Q131</f>
        <v>19</v>
      </c>
      <c r="P34" s="22" t="str">
        <f>集計表!R131</f>
        <v>20</v>
      </c>
      <c r="Q34" s="42" t="str">
        <f>集計表!S131</f>
        <v>22</v>
      </c>
      <c r="R34" s="42" t="str">
        <f>集計表!T131</f>
        <v>23</v>
      </c>
      <c r="S34" s="42" t="str">
        <f>集計表!U131</f>
        <v>25</v>
      </c>
      <c r="T34" s="42" t="str">
        <f>集計表!V131</f>
        <v>26</v>
      </c>
      <c r="U34" s="42" t="str">
        <f>集計表!W131</f>
        <v>27</v>
      </c>
      <c r="V34" s="42" t="str">
        <f>集計表!X131</f>
        <v>29</v>
      </c>
      <c r="W34" s="42" t="str">
        <f>集計表!Y131</f>
        <v>30</v>
      </c>
      <c r="X34" s="42" t="str">
        <f>集計表!Z131</f>
        <v>31</v>
      </c>
      <c r="Y34" s="38" t="str">
        <f>集計表!AA131</f>
        <v>6/1</v>
      </c>
      <c r="Z34" s="38" t="str">
        <f>集計表!AB131</f>
        <v>2</v>
      </c>
      <c r="AA34" s="38" t="str">
        <f>集計表!AC131</f>
        <v>3</v>
      </c>
      <c r="AB34" s="38" t="str">
        <f>集計表!AD131</f>
        <v>5</v>
      </c>
      <c r="AC34" s="38" t="str">
        <f>集計表!AE131</f>
        <v>6</v>
      </c>
      <c r="AD34" s="38" t="str">
        <f>集計表!AF131</f>
        <v>8</v>
      </c>
      <c r="AE34" s="38" t="str">
        <f>集計表!AG131</f>
        <v>9</v>
      </c>
      <c r="AF34" s="38" t="str">
        <f>集計表!AH131</f>
        <v>10</v>
      </c>
      <c r="AG34" s="38" t="str">
        <f>集計表!AI131</f>
        <v>12</v>
      </c>
      <c r="AH34" s="38" t="str">
        <f>集計表!AJ131</f>
        <v>13</v>
      </c>
      <c r="AI34" s="38" t="str">
        <f>集計表!AK131</f>
        <v>15</v>
      </c>
      <c r="AJ34" s="38" t="str">
        <f>集計表!AL131</f>
        <v>16</v>
      </c>
      <c r="AK34" s="38" t="str">
        <f>集計表!AM131</f>
        <v>17</v>
      </c>
      <c r="AL34" s="38" t="str">
        <f>集計表!AN131</f>
        <v>19</v>
      </c>
      <c r="AM34" s="38" t="str">
        <f>集計表!AO131</f>
        <v>20</v>
      </c>
      <c r="AN34" s="38" t="str">
        <f>集計表!AP131</f>
        <v>22</v>
      </c>
      <c r="AO34" s="38" t="str">
        <f>集計表!AQ131</f>
        <v>23</v>
      </c>
      <c r="AP34" s="38" t="str">
        <f>集計表!AR131</f>
        <v>24</v>
      </c>
      <c r="AQ34" s="38" t="str">
        <f>集計表!AS131</f>
        <v>26</v>
      </c>
      <c r="AR34" s="38" t="str">
        <f>集計表!AT131</f>
        <v>27</v>
      </c>
      <c r="AS34" s="90" t="str">
        <f>集計表!AU131</f>
        <v>29</v>
      </c>
      <c r="AT34" s="173" t="str">
        <f>集計表!AV131</f>
        <v>30</v>
      </c>
      <c r="AU34" s="157"/>
      <c r="AV34" s="157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1:91" x14ac:dyDescent="0.15">
      <c r="A35" s="1" t="s">
        <v>0</v>
      </c>
      <c r="B35" s="4">
        <f>IF(集計表!D133="","",集計表!D133)</f>
        <v>1052.9680000000001</v>
      </c>
      <c r="C35" s="4">
        <f>IF(集計表!E133="","",集計表!E133)</f>
        <v>711.53099999999995</v>
      </c>
      <c r="D35" s="4">
        <f>IF(集計表!F133="","",集計表!F133)</f>
        <v>0</v>
      </c>
      <c r="E35" s="4">
        <f>IF(集計表!G133="","",集計表!G133)</f>
        <v>1065.3689999999999</v>
      </c>
      <c r="F35" s="4">
        <f>IF(集計表!H133="","",集計表!H133)</f>
        <v>889.24699999999996</v>
      </c>
      <c r="G35" s="4">
        <f>IF(集計表!I133="","",集計表!I133)</f>
        <v>627.94500000000005</v>
      </c>
      <c r="H35" s="4">
        <f>IF(集計表!J133="","",集計表!J133)</f>
        <v>842.19899999999996</v>
      </c>
      <c r="I35" s="4">
        <f>IF(集計表!K133="","",集計表!K133)</f>
        <v>464.44400000000002</v>
      </c>
      <c r="J35" s="4">
        <f>IF(集計表!L133="","",集計表!L133)</f>
        <v>368.73099999999999</v>
      </c>
      <c r="K35" s="4">
        <f>IF(集計表!M133="","",集計表!M133)</f>
        <v>504.32100000000003</v>
      </c>
      <c r="L35" s="4">
        <f>IF(集計表!N133="","",集計表!N133)</f>
        <v>361.75</v>
      </c>
      <c r="M35" s="4">
        <f>IF(集計表!O133="","",集計表!O133)</f>
        <v>339.01600000000002</v>
      </c>
      <c r="N35" s="4">
        <f>IF(集計表!P133="","",集計表!P133)</f>
        <v>305.79500000000002</v>
      </c>
      <c r="O35" s="4">
        <f>IF(集計表!Q133="","",集計表!Q133)</f>
        <v>377.44900000000001</v>
      </c>
      <c r="P35" s="4">
        <f>IF(集計表!R133="","",集計表!R133)</f>
        <v>462.96300000000002</v>
      </c>
      <c r="Q35" s="4">
        <f>IF(集計表!S133="","",集計表!S133)</f>
        <v>601.91899999999998</v>
      </c>
      <c r="R35" s="4">
        <f>IF(集計表!T133="","",集計表!T133)</f>
        <v>405.65899999999999</v>
      </c>
      <c r="S35" s="4">
        <f>IF(集計表!U133="","",集計表!U133)</f>
        <v>591.91600000000005</v>
      </c>
      <c r="T35" s="4">
        <f>IF(集計表!V133="","",集計表!V133)</f>
        <v>468.33</v>
      </c>
      <c r="U35" s="4">
        <f>IF(集計表!W133="","",集計表!W133)</f>
        <v>417.44</v>
      </c>
      <c r="V35" s="4">
        <f>IF(集計表!X133="","",集計表!X133)</f>
        <v>497.61099999999999</v>
      </c>
      <c r="W35" s="4">
        <f>IF(集計表!Y133="","",集計表!Y133)</f>
        <v>371.09800000000001</v>
      </c>
      <c r="X35" s="4" t="str">
        <f>IF(集計表!Z133="","",集計表!Z133)</f>
        <v/>
      </c>
      <c r="Y35" s="4" t="str">
        <f>IF(集計表!AA133="","",集計表!AA133)</f>
        <v/>
      </c>
      <c r="Z35" s="4" t="str">
        <f>IF(集計表!AB133="","",集計表!AB133)</f>
        <v/>
      </c>
      <c r="AA35" s="4" t="str">
        <f>IF(集計表!AC133="","",集計表!AC133)</f>
        <v/>
      </c>
      <c r="AB35" s="4" t="str">
        <f>IF(集計表!AD133="","",集計表!AD133)</f>
        <v/>
      </c>
      <c r="AC35" s="4" t="str">
        <f>IF(集計表!AE133="","",集計表!AE133)</f>
        <v/>
      </c>
      <c r="AD35" s="4" t="str">
        <f>IF(集計表!AF133="","",集計表!AF133)</f>
        <v/>
      </c>
      <c r="AE35" s="4" t="str">
        <f>IF(集計表!AG133="","",集計表!AG133)</f>
        <v/>
      </c>
      <c r="AF35" s="4" t="str">
        <f>IF(集計表!AH133="","",集計表!AH133)</f>
        <v/>
      </c>
      <c r="AG35" s="4" t="str">
        <f>IF(集計表!AI133="","",集計表!AI133)</f>
        <v/>
      </c>
      <c r="AH35" s="4" t="str">
        <f>IF(集計表!AJ133="","",集計表!AJ133)</f>
        <v/>
      </c>
      <c r="AI35" s="4" t="str">
        <f>IF(集計表!AK133="","",集計表!AK133)</f>
        <v/>
      </c>
      <c r="AJ35" s="4" t="str">
        <f>IF(集計表!AL133="","",集計表!AL133)</f>
        <v/>
      </c>
      <c r="AK35" s="4" t="str">
        <f>IF(集計表!AM133="","",集計表!AM133)</f>
        <v/>
      </c>
      <c r="AL35" s="4" t="str">
        <f>IF(集計表!AN133="","",集計表!AN133)</f>
        <v/>
      </c>
      <c r="AM35" s="4" t="str">
        <f>IF(集計表!AO133="","",集計表!AO133)</f>
        <v/>
      </c>
      <c r="AN35" s="4" t="str">
        <f>IF(集計表!AP133="","",集計表!AP133)</f>
        <v/>
      </c>
      <c r="AO35" s="4" t="str">
        <f>IF(集計表!AQ133="","",集計表!AQ133)</f>
        <v/>
      </c>
      <c r="AP35" s="4" t="str">
        <f>IF(集計表!AR133="","",集計表!AR133)</f>
        <v/>
      </c>
      <c r="AQ35" s="4" t="str">
        <f>IF(集計表!AS133="","",集計表!AS133)</f>
        <v/>
      </c>
      <c r="AR35" s="4" t="str">
        <f>IF(集計表!AT133="","",集計表!AT133)</f>
        <v/>
      </c>
      <c r="AS35" s="88" t="str">
        <f>IF(集計表!AU133="","",集計表!AU133)</f>
        <v/>
      </c>
      <c r="AT35" s="174" t="str">
        <f>IF(集計表!AV133="","",集計表!AV133)</f>
        <v/>
      </c>
      <c r="AU35" s="12"/>
      <c r="AV35" s="12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</row>
    <row r="36" spans="1:91" x14ac:dyDescent="0.15">
      <c r="A36" s="1" t="s">
        <v>1</v>
      </c>
      <c r="B36" s="4">
        <f>IF(集計表!D134=0,NA(),集計表!D134)</f>
        <v>108.71117355893057</v>
      </c>
      <c r="C36" s="4">
        <f>IF(集計表!E134=0,NA(),集計表!E134)</f>
        <v>109.68531237570815</v>
      </c>
      <c r="D36" s="4" t="e">
        <f>IF(集計表!F134=0,NA(),集計表!F134)</f>
        <v>#N/A</v>
      </c>
      <c r="E36" s="4">
        <f>IF(集計表!G134=0,NA(),集計表!G134)</f>
        <v>97.646911070248905</v>
      </c>
      <c r="F36" s="4">
        <f>IF(集計表!H134=0,NA(),集計表!H134)</f>
        <v>95.397737636449719</v>
      </c>
      <c r="G36" s="4">
        <f>IF(集計表!I134=0,NA(),集計表!I134)</f>
        <v>95.696605594439006</v>
      </c>
      <c r="H36" s="4">
        <f>IF(集計表!J134=0,NA(),集計表!J134)</f>
        <v>102.73988926607608</v>
      </c>
      <c r="I36" s="4">
        <f>IF(集計表!K134=0,NA(),集計表!K134)</f>
        <v>99.502932538691425</v>
      </c>
      <c r="J36" s="4">
        <f>IF(集計表!L134=0,NA(),集計表!L134)</f>
        <v>99.167287263614938</v>
      </c>
      <c r="K36" s="4">
        <f>IF(集計表!M134=0,NA(),集計表!M134)</f>
        <v>104.57643643631735</v>
      </c>
      <c r="L36" s="4">
        <f>IF(集計表!N134=0,NA(),集計表!N134)</f>
        <v>108.4577194194886</v>
      </c>
      <c r="M36" s="4">
        <f>IF(集計表!O134=0,NA(),集計表!O134)</f>
        <v>105.36478809259739</v>
      </c>
      <c r="N36" s="4">
        <f>IF(集計表!P134=0,NA(),集計表!P134)</f>
        <v>110.47851665331349</v>
      </c>
      <c r="O36" s="4">
        <f>IF(集計表!Q134=0,NA(),集計表!Q134)</f>
        <v>104.60093946466939</v>
      </c>
      <c r="P36" s="4">
        <f>IF(集計表!R134=0,NA(),集計表!R134)</f>
        <v>107.10334303173256</v>
      </c>
      <c r="Q36" s="4">
        <f>IF(集計表!S134=0,NA(),集計表!S134)</f>
        <v>105.6223578255546</v>
      </c>
      <c r="R36" s="4">
        <f>IF(集計表!T134=0,NA(),集計表!T134)</f>
        <v>104.4826738714043</v>
      </c>
      <c r="S36" s="4">
        <f>IF(集計表!U134=0,NA(),集計表!U134)</f>
        <v>111.05763993539624</v>
      </c>
      <c r="T36" s="4">
        <f>IF(集計表!V134=0,NA(),集計表!V134)</f>
        <v>104.76558196143745</v>
      </c>
      <c r="U36" s="4">
        <f>IF(集計表!W134=0,NA(),集計表!W134)</f>
        <v>103.56494106937524</v>
      </c>
      <c r="V36" s="4">
        <f>IF(集計表!X134=0,NA(),集計表!X134)</f>
        <v>105.67229824099547</v>
      </c>
      <c r="W36" s="4">
        <f>IF(集計表!Y134=0,NA(),集計表!Y134)</f>
        <v>109.33414354159818</v>
      </c>
      <c r="X36" s="4" t="e">
        <f>IF(集計表!Z134=0,NA(),集計表!Z134)</f>
        <v>#N/A</v>
      </c>
      <c r="Y36" s="4" t="e">
        <f>IF(集計表!AA134=0,NA(),集計表!AA134)</f>
        <v>#N/A</v>
      </c>
      <c r="Z36" s="4" t="e">
        <f>IF(集計表!AB134=0,NA(),集計表!AB134)</f>
        <v>#N/A</v>
      </c>
      <c r="AA36" s="4" t="e">
        <f>IF(集計表!AC134=0,NA(),集計表!AC134)</f>
        <v>#N/A</v>
      </c>
      <c r="AB36" s="4" t="e">
        <f>IF(集計表!AD134=0,NA(),集計表!AD134)</f>
        <v>#N/A</v>
      </c>
      <c r="AC36" s="4" t="e">
        <f>IF(集計表!AE134=0,NA(),集計表!AE134)</f>
        <v>#N/A</v>
      </c>
      <c r="AD36" s="4" t="e">
        <f>IF(集計表!AF134=0,NA(),集計表!AF134)</f>
        <v>#N/A</v>
      </c>
      <c r="AE36" s="4" t="e">
        <f>IF(集計表!AG134=0,NA(),集計表!AG134)</f>
        <v>#N/A</v>
      </c>
      <c r="AF36" s="4" t="e">
        <f>IF(集計表!AH134=0,NA(),集計表!AH134)</f>
        <v>#N/A</v>
      </c>
      <c r="AG36" s="4" t="e">
        <f>IF(集計表!AI134=0,NA(),集計表!AI134)</f>
        <v>#N/A</v>
      </c>
      <c r="AH36" s="4" t="e">
        <f>IF(集計表!AJ134=0,NA(),集計表!AJ134)</f>
        <v>#N/A</v>
      </c>
      <c r="AI36" s="4" t="e">
        <f>IF(集計表!AK134=0,NA(),集計表!AK134)</f>
        <v>#N/A</v>
      </c>
      <c r="AJ36" s="4" t="e">
        <f>IF(集計表!AL134=0,NA(),集計表!AL134)</f>
        <v>#N/A</v>
      </c>
      <c r="AK36" s="4" t="e">
        <f>IF(集計表!AM134=0,NA(),集計表!AM134)</f>
        <v>#N/A</v>
      </c>
      <c r="AL36" s="4" t="e">
        <f>IF(集計表!AN134=0,NA(),集計表!AN134)</f>
        <v>#N/A</v>
      </c>
      <c r="AM36" s="4" t="e">
        <f>IF(集計表!AO134=0,NA(),集計表!AO134)</f>
        <v>#N/A</v>
      </c>
      <c r="AN36" s="4" t="e">
        <f>IF(集計表!AP134=0,NA(),集計表!AP134)</f>
        <v>#N/A</v>
      </c>
      <c r="AO36" s="4" t="e">
        <f>IF(集計表!AQ134=0,NA(),集計表!AQ134)</f>
        <v>#N/A</v>
      </c>
      <c r="AP36" s="4" t="e">
        <f>IF(集計表!AR134=0,NA(),集計表!AR134)</f>
        <v>#N/A</v>
      </c>
      <c r="AQ36" s="4" t="e">
        <f>IF(集計表!AS134=0,NA(),集計表!AS134)</f>
        <v>#N/A</v>
      </c>
      <c r="AR36" s="4" t="e">
        <f>IF(集計表!AT134=0,NA(),集計表!AT134)</f>
        <v>#N/A</v>
      </c>
      <c r="AS36" s="88" t="e">
        <f>IF(集計表!AU134=0,NA(),集計表!AU134)</f>
        <v>#N/A</v>
      </c>
      <c r="AT36" s="174" t="e">
        <f>IF(集計表!AV134=0,NA(),集計表!AV134)</f>
        <v>#N/A</v>
      </c>
      <c r="AU36" s="12"/>
      <c r="AV36" s="12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</row>
    <row r="37" spans="1:91" ht="14.25" thickBot="1" x14ac:dyDescent="0.2">
      <c r="A37" s="79" t="s">
        <v>2</v>
      </c>
      <c r="B37" s="80">
        <f>集計表!D135</f>
        <v>100</v>
      </c>
      <c r="C37" s="80">
        <f>集計表!E135</f>
        <v>100</v>
      </c>
      <c r="D37" s="80">
        <f>集計表!F135</f>
        <v>100</v>
      </c>
      <c r="E37" s="80">
        <f>集計表!G135</f>
        <v>100</v>
      </c>
      <c r="F37" s="80">
        <f>集計表!H135</f>
        <v>100</v>
      </c>
      <c r="G37" s="80">
        <f>集計表!I135</f>
        <v>100</v>
      </c>
      <c r="H37" s="80">
        <f>集計表!J135</f>
        <v>99</v>
      </c>
      <c r="I37" s="80">
        <f>集計表!K135</f>
        <v>99</v>
      </c>
      <c r="J37" s="80">
        <f>集計表!L135</f>
        <v>99</v>
      </c>
      <c r="K37" s="80">
        <f>集計表!M135</f>
        <v>99</v>
      </c>
      <c r="L37" s="80">
        <f>集計表!N135</f>
        <v>99</v>
      </c>
      <c r="M37" s="80">
        <f>集計表!O135</f>
        <v>99</v>
      </c>
      <c r="N37" s="80">
        <f>集計表!P135</f>
        <v>99</v>
      </c>
      <c r="O37" s="80">
        <f>集計表!Q135</f>
        <v>99</v>
      </c>
      <c r="P37" s="80">
        <f>集計表!R135</f>
        <v>99</v>
      </c>
      <c r="Q37" s="80">
        <f>集計表!S135</f>
        <v>107</v>
      </c>
      <c r="R37" s="80">
        <f>集計表!T135</f>
        <v>107</v>
      </c>
      <c r="S37" s="80">
        <f>集計表!U135</f>
        <v>107</v>
      </c>
      <c r="T37" s="80">
        <f>集計表!V135</f>
        <v>107</v>
      </c>
      <c r="U37" s="80">
        <f>集計表!W135</f>
        <v>107</v>
      </c>
      <c r="V37" s="80">
        <f>集計表!X135</f>
        <v>107</v>
      </c>
      <c r="W37" s="80">
        <f>集計表!Y135</f>
        <v>107</v>
      </c>
      <c r="X37" s="80">
        <f>集計表!Z135</f>
        <v>107</v>
      </c>
      <c r="Y37" s="80">
        <f>集計表!AA135</f>
        <v>112</v>
      </c>
      <c r="Z37" s="80">
        <f>集計表!AB135</f>
        <v>112</v>
      </c>
      <c r="AA37" s="80">
        <f>集計表!AC135</f>
        <v>112</v>
      </c>
      <c r="AB37" s="80">
        <f>集計表!AD135</f>
        <v>112</v>
      </c>
      <c r="AC37" s="80">
        <f>集計表!AE135</f>
        <v>112</v>
      </c>
      <c r="AD37" s="80">
        <f>集計表!AF135</f>
        <v>112</v>
      </c>
      <c r="AE37" s="80">
        <f>集計表!AG135</f>
        <v>112</v>
      </c>
      <c r="AF37" s="80">
        <f>集計表!AH135</f>
        <v>112</v>
      </c>
      <c r="AG37" s="80">
        <f>集計表!AI135</f>
        <v>118</v>
      </c>
      <c r="AH37" s="80">
        <f>集計表!AJ135</f>
        <v>118</v>
      </c>
      <c r="AI37" s="80">
        <f>集計表!AK135</f>
        <v>118</v>
      </c>
      <c r="AJ37" s="80">
        <f>集計表!AL135</f>
        <v>118</v>
      </c>
      <c r="AK37" s="80">
        <f>集計表!AM135</f>
        <v>118</v>
      </c>
      <c r="AL37" s="80">
        <f>集計表!AN135</f>
        <v>118</v>
      </c>
      <c r="AM37" s="80">
        <f>集計表!AO135</f>
        <v>118</v>
      </c>
      <c r="AN37" s="80">
        <f>集計表!AP135</f>
        <v>124</v>
      </c>
      <c r="AO37" s="80">
        <f>集計表!AQ135</f>
        <v>124</v>
      </c>
      <c r="AP37" s="80">
        <f>集計表!AR135</f>
        <v>124</v>
      </c>
      <c r="AQ37" s="80">
        <f>集計表!AS135</f>
        <v>124</v>
      </c>
      <c r="AR37" s="80">
        <f>集計表!AT135</f>
        <v>124</v>
      </c>
      <c r="AS37" s="89">
        <f>集計表!AU135</f>
        <v>124</v>
      </c>
      <c r="AT37" s="175">
        <f>集計表!AV135</f>
        <v>124</v>
      </c>
      <c r="AU37" s="12"/>
      <c r="AV37" s="12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</row>
    <row r="38" spans="1:91" x14ac:dyDescent="0.15">
      <c r="A38" s="2" t="s">
        <v>35</v>
      </c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172"/>
      <c r="W38" s="91"/>
      <c r="X38" s="91"/>
      <c r="Y38" s="91"/>
      <c r="Z38" s="179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/>
      <c r="AU38"/>
      <c r="AV38" s="94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1:91" x14ac:dyDescent="0.15">
      <c r="D39" s="183" t="s">
        <v>164</v>
      </c>
      <c r="CM39"/>
    </row>
    <row r="40" spans="1:91" ht="15" x14ac:dyDescent="0.15">
      <c r="A40" s="81" t="s">
        <v>25</v>
      </c>
      <c r="B40" s="41"/>
      <c r="C40" s="41"/>
      <c r="D40" s="41"/>
      <c r="E40" s="41"/>
      <c r="F40" s="41"/>
      <c r="G40" s="41"/>
      <c r="H40" s="41"/>
      <c r="I40" s="41"/>
      <c r="J40" s="41"/>
      <c r="K40" s="41" t="str">
        <f>TEXT(集計表!$C$1,"(e.m/d～)")</f>
        <v>(29.5/1～)</v>
      </c>
      <c r="L40" s="41"/>
      <c r="M40" s="41"/>
      <c r="N40" s="41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65"/>
      <c r="BK40" s="65"/>
      <c r="BL40" s="65"/>
      <c r="BM40" s="65"/>
      <c r="BN40" s="65"/>
      <c r="BO40" s="65"/>
      <c r="BP40" s="65"/>
      <c r="BQ40" s="65"/>
      <c r="BR40" s="65"/>
      <c r="BS40" s="65"/>
      <c r="BT40" s="65"/>
      <c r="BU40" s="65"/>
      <c r="BV40" s="65"/>
      <c r="BW40" s="65"/>
      <c r="BX40" s="65"/>
      <c r="BY40" s="65"/>
      <c r="BZ40" s="65"/>
      <c r="CA40" s="65"/>
      <c r="CB40" s="65"/>
      <c r="CC40" s="65"/>
      <c r="CD40" s="65"/>
      <c r="CE40" s="65"/>
      <c r="CF40" s="65"/>
      <c r="CG40" s="65"/>
      <c r="CH40" s="65"/>
      <c r="CI40" s="65"/>
      <c r="CJ40" s="65"/>
      <c r="CK40" s="65"/>
      <c r="CL40" s="65"/>
      <c r="CM40" s="65"/>
    </row>
    <row r="41" spans="1:91" ht="15" x14ac:dyDescent="0.15">
      <c r="A41" s="81" t="s">
        <v>29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</row>
    <row r="71" spans="1:91" x14ac:dyDescent="0.15"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L71"/>
      <c r="CM71"/>
    </row>
    <row r="72" spans="1:91" ht="14.25" thickBot="1" x14ac:dyDescent="0.2"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K72"/>
      <c r="CL72"/>
      <c r="CM72"/>
    </row>
    <row r="73" spans="1:91" x14ac:dyDescent="0.15">
      <c r="A73" s="78">
        <f>集計表!C137</f>
        <v>42856</v>
      </c>
      <c r="B73" s="21" t="str">
        <f>集計表!D137</f>
        <v>5/1</v>
      </c>
      <c r="C73" s="21" t="str">
        <f>集計表!E137</f>
        <v>2</v>
      </c>
      <c r="D73" s="21" t="str">
        <f>集計表!F137</f>
        <v>5</v>
      </c>
      <c r="E73" s="21" t="str">
        <f>集計表!G137</f>
        <v>6</v>
      </c>
      <c r="F73" s="21" t="str">
        <f>集計表!H137</f>
        <v>8</v>
      </c>
      <c r="G73" s="21" t="str">
        <f>集計表!I137</f>
        <v>9</v>
      </c>
      <c r="H73" s="21" t="str">
        <f>集計表!J137</f>
        <v>11</v>
      </c>
      <c r="I73" s="21" t="str">
        <f>集計表!K137</f>
        <v>12</v>
      </c>
      <c r="J73" s="21" t="str">
        <f>集計表!L137</f>
        <v>13</v>
      </c>
      <c r="K73" s="21" t="str">
        <f>集計表!M137</f>
        <v>15</v>
      </c>
      <c r="L73" s="21" t="str">
        <f>集計表!N137</f>
        <v>16</v>
      </c>
      <c r="M73" s="21" t="str">
        <f>集計表!O137</f>
        <v>17</v>
      </c>
      <c r="N73" s="21" t="str">
        <f>集計表!P137</f>
        <v>18</v>
      </c>
      <c r="O73" s="21" t="str">
        <f>集計表!Q137</f>
        <v>19</v>
      </c>
      <c r="P73" s="21" t="str">
        <f>集計表!R137</f>
        <v>20</v>
      </c>
      <c r="Q73" s="42" t="str">
        <f>集計表!S137</f>
        <v>22</v>
      </c>
      <c r="R73" s="43" t="str">
        <f>集計表!T137</f>
        <v>23</v>
      </c>
      <c r="S73" s="43" t="str">
        <f>集計表!U137</f>
        <v>25</v>
      </c>
      <c r="T73" s="43" t="str">
        <f>集計表!V137</f>
        <v>26</v>
      </c>
      <c r="U73" s="43" t="str">
        <f>集計表!W137</f>
        <v>27</v>
      </c>
      <c r="V73" s="43" t="str">
        <f>集計表!X137</f>
        <v>29</v>
      </c>
      <c r="W73" s="43" t="str">
        <f>集計表!Y137</f>
        <v>30</v>
      </c>
      <c r="X73" s="39" t="str">
        <f>集計表!Z137</f>
        <v>31</v>
      </c>
      <c r="Y73" s="39" t="str">
        <f>集計表!AA137</f>
        <v>6/1</v>
      </c>
      <c r="Z73" s="39" t="str">
        <f>集計表!AB137</f>
        <v>2</v>
      </c>
      <c r="AA73" s="39" t="str">
        <f>集計表!AC137</f>
        <v>3</v>
      </c>
      <c r="AB73" s="39" t="str">
        <f>集計表!AD137</f>
        <v>5</v>
      </c>
      <c r="AC73" s="39" t="str">
        <f>集計表!AE137</f>
        <v>6</v>
      </c>
      <c r="AD73" s="39" t="str">
        <f>集計表!AF137</f>
        <v>8</v>
      </c>
      <c r="AE73" s="39" t="str">
        <f>集計表!AG137</f>
        <v>9</v>
      </c>
      <c r="AF73" s="39" t="str">
        <f>集計表!AH137</f>
        <v>10</v>
      </c>
      <c r="AG73" s="39" t="str">
        <f>集計表!AI137</f>
        <v>12</v>
      </c>
      <c r="AH73" s="39" t="str">
        <f>集計表!AJ137</f>
        <v>13</v>
      </c>
      <c r="AI73" s="39" t="str">
        <f>集計表!AK137</f>
        <v>15</v>
      </c>
      <c r="AJ73" s="39" t="str">
        <f>集計表!AL137</f>
        <v>16</v>
      </c>
      <c r="AK73" s="39" t="str">
        <f>集計表!AM137</f>
        <v>17</v>
      </c>
      <c r="AL73" s="39" t="str">
        <f>集計表!AN137</f>
        <v>19</v>
      </c>
      <c r="AM73" s="39" t="str">
        <f>集計表!AO137</f>
        <v>20</v>
      </c>
      <c r="AN73" s="39" t="str">
        <f>集計表!AP137</f>
        <v>22</v>
      </c>
      <c r="AO73" s="39" t="str">
        <f>集計表!AQ137</f>
        <v>23</v>
      </c>
      <c r="AP73" s="39" t="str">
        <f>集計表!AR137</f>
        <v>24</v>
      </c>
      <c r="AQ73" s="39" t="str">
        <f>集計表!AS137</f>
        <v>26</v>
      </c>
      <c r="AR73" s="39" t="str">
        <f>集計表!AT137</f>
        <v>27</v>
      </c>
      <c r="AS73" s="180" t="str">
        <f>集計表!AU137</f>
        <v>29</v>
      </c>
      <c r="AT73" s="176" t="str">
        <f>集計表!AV137</f>
        <v>30</v>
      </c>
      <c r="AU73" s="157"/>
      <c r="AV73" s="157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</row>
    <row r="74" spans="1:91" x14ac:dyDescent="0.15">
      <c r="A74" s="1" t="s">
        <v>0</v>
      </c>
      <c r="B74" s="4">
        <f>IF(集計表!D139="","",集計表!D139)</f>
        <v>502.35</v>
      </c>
      <c r="C74" s="4">
        <f>IF(集計表!E139="","",集計表!E139)</f>
        <v>525.57600000000002</v>
      </c>
      <c r="D74" s="4">
        <f>IF(集計表!F139="","",集計表!F139)</f>
        <v>0</v>
      </c>
      <c r="E74" s="4">
        <f>IF(集計表!G139="","",集計表!G139)</f>
        <v>337.88499999999999</v>
      </c>
      <c r="F74" s="4">
        <f>IF(集計表!H139="","",集計表!H139)</f>
        <v>380.03</v>
      </c>
      <c r="G74" s="4">
        <f>IF(集計表!I139="","",集計表!I139)</f>
        <v>367.12200000000001</v>
      </c>
      <c r="H74" s="4">
        <f>IF(集計表!J139="","",集計表!J139)</f>
        <v>436.53699999999998</v>
      </c>
      <c r="I74" s="4">
        <f>IF(集計表!K139="","",集計表!K139)</f>
        <v>248.61099999999999</v>
      </c>
      <c r="J74" s="4">
        <f>IF(集計表!L139="","",集計表!L139)</f>
        <v>851.1</v>
      </c>
      <c r="K74" s="4">
        <f>IF(集計表!M139="","",集計表!M139)</f>
        <v>162.398</v>
      </c>
      <c r="L74" s="4">
        <f>IF(集計表!N139="","",集計表!N139)</f>
        <v>171.71</v>
      </c>
      <c r="M74" s="4">
        <f>IF(集計表!O139="","",集計表!O139)</f>
        <v>109.74</v>
      </c>
      <c r="N74" s="4">
        <f>IF(集計表!P139="","",集計表!P139)</f>
        <v>135.04499999999999</v>
      </c>
      <c r="O74" s="4">
        <f>IF(集計表!Q139="","",集計表!Q139)</f>
        <v>177.45</v>
      </c>
      <c r="P74" s="4">
        <f>IF(集計表!R139="","",集計表!R139)</f>
        <v>224.447</v>
      </c>
      <c r="Q74" s="4">
        <f>IF(集計表!S139="","",集計表!S139)</f>
        <v>216.28</v>
      </c>
      <c r="R74" s="4">
        <f>IF(集計表!T139="","",集計表!T139)</f>
        <v>362.14600000000002</v>
      </c>
      <c r="S74" s="4">
        <f>IF(集計表!U139="","",集計表!U139)</f>
        <v>287.197</v>
      </c>
      <c r="T74" s="4">
        <f>IF(集計表!V139="","",集計表!V139)</f>
        <v>245.84399999999999</v>
      </c>
      <c r="U74" s="4">
        <f>IF(集計表!W139="","",集計表!W139)</f>
        <v>195.41499999999999</v>
      </c>
      <c r="V74" s="4">
        <f>IF(集計表!X139="","",集計表!X139)</f>
        <v>154.38999999999999</v>
      </c>
      <c r="W74" s="4">
        <f>IF(集計表!Y139="","",集計表!Y139)</f>
        <v>166.40700000000001</v>
      </c>
      <c r="X74" s="4" t="str">
        <f>IF(集計表!Z139="","",集計表!Z139)</f>
        <v/>
      </c>
      <c r="Y74" s="4" t="str">
        <f>IF(集計表!AA139="","",集計表!AA139)</f>
        <v/>
      </c>
      <c r="Z74" s="4" t="str">
        <f>IF(集計表!AB139="","",集計表!AB139)</f>
        <v/>
      </c>
      <c r="AA74" s="4" t="str">
        <f>IF(集計表!AC139="","",集計表!AC139)</f>
        <v/>
      </c>
      <c r="AB74" s="4" t="str">
        <f>IF(集計表!AD139="","",集計表!AD139)</f>
        <v/>
      </c>
      <c r="AC74" s="4" t="str">
        <f>IF(集計表!AE139="","",集計表!AE139)</f>
        <v/>
      </c>
      <c r="AD74" s="4" t="str">
        <f>IF(集計表!AF139="","",集計表!AF139)</f>
        <v/>
      </c>
      <c r="AE74" s="4" t="str">
        <f>IF(集計表!AG139="","",集計表!AG139)</f>
        <v/>
      </c>
      <c r="AF74" s="4" t="str">
        <f>IF(集計表!AH139="","",集計表!AH139)</f>
        <v/>
      </c>
      <c r="AG74" s="4" t="str">
        <f>IF(集計表!AI139="","",集計表!AI139)</f>
        <v/>
      </c>
      <c r="AH74" s="4" t="str">
        <f>IF(集計表!AJ139="","",集計表!AJ139)</f>
        <v/>
      </c>
      <c r="AI74" s="4" t="str">
        <f>IF(集計表!AK139="","",集計表!AK139)</f>
        <v/>
      </c>
      <c r="AJ74" s="4" t="str">
        <f>IF(集計表!AL139="","",集計表!AL139)</f>
        <v/>
      </c>
      <c r="AK74" s="4" t="str">
        <f>IF(集計表!AM139="","",集計表!AM139)</f>
        <v/>
      </c>
      <c r="AL74" s="4" t="str">
        <f>IF(集計表!AN139="","",集計表!AN139)</f>
        <v/>
      </c>
      <c r="AM74" s="4" t="str">
        <f>IF(集計表!AO139="","",集計表!AO139)</f>
        <v/>
      </c>
      <c r="AN74" s="4" t="str">
        <f>IF(集計表!AP139="","",集計表!AP139)</f>
        <v/>
      </c>
      <c r="AO74" s="4" t="str">
        <f>IF(集計表!AQ139="","",集計表!AQ139)</f>
        <v/>
      </c>
      <c r="AP74" s="4" t="str">
        <f>IF(集計表!AR139="","",集計表!AR139)</f>
        <v/>
      </c>
      <c r="AQ74" s="4" t="str">
        <f>IF(集計表!AS139="","",集計表!AS139)</f>
        <v/>
      </c>
      <c r="AR74" s="4" t="str">
        <f>IF(集計表!AT139="","",集計表!AT139)</f>
        <v/>
      </c>
      <c r="AS74" s="88" t="str">
        <f>IF(集計表!AU139="","",集計表!AU139)</f>
        <v/>
      </c>
      <c r="AT74" s="174" t="str">
        <f>IF(集計表!AV139="","",集計表!AV139)</f>
        <v/>
      </c>
      <c r="AU74" s="12"/>
      <c r="AV74" s="12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</row>
    <row r="75" spans="1:91" x14ac:dyDescent="0.15">
      <c r="A75" s="1" t="s">
        <v>1</v>
      </c>
      <c r="B75" s="4">
        <f>IF(集計表!D140=0,NA(),集計表!D140)</f>
        <v>97.847954613317413</v>
      </c>
      <c r="C75" s="4">
        <f>IF(集計表!E140=0,NA(),集計表!E140)</f>
        <v>81.819169825106172</v>
      </c>
      <c r="D75" s="4" t="e">
        <f>IF(集計表!F140=0,NA(),集計表!F140)</f>
        <v>#N/A</v>
      </c>
      <c r="E75" s="4">
        <f>IF(集計表!G140=0,NA(),集計表!G140)</f>
        <v>94.846575018127467</v>
      </c>
      <c r="F75" s="4">
        <f>IF(集計表!H140=0,NA(),集計表!H140)</f>
        <v>80.711549088229873</v>
      </c>
      <c r="G75" s="4">
        <f>IF(集計表!I140=0,NA(),集計表!I140)</f>
        <v>76.724560227935129</v>
      </c>
      <c r="H75" s="4">
        <f>IF(集計表!J140=0,NA(),集計表!J140)</f>
        <v>69.826635542920755</v>
      </c>
      <c r="I75" s="4">
        <f>IF(集計表!K140=0,NA(),集計表!K140)</f>
        <v>83.808858015132074</v>
      </c>
      <c r="J75" s="4">
        <f>IF(集計表!L140=0,NA(),集計表!L140)</f>
        <v>49.915368346845256</v>
      </c>
      <c r="K75" s="4">
        <f>IF(集計表!M140=0,NA(),集計表!M140)</f>
        <v>92.716745280114282</v>
      </c>
      <c r="L75" s="4">
        <f>IF(集計表!N140=0,NA(),集計表!N140)</f>
        <v>82.816784112748238</v>
      </c>
      <c r="M75" s="4">
        <f>IF(集計表!O140=0,NA(),集計表!O140)</f>
        <v>87.796245671587386</v>
      </c>
      <c r="N75" s="4">
        <f>IF(集計表!P140=0,NA(),集計表!P140)</f>
        <v>99.79680847125033</v>
      </c>
      <c r="O75" s="4">
        <f>IF(集計表!Q140=0,NA(),集計表!Q140)</f>
        <v>95.801183431952666</v>
      </c>
      <c r="P75" s="4">
        <f>IF(集計表!R140=0,NA(),集計表!R140)</f>
        <v>83.834259312889017</v>
      </c>
      <c r="Q75" s="4">
        <f>IF(集計表!S140=0,NA(),集計表!S140)</f>
        <v>96.700943221749583</v>
      </c>
      <c r="R75" s="4">
        <f>IF(集計表!T140=0,NA(),集計表!T140)</f>
        <v>66.831587260386698</v>
      </c>
      <c r="S75" s="4">
        <f>IF(集計表!U140=0,NA(),集計表!U140)</f>
        <v>87.838438423799687</v>
      </c>
      <c r="T75" s="4">
        <f>IF(集計表!V140=0,NA(),集計表!V140)</f>
        <v>87.855030019036462</v>
      </c>
      <c r="U75" s="4">
        <f>IF(集計表!W140=0,NA(),集計表!W140)</f>
        <v>98.582427142235758</v>
      </c>
      <c r="V75" s="4">
        <f>IF(集計表!X140=0,NA(),集計表!X140)</f>
        <v>91.851350476067097</v>
      </c>
      <c r="W75" s="4">
        <f>IF(集計表!Y140=0,NA(),集計表!Y140)</f>
        <v>91.778134333291263</v>
      </c>
      <c r="X75" s="4" t="e">
        <f>IF(集計表!Z140=0,NA(),集計表!Z140)</f>
        <v>#N/A</v>
      </c>
      <c r="Y75" s="4" t="e">
        <f>IF(集計表!AA140=0,NA(),集計表!AA140)</f>
        <v>#N/A</v>
      </c>
      <c r="Z75" s="4" t="e">
        <f>IF(集計表!AB140=0,NA(),集計表!AB140)</f>
        <v>#N/A</v>
      </c>
      <c r="AA75" s="4" t="e">
        <f>IF(集計表!AC140=0,NA(),集計表!AC140)</f>
        <v>#N/A</v>
      </c>
      <c r="AB75" s="4" t="e">
        <f>IF(集計表!AD140=0,NA(),集計表!AD140)</f>
        <v>#N/A</v>
      </c>
      <c r="AC75" s="4" t="e">
        <f>IF(集計表!AE140=0,NA(),集計表!AE140)</f>
        <v>#N/A</v>
      </c>
      <c r="AD75" s="4" t="e">
        <f>IF(集計表!AF140=0,NA(),集計表!AF140)</f>
        <v>#N/A</v>
      </c>
      <c r="AE75" s="4" t="e">
        <f>IF(集計表!AG140=0,NA(),集計表!AG140)</f>
        <v>#N/A</v>
      </c>
      <c r="AF75" s="4" t="e">
        <f>IF(集計表!AH140=0,NA(),集計表!AH140)</f>
        <v>#N/A</v>
      </c>
      <c r="AG75" s="4" t="e">
        <f>IF(集計表!AI140=0,NA(),集計表!AI140)</f>
        <v>#N/A</v>
      </c>
      <c r="AH75" s="4" t="e">
        <f>IF(集計表!AJ140=0,NA(),集計表!AJ140)</f>
        <v>#N/A</v>
      </c>
      <c r="AI75" s="4" t="e">
        <f>IF(集計表!AK140=0,NA(),集計表!AK140)</f>
        <v>#N/A</v>
      </c>
      <c r="AJ75" s="4" t="e">
        <f>IF(集計表!AL140=0,NA(),集計表!AL140)</f>
        <v>#N/A</v>
      </c>
      <c r="AK75" s="4" t="e">
        <f>IF(集計表!AM140=0,NA(),集計表!AM140)</f>
        <v>#N/A</v>
      </c>
      <c r="AL75" s="4" t="e">
        <f>IF(集計表!AN140=0,NA(),集計表!AN140)</f>
        <v>#N/A</v>
      </c>
      <c r="AM75" s="4" t="e">
        <f>IF(集計表!AO140=0,NA(),集計表!AO140)</f>
        <v>#N/A</v>
      </c>
      <c r="AN75" s="4" t="e">
        <f>IF(集計表!AP140=0,NA(),集計表!AP140)</f>
        <v>#N/A</v>
      </c>
      <c r="AO75" s="4" t="e">
        <f>IF(集計表!AQ140=0,NA(),集計表!AQ140)</f>
        <v>#N/A</v>
      </c>
      <c r="AP75" s="4" t="e">
        <f>IF(集計表!AR140=0,NA(),集計表!AR140)</f>
        <v>#N/A</v>
      </c>
      <c r="AQ75" s="4" t="e">
        <f>IF(集計表!AS140=0,NA(),集計表!AS140)</f>
        <v>#N/A</v>
      </c>
      <c r="AR75" s="4" t="e">
        <f>IF(集計表!AT140=0,NA(),集計表!AT140)</f>
        <v>#N/A</v>
      </c>
      <c r="AS75" s="88" t="e">
        <f>IF(集計表!AU140=0,NA(),集計表!AU140)</f>
        <v>#N/A</v>
      </c>
      <c r="AT75" s="174" t="e">
        <f>IF(集計表!AV140=0,NA(),集計表!AV140)</f>
        <v>#N/A</v>
      </c>
      <c r="AU75" s="12"/>
      <c r="AV75" s="12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</row>
    <row r="76" spans="1:91" ht="14.25" thickBot="1" x14ac:dyDescent="0.2">
      <c r="A76" s="79" t="s">
        <v>2</v>
      </c>
      <c r="B76" s="80">
        <f>集計表!D141</f>
        <v>86</v>
      </c>
      <c r="C76" s="80">
        <f>集計表!E141</f>
        <v>86</v>
      </c>
      <c r="D76" s="80">
        <f>集計表!F141</f>
        <v>86</v>
      </c>
      <c r="E76" s="80">
        <f>集計表!G141</f>
        <v>86</v>
      </c>
      <c r="F76" s="80">
        <f>集計表!H141</f>
        <v>86</v>
      </c>
      <c r="G76" s="80">
        <f>集計表!I141</f>
        <v>86</v>
      </c>
      <c r="H76" s="80">
        <f>集計表!J141</f>
        <v>84</v>
      </c>
      <c r="I76" s="80">
        <f>集計表!K141</f>
        <v>84</v>
      </c>
      <c r="J76" s="80">
        <f>集計表!L141</f>
        <v>84</v>
      </c>
      <c r="K76" s="80">
        <f>集計表!M141</f>
        <v>84</v>
      </c>
      <c r="L76" s="80">
        <f>集計表!N141</f>
        <v>84</v>
      </c>
      <c r="M76" s="80">
        <f>集計表!O141</f>
        <v>84</v>
      </c>
      <c r="N76" s="80">
        <f>集計表!P141</f>
        <v>84</v>
      </c>
      <c r="O76" s="80">
        <f>集計表!Q141</f>
        <v>84</v>
      </c>
      <c r="P76" s="80">
        <f>集計表!R141</f>
        <v>84</v>
      </c>
      <c r="Q76" s="80">
        <f>集計表!S141</f>
        <v>91</v>
      </c>
      <c r="R76" s="80">
        <f>集計表!T141</f>
        <v>91</v>
      </c>
      <c r="S76" s="80">
        <f>集計表!U141</f>
        <v>91</v>
      </c>
      <c r="T76" s="80">
        <f>集計表!V141</f>
        <v>91</v>
      </c>
      <c r="U76" s="80">
        <f>集計表!W141</f>
        <v>91</v>
      </c>
      <c r="V76" s="80">
        <f>集計表!X141</f>
        <v>91</v>
      </c>
      <c r="W76" s="80">
        <f>集計表!Y141</f>
        <v>91</v>
      </c>
      <c r="X76" s="80">
        <f>集計表!Z141</f>
        <v>91</v>
      </c>
      <c r="Y76" s="80">
        <f>集計表!AA141</f>
        <v>107</v>
      </c>
      <c r="Z76" s="80">
        <f>集計表!AB141</f>
        <v>107</v>
      </c>
      <c r="AA76" s="80">
        <f>集計表!AC141</f>
        <v>107</v>
      </c>
      <c r="AB76" s="80">
        <f>集計表!AD141</f>
        <v>107</v>
      </c>
      <c r="AC76" s="80">
        <f>集計表!AE141</f>
        <v>107</v>
      </c>
      <c r="AD76" s="80">
        <f>集計表!AF141</f>
        <v>107</v>
      </c>
      <c r="AE76" s="80">
        <f>集計表!AG141</f>
        <v>107</v>
      </c>
      <c r="AF76" s="80">
        <f>集計表!AH141</f>
        <v>107</v>
      </c>
      <c r="AG76" s="80">
        <f>集計表!AI141</f>
        <v>105</v>
      </c>
      <c r="AH76" s="80">
        <f>集計表!AJ141</f>
        <v>105</v>
      </c>
      <c r="AI76" s="80">
        <f>集計表!AK141</f>
        <v>105</v>
      </c>
      <c r="AJ76" s="80">
        <f>集計表!AL141</f>
        <v>105</v>
      </c>
      <c r="AK76" s="80">
        <f>集計表!AM141</f>
        <v>105</v>
      </c>
      <c r="AL76" s="80">
        <f>集計表!AN141</f>
        <v>105</v>
      </c>
      <c r="AM76" s="80">
        <f>集計表!AO141</f>
        <v>105</v>
      </c>
      <c r="AN76" s="80">
        <f>集計表!AP141</f>
        <v>102</v>
      </c>
      <c r="AO76" s="80">
        <f>集計表!AQ141</f>
        <v>102</v>
      </c>
      <c r="AP76" s="80">
        <f>集計表!AR141</f>
        <v>102</v>
      </c>
      <c r="AQ76" s="80">
        <f>集計表!AS141</f>
        <v>102</v>
      </c>
      <c r="AR76" s="80">
        <f>集計表!AT141</f>
        <v>102</v>
      </c>
      <c r="AS76" s="89">
        <f>集計表!AU141</f>
        <v>102</v>
      </c>
      <c r="AT76" s="175">
        <f>集計表!AV141</f>
        <v>102</v>
      </c>
      <c r="AU76" s="12"/>
      <c r="AV76" s="12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</row>
    <row r="77" spans="1:91" x14ac:dyDescent="0.15">
      <c r="A77" s="2" t="s">
        <v>3</v>
      </c>
      <c r="V77" s="172"/>
      <c r="Y77" s="179"/>
      <c r="AM77" s="30"/>
      <c r="AN77" s="30"/>
      <c r="AO77" s="6"/>
      <c r="AP77" s="6"/>
      <c r="AQ77" s="6"/>
      <c r="AR77" s="6"/>
      <c r="AS77" s="6"/>
      <c r="CH77"/>
      <c r="CI77"/>
      <c r="CJ77"/>
      <c r="CK77"/>
      <c r="CL77"/>
      <c r="CM77"/>
    </row>
    <row r="78" spans="1:91" x14ac:dyDescent="0.15">
      <c r="D78" s="183" t="s">
        <v>164</v>
      </c>
      <c r="CM78"/>
    </row>
    <row r="79" spans="1:91" ht="15" x14ac:dyDescent="0.15">
      <c r="A79" s="81" t="s">
        <v>25</v>
      </c>
      <c r="B79" s="41"/>
      <c r="C79" s="41"/>
      <c r="D79" s="41"/>
      <c r="E79" s="41"/>
      <c r="F79" s="41"/>
      <c r="G79" s="41"/>
      <c r="H79" s="41"/>
      <c r="I79" s="41"/>
      <c r="J79" s="41"/>
      <c r="K79" s="41" t="str">
        <f>TEXT(集計表!$C$1,"(e.m/d～)")</f>
        <v>(29.5/1～)</v>
      </c>
      <c r="L79" s="41"/>
      <c r="M79" s="41"/>
      <c r="N79" s="41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65"/>
      <c r="BM79" s="65"/>
      <c r="BN79" s="65"/>
      <c r="BO79" s="65"/>
      <c r="BP79" s="65"/>
      <c r="BQ79" s="65"/>
      <c r="BR79" s="65"/>
      <c r="BS79" s="65"/>
      <c r="BT79" s="65"/>
      <c r="BU79" s="65"/>
      <c r="BV79" s="65"/>
      <c r="BW79" s="65"/>
      <c r="BX79" s="65"/>
      <c r="BY79" s="65"/>
      <c r="BZ79" s="65"/>
      <c r="CA79" s="65"/>
      <c r="CB79" s="65"/>
      <c r="CC79" s="65"/>
      <c r="CD79" s="65"/>
      <c r="CE79" s="65"/>
      <c r="CF79" s="65"/>
      <c r="CG79" s="65"/>
      <c r="CH79" s="65"/>
      <c r="CI79" s="65"/>
      <c r="CJ79" s="65"/>
      <c r="CK79" s="65"/>
      <c r="CL79" s="65"/>
      <c r="CM79" s="65"/>
    </row>
    <row r="80" spans="1:91" ht="15" x14ac:dyDescent="0.15">
      <c r="A80" s="81" t="s">
        <v>30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</row>
    <row r="110" spans="1:91" x14ac:dyDescent="0.15"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</row>
    <row r="111" spans="1:91" ht="14.25" thickBot="1" x14ac:dyDescent="0.2">
      <c r="AO111" s="3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</row>
    <row r="112" spans="1:91" x14ac:dyDescent="0.15">
      <c r="A112" s="78">
        <f>集計表!C143</f>
        <v>42856</v>
      </c>
      <c r="B112" s="21" t="str">
        <f>集計表!D143</f>
        <v>5/1</v>
      </c>
      <c r="C112" s="21" t="str">
        <f>集計表!E143</f>
        <v>2</v>
      </c>
      <c r="D112" s="21" t="str">
        <f>集計表!F143</f>
        <v>5</v>
      </c>
      <c r="E112" s="21" t="str">
        <f>集計表!G143</f>
        <v>6</v>
      </c>
      <c r="F112" s="21" t="str">
        <f>集計表!H143</f>
        <v>8</v>
      </c>
      <c r="G112" s="21" t="str">
        <f>集計表!I143</f>
        <v>9</v>
      </c>
      <c r="H112" s="21" t="str">
        <f>集計表!J143</f>
        <v>11</v>
      </c>
      <c r="I112" s="21" t="str">
        <f>集計表!K143</f>
        <v>12</v>
      </c>
      <c r="J112" s="21" t="str">
        <f>集計表!L143</f>
        <v>13</v>
      </c>
      <c r="K112" s="21" t="str">
        <f>集計表!M143</f>
        <v>15</v>
      </c>
      <c r="L112" s="21" t="str">
        <f>集計表!N143</f>
        <v>16</v>
      </c>
      <c r="M112" s="21" t="str">
        <f>集計表!O143</f>
        <v>17</v>
      </c>
      <c r="N112" s="21" t="str">
        <f>集計表!P143</f>
        <v>18</v>
      </c>
      <c r="O112" s="21" t="str">
        <f>集計表!Q143</f>
        <v>19</v>
      </c>
      <c r="P112" s="21" t="str">
        <f>集計表!R143</f>
        <v>20</v>
      </c>
      <c r="Q112" s="42" t="str">
        <f>集計表!S143</f>
        <v>22</v>
      </c>
      <c r="R112" s="43" t="str">
        <f>集計表!T143</f>
        <v>23</v>
      </c>
      <c r="S112" s="43" t="str">
        <f>集計表!U143</f>
        <v>25</v>
      </c>
      <c r="T112" s="43" t="str">
        <f>集計表!V143</f>
        <v>26</v>
      </c>
      <c r="U112" s="43" t="str">
        <f>集計表!W143</f>
        <v>27</v>
      </c>
      <c r="V112" s="43" t="str">
        <f>集計表!X143</f>
        <v>29</v>
      </c>
      <c r="W112" s="43" t="str">
        <f>集計表!Y143</f>
        <v>30</v>
      </c>
      <c r="X112" s="39" t="str">
        <f>集計表!Z143</f>
        <v>31</v>
      </c>
      <c r="Y112" s="39" t="str">
        <f>集計表!AA143</f>
        <v>6/1</v>
      </c>
      <c r="Z112" s="39" t="str">
        <f>集計表!AB143</f>
        <v>2</v>
      </c>
      <c r="AA112" s="39" t="str">
        <f>集計表!AC143</f>
        <v>3</v>
      </c>
      <c r="AB112" s="39" t="str">
        <f>集計表!AD143</f>
        <v>5</v>
      </c>
      <c r="AC112" s="39" t="str">
        <f>集計表!AE143</f>
        <v>6</v>
      </c>
      <c r="AD112" s="39" t="str">
        <f>集計表!AF143</f>
        <v>8</v>
      </c>
      <c r="AE112" s="39" t="str">
        <f>集計表!AG143</f>
        <v>9</v>
      </c>
      <c r="AF112" s="39" t="str">
        <f>集計表!AH143</f>
        <v>10</v>
      </c>
      <c r="AG112" s="39" t="str">
        <f>集計表!AI143</f>
        <v>12</v>
      </c>
      <c r="AH112" s="39" t="str">
        <f>集計表!AJ143</f>
        <v>13</v>
      </c>
      <c r="AI112" s="39" t="str">
        <f>集計表!AK143</f>
        <v>15</v>
      </c>
      <c r="AJ112" s="39" t="str">
        <f>集計表!AL143</f>
        <v>16</v>
      </c>
      <c r="AK112" s="39" t="str">
        <f>集計表!AM143</f>
        <v>17</v>
      </c>
      <c r="AL112" s="39" t="str">
        <f>集計表!AN143</f>
        <v>19</v>
      </c>
      <c r="AM112" s="39" t="str">
        <f>集計表!AO143</f>
        <v>20</v>
      </c>
      <c r="AN112" s="39" t="str">
        <f>集計表!AP143</f>
        <v>22</v>
      </c>
      <c r="AO112" s="39" t="str">
        <f>集計表!AQ143</f>
        <v>23</v>
      </c>
      <c r="AP112" s="39" t="str">
        <f>集計表!AR143</f>
        <v>24</v>
      </c>
      <c r="AQ112" s="39" t="str">
        <f>集計表!AS143</f>
        <v>26</v>
      </c>
      <c r="AR112" s="39" t="str">
        <f>集計表!AT143</f>
        <v>27</v>
      </c>
      <c r="AS112" s="180" t="str">
        <f>集計表!AU143</f>
        <v>29</v>
      </c>
      <c r="AT112" s="176" t="str">
        <f>集計表!AV143</f>
        <v>30</v>
      </c>
      <c r="AU112" s="157"/>
      <c r="AV112" s="157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</row>
    <row r="113" spans="1:91" x14ac:dyDescent="0.15">
      <c r="A113" s="1" t="s">
        <v>0</v>
      </c>
      <c r="B113" s="4">
        <f>IF(集計表!D145="","",集計表!D145)</f>
        <v>488.96600000000001</v>
      </c>
      <c r="C113" s="4">
        <f>IF(集計表!E145="","",集計表!E145)</f>
        <v>328.01400000000001</v>
      </c>
      <c r="D113" s="4">
        <f>IF(集計表!F145="","",集計表!F145)</f>
        <v>0</v>
      </c>
      <c r="E113" s="4">
        <f>IF(集計表!G145="","",集計表!G145)</f>
        <v>457.12200000000001</v>
      </c>
      <c r="F113" s="4">
        <f>IF(集計表!H145="","",集計表!H145)</f>
        <v>290.22500000000002</v>
      </c>
      <c r="G113" s="4">
        <f>IF(集計表!I145="","",集計表!I145)</f>
        <v>212.892</v>
      </c>
      <c r="H113" s="4">
        <f>IF(集計表!J145="","",集計表!J145)</f>
        <v>317.00599999999997</v>
      </c>
      <c r="I113" s="4">
        <f>IF(集計表!K145="","",集計表!K145)</f>
        <v>240.965</v>
      </c>
      <c r="J113" s="4">
        <f>IF(集計表!L145="","",集計表!L145)</f>
        <v>227.51</v>
      </c>
      <c r="K113" s="4">
        <f>IF(集計表!M145="","",集計表!M145)</f>
        <v>189.13900000000001</v>
      </c>
      <c r="L113" s="4">
        <f>IF(集計表!N145="","",集計表!N145)</f>
        <v>219.30799999999999</v>
      </c>
      <c r="M113" s="4">
        <f>IF(集計表!O145="","",集計表!O145)</f>
        <v>241.44499999999999</v>
      </c>
      <c r="N113" s="4">
        <f>IF(集計表!P145="","",集計表!P145)</f>
        <v>202.82</v>
      </c>
      <c r="O113" s="4">
        <f>IF(集計表!Q145="","",集計表!Q145)</f>
        <v>201.904</v>
      </c>
      <c r="P113" s="4">
        <f>IF(集計表!R145="","",集計表!R145)</f>
        <v>240.18</v>
      </c>
      <c r="Q113" s="4">
        <f>IF(集計表!S145="","",集計表!S145)</f>
        <v>248.66</v>
      </c>
      <c r="R113" s="4">
        <f>IF(集計表!T145="","",集計表!T145)</f>
        <v>216.93</v>
      </c>
      <c r="S113" s="4">
        <f>IF(集計表!U145="","",集計表!U145)</f>
        <v>297.41000000000003</v>
      </c>
      <c r="T113" s="4">
        <f>IF(集計表!V145="","",集計表!V145)</f>
        <v>175.15</v>
      </c>
      <c r="U113" s="4">
        <f>IF(集計表!W145="","",集計表!W145)</f>
        <v>245.25</v>
      </c>
      <c r="V113" s="4">
        <f>IF(集計表!X145="","",集計表!X145)</f>
        <v>176.95500000000001</v>
      </c>
      <c r="W113" s="4">
        <f>IF(集計表!Y145="","",集計表!Y145)</f>
        <v>147.75</v>
      </c>
      <c r="X113" s="4" t="str">
        <f>IF(集計表!Z145="","",集計表!Z145)</f>
        <v/>
      </c>
      <c r="Y113" s="4" t="str">
        <f>IF(集計表!AA145="","",集計表!AA145)</f>
        <v/>
      </c>
      <c r="Z113" s="4" t="str">
        <f>IF(集計表!AB145="","",集計表!AB145)</f>
        <v/>
      </c>
      <c r="AA113" s="4" t="str">
        <f>IF(集計表!AC145="","",集計表!AC145)</f>
        <v/>
      </c>
      <c r="AB113" s="4" t="str">
        <f>IF(集計表!AD145="","",集計表!AD145)</f>
        <v/>
      </c>
      <c r="AC113" s="4" t="str">
        <f>IF(集計表!AE145="","",集計表!AE145)</f>
        <v/>
      </c>
      <c r="AD113" s="4" t="str">
        <f>IF(集計表!AF145="","",集計表!AF145)</f>
        <v/>
      </c>
      <c r="AE113" s="4" t="str">
        <f>IF(集計表!AG145="","",集計表!AG145)</f>
        <v/>
      </c>
      <c r="AF113" s="4" t="str">
        <f>IF(集計表!AH145="","",集計表!AH145)</f>
        <v/>
      </c>
      <c r="AG113" s="4" t="str">
        <f>IF(集計表!AI145="","",集計表!AI145)</f>
        <v/>
      </c>
      <c r="AH113" s="4" t="str">
        <f>IF(集計表!AJ145="","",集計表!AJ145)</f>
        <v/>
      </c>
      <c r="AI113" s="4" t="str">
        <f>IF(集計表!AK145="","",集計表!AK145)</f>
        <v/>
      </c>
      <c r="AJ113" s="4" t="str">
        <f>IF(集計表!AL145="","",集計表!AL145)</f>
        <v/>
      </c>
      <c r="AK113" s="4" t="str">
        <f>IF(集計表!AM145="","",集計表!AM145)</f>
        <v/>
      </c>
      <c r="AL113" s="4" t="str">
        <f>IF(集計表!AN145="","",集計表!AN145)</f>
        <v/>
      </c>
      <c r="AM113" s="4" t="str">
        <f>IF(集計表!AO145="","",集計表!AO145)</f>
        <v/>
      </c>
      <c r="AN113" s="4" t="str">
        <f>IF(集計表!AP145="","",集計表!AP145)</f>
        <v/>
      </c>
      <c r="AO113" s="4" t="str">
        <f>IF(集計表!AQ145="","",集計表!AQ145)</f>
        <v/>
      </c>
      <c r="AP113" s="4" t="str">
        <f>IF(集計表!AR145="","",集計表!AR145)</f>
        <v/>
      </c>
      <c r="AQ113" s="4" t="str">
        <f>IF(集計表!AS145="","",集計表!AS145)</f>
        <v/>
      </c>
      <c r="AR113" s="4" t="str">
        <f>IF(集計表!AT145="","",集計表!AT145)</f>
        <v/>
      </c>
      <c r="AS113" s="88" t="str">
        <f>IF(集計表!AU145="","",集計表!AU145)</f>
        <v/>
      </c>
      <c r="AT113" s="174" t="str">
        <f>IF(集計表!AV145="","",集計表!AV145)</f>
        <v/>
      </c>
      <c r="AU113" s="12"/>
      <c r="AV113" s="12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</row>
    <row r="114" spans="1:91" x14ac:dyDescent="0.15">
      <c r="A114" s="1" t="s">
        <v>1</v>
      </c>
      <c r="B114" s="4">
        <f>IF(集計表!D146=0,NA(),集計表!D146)</f>
        <v>94.674742211114889</v>
      </c>
      <c r="C114" s="4">
        <f>IF(集計表!E146=0,NA(),集計表!E146)</f>
        <v>91.531391952782499</v>
      </c>
      <c r="D114" s="4" t="e">
        <f>IF(集計表!F146=0,NA(),集計表!F146)</f>
        <v>#N/A</v>
      </c>
      <c r="E114" s="4">
        <f>IF(集計表!G146=0,NA(),集計表!G146)</f>
        <v>83.00952918476905</v>
      </c>
      <c r="F114" s="4">
        <f>IF(集計表!H146=0,NA(),集計表!H146)</f>
        <v>86.321646998018778</v>
      </c>
      <c r="G114" s="4">
        <f>IF(集計表!I146=0,NA(),集計表!I146)</f>
        <v>83.660038892959804</v>
      </c>
      <c r="H114" s="4">
        <f>IF(集計表!J146=0,NA(),集計表!J146)</f>
        <v>89.866201270638413</v>
      </c>
      <c r="I114" s="4">
        <f>IF(集計表!K146=0,NA(),集計表!K146)</f>
        <v>92.620227003921727</v>
      </c>
      <c r="J114" s="4">
        <f>IF(集計表!L146=0,NA(),集計表!L146)</f>
        <v>88.610742384950115</v>
      </c>
      <c r="K114" s="4">
        <f>IF(集計表!M146=0,NA(),集計表!M146)</f>
        <v>92.982230000158609</v>
      </c>
      <c r="L114" s="4">
        <f>IF(集計表!N146=0,NA(),集計表!N146)</f>
        <v>92.848455140715345</v>
      </c>
      <c r="M114" s="4">
        <f>IF(集計表!O146=0,NA(),集計表!O146)</f>
        <v>94.739071009960867</v>
      </c>
      <c r="N114" s="4">
        <f>IF(集計表!P146=0,NA(),集計表!P146)</f>
        <v>107.76309042500739</v>
      </c>
      <c r="O114" s="4">
        <f>IF(集計表!Q146=0,NA(),集計表!Q146)</f>
        <v>107.73206078136144</v>
      </c>
      <c r="P114" s="4">
        <f>IF(集計表!R146=0,NA(),集計表!R146)</f>
        <v>106.92888666833208</v>
      </c>
      <c r="Q114" s="4">
        <f>IF(集計表!S146=0,NA(),集計表!S146)</f>
        <v>104.94631223357194</v>
      </c>
      <c r="R114" s="4">
        <f>IF(集計表!T146=0,NA(),集計表!T146)</f>
        <v>108.8869865855345</v>
      </c>
      <c r="S114" s="4">
        <f>IF(集計表!U146=0,NA(),集計表!U146)</f>
        <v>112.86012575232843</v>
      </c>
      <c r="T114" s="4">
        <f>IF(集計表!V146=0,NA(),集計表!V146)</f>
        <v>115.65886383100199</v>
      </c>
      <c r="U114" s="4">
        <f>IF(集計表!W146=0,NA(),集計表!W146)</f>
        <v>105.0116004077472</v>
      </c>
      <c r="V114" s="4">
        <f>IF(集計表!X146=0,NA(),集計表!X146)</f>
        <v>107.92743917945241</v>
      </c>
      <c r="W114" s="4">
        <f>IF(集計表!Y146=0,NA(),集計表!Y146)</f>
        <v>109.03221658206429</v>
      </c>
      <c r="X114" s="4" t="e">
        <f>IF(集計表!Z146=0,NA(),集計表!Z146)</f>
        <v>#N/A</v>
      </c>
      <c r="Y114" s="4" t="e">
        <f>IF(集計表!AA146=0,NA(),集計表!AA146)</f>
        <v>#N/A</v>
      </c>
      <c r="Z114" s="4" t="e">
        <f>IF(集計表!AB146=0,NA(),集計表!AB146)</f>
        <v>#N/A</v>
      </c>
      <c r="AA114" s="4" t="e">
        <f>IF(集計表!AC146=0,NA(),集計表!AC146)</f>
        <v>#N/A</v>
      </c>
      <c r="AB114" s="4" t="e">
        <f>IF(集計表!AD146=0,NA(),集計表!AD146)</f>
        <v>#N/A</v>
      </c>
      <c r="AC114" s="4" t="e">
        <f>IF(集計表!AE146=0,NA(),集計表!AE146)</f>
        <v>#N/A</v>
      </c>
      <c r="AD114" s="4" t="e">
        <f>IF(集計表!AF146=0,NA(),集計表!AF146)</f>
        <v>#N/A</v>
      </c>
      <c r="AE114" s="4" t="e">
        <f>IF(集計表!AG146=0,NA(),集計表!AG146)</f>
        <v>#N/A</v>
      </c>
      <c r="AF114" s="4" t="e">
        <f>IF(集計表!AH146=0,NA(),集計表!AH146)</f>
        <v>#N/A</v>
      </c>
      <c r="AG114" s="4" t="e">
        <f>IF(集計表!AI146=0,NA(),集計表!AI146)</f>
        <v>#N/A</v>
      </c>
      <c r="AH114" s="4" t="e">
        <f>IF(集計表!AJ146=0,NA(),集計表!AJ146)</f>
        <v>#N/A</v>
      </c>
      <c r="AI114" s="4" t="e">
        <f>IF(集計表!AK146=0,NA(),集計表!AK146)</f>
        <v>#N/A</v>
      </c>
      <c r="AJ114" s="4" t="e">
        <f>IF(集計表!AL146=0,NA(),集計表!AL146)</f>
        <v>#N/A</v>
      </c>
      <c r="AK114" s="4" t="e">
        <f>IF(集計表!AM146=0,NA(),集計表!AM146)</f>
        <v>#N/A</v>
      </c>
      <c r="AL114" s="4" t="e">
        <f>IF(集計表!AN146=0,NA(),集計表!AN146)</f>
        <v>#N/A</v>
      </c>
      <c r="AM114" s="4" t="e">
        <f>IF(集計表!AO146=0,NA(),集計表!AO146)</f>
        <v>#N/A</v>
      </c>
      <c r="AN114" s="4" t="e">
        <f>IF(集計表!AP146=0,NA(),集計表!AP146)</f>
        <v>#N/A</v>
      </c>
      <c r="AO114" s="4" t="e">
        <f>IF(集計表!AQ146=0,NA(),集計表!AQ146)</f>
        <v>#N/A</v>
      </c>
      <c r="AP114" s="4" t="e">
        <f>IF(集計表!AR146=0,NA(),集計表!AR146)</f>
        <v>#N/A</v>
      </c>
      <c r="AQ114" s="4" t="e">
        <f>IF(集計表!AS146=0,NA(),集計表!AS146)</f>
        <v>#N/A</v>
      </c>
      <c r="AR114" s="4" t="e">
        <f>IF(集計表!AT146=0,NA(),集計表!AT146)</f>
        <v>#N/A</v>
      </c>
      <c r="AS114" s="88" t="e">
        <f>IF(集計表!AU146=0,NA(),集計表!AU146)</f>
        <v>#N/A</v>
      </c>
      <c r="AT114" s="174" t="e">
        <f>IF(集計表!AV146=0,NA(),集計表!AV146)</f>
        <v>#N/A</v>
      </c>
      <c r="AU114" s="12"/>
      <c r="AV114" s="12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</row>
    <row r="115" spans="1:91" ht="14.25" thickBot="1" x14ac:dyDescent="0.2">
      <c r="A115" s="79" t="s">
        <v>2</v>
      </c>
      <c r="B115" s="80">
        <f>集計表!D147</f>
        <v>94</v>
      </c>
      <c r="C115" s="80">
        <f>集計表!E147</f>
        <v>94</v>
      </c>
      <c r="D115" s="80">
        <f>集計表!F147</f>
        <v>94</v>
      </c>
      <c r="E115" s="80">
        <f>集計表!G147</f>
        <v>94</v>
      </c>
      <c r="F115" s="80">
        <f>集計表!H147</f>
        <v>94</v>
      </c>
      <c r="G115" s="80">
        <f>集計表!I147</f>
        <v>94</v>
      </c>
      <c r="H115" s="80">
        <f>集計表!J147</f>
        <v>96</v>
      </c>
      <c r="I115" s="80">
        <f>集計表!K147</f>
        <v>96</v>
      </c>
      <c r="J115" s="80">
        <f>集計表!L147</f>
        <v>96</v>
      </c>
      <c r="K115" s="80">
        <f>集計表!M147</f>
        <v>96</v>
      </c>
      <c r="L115" s="80">
        <f>集計表!N147</f>
        <v>96</v>
      </c>
      <c r="M115" s="80">
        <f>集計表!O147</f>
        <v>96</v>
      </c>
      <c r="N115" s="80">
        <f>集計表!P147</f>
        <v>96</v>
      </c>
      <c r="O115" s="80">
        <f>集計表!Q147</f>
        <v>96</v>
      </c>
      <c r="P115" s="80">
        <f>集計表!R147</f>
        <v>96</v>
      </c>
      <c r="Q115" s="80">
        <f>集計表!S147</f>
        <v>111</v>
      </c>
      <c r="R115" s="80">
        <f>集計表!T147</f>
        <v>111</v>
      </c>
      <c r="S115" s="80">
        <f>集計表!U147</f>
        <v>111</v>
      </c>
      <c r="T115" s="80">
        <f>集計表!V147</f>
        <v>111</v>
      </c>
      <c r="U115" s="80">
        <f>集計表!W147</f>
        <v>111</v>
      </c>
      <c r="V115" s="80">
        <f>集計表!X147</f>
        <v>111</v>
      </c>
      <c r="W115" s="80">
        <f>集計表!Y147</f>
        <v>111</v>
      </c>
      <c r="X115" s="80">
        <f>集計表!Z147</f>
        <v>111</v>
      </c>
      <c r="Y115" s="80">
        <f>集計表!AA147</f>
        <v>117</v>
      </c>
      <c r="Z115" s="80">
        <f>集計表!AB147</f>
        <v>117</v>
      </c>
      <c r="AA115" s="80">
        <f>集計表!AC147</f>
        <v>117</v>
      </c>
      <c r="AB115" s="80">
        <f>集計表!AD147</f>
        <v>117</v>
      </c>
      <c r="AC115" s="80">
        <f>集計表!AE147</f>
        <v>117</v>
      </c>
      <c r="AD115" s="80">
        <f>集計表!AF147</f>
        <v>117</v>
      </c>
      <c r="AE115" s="80">
        <f>集計表!AG147</f>
        <v>117</v>
      </c>
      <c r="AF115" s="80">
        <f>集計表!AH147</f>
        <v>117</v>
      </c>
      <c r="AG115" s="80">
        <f>集計表!AI147</f>
        <v>114</v>
      </c>
      <c r="AH115" s="80">
        <f>集計表!AJ147</f>
        <v>114</v>
      </c>
      <c r="AI115" s="80">
        <f>集計表!AK147</f>
        <v>114</v>
      </c>
      <c r="AJ115" s="80">
        <f>集計表!AL147</f>
        <v>114</v>
      </c>
      <c r="AK115" s="80">
        <f>集計表!AM147</f>
        <v>114</v>
      </c>
      <c r="AL115" s="80">
        <f>集計表!AN147</f>
        <v>114</v>
      </c>
      <c r="AM115" s="80">
        <f>集計表!AO147</f>
        <v>114</v>
      </c>
      <c r="AN115" s="80">
        <f>集計表!AP147</f>
        <v>128</v>
      </c>
      <c r="AO115" s="80">
        <f>集計表!AQ147</f>
        <v>128</v>
      </c>
      <c r="AP115" s="80">
        <f>集計表!AR147</f>
        <v>128</v>
      </c>
      <c r="AQ115" s="80">
        <f>集計表!AS147</f>
        <v>128</v>
      </c>
      <c r="AR115" s="80">
        <f>集計表!AT147</f>
        <v>128</v>
      </c>
      <c r="AS115" s="89">
        <f>集計表!AU147</f>
        <v>128</v>
      </c>
      <c r="AT115" s="175">
        <f>集計表!AV147</f>
        <v>128</v>
      </c>
      <c r="AU115" s="12"/>
      <c r="AV115" s="12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</row>
    <row r="116" spans="1:91" x14ac:dyDescent="0.15">
      <c r="A116" s="2" t="s">
        <v>3</v>
      </c>
      <c r="V116" s="172"/>
      <c r="Y116" s="179"/>
    </row>
    <row r="117" spans="1:91" x14ac:dyDescent="0.15">
      <c r="D117" s="183" t="s">
        <v>164</v>
      </c>
    </row>
    <row r="118" spans="1:91" ht="15" x14ac:dyDescent="0.15">
      <c r="A118" s="81" t="s">
        <v>25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 t="str">
        <f>TEXT(集計表!$C$1,"(e.m/d～)")</f>
        <v>(29.5/1～)</v>
      </c>
      <c r="L118" s="41"/>
      <c r="M118" s="41"/>
      <c r="N118" s="41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65"/>
      <c r="BM118" s="65"/>
      <c r="BN118" s="65"/>
      <c r="BO118" s="65"/>
      <c r="BP118" s="65"/>
      <c r="BQ118" s="65"/>
      <c r="BR118" s="65"/>
      <c r="BS118" s="65"/>
      <c r="BT118" s="65"/>
      <c r="BU118" s="65"/>
      <c r="BV118" s="65"/>
      <c r="BW118" s="65"/>
      <c r="BX118" s="65"/>
      <c r="BY118" s="65"/>
      <c r="BZ118" s="65"/>
      <c r="CA118" s="65"/>
      <c r="CB118" s="65"/>
      <c r="CC118" s="65"/>
      <c r="CD118" s="65"/>
      <c r="CE118" s="65"/>
      <c r="CF118" s="65"/>
      <c r="CG118" s="65"/>
      <c r="CH118" s="65"/>
      <c r="CI118" s="65"/>
      <c r="CJ118" s="65"/>
      <c r="CK118" s="65"/>
      <c r="CL118" s="65"/>
      <c r="CM118" s="65"/>
    </row>
    <row r="119" spans="1:91" ht="15" x14ac:dyDescent="0.15">
      <c r="A119" s="81" t="s">
        <v>31</v>
      </c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</row>
    <row r="149" spans="1:91" x14ac:dyDescent="0.15"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</row>
    <row r="150" spans="1:91" ht="14.25" thickBot="1" x14ac:dyDescent="0.2"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</row>
    <row r="151" spans="1:91" x14ac:dyDescent="0.15">
      <c r="A151" s="78">
        <f>集計表!C149</f>
        <v>42856</v>
      </c>
      <c r="B151" s="21" t="str">
        <f>集計表!D149</f>
        <v>5/1</v>
      </c>
      <c r="C151" s="21" t="str">
        <f>集計表!E149</f>
        <v>2</v>
      </c>
      <c r="D151" s="21" t="str">
        <f>集計表!F149</f>
        <v>5</v>
      </c>
      <c r="E151" s="21" t="str">
        <f>集計表!G149</f>
        <v>6</v>
      </c>
      <c r="F151" s="21" t="str">
        <f>集計表!H149</f>
        <v>8</v>
      </c>
      <c r="G151" s="21" t="str">
        <f>集計表!I149</f>
        <v>9</v>
      </c>
      <c r="H151" s="21" t="str">
        <f>集計表!J149</f>
        <v>11</v>
      </c>
      <c r="I151" s="21" t="str">
        <f>集計表!K149</f>
        <v>12</v>
      </c>
      <c r="J151" s="21" t="str">
        <f>集計表!L149</f>
        <v>13</v>
      </c>
      <c r="K151" s="21" t="str">
        <f>集計表!M149</f>
        <v>15</v>
      </c>
      <c r="L151" s="21" t="str">
        <f>集計表!N149</f>
        <v>16</v>
      </c>
      <c r="M151" s="21" t="str">
        <f>集計表!O149</f>
        <v>17</v>
      </c>
      <c r="N151" s="21" t="str">
        <f>集計表!P149</f>
        <v>18</v>
      </c>
      <c r="O151" s="21" t="str">
        <f>集計表!Q149</f>
        <v>19</v>
      </c>
      <c r="P151" s="21" t="str">
        <f>集計表!R149</f>
        <v>20</v>
      </c>
      <c r="Q151" s="42" t="str">
        <f>集計表!S149</f>
        <v>22</v>
      </c>
      <c r="R151" s="42" t="str">
        <f>集計表!T149</f>
        <v>23</v>
      </c>
      <c r="S151" s="43" t="str">
        <f>集計表!U149</f>
        <v>25</v>
      </c>
      <c r="T151" s="43" t="str">
        <f>集計表!V149</f>
        <v>26</v>
      </c>
      <c r="U151" s="43" t="str">
        <f>集計表!W149</f>
        <v>27</v>
      </c>
      <c r="V151" s="43" t="str">
        <f>集計表!X149</f>
        <v>29</v>
      </c>
      <c r="W151" s="43" t="str">
        <f>集計表!Y149</f>
        <v>30</v>
      </c>
      <c r="X151" s="43" t="str">
        <f>集計表!Z149</f>
        <v>31</v>
      </c>
      <c r="Y151" s="43" t="str">
        <f>集計表!AA149</f>
        <v>6/1</v>
      </c>
      <c r="Z151" s="43" t="str">
        <f>集計表!AB149</f>
        <v>2</v>
      </c>
      <c r="AA151" s="43" t="str">
        <f>集計表!AC149</f>
        <v>3</v>
      </c>
      <c r="AB151" s="43" t="str">
        <f>集計表!AD149</f>
        <v>5</v>
      </c>
      <c r="AC151" s="43" t="str">
        <f>集計表!AE149</f>
        <v>6</v>
      </c>
      <c r="AD151" s="43" t="str">
        <f>集計表!AF149</f>
        <v>8</v>
      </c>
      <c r="AE151" s="43" t="str">
        <f>集計表!AG149</f>
        <v>9</v>
      </c>
      <c r="AF151" s="43" t="str">
        <f>集計表!AH149</f>
        <v>10</v>
      </c>
      <c r="AG151" s="43" t="str">
        <f>集計表!AI149</f>
        <v>12</v>
      </c>
      <c r="AH151" s="43" t="str">
        <f>集計表!AJ149</f>
        <v>13</v>
      </c>
      <c r="AI151" s="43" t="str">
        <f>集計表!AK149</f>
        <v>15</v>
      </c>
      <c r="AJ151" s="43" t="str">
        <f>集計表!AL149</f>
        <v>16</v>
      </c>
      <c r="AK151" s="43" t="str">
        <f>集計表!AM149</f>
        <v>17</v>
      </c>
      <c r="AL151" s="43" t="str">
        <f>集計表!AN149</f>
        <v>19</v>
      </c>
      <c r="AM151" s="43" t="str">
        <f>集計表!AO149</f>
        <v>20</v>
      </c>
      <c r="AN151" s="43" t="str">
        <f>集計表!AP149</f>
        <v>22</v>
      </c>
      <c r="AO151" s="43" t="str">
        <f>集計表!AQ149</f>
        <v>23</v>
      </c>
      <c r="AP151" s="43" t="str">
        <f>集計表!AR149</f>
        <v>24</v>
      </c>
      <c r="AQ151" s="43" t="str">
        <f>集計表!AS149</f>
        <v>26</v>
      </c>
      <c r="AR151" s="43" t="str">
        <f>集計表!AT149</f>
        <v>27</v>
      </c>
      <c r="AS151" s="182" t="str">
        <f>集計表!AU149</f>
        <v>29</v>
      </c>
      <c r="AT151" s="178" t="str">
        <f>集計表!AV149</f>
        <v>30</v>
      </c>
      <c r="AU151" s="157"/>
      <c r="AV151" s="157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</row>
    <row r="152" spans="1:91" x14ac:dyDescent="0.15">
      <c r="A152" s="1" t="s">
        <v>0</v>
      </c>
      <c r="B152" s="4">
        <f>IF(集計表!D151="","",集計表!D151)</f>
        <v>117.226</v>
      </c>
      <c r="C152" s="4">
        <f>IF(集計表!E151="","",集計表!E151)</f>
        <v>100.75700000000001</v>
      </c>
      <c r="D152" s="4">
        <f>IF(集計表!F151="","",集計表!F151)</f>
        <v>114.14</v>
      </c>
      <c r="E152" s="4">
        <f>IF(集計表!G151="","",集計表!G151)</f>
        <v>123.90600000000001</v>
      </c>
      <c r="F152" s="4">
        <f>IF(集計表!H151="","",集計表!H151)</f>
        <v>436.95699999999999</v>
      </c>
      <c r="G152" s="4">
        <f>IF(集計表!I151="","",集計表!I151)</f>
        <v>97.644999999999996</v>
      </c>
      <c r="H152" s="4">
        <f>IF(集計表!J151="","",集計表!J151)</f>
        <v>194.369</v>
      </c>
      <c r="I152" s="4">
        <f>IF(集計表!K151="","",集計表!K151)</f>
        <v>88.4</v>
      </c>
      <c r="J152" s="4">
        <f>IF(集計表!L151="","",集計表!L151)</f>
        <v>282.35500000000002</v>
      </c>
      <c r="K152" s="4">
        <f>IF(集計表!M151="","",集計表!M151)</f>
        <v>89.123000000000005</v>
      </c>
      <c r="L152" s="4">
        <f>IF(集計表!N151="","",集計表!N151)</f>
        <v>99.620999999999995</v>
      </c>
      <c r="M152" s="4">
        <f>IF(集計表!O151="","",集計表!O151)</f>
        <v>0</v>
      </c>
      <c r="N152" s="4">
        <f>IF(集計表!P151="","",集計表!P151)</f>
        <v>173.166</v>
      </c>
      <c r="O152" s="4">
        <f>IF(集計表!Q151="","",集計表!Q151)</f>
        <v>78.311999999999998</v>
      </c>
      <c r="P152" s="4">
        <f>IF(集計表!R151="","",集計表!R151)</f>
        <v>95.685000000000002</v>
      </c>
      <c r="Q152" s="4">
        <f>IF(集計表!S151="","",集計表!S151)</f>
        <v>325.733</v>
      </c>
      <c r="R152" s="4">
        <f>IF(集計表!T151="","",集計表!T151)</f>
        <v>136.613</v>
      </c>
      <c r="S152" s="4">
        <f>IF(集計表!U151="","",集計表!U151)</f>
        <v>106.539</v>
      </c>
      <c r="T152" s="4">
        <f>IF(集計表!V151="","",集計表!V151)</f>
        <v>93.88</v>
      </c>
      <c r="U152" s="4">
        <f>IF(集計表!W151="","",集計表!W151)</f>
        <v>87.45</v>
      </c>
      <c r="V152" s="4">
        <f>IF(集計表!X151="","",集計表!X151)</f>
        <v>523.91300000000001</v>
      </c>
      <c r="W152" s="4">
        <f>IF(集計表!Y151="","",集計表!Y151)</f>
        <v>76.387</v>
      </c>
      <c r="X152" s="4" t="str">
        <f>IF(集計表!Z151="","",集計表!Z151)</f>
        <v/>
      </c>
      <c r="Y152" s="4" t="str">
        <f>IF(集計表!AA151="","",集計表!AA151)</f>
        <v/>
      </c>
      <c r="Z152" s="4" t="str">
        <f>IF(集計表!AB151="","",集計表!AB151)</f>
        <v/>
      </c>
      <c r="AA152" s="4" t="str">
        <f>IF(集計表!AC151="","",集計表!AC151)</f>
        <v/>
      </c>
      <c r="AB152" s="4" t="str">
        <f>IF(集計表!AD151="","",集計表!AD151)</f>
        <v/>
      </c>
      <c r="AC152" s="4" t="str">
        <f>IF(集計表!AE151="","",集計表!AE151)</f>
        <v/>
      </c>
      <c r="AD152" s="4" t="str">
        <f>IF(集計表!AF151="","",集計表!AF151)</f>
        <v/>
      </c>
      <c r="AE152" s="4" t="str">
        <f>IF(集計表!AG151="","",集計表!AG151)</f>
        <v/>
      </c>
      <c r="AF152" s="4" t="str">
        <f>IF(集計表!AH151="","",集計表!AH151)</f>
        <v/>
      </c>
      <c r="AG152" s="4" t="str">
        <f>IF(集計表!AI151="","",集計表!AI151)</f>
        <v/>
      </c>
      <c r="AH152" s="4" t="str">
        <f>IF(集計表!AJ151="","",集計表!AJ151)</f>
        <v/>
      </c>
      <c r="AI152" s="4" t="str">
        <f>IF(集計表!AK151="","",集計表!AK151)</f>
        <v/>
      </c>
      <c r="AJ152" s="4" t="str">
        <f>IF(集計表!AL151="","",集計表!AL151)</f>
        <v/>
      </c>
      <c r="AK152" s="4" t="str">
        <f>IF(集計表!AM151="","",集計表!AM151)</f>
        <v/>
      </c>
      <c r="AL152" s="4" t="str">
        <f>IF(集計表!AN151="","",集計表!AN151)</f>
        <v/>
      </c>
      <c r="AM152" s="4" t="str">
        <f>IF(集計表!AO151="","",集計表!AO151)</f>
        <v/>
      </c>
      <c r="AN152" s="4" t="str">
        <f>IF(集計表!AP151="","",集計表!AP151)</f>
        <v/>
      </c>
      <c r="AO152" s="4" t="str">
        <f>IF(集計表!AQ151="","",集計表!AQ151)</f>
        <v/>
      </c>
      <c r="AP152" s="4" t="str">
        <f>IF(集計表!AR151="","",集計表!AR151)</f>
        <v/>
      </c>
      <c r="AQ152" s="4" t="str">
        <f>IF(集計表!AS151="","",集計表!AS151)</f>
        <v/>
      </c>
      <c r="AR152" s="4" t="str">
        <f>IF(集計表!AT151="","",集計表!AT151)</f>
        <v/>
      </c>
      <c r="AS152" s="88" t="str">
        <f>IF(集計表!AU151="","",集計表!AU151)</f>
        <v/>
      </c>
      <c r="AT152" s="174" t="str">
        <f>IF(集計表!AV151="","",集計表!AV151)</f>
        <v/>
      </c>
      <c r="AU152" s="12"/>
      <c r="AV152" s="1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</row>
    <row r="153" spans="1:91" x14ac:dyDescent="0.15">
      <c r="A153" s="1" t="s">
        <v>1</v>
      </c>
      <c r="B153" s="4">
        <f>IF(集計表!D152=0,NA(),集計表!D152)</f>
        <v>106.8191954003378</v>
      </c>
      <c r="C153" s="4">
        <f>IF(集計表!E152=0,NA(),集計表!E152)</f>
        <v>100.9695505026946</v>
      </c>
      <c r="D153" s="4">
        <f>IF(集計表!F152=0,NA(),集計表!F152)</f>
        <v>101.88680567723848</v>
      </c>
      <c r="E153" s="4">
        <f>IF(集計表!G152=0,NA(),集計表!G152)</f>
        <v>108.29191483866802</v>
      </c>
      <c r="F153" s="4">
        <f>IF(集計表!H152=0,NA(),集計表!H152)</f>
        <v>99.935119473998583</v>
      </c>
      <c r="G153" s="4">
        <f>IF(集計表!I152=0,NA(),集計表!I152)</f>
        <v>104.6776588663014</v>
      </c>
      <c r="H153" s="4">
        <f>IF(集計表!J152=0,NA(),集計表!J152)</f>
        <v>93.247307955486733</v>
      </c>
      <c r="I153" s="4">
        <f>IF(集計表!K152=0,NA(),集計表!K152)</f>
        <v>89.330769230769235</v>
      </c>
      <c r="J153" s="4">
        <f>IF(集計表!L152=0,NA(),集計表!L152)</f>
        <v>105.16461546634555</v>
      </c>
      <c r="K153" s="4">
        <f>IF(集計表!M152=0,NA(),集計表!M152)</f>
        <v>111.85996880715416</v>
      </c>
      <c r="L153" s="4">
        <f>IF(集計表!N152=0,NA(),集計表!N152)</f>
        <v>97.728972806938302</v>
      </c>
      <c r="M153" s="4" t="e">
        <f>IF(集計表!O152=0,NA(),集計表!O152)</f>
        <v>#N/A</v>
      </c>
      <c r="N153" s="4">
        <f>IF(集計表!P152=0,NA(),集計表!P152)</f>
        <v>104.84841135095805</v>
      </c>
      <c r="O153" s="4">
        <f>IF(集計表!Q152=0,NA(),集計表!Q152)</f>
        <v>97.414968331801006</v>
      </c>
      <c r="P153" s="4">
        <f>IF(集計表!R152=0,NA(),集計表!R152)</f>
        <v>98.033025030046502</v>
      </c>
      <c r="Q153" s="4">
        <f>IF(集計表!S152=0,NA(),集計表!S152)</f>
        <v>127.21275093404721</v>
      </c>
      <c r="R153" s="4">
        <f>IF(集計表!T152=0,NA(),集計表!T152)</f>
        <v>97.538184506598938</v>
      </c>
      <c r="S153" s="4">
        <f>IF(集計表!U152=0,NA(),集計表!U152)</f>
        <v>103.31002731394138</v>
      </c>
      <c r="T153" s="4">
        <f>IF(集計表!V152=0,NA(),集計表!V152)</f>
        <v>98.555230080954416</v>
      </c>
      <c r="U153" s="4">
        <f>IF(集計表!W152=0,NA(),集計表!W152)</f>
        <v>106.52484848484849</v>
      </c>
      <c r="V153" s="4">
        <f>IF(集計表!X152=0,NA(),集計表!X152)</f>
        <v>130.26252068568635</v>
      </c>
      <c r="W153" s="4">
        <f>IF(集計表!Y152=0,NA(),集計表!Y152)</f>
        <v>94.765954939976695</v>
      </c>
      <c r="X153" s="4" t="e">
        <f>IF(集計表!Z152=0,NA(),集計表!Z152)</f>
        <v>#N/A</v>
      </c>
      <c r="Y153" s="4" t="e">
        <f>IF(集計表!AA152=0,NA(),集計表!AA152)</f>
        <v>#N/A</v>
      </c>
      <c r="Z153" s="4" t="e">
        <f>IF(集計表!AB152=0,NA(),集計表!AB152)</f>
        <v>#N/A</v>
      </c>
      <c r="AA153" s="4" t="e">
        <f>IF(集計表!AC152=0,NA(),集計表!AC152)</f>
        <v>#N/A</v>
      </c>
      <c r="AB153" s="4" t="e">
        <f>IF(集計表!AD152=0,NA(),集計表!AD152)</f>
        <v>#N/A</v>
      </c>
      <c r="AC153" s="4" t="e">
        <f>IF(集計表!AE152=0,NA(),集計表!AE152)</f>
        <v>#N/A</v>
      </c>
      <c r="AD153" s="4" t="e">
        <f>IF(集計表!AF152=0,NA(),集計表!AF152)</f>
        <v>#N/A</v>
      </c>
      <c r="AE153" s="4" t="e">
        <f>IF(集計表!AG152=0,NA(),集計表!AG152)</f>
        <v>#N/A</v>
      </c>
      <c r="AF153" s="4" t="e">
        <f>IF(集計表!AH152=0,NA(),集計表!AH152)</f>
        <v>#N/A</v>
      </c>
      <c r="AG153" s="4" t="e">
        <f>IF(集計表!AI152=0,NA(),集計表!AI152)</f>
        <v>#N/A</v>
      </c>
      <c r="AH153" s="4" t="e">
        <f>IF(集計表!AJ152=0,NA(),集計表!AJ152)</f>
        <v>#N/A</v>
      </c>
      <c r="AI153" s="4" t="e">
        <f>IF(集計表!AK152=0,NA(),集計表!AK152)</f>
        <v>#N/A</v>
      </c>
      <c r="AJ153" s="4" t="e">
        <f>IF(集計表!AL152=0,NA(),集計表!AL152)</f>
        <v>#N/A</v>
      </c>
      <c r="AK153" s="4" t="e">
        <f>IF(集計表!AM152=0,NA(),集計表!AM152)</f>
        <v>#N/A</v>
      </c>
      <c r="AL153" s="4" t="e">
        <f>IF(集計表!AN152=0,NA(),集計表!AN152)</f>
        <v>#N/A</v>
      </c>
      <c r="AM153" s="4" t="e">
        <f>IF(集計表!AO152=0,NA(),集計表!AO152)</f>
        <v>#N/A</v>
      </c>
      <c r="AN153" s="4" t="e">
        <f>IF(集計表!AP152=0,NA(),集計表!AP152)</f>
        <v>#N/A</v>
      </c>
      <c r="AO153" s="4" t="e">
        <f>IF(集計表!AQ152=0,NA(),集計表!AQ152)</f>
        <v>#N/A</v>
      </c>
      <c r="AP153" s="4" t="e">
        <f>IF(集計表!AR152=0,NA(),集計表!AR152)</f>
        <v>#N/A</v>
      </c>
      <c r="AQ153" s="4" t="e">
        <f>IF(集計表!AS152=0,NA(),集計表!AS152)</f>
        <v>#N/A</v>
      </c>
      <c r="AR153" s="4" t="e">
        <f>IF(集計表!AT152=0,NA(),集計表!AT152)</f>
        <v>#N/A</v>
      </c>
      <c r="AS153" s="88" t="e">
        <f>IF(集計表!AU152=0,NA(),集計表!AU152)</f>
        <v>#N/A</v>
      </c>
      <c r="AT153" s="174" t="e">
        <f>IF(集計表!AV152=0,NA(),集計表!AV152)</f>
        <v>#N/A</v>
      </c>
      <c r="AU153" s="12"/>
      <c r="AV153" s="12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</row>
    <row r="154" spans="1:91" ht="14.25" thickBot="1" x14ac:dyDescent="0.2">
      <c r="A154" s="79" t="s">
        <v>2</v>
      </c>
      <c r="B154" s="80">
        <f>集計表!D153</f>
        <v>88</v>
      </c>
      <c r="C154" s="80">
        <f>集計表!E153</f>
        <v>88</v>
      </c>
      <c r="D154" s="80">
        <f>集計表!F153</f>
        <v>88</v>
      </c>
      <c r="E154" s="80">
        <f>集計表!G153</f>
        <v>88</v>
      </c>
      <c r="F154" s="80">
        <f>集計表!H153</f>
        <v>88</v>
      </c>
      <c r="G154" s="80">
        <f>集計表!I153</f>
        <v>88</v>
      </c>
      <c r="H154" s="80">
        <f>集計表!J153</f>
        <v>89</v>
      </c>
      <c r="I154" s="80">
        <f>集計表!K153</f>
        <v>89</v>
      </c>
      <c r="J154" s="80">
        <f>集計表!L153</f>
        <v>89</v>
      </c>
      <c r="K154" s="80">
        <f>集計表!M153</f>
        <v>89</v>
      </c>
      <c r="L154" s="80">
        <f>集計表!N153</f>
        <v>89</v>
      </c>
      <c r="M154" s="80">
        <f>集計表!O153</f>
        <v>89</v>
      </c>
      <c r="N154" s="80">
        <f>集計表!P153</f>
        <v>89</v>
      </c>
      <c r="O154" s="80">
        <f>集計表!Q153</f>
        <v>89</v>
      </c>
      <c r="P154" s="80">
        <f>集計表!R153</f>
        <v>89</v>
      </c>
      <c r="Q154" s="80">
        <f>集計表!S153</f>
        <v>91</v>
      </c>
      <c r="R154" s="80">
        <f>集計表!T153</f>
        <v>91</v>
      </c>
      <c r="S154" s="80">
        <f>集計表!U153</f>
        <v>91</v>
      </c>
      <c r="T154" s="80">
        <f>集計表!V153</f>
        <v>91</v>
      </c>
      <c r="U154" s="80">
        <f>集計表!W153</f>
        <v>91</v>
      </c>
      <c r="V154" s="80">
        <f>集計表!X153</f>
        <v>91</v>
      </c>
      <c r="W154" s="80">
        <f>集計表!Y153</f>
        <v>91</v>
      </c>
      <c r="X154" s="80">
        <f>集計表!Z153</f>
        <v>91</v>
      </c>
      <c r="Y154" s="80">
        <f>集計表!AA153</f>
        <v>99</v>
      </c>
      <c r="Z154" s="80">
        <f>集計表!AB153</f>
        <v>99</v>
      </c>
      <c r="AA154" s="80">
        <f>集計表!AC153</f>
        <v>99</v>
      </c>
      <c r="AB154" s="80">
        <f>集計表!AD153</f>
        <v>99</v>
      </c>
      <c r="AC154" s="80">
        <f>集計表!AE153</f>
        <v>99</v>
      </c>
      <c r="AD154" s="80">
        <f>集計表!AF153</f>
        <v>99</v>
      </c>
      <c r="AE154" s="80">
        <f>集計表!AG153</f>
        <v>99</v>
      </c>
      <c r="AF154" s="80">
        <f>集計表!AH153</f>
        <v>99</v>
      </c>
      <c r="AG154" s="80">
        <f>集計表!AI153</f>
        <v>105</v>
      </c>
      <c r="AH154" s="80">
        <f>集計表!AJ153</f>
        <v>105</v>
      </c>
      <c r="AI154" s="80">
        <f>集計表!AK153</f>
        <v>105</v>
      </c>
      <c r="AJ154" s="80">
        <f>集計表!AL153</f>
        <v>105</v>
      </c>
      <c r="AK154" s="80">
        <f>集計表!AM153</f>
        <v>105</v>
      </c>
      <c r="AL154" s="80">
        <f>集計表!AN153</f>
        <v>105</v>
      </c>
      <c r="AM154" s="80">
        <f>集計表!AO153</f>
        <v>105</v>
      </c>
      <c r="AN154" s="80">
        <f>集計表!AP153</f>
        <v>101</v>
      </c>
      <c r="AO154" s="80">
        <f>集計表!AQ153</f>
        <v>101</v>
      </c>
      <c r="AP154" s="80">
        <f>集計表!AR153</f>
        <v>101</v>
      </c>
      <c r="AQ154" s="80">
        <f>集計表!AS153</f>
        <v>101</v>
      </c>
      <c r="AR154" s="80">
        <f>集計表!AT153</f>
        <v>101</v>
      </c>
      <c r="AS154" s="89">
        <f>集計表!AU153</f>
        <v>101</v>
      </c>
      <c r="AT154" s="175">
        <f>集計表!AV153</f>
        <v>101</v>
      </c>
      <c r="AU154" s="12"/>
      <c r="AV154" s="12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</row>
    <row r="155" spans="1:91" x14ac:dyDescent="0.15">
      <c r="A155" s="2" t="s">
        <v>35</v>
      </c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2"/>
      <c r="M155" s="183" t="s">
        <v>164</v>
      </c>
      <c r="N155" s="91"/>
      <c r="O155" s="91"/>
      <c r="P155" s="91"/>
      <c r="Q155" s="91"/>
      <c r="R155" s="91"/>
      <c r="S155" s="91"/>
      <c r="T155"/>
      <c r="U155" s="92"/>
      <c r="V155"/>
      <c r="W155"/>
      <c r="X155"/>
      <c r="Y155"/>
      <c r="Z155" s="92"/>
      <c r="AA155" s="91"/>
      <c r="AB155" s="91"/>
      <c r="AC155" s="91"/>
      <c r="AD155" s="91"/>
      <c r="AE155" s="91"/>
      <c r="AF155" s="91"/>
      <c r="AG155" s="91"/>
      <c r="AH155" s="179"/>
      <c r="AI155" s="91"/>
      <c r="AJ155" s="91"/>
      <c r="AK155" s="91"/>
      <c r="AL155" s="91"/>
      <c r="AM155" s="91"/>
      <c r="AN155" s="91"/>
      <c r="AO155" s="91"/>
      <c r="AP155"/>
      <c r="AQ155" s="92"/>
      <c r="AR155"/>
      <c r="AS155"/>
      <c r="AT155"/>
      <c r="AU155"/>
      <c r="AV155" s="92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</row>
    <row r="156" spans="1:91" x14ac:dyDescent="0.15">
      <c r="M156" s="183"/>
    </row>
  </sheetData>
  <phoneticPr fontId="1"/>
  <conditionalFormatting sqref="B36:AT36 B75:AT75 B114:AT114 B153:AT153">
    <cfRule type="expression" dxfId="25" priority="16" stopIfTrue="1">
      <formula>ISERROR(B36)</formula>
    </cfRule>
  </conditionalFormatting>
  <conditionalFormatting sqref="B35">
    <cfRule type="expression" dxfId="24" priority="12" stopIfTrue="1">
      <formula>ISERROR(B35)</formula>
    </cfRule>
  </conditionalFormatting>
  <conditionalFormatting sqref="B74">
    <cfRule type="expression" dxfId="23" priority="11" stopIfTrue="1">
      <formula>ISERROR(B74)</formula>
    </cfRule>
  </conditionalFormatting>
  <conditionalFormatting sqref="B113">
    <cfRule type="expression" dxfId="22" priority="10" stopIfTrue="1">
      <formula>ISERROR(B113)</formula>
    </cfRule>
  </conditionalFormatting>
  <conditionalFormatting sqref="B152">
    <cfRule type="expression" dxfId="21" priority="9" stopIfTrue="1">
      <formula>ISERROR(B152)</formula>
    </cfRule>
  </conditionalFormatting>
  <conditionalFormatting sqref="AV36">
    <cfRule type="expression" dxfId="20" priority="8" stopIfTrue="1">
      <formula>ISERROR(AV36)</formula>
    </cfRule>
  </conditionalFormatting>
  <conditionalFormatting sqref="AV75">
    <cfRule type="expression" dxfId="19" priority="7" stopIfTrue="1">
      <formula>ISERROR(AV75)</formula>
    </cfRule>
  </conditionalFormatting>
  <conditionalFormatting sqref="AV114">
    <cfRule type="expression" dxfId="18" priority="6" stopIfTrue="1">
      <formula>ISERROR(AV114)</formula>
    </cfRule>
  </conditionalFormatting>
  <conditionalFormatting sqref="AV153">
    <cfRule type="expression" dxfId="17" priority="5" stopIfTrue="1">
      <formula>ISERROR(AV153)</formula>
    </cfRule>
  </conditionalFormatting>
  <conditionalFormatting sqref="AU36">
    <cfRule type="expression" dxfId="16" priority="4" stopIfTrue="1">
      <formula>ISERROR(AU36)</formula>
    </cfRule>
  </conditionalFormatting>
  <conditionalFormatting sqref="AU75">
    <cfRule type="expression" dxfId="15" priority="3" stopIfTrue="1">
      <formula>ISERROR(AU75)</formula>
    </cfRule>
  </conditionalFormatting>
  <conditionalFormatting sqref="AU114">
    <cfRule type="expression" dxfId="14" priority="2" stopIfTrue="1">
      <formula>ISERROR(AU114)</formula>
    </cfRule>
  </conditionalFormatting>
  <conditionalFormatting sqref="AU153">
    <cfRule type="expression" dxfId="13" priority="1" stopIfTrue="1">
      <formula>ISERROR(AU153)</formula>
    </cfRule>
  </conditionalFormatting>
  <pageMargins left="0.70866141732283472" right="0.70866141732283472" top="0.74803149606299213" bottom="0.74803149606299213" header="0.31496062992125984" footer="0.31496062992125984"/>
  <pageSetup paperSize="9" scale="70" orientation="landscape" r:id="rId1"/>
  <rowBreaks count="3" manualBreakCount="3">
    <brk id="39" max="16383" man="1"/>
    <brk id="78" max="16383" man="1"/>
    <brk id="117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56"/>
  <sheetViews>
    <sheetView showGridLines="0" zoomScaleNormal="100" workbookViewId="0"/>
  </sheetViews>
  <sheetFormatPr defaultRowHeight="13.5" x14ac:dyDescent="0.15"/>
  <cols>
    <col min="1" max="1" width="12.625" customWidth="1"/>
    <col min="2" max="40" width="3.75" style="65" customWidth="1"/>
    <col min="41" max="41" width="3.75" style="30" customWidth="1"/>
    <col min="42" max="48" width="3.75" style="65" customWidth="1"/>
    <col min="49" max="65" width="9" style="65" customWidth="1"/>
    <col min="66" max="66" width="9.25" style="65" customWidth="1"/>
    <col min="67" max="91" width="9" style="65" customWidth="1"/>
  </cols>
  <sheetData>
    <row r="1" spans="1:14" ht="15" x14ac:dyDescent="0.15">
      <c r="A1" s="81" t="s">
        <v>27</v>
      </c>
      <c r="J1" s="41"/>
      <c r="K1" s="41" t="str">
        <f>TEXT(集計表!$C$1,"(e.m/d～)")</f>
        <v>(29.5/1～)</v>
      </c>
      <c r="N1" s="41"/>
    </row>
    <row r="2" spans="1:14" ht="15" x14ac:dyDescent="0.15">
      <c r="A2" s="81" t="s">
        <v>28</v>
      </c>
    </row>
    <row r="31" spans="46:91" x14ac:dyDescent="0.15">
      <c r="CM31"/>
    </row>
    <row r="32" spans="46:91" x14ac:dyDescent="0.15"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M32"/>
    </row>
    <row r="33" spans="1:91" ht="14.25" thickBot="1" x14ac:dyDescent="0.2">
      <c r="AJ33" s="7"/>
      <c r="AK33" s="7"/>
      <c r="AL33" s="7"/>
      <c r="AM33" s="7"/>
      <c r="AN33" s="7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M33"/>
    </row>
    <row r="34" spans="1:91" x14ac:dyDescent="0.15">
      <c r="A34" s="78">
        <f>集計表!C131</f>
        <v>42856</v>
      </c>
      <c r="B34" s="22" t="str">
        <f>集計表!D131</f>
        <v>5/1</v>
      </c>
      <c r="C34" s="22" t="str">
        <f>集計表!E131</f>
        <v>2</v>
      </c>
      <c r="D34" s="22" t="str">
        <f>集計表!F131</f>
        <v>5</v>
      </c>
      <c r="E34" s="22" t="str">
        <f>集計表!G131</f>
        <v>6</v>
      </c>
      <c r="F34" s="22" t="str">
        <f>集計表!H131</f>
        <v>8</v>
      </c>
      <c r="G34" s="22" t="str">
        <f>集計表!I131</f>
        <v>9</v>
      </c>
      <c r="H34" s="22" t="str">
        <f>集計表!J131</f>
        <v>11</v>
      </c>
      <c r="I34" s="22" t="str">
        <f>集計表!K131</f>
        <v>12</v>
      </c>
      <c r="J34" s="22" t="str">
        <f>集計表!L131</f>
        <v>13</v>
      </c>
      <c r="K34" s="22" t="str">
        <f>集計表!M131</f>
        <v>15</v>
      </c>
      <c r="L34" s="22" t="str">
        <f>集計表!N131</f>
        <v>16</v>
      </c>
      <c r="M34" s="22" t="str">
        <f>集計表!O131</f>
        <v>17</v>
      </c>
      <c r="N34" s="22" t="str">
        <f>集計表!P131</f>
        <v>18</v>
      </c>
      <c r="O34" s="22" t="str">
        <f>集計表!Q131</f>
        <v>19</v>
      </c>
      <c r="P34" s="22" t="str">
        <f>集計表!R131</f>
        <v>20</v>
      </c>
      <c r="Q34" s="42" t="str">
        <f>集計表!S131</f>
        <v>22</v>
      </c>
      <c r="R34" s="42" t="str">
        <f>集計表!T131</f>
        <v>23</v>
      </c>
      <c r="S34" s="42" t="str">
        <f>集計表!U131</f>
        <v>25</v>
      </c>
      <c r="T34" s="42" t="str">
        <f>集計表!V131</f>
        <v>26</v>
      </c>
      <c r="U34" s="42" t="str">
        <f>集計表!W131</f>
        <v>27</v>
      </c>
      <c r="V34" s="42" t="str">
        <f>集計表!X131</f>
        <v>29</v>
      </c>
      <c r="W34" s="42" t="str">
        <f>集計表!Y131</f>
        <v>30</v>
      </c>
      <c r="X34" s="42" t="str">
        <f>集計表!Z131</f>
        <v>31</v>
      </c>
      <c r="Y34" s="38" t="str">
        <f>集計表!AA131</f>
        <v>6/1</v>
      </c>
      <c r="Z34" s="38" t="str">
        <f>集計表!AB131</f>
        <v>2</v>
      </c>
      <c r="AA34" s="38" t="str">
        <f>集計表!AC131</f>
        <v>3</v>
      </c>
      <c r="AB34" s="38" t="str">
        <f>集計表!AD131</f>
        <v>5</v>
      </c>
      <c r="AC34" s="38" t="str">
        <f>集計表!AE131</f>
        <v>6</v>
      </c>
      <c r="AD34" s="38" t="str">
        <f>集計表!AF131</f>
        <v>8</v>
      </c>
      <c r="AE34" s="38" t="str">
        <f>集計表!AG131</f>
        <v>9</v>
      </c>
      <c r="AF34" s="38" t="str">
        <f>集計表!AH131</f>
        <v>10</v>
      </c>
      <c r="AG34" s="38" t="str">
        <f>集計表!AI131</f>
        <v>12</v>
      </c>
      <c r="AH34" s="38" t="str">
        <f>集計表!AJ131</f>
        <v>13</v>
      </c>
      <c r="AI34" s="38" t="str">
        <f>集計表!AK131</f>
        <v>15</v>
      </c>
      <c r="AJ34" s="38" t="str">
        <f>集計表!AL131</f>
        <v>16</v>
      </c>
      <c r="AK34" s="38" t="str">
        <f>集計表!AM131</f>
        <v>17</v>
      </c>
      <c r="AL34" s="38" t="str">
        <f>集計表!AN131</f>
        <v>19</v>
      </c>
      <c r="AM34" s="38" t="str">
        <f>集計表!AO131</f>
        <v>20</v>
      </c>
      <c r="AN34" s="38" t="str">
        <f>集計表!AP131</f>
        <v>22</v>
      </c>
      <c r="AO34" s="38" t="str">
        <f>集計表!AQ131</f>
        <v>23</v>
      </c>
      <c r="AP34" s="38" t="str">
        <f>集計表!AR131</f>
        <v>24</v>
      </c>
      <c r="AQ34" s="38" t="str">
        <f>集計表!AS131</f>
        <v>26</v>
      </c>
      <c r="AR34" s="38" t="str">
        <f>集計表!AT131</f>
        <v>27</v>
      </c>
      <c r="AS34" s="38" t="str">
        <f>集計表!AU131</f>
        <v>29</v>
      </c>
      <c r="AT34" s="173" t="str">
        <f>集計表!AV131</f>
        <v>30</v>
      </c>
      <c r="AU34" s="157"/>
      <c r="AV34" s="157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1:91" x14ac:dyDescent="0.15">
      <c r="A35" s="1" t="s">
        <v>0</v>
      </c>
      <c r="B35" s="4">
        <f>IF(集計表!D159="","",集計表!D159)</f>
        <v>224.965</v>
      </c>
      <c r="C35" s="4">
        <f>IF(集計表!E159="","",集計表!E159)</f>
        <v>107.544</v>
      </c>
      <c r="D35" s="4">
        <f>IF(集計表!F159="","",集計表!F159)</f>
        <v>0</v>
      </c>
      <c r="E35" s="4">
        <f>IF(集計表!G159="","",集計表!G159)</f>
        <v>301.13900000000001</v>
      </c>
      <c r="F35" s="4">
        <f>IF(集計表!H159="","",集計表!H159)</f>
        <v>149.72399999999999</v>
      </c>
      <c r="G35" s="4">
        <f>IF(集計表!I159="","",集計表!I159)</f>
        <v>84.066999999999993</v>
      </c>
      <c r="H35" s="4">
        <f>IF(集計表!J159="","",集計表!J159)</f>
        <v>142.52199999999999</v>
      </c>
      <c r="I35" s="4">
        <f>IF(集計表!K159="","",集計表!K159)</f>
        <v>104.233</v>
      </c>
      <c r="J35" s="4">
        <f>IF(集計表!L159="","",集計表!L159)</f>
        <v>110.661</v>
      </c>
      <c r="K35" s="4">
        <f>IF(集計表!M159="","",集計表!M159)</f>
        <v>153.245</v>
      </c>
      <c r="L35" s="4">
        <f>IF(集計表!N159="","",集計表!N159)</f>
        <v>94.668000000000006</v>
      </c>
      <c r="M35" s="4">
        <f>IF(集計表!O159="","",集計表!O159)</f>
        <v>72.879000000000005</v>
      </c>
      <c r="N35" s="4">
        <f>IF(集計表!P159="","",集計表!P159)</f>
        <v>82.51</v>
      </c>
      <c r="O35" s="4">
        <f>IF(集計表!Q159="","",集計表!Q159)</f>
        <v>66.412999999999997</v>
      </c>
      <c r="P35" s="4">
        <f>IF(集計表!R159="","",集計表!R159)</f>
        <v>77.558999999999997</v>
      </c>
      <c r="Q35" s="4">
        <f>IF(集計表!S159="","",集計表!S159)</f>
        <v>99.596000000000004</v>
      </c>
      <c r="R35" s="4">
        <f>IF(集計表!T159="","",集計表!T159)</f>
        <v>86.186999999999998</v>
      </c>
      <c r="S35" s="4">
        <f>IF(集計表!U159="","",集計表!U159)</f>
        <v>123.86</v>
      </c>
      <c r="T35" s="4">
        <f>IF(集計表!V159="","",集計表!V159)</f>
        <v>72.147999999999996</v>
      </c>
      <c r="U35" s="4">
        <f>IF(集計表!W159="","",集計表!W159)</f>
        <v>91.509</v>
      </c>
      <c r="V35" s="4">
        <f>IF(集計表!X159="","",集計表!X159)</f>
        <v>139.453</v>
      </c>
      <c r="W35" s="4">
        <f>IF(集計表!Y159="","",集計表!Y159)</f>
        <v>74.224000000000004</v>
      </c>
      <c r="X35" s="4" t="str">
        <f>IF(集計表!Z159="","",集計表!Z159)</f>
        <v/>
      </c>
      <c r="Y35" s="4" t="str">
        <f>IF(集計表!AA159="","",集計表!AA159)</f>
        <v/>
      </c>
      <c r="Z35" s="4" t="str">
        <f>IF(集計表!AB159="","",集計表!AB159)</f>
        <v/>
      </c>
      <c r="AA35" s="4" t="str">
        <f>IF(集計表!AC159="","",集計表!AC159)</f>
        <v/>
      </c>
      <c r="AB35" s="4" t="str">
        <f>IF(集計表!AD159="","",集計表!AD159)</f>
        <v/>
      </c>
      <c r="AC35" s="4" t="str">
        <f>IF(集計表!AE159="","",集計表!AE159)</f>
        <v/>
      </c>
      <c r="AD35" s="4" t="str">
        <f>IF(集計表!AF159="","",集計表!AF159)</f>
        <v/>
      </c>
      <c r="AE35" s="4" t="str">
        <f>IF(集計表!AG159="","",集計表!AG159)</f>
        <v/>
      </c>
      <c r="AF35" s="4" t="str">
        <f>IF(集計表!AH159="","",集計表!AH159)</f>
        <v/>
      </c>
      <c r="AG35" s="4" t="str">
        <f>IF(集計表!AI159="","",集計表!AI159)</f>
        <v/>
      </c>
      <c r="AH35" s="4" t="str">
        <f>IF(集計表!AJ159="","",集計表!AJ159)</f>
        <v/>
      </c>
      <c r="AI35" s="4" t="str">
        <f>IF(集計表!AK159="","",集計表!AK159)</f>
        <v/>
      </c>
      <c r="AJ35" s="4" t="str">
        <f>IF(集計表!AL159="","",集計表!AL159)</f>
        <v/>
      </c>
      <c r="AK35" s="4" t="str">
        <f>IF(集計表!AM159="","",集計表!AM159)</f>
        <v/>
      </c>
      <c r="AL35" s="4" t="str">
        <f>IF(集計表!AN159="","",集計表!AN159)</f>
        <v/>
      </c>
      <c r="AM35" s="4" t="str">
        <f>IF(集計表!AO159="","",集計表!AO159)</f>
        <v/>
      </c>
      <c r="AN35" s="4" t="str">
        <f>IF(集計表!AP159="","",集計表!AP159)</f>
        <v/>
      </c>
      <c r="AO35" s="4" t="str">
        <f>IF(集計表!AQ159="","",集計表!AQ159)</f>
        <v/>
      </c>
      <c r="AP35" s="4" t="str">
        <f>IF(集計表!AR159="","",集計表!AR159)</f>
        <v/>
      </c>
      <c r="AQ35" s="4" t="str">
        <f>IF(集計表!AS159="","",集計表!AS159)</f>
        <v/>
      </c>
      <c r="AR35" s="4" t="str">
        <f>IF(集計表!AT159="","",集計表!AT159)</f>
        <v/>
      </c>
      <c r="AS35" s="4" t="str">
        <f>IF(集計表!AU159="","",集計表!AU159)</f>
        <v/>
      </c>
      <c r="AT35" s="174" t="str">
        <f>IF(集計表!AV159="","",集計表!AV159)</f>
        <v/>
      </c>
      <c r="AU35" s="12"/>
      <c r="AV35" s="12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</row>
    <row r="36" spans="1:91" x14ac:dyDescent="0.15">
      <c r="A36" s="1" t="s">
        <v>1</v>
      </c>
      <c r="B36" s="4">
        <f>IF(集計表!D160=0,NA(),集計表!D160)</f>
        <v>437.21756717711645</v>
      </c>
      <c r="C36" s="4">
        <f>IF(集計表!E160=0,NA(),集計表!E160)</f>
        <v>442.88138808301716</v>
      </c>
      <c r="D36" s="4" t="e">
        <f>IF(集計表!F160=0,NA(),集計表!F160)</f>
        <v>#N/A</v>
      </c>
      <c r="E36" s="4">
        <f>IF(集計表!G160=0,NA(),集計表!G160)</f>
        <v>384.20099688183859</v>
      </c>
      <c r="F36" s="4">
        <f>IF(集計表!H160=0,NA(),集計表!H160)</f>
        <v>341.07036280088698</v>
      </c>
      <c r="G36" s="4">
        <f>IF(集計表!I160=0,NA(),集計表!I160)</f>
        <v>342.78794295026586</v>
      </c>
      <c r="H36" s="4">
        <f>IF(集計表!J160=0,NA(),集計表!J160)</f>
        <v>340.00968271565091</v>
      </c>
      <c r="I36" s="4">
        <f>IF(集計表!K160=0,NA(),集計表!K160)</f>
        <v>352.43057381059742</v>
      </c>
      <c r="J36" s="4">
        <f>IF(集計表!L160=0,NA(),集計表!L160)</f>
        <v>338.91297747173803</v>
      </c>
      <c r="K36" s="4">
        <f>IF(集計表!M160=0,NA(),集計表!M160)</f>
        <v>344.22199745505566</v>
      </c>
      <c r="L36" s="4">
        <f>IF(集計表!N160=0,NA(),集計表!N160)</f>
        <v>345.13594878945366</v>
      </c>
      <c r="M36" s="4">
        <f>IF(集計表!O160=0,NA(),集計表!O160)</f>
        <v>360.73622031037746</v>
      </c>
      <c r="N36" s="4">
        <f>IF(集計表!P160=0,NA(),集計表!P160)</f>
        <v>403.22094291601019</v>
      </c>
      <c r="O36" s="4">
        <f>IF(集計表!Q160=0,NA(),集計表!Q160)</f>
        <v>420.87835212985408</v>
      </c>
      <c r="P36" s="4">
        <f>IF(集計表!R160=0,NA(),集計表!R160)</f>
        <v>442.12999136141519</v>
      </c>
      <c r="Q36" s="4">
        <f>IF(集計表!S160=0,NA(),集計表!S160)</f>
        <v>447.28211976384591</v>
      </c>
      <c r="R36" s="4">
        <f>IF(集計表!T160=0,NA(),集計表!T160)</f>
        <v>474.14591527724599</v>
      </c>
      <c r="S36" s="4">
        <f>IF(集計表!U160=0,NA(),集計表!U160)</f>
        <v>417.31923139027936</v>
      </c>
      <c r="T36" s="4">
        <f>IF(集計表!V160=0,NA(),集計表!V160)</f>
        <v>401.36303154626603</v>
      </c>
      <c r="U36" s="4">
        <f>IF(集計表!W160=0,NA(),集計表!W160)</f>
        <v>387.08087729075828</v>
      </c>
      <c r="V36" s="4">
        <f>IF(集計表!X160=0,NA(),集計表!X160)</f>
        <v>348.40085189992328</v>
      </c>
      <c r="W36" s="4">
        <f>IF(集計表!Y160=0,NA(),集計表!Y160)</f>
        <v>337.91102608320756</v>
      </c>
      <c r="X36" s="4" t="e">
        <f>IF(集計表!Z160=0,NA(),集計表!Z160)</f>
        <v>#N/A</v>
      </c>
      <c r="Y36" s="4" t="e">
        <f>IF(集計表!AA160=0,NA(),集計表!AA160)</f>
        <v>#N/A</v>
      </c>
      <c r="Z36" s="4" t="e">
        <f>IF(集計表!AB160=0,NA(),集計表!AB160)</f>
        <v>#N/A</v>
      </c>
      <c r="AA36" s="4" t="e">
        <f>IF(集計表!AC160=0,NA(),集計表!AC160)</f>
        <v>#N/A</v>
      </c>
      <c r="AB36" s="4" t="e">
        <f>IF(集計表!AD160=0,NA(),集計表!AD160)</f>
        <v>#N/A</v>
      </c>
      <c r="AC36" s="4" t="e">
        <f>IF(集計表!AE160=0,NA(),集計表!AE160)</f>
        <v>#N/A</v>
      </c>
      <c r="AD36" s="4" t="e">
        <f>IF(集計表!AF160=0,NA(),集計表!AF160)</f>
        <v>#N/A</v>
      </c>
      <c r="AE36" s="4" t="e">
        <f>IF(集計表!AG160=0,NA(),集計表!AG160)</f>
        <v>#N/A</v>
      </c>
      <c r="AF36" s="4" t="e">
        <f>IF(集計表!AH160=0,NA(),集計表!AH160)</f>
        <v>#N/A</v>
      </c>
      <c r="AG36" s="4" t="e">
        <f>IF(集計表!AI160=0,NA(),集計表!AI160)</f>
        <v>#N/A</v>
      </c>
      <c r="AH36" s="4" t="e">
        <f>IF(集計表!AJ160=0,NA(),集計表!AJ160)</f>
        <v>#N/A</v>
      </c>
      <c r="AI36" s="4" t="e">
        <f>IF(集計表!AK160=0,NA(),集計表!AK160)</f>
        <v>#N/A</v>
      </c>
      <c r="AJ36" s="4" t="e">
        <f>IF(集計表!AL160=0,NA(),集計表!AL160)</f>
        <v>#N/A</v>
      </c>
      <c r="AK36" s="4" t="e">
        <f>IF(集計表!AM160=0,NA(),集計表!AM160)</f>
        <v>#N/A</v>
      </c>
      <c r="AL36" s="4" t="e">
        <f>IF(集計表!AN160=0,NA(),集計表!AN160)</f>
        <v>#N/A</v>
      </c>
      <c r="AM36" s="4" t="e">
        <f>IF(集計表!AO160=0,NA(),集計表!AO160)</f>
        <v>#N/A</v>
      </c>
      <c r="AN36" s="4" t="e">
        <f>IF(集計表!AP160=0,NA(),集計表!AP160)</f>
        <v>#N/A</v>
      </c>
      <c r="AO36" s="4" t="e">
        <f>IF(集計表!AQ160=0,NA(),集計表!AQ160)</f>
        <v>#N/A</v>
      </c>
      <c r="AP36" s="4" t="e">
        <f>IF(集計表!AR160=0,NA(),集計表!AR160)</f>
        <v>#N/A</v>
      </c>
      <c r="AQ36" s="4" t="e">
        <f>IF(集計表!AS160=0,NA(),集計表!AS160)</f>
        <v>#N/A</v>
      </c>
      <c r="AR36" s="4" t="e">
        <f>IF(集計表!AT160=0,NA(),集計表!AT160)</f>
        <v>#N/A</v>
      </c>
      <c r="AS36" s="4" t="e">
        <f>IF(集計表!AU160=0,NA(),集計表!AU160)</f>
        <v>#N/A</v>
      </c>
      <c r="AT36" s="174" t="e">
        <f>IF(集計表!AV160=0,NA(),集計表!AV160)</f>
        <v>#N/A</v>
      </c>
      <c r="AU36" s="12"/>
      <c r="AV36" s="12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</row>
    <row r="37" spans="1:91" ht="14.25" thickBot="1" x14ac:dyDescent="0.2">
      <c r="A37" s="79" t="s">
        <v>2</v>
      </c>
      <c r="B37" s="80">
        <f>集計表!D161</f>
        <v>417</v>
      </c>
      <c r="C37" s="80">
        <f>集計表!E161</f>
        <v>417</v>
      </c>
      <c r="D37" s="80">
        <f>集計表!F161</f>
        <v>417</v>
      </c>
      <c r="E37" s="80">
        <f>集計表!G161</f>
        <v>417</v>
      </c>
      <c r="F37" s="80">
        <f>集計表!H161</f>
        <v>417</v>
      </c>
      <c r="G37" s="80">
        <f>集計表!I161</f>
        <v>417</v>
      </c>
      <c r="H37" s="80">
        <f>集計表!J161</f>
        <v>369</v>
      </c>
      <c r="I37" s="80">
        <f>集計表!K161</f>
        <v>369</v>
      </c>
      <c r="J37" s="80">
        <f>集計表!L161</f>
        <v>369</v>
      </c>
      <c r="K37" s="80">
        <f>集計表!M161</f>
        <v>369</v>
      </c>
      <c r="L37" s="80">
        <f>集計表!N161</f>
        <v>369</v>
      </c>
      <c r="M37" s="80">
        <f>集計表!O161</f>
        <v>369</v>
      </c>
      <c r="N37" s="80">
        <f>集計表!P161</f>
        <v>369</v>
      </c>
      <c r="O37" s="80">
        <f>集計表!Q161</f>
        <v>369</v>
      </c>
      <c r="P37" s="80">
        <f>集計表!R161</f>
        <v>369</v>
      </c>
      <c r="Q37" s="80">
        <f>集計表!S161</f>
        <v>306</v>
      </c>
      <c r="R37" s="80">
        <f>集計表!T161</f>
        <v>306</v>
      </c>
      <c r="S37" s="80">
        <f>集計表!U161</f>
        <v>306</v>
      </c>
      <c r="T37" s="80">
        <f>集計表!V161</f>
        <v>306</v>
      </c>
      <c r="U37" s="80">
        <f>集計表!W161</f>
        <v>306</v>
      </c>
      <c r="V37" s="80">
        <f>集計表!X161</f>
        <v>306</v>
      </c>
      <c r="W37" s="80">
        <f>集計表!Y161</f>
        <v>306</v>
      </c>
      <c r="X37" s="80">
        <f>集計表!Z161</f>
        <v>306</v>
      </c>
      <c r="Y37" s="80">
        <f>集計表!AA161</f>
        <v>347</v>
      </c>
      <c r="Z37" s="80">
        <f>集計表!AB161</f>
        <v>347</v>
      </c>
      <c r="AA37" s="80">
        <f>集計表!AC161</f>
        <v>347</v>
      </c>
      <c r="AB37" s="80">
        <f>集計表!AD161</f>
        <v>347</v>
      </c>
      <c r="AC37" s="80">
        <f>集計表!AE161</f>
        <v>347</v>
      </c>
      <c r="AD37" s="80">
        <f>集計表!AF161</f>
        <v>347</v>
      </c>
      <c r="AE37" s="80">
        <f>集計表!AG161</f>
        <v>347</v>
      </c>
      <c r="AF37" s="80">
        <f>集計表!AH161</f>
        <v>347</v>
      </c>
      <c r="AG37" s="80">
        <f>集計表!AI161</f>
        <v>455</v>
      </c>
      <c r="AH37" s="80">
        <f>集計表!AJ161</f>
        <v>455</v>
      </c>
      <c r="AI37" s="80">
        <f>集計表!AK161</f>
        <v>455</v>
      </c>
      <c r="AJ37" s="80">
        <f>集計表!AL161</f>
        <v>455</v>
      </c>
      <c r="AK37" s="80">
        <f>集計表!AM161</f>
        <v>455</v>
      </c>
      <c r="AL37" s="80">
        <f>集計表!AN161</f>
        <v>455</v>
      </c>
      <c r="AM37" s="80">
        <f>集計表!AO161</f>
        <v>455</v>
      </c>
      <c r="AN37" s="80">
        <f>集計表!AP161</f>
        <v>467</v>
      </c>
      <c r="AO37" s="80">
        <f>集計表!AQ161</f>
        <v>467</v>
      </c>
      <c r="AP37" s="80">
        <f>集計表!AR161</f>
        <v>467</v>
      </c>
      <c r="AQ37" s="80">
        <f>集計表!AS161</f>
        <v>467</v>
      </c>
      <c r="AR37" s="80">
        <f>集計表!AT161</f>
        <v>467</v>
      </c>
      <c r="AS37" s="80">
        <f>集計表!AU161</f>
        <v>467</v>
      </c>
      <c r="AT37" s="175">
        <f>集計表!AV161</f>
        <v>467</v>
      </c>
      <c r="AU37" s="12"/>
      <c r="AV37" s="12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</row>
    <row r="38" spans="1:91" x14ac:dyDescent="0.15">
      <c r="A38" s="2" t="s">
        <v>35</v>
      </c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172"/>
      <c r="W38" s="91"/>
      <c r="X38" s="91"/>
      <c r="Y38" s="179"/>
      <c r="Z38" s="94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/>
      <c r="AU38"/>
      <c r="AV38" s="94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1:91" x14ac:dyDescent="0.15">
      <c r="D39" s="183" t="s">
        <v>164</v>
      </c>
      <c r="CM39"/>
    </row>
    <row r="40" spans="1:91" ht="15" x14ac:dyDescent="0.15">
      <c r="A40" s="81" t="s">
        <v>27</v>
      </c>
      <c r="J40" s="41"/>
      <c r="K40" s="41" t="str">
        <f>TEXT(集計表!$C$1,"(e.m/d～)")</f>
        <v>(29.5/1～)</v>
      </c>
      <c r="N40" s="41"/>
    </row>
    <row r="41" spans="1:91" ht="15" x14ac:dyDescent="0.15">
      <c r="A41" s="81" t="s">
        <v>29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</row>
    <row r="71" spans="1:91" x14ac:dyDescent="0.15"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L71"/>
      <c r="CM71"/>
    </row>
    <row r="72" spans="1:91" ht="14.25" thickBot="1" x14ac:dyDescent="0.2"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K72"/>
      <c r="CL72"/>
      <c r="CM72"/>
    </row>
    <row r="73" spans="1:91" x14ac:dyDescent="0.15">
      <c r="A73" s="78">
        <f>集計表!C137</f>
        <v>42856</v>
      </c>
      <c r="B73" s="21" t="str">
        <f>集計表!D137</f>
        <v>5/1</v>
      </c>
      <c r="C73" s="21" t="str">
        <f>集計表!E137</f>
        <v>2</v>
      </c>
      <c r="D73" s="21" t="str">
        <f>集計表!F137</f>
        <v>5</v>
      </c>
      <c r="E73" s="21" t="str">
        <f>集計表!G137</f>
        <v>6</v>
      </c>
      <c r="F73" s="21" t="str">
        <f>集計表!H137</f>
        <v>8</v>
      </c>
      <c r="G73" s="21" t="str">
        <f>集計表!I137</f>
        <v>9</v>
      </c>
      <c r="H73" s="21" t="str">
        <f>集計表!J137</f>
        <v>11</v>
      </c>
      <c r="I73" s="21" t="str">
        <f>集計表!K137</f>
        <v>12</v>
      </c>
      <c r="J73" s="21" t="str">
        <f>集計表!L137</f>
        <v>13</v>
      </c>
      <c r="K73" s="21" t="str">
        <f>集計表!M137</f>
        <v>15</v>
      </c>
      <c r="L73" s="21" t="str">
        <f>集計表!N137</f>
        <v>16</v>
      </c>
      <c r="M73" s="21" t="str">
        <f>集計表!O137</f>
        <v>17</v>
      </c>
      <c r="N73" s="21" t="str">
        <f>集計表!P137</f>
        <v>18</v>
      </c>
      <c r="O73" s="21" t="str">
        <f>集計表!Q137</f>
        <v>19</v>
      </c>
      <c r="P73" s="21" t="str">
        <f>集計表!R137</f>
        <v>20</v>
      </c>
      <c r="Q73" s="42" t="str">
        <f>集計表!S137</f>
        <v>22</v>
      </c>
      <c r="R73" s="43" t="str">
        <f>集計表!T137</f>
        <v>23</v>
      </c>
      <c r="S73" s="43" t="str">
        <f>集計表!U137</f>
        <v>25</v>
      </c>
      <c r="T73" s="43" t="str">
        <f>集計表!V137</f>
        <v>26</v>
      </c>
      <c r="U73" s="43" t="str">
        <f>集計表!W137</f>
        <v>27</v>
      </c>
      <c r="V73" s="43" t="str">
        <f>集計表!X137</f>
        <v>29</v>
      </c>
      <c r="W73" s="43" t="str">
        <f>集計表!Y137</f>
        <v>30</v>
      </c>
      <c r="X73" s="39" t="str">
        <f>集計表!Z137</f>
        <v>31</v>
      </c>
      <c r="Y73" s="39" t="str">
        <f>集計表!AA137</f>
        <v>6/1</v>
      </c>
      <c r="Z73" s="39" t="str">
        <f>集計表!AB137</f>
        <v>2</v>
      </c>
      <c r="AA73" s="39" t="str">
        <f>集計表!AC137</f>
        <v>3</v>
      </c>
      <c r="AB73" s="39" t="str">
        <f>集計表!AD137</f>
        <v>5</v>
      </c>
      <c r="AC73" s="39" t="str">
        <f>集計表!AE137</f>
        <v>6</v>
      </c>
      <c r="AD73" s="39" t="str">
        <f>集計表!AF137</f>
        <v>8</v>
      </c>
      <c r="AE73" s="39" t="str">
        <f>集計表!AG137</f>
        <v>9</v>
      </c>
      <c r="AF73" s="39" t="str">
        <f>集計表!AH137</f>
        <v>10</v>
      </c>
      <c r="AG73" s="39" t="str">
        <f>集計表!AI137</f>
        <v>12</v>
      </c>
      <c r="AH73" s="39" t="str">
        <f>集計表!AJ137</f>
        <v>13</v>
      </c>
      <c r="AI73" s="39" t="str">
        <f>集計表!AK137</f>
        <v>15</v>
      </c>
      <c r="AJ73" s="39" t="str">
        <f>集計表!AL137</f>
        <v>16</v>
      </c>
      <c r="AK73" s="39" t="str">
        <f>集計表!AM137</f>
        <v>17</v>
      </c>
      <c r="AL73" s="39" t="str">
        <f>集計表!AN137</f>
        <v>19</v>
      </c>
      <c r="AM73" s="39" t="str">
        <f>集計表!AO137</f>
        <v>20</v>
      </c>
      <c r="AN73" s="39" t="str">
        <f>集計表!AP137</f>
        <v>22</v>
      </c>
      <c r="AO73" s="39" t="str">
        <f>集計表!AQ137</f>
        <v>23</v>
      </c>
      <c r="AP73" s="39" t="str">
        <f>集計表!AR137</f>
        <v>24</v>
      </c>
      <c r="AQ73" s="39" t="str">
        <f>集計表!AS137</f>
        <v>26</v>
      </c>
      <c r="AR73" s="39" t="str">
        <f>集計表!AT137</f>
        <v>27</v>
      </c>
      <c r="AS73" s="180" t="str">
        <f>集計表!AU137</f>
        <v>29</v>
      </c>
      <c r="AT73" s="176" t="str">
        <f>集計表!AV137</f>
        <v>30</v>
      </c>
      <c r="AU73" s="157"/>
      <c r="AV73" s="157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</row>
    <row r="74" spans="1:91" x14ac:dyDescent="0.15">
      <c r="A74" s="1" t="s">
        <v>0</v>
      </c>
      <c r="B74" s="4">
        <f>IF(集計表!D165="","",集計表!D165)</f>
        <v>57.613999999999997</v>
      </c>
      <c r="C74" s="4">
        <f>IF(集計表!E165="","",集計表!E165)</f>
        <v>28.135000000000002</v>
      </c>
      <c r="D74" s="4">
        <f>IF(集計表!F165="","",集計表!F165)</f>
        <v>0</v>
      </c>
      <c r="E74" s="4">
        <f>IF(集計表!G165="","",集計表!G165)</f>
        <v>80.421000000000006</v>
      </c>
      <c r="F74" s="4">
        <f>IF(集計表!H165="","",集計表!H165)</f>
        <v>35.113999999999997</v>
      </c>
      <c r="G74" s="4">
        <f>IF(集計表!I165="","",集計表!I165)</f>
        <v>24.55</v>
      </c>
      <c r="H74" s="4">
        <f>IF(集計表!J165="","",集計表!J165)</f>
        <v>39.601999999999997</v>
      </c>
      <c r="I74" s="4">
        <f>IF(集計表!K165="","",集計表!K165)</f>
        <v>28.068000000000001</v>
      </c>
      <c r="J74" s="4">
        <f>IF(集計表!L165="","",集計表!L165)</f>
        <v>28.228000000000002</v>
      </c>
      <c r="K74" s="4">
        <f>IF(集計表!M165="","",集計表!M165)</f>
        <v>35.576000000000001</v>
      </c>
      <c r="L74" s="4">
        <f>IF(集計表!N165="","",集計表!N165)</f>
        <v>23.643000000000001</v>
      </c>
      <c r="M74" s="4">
        <f>IF(集計表!O165="","",集計表!O165)</f>
        <v>20.411999999999999</v>
      </c>
      <c r="N74" s="4">
        <f>IF(集計表!P165="","",集計表!P165)</f>
        <v>21.88</v>
      </c>
      <c r="O74" s="4">
        <f>IF(集計表!Q165="","",集計表!Q165)</f>
        <v>23.335999999999999</v>
      </c>
      <c r="P74" s="4">
        <f>IF(集計表!R165="","",集計表!R165)</f>
        <v>20.084</v>
      </c>
      <c r="Q74" s="4">
        <f>IF(集計表!S165="","",集計表!S165)</f>
        <v>35.558</v>
      </c>
      <c r="R74" s="4">
        <f>IF(集計表!T165="","",集計表!T165)</f>
        <v>18.309000000000001</v>
      </c>
      <c r="S74" s="4">
        <f>IF(集計表!U165="","",集計表!U165)</f>
        <v>34.920999999999999</v>
      </c>
      <c r="T74" s="4">
        <f>IF(集計表!V165="","",集計表!V165)</f>
        <v>24.433</v>
      </c>
      <c r="U74" s="4">
        <f>IF(集計表!W165="","",集計表!W165)</f>
        <v>26.960999999999999</v>
      </c>
      <c r="V74" s="4">
        <f>IF(集計表!X165="","",集計表!X165)</f>
        <v>37.274000000000001</v>
      </c>
      <c r="W74" s="4">
        <f>IF(集計表!Y165="","",集計表!Y165)</f>
        <v>20.163</v>
      </c>
      <c r="X74" s="4" t="str">
        <f>IF(集計表!Z165="","",集計表!Z165)</f>
        <v/>
      </c>
      <c r="Y74" s="4" t="str">
        <f>IF(集計表!AA165="","",集計表!AA165)</f>
        <v/>
      </c>
      <c r="Z74" s="4" t="str">
        <f>IF(集計表!AB165="","",集計表!AB165)</f>
        <v/>
      </c>
      <c r="AA74" s="4" t="str">
        <f>IF(集計表!AC165="","",集計表!AC165)</f>
        <v/>
      </c>
      <c r="AB74" s="4" t="str">
        <f>IF(集計表!AD165="","",集計表!AD165)</f>
        <v/>
      </c>
      <c r="AC74" s="4" t="str">
        <f>IF(集計表!AE165="","",集計表!AE165)</f>
        <v/>
      </c>
      <c r="AD74" s="4" t="str">
        <f>IF(集計表!AF165="","",集計表!AF165)</f>
        <v/>
      </c>
      <c r="AE74" s="4" t="str">
        <f>IF(集計表!AG165="","",集計表!AG165)</f>
        <v/>
      </c>
      <c r="AF74" s="4" t="str">
        <f>IF(集計表!AH165="","",集計表!AH165)</f>
        <v/>
      </c>
      <c r="AG74" s="4" t="str">
        <f>IF(集計表!AI165="","",集計表!AI165)</f>
        <v/>
      </c>
      <c r="AH74" s="4" t="str">
        <f>IF(集計表!AJ165="","",集計表!AJ165)</f>
        <v/>
      </c>
      <c r="AI74" s="4" t="str">
        <f>IF(集計表!AK165="","",集計表!AK165)</f>
        <v/>
      </c>
      <c r="AJ74" s="4" t="str">
        <f>IF(集計表!AL165="","",集計表!AL165)</f>
        <v/>
      </c>
      <c r="AK74" s="4" t="str">
        <f>IF(集計表!AM165="","",集計表!AM165)</f>
        <v/>
      </c>
      <c r="AL74" s="4" t="str">
        <f>IF(集計表!AN165="","",集計表!AN165)</f>
        <v/>
      </c>
      <c r="AM74" s="4" t="str">
        <f>IF(集計表!AO165="","",集計表!AO165)</f>
        <v/>
      </c>
      <c r="AN74" s="4" t="str">
        <f>IF(集計表!AP165="","",集計表!AP165)</f>
        <v/>
      </c>
      <c r="AO74" s="4" t="str">
        <f>IF(集計表!AQ165="","",集計表!AQ165)</f>
        <v/>
      </c>
      <c r="AP74" s="4" t="str">
        <f>IF(集計表!AR165="","",集計表!AR165)</f>
        <v/>
      </c>
      <c r="AQ74" s="4" t="str">
        <f>IF(集計表!AS165="","",集計表!AS165)</f>
        <v/>
      </c>
      <c r="AR74" s="4" t="str">
        <f>IF(集計表!AT165="","",集計表!AT165)</f>
        <v/>
      </c>
      <c r="AS74" s="88" t="str">
        <f>IF(集計表!AU165="","",集計表!AU165)</f>
        <v/>
      </c>
      <c r="AT74" s="174" t="str">
        <f>IF(集計表!AV165="","",集計表!AV165)</f>
        <v/>
      </c>
      <c r="AU74" s="12"/>
      <c r="AV74" s="12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</row>
    <row r="75" spans="1:91" x14ac:dyDescent="0.15">
      <c r="A75" s="1" t="s">
        <v>1</v>
      </c>
      <c r="B75" s="4">
        <f>IF(集計表!D166=0,NA(),集計表!D166)</f>
        <v>440.83840733155137</v>
      </c>
      <c r="C75" s="4">
        <f>IF(集計表!E166=0,NA(),集計表!E166)</f>
        <v>427.03127776790473</v>
      </c>
      <c r="D75" s="4" t="e">
        <f>IF(集計表!F166=0,NA(),集計表!F166)</f>
        <v>#N/A</v>
      </c>
      <c r="E75" s="4">
        <f>IF(集計表!G166=0,NA(),集計表!G166)</f>
        <v>386.83884806207334</v>
      </c>
      <c r="F75" s="4">
        <f>IF(集計表!H166=0,NA(),集計表!H166)</f>
        <v>342.87526342769263</v>
      </c>
      <c r="G75" s="4">
        <f>IF(集計表!I166=0,NA(),集計表!I166)</f>
        <v>339.81099796334013</v>
      </c>
      <c r="H75" s="4">
        <f>IF(集計表!J166=0,NA(),集計表!J166)</f>
        <v>339</v>
      </c>
      <c r="I75" s="4">
        <f>IF(集計表!K166=0,NA(),集計表!K166)</f>
        <v>349.88029072253102</v>
      </c>
      <c r="J75" s="4">
        <f>IF(集計表!L166=0,NA(),集計表!L166)</f>
        <v>357.88663738132351</v>
      </c>
      <c r="K75" s="4">
        <f>IF(集計表!M166=0,NA(),集計表!M166)</f>
        <v>349.93759838093098</v>
      </c>
      <c r="L75" s="4">
        <f>IF(集計表!N166=0,NA(),集計表!N166)</f>
        <v>346.84012181195277</v>
      </c>
      <c r="M75" s="4">
        <f>IF(集計表!O166=0,NA(),集計表!O166)</f>
        <v>338.72173231432492</v>
      </c>
      <c r="N75" s="4">
        <f>IF(集計表!P166=0,NA(),集計表!P166)</f>
        <v>359.68144424131629</v>
      </c>
      <c r="O75" s="4">
        <f>IF(集計表!Q166=0,NA(),集計表!Q166)</f>
        <v>370.53205347960233</v>
      </c>
      <c r="P75" s="4">
        <f>IF(集計表!R166=0,NA(),集計表!R166)</f>
        <v>375.99004182433777</v>
      </c>
      <c r="Q75" s="4">
        <f>IF(集計表!S166=0,NA(),集計表!S166)</f>
        <v>397.85151020867318</v>
      </c>
      <c r="R75" s="4">
        <f>IF(集計表!T166=0,NA(),集計表!T166)</f>
        <v>423.19170899557594</v>
      </c>
      <c r="S75" s="4">
        <f>IF(集計表!U166=0,NA(),集計表!U166)</f>
        <v>427.06700839036682</v>
      </c>
      <c r="T75" s="4">
        <f>IF(集計表!V166=0,NA(),集計表!V166)</f>
        <v>444.019645561331</v>
      </c>
      <c r="U75" s="4">
        <f>IF(集計表!W166=0,NA(),集計表!W166)</f>
        <v>421.15578057193727</v>
      </c>
      <c r="V75" s="4">
        <f>IF(集計表!X166=0,NA(),集計表!X166)</f>
        <v>394.53120137361162</v>
      </c>
      <c r="W75" s="4">
        <f>IF(集計表!Y166=0,NA(),集計表!Y166)</f>
        <v>382.87849030402219</v>
      </c>
      <c r="X75" s="4" t="e">
        <f>IF(集計表!Z166=0,NA(),集計表!Z166)</f>
        <v>#N/A</v>
      </c>
      <c r="Y75" s="4" t="e">
        <f>IF(集計表!AA166=0,NA(),集計表!AA166)</f>
        <v>#N/A</v>
      </c>
      <c r="Z75" s="4" t="e">
        <f>IF(集計表!AB166=0,NA(),集計表!AB166)</f>
        <v>#N/A</v>
      </c>
      <c r="AA75" s="4" t="e">
        <f>IF(集計表!AC166=0,NA(),集計表!AC166)</f>
        <v>#N/A</v>
      </c>
      <c r="AB75" s="4" t="e">
        <f>IF(集計表!AD166=0,NA(),集計表!AD166)</f>
        <v>#N/A</v>
      </c>
      <c r="AC75" s="4" t="e">
        <f>IF(集計表!AE166=0,NA(),集計表!AE166)</f>
        <v>#N/A</v>
      </c>
      <c r="AD75" s="4" t="e">
        <f>IF(集計表!AF166=0,NA(),集計表!AF166)</f>
        <v>#N/A</v>
      </c>
      <c r="AE75" s="4" t="e">
        <f>IF(集計表!AG166=0,NA(),集計表!AG166)</f>
        <v>#N/A</v>
      </c>
      <c r="AF75" s="4" t="e">
        <f>IF(集計表!AH166=0,NA(),集計表!AH166)</f>
        <v>#N/A</v>
      </c>
      <c r="AG75" s="4" t="e">
        <f>IF(集計表!AI166=0,NA(),集計表!AI166)</f>
        <v>#N/A</v>
      </c>
      <c r="AH75" s="4" t="e">
        <f>IF(集計表!AJ166=0,NA(),集計表!AJ166)</f>
        <v>#N/A</v>
      </c>
      <c r="AI75" s="4" t="e">
        <f>IF(集計表!AK166=0,NA(),集計表!AK166)</f>
        <v>#N/A</v>
      </c>
      <c r="AJ75" s="4" t="e">
        <f>IF(集計表!AL166=0,NA(),集計表!AL166)</f>
        <v>#N/A</v>
      </c>
      <c r="AK75" s="4" t="e">
        <f>IF(集計表!AM166=0,NA(),集計表!AM166)</f>
        <v>#N/A</v>
      </c>
      <c r="AL75" s="4" t="e">
        <f>IF(集計表!AN166=0,NA(),集計表!AN166)</f>
        <v>#N/A</v>
      </c>
      <c r="AM75" s="4" t="e">
        <f>IF(集計表!AO166=0,NA(),集計表!AO166)</f>
        <v>#N/A</v>
      </c>
      <c r="AN75" s="4" t="e">
        <f>IF(集計表!AP166=0,NA(),集計表!AP166)</f>
        <v>#N/A</v>
      </c>
      <c r="AO75" s="4" t="e">
        <f>IF(集計表!AQ166=0,NA(),集計表!AQ166)</f>
        <v>#N/A</v>
      </c>
      <c r="AP75" s="4" t="e">
        <f>IF(集計表!AR166=0,NA(),集計表!AR166)</f>
        <v>#N/A</v>
      </c>
      <c r="AQ75" s="4" t="e">
        <f>IF(集計表!AS166=0,NA(),集計表!AS166)</f>
        <v>#N/A</v>
      </c>
      <c r="AR75" s="4" t="e">
        <f>IF(集計表!AT166=0,NA(),集計表!AT166)</f>
        <v>#N/A</v>
      </c>
      <c r="AS75" s="88" t="e">
        <f>IF(集計表!AU166=0,NA(),集計表!AU166)</f>
        <v>#N/A</v>
      </c>
      <c r="AT75" s="174" t="e">
        <f>IF(集計表!AV166=0,NA(),集計表!AV166)</f>
        <v>#N/A</v>
      </c>
      <c r="AU75" s="12"/>
      <c r="AV75" s="12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</row>
    <row r="76" spans="1:91" ht="14.25" thickBot="1" x14ac:dyDescent="0.2">
      <c r="A76" s="79" t="s">
        <v>2</v>
      </c>
      <c r="B76" s="80">
        <f>集計表!D167</f>
        <v>421</v>
      </c>
      <c r="C76" s="80">
        <f>集計表!E167</f>
        <v>421</v>
      </c>
      <c r="D76" s="80">
        <f>集計表!F167</f>
        <v>421</v>
      </c>
      <c r="E76" s="80">
        <f>集計表!G167</f>
        <v>421</v>
      </c>
      <c r="F76" s="80">
        <f>集計表!H167</f>
        <v>421</v>
      </c>
      <c r="G76" s="80">
        <f>集計表!I167</f>
        <v>421</v>
      </c>
      <c r="H76" s="80">
        <f>集計表!J167</f>
        <v>363</v>
      </c>
      <c r="I76" s="80">
        <f>集計表!K167</f>
        <v>363</v>
      </c>
      <c r="J76" s="80">
        <f>集計表!L167</f>
        <v>363</v>
      </c>
      <c r="K76" s="80">
        <f>集計表!M167</f>
        <v>363</v>
      </c>
      <c r="L76" s="80">
        <f>集計表!N167</f>
        <v>363</v>
      </c>
      <c r="M76" s="80">
        <f>集計表!O167</f>
        <v>363</v>
      </c>
      <c r="N76" s="80">
        <f>集計表!P167</f>
        <v>363</v>
      </c>
      <c r="O76" s="80">
        <f>集計表!Q167</f>
        <v>363</v>
      </c>
      <c r="P76" s="80">
        <f>集計表!R167</f>
        <v>363</v>
      </c>
      <c r="Q76" s="80">
        <f>集計表!S167</f>
        <v>325</v>
      </c>
      <c r="R76" s="80">
        <f>集計表!T167</f>
        <v>325</v>
      </c>
      <c r="S76" s="80">
        <f>集計表!U167</f>
        <v>325</v>
      </c>
      <c r="T76" s="80">
        <f>集計表!V167</f>
        <v>325</v>
      </c>
      <c r="U76" s="80">
        <f>集計表!W167</f>
        <v>325</v>
      </c>
      <c r="V76" s="80">
        <f>集計表!X167</f>
        <v>325</v>
      </c>
      <c r="W76" s="80">
        <f>集計表!Y167</f>
        <v>325</v>
      </c>
      <c r="X76" s="80">
        <f>集計表!Z167</f>
        <v>325</v>
      </c>
      <c r="Y76" s="80">
        <f>集計表!AA167</f>
        <v>363</v>
      </c>
      <c r="Z76" s="80">
        <f>集計表!AB167</f>
        <v>363</v>
      </c>
      <c r="AA76" s="80">
        <f>集計表!AC167</f>
        <v>363</v>
      </c>
      <c r="AB76" s="80">
        <f>集計表!AD167</f>
        <v>363</v>
      </c>
      <c r="AC76" s="80">
        <f>集計表!AE167</f>
        <v>363</v>
      </c>
      <c r="AD76" s="80">
        <f>集計表!AF167</f>
        <v>363</v>
      </c>
      <c r="AE76" s="80">
        <f>集計表!AG167</f>
        <v>363</v>
      </c>
      <c r="AF76" s="80">
        <f>集計表!AH167</f>
        <v>363</v>
      </c>
      <c r="AG76" s="80">
        <f>集計表!AI167</f>
        <v>460</v>
      </c>
      <c r="AH76" s="80">
        <f>集計表!AJ167</f>
        <v>460</v>
      </c>
      <c r="AI76" s="80">
        <f>集計表!AK167</f>
        <v>460</v>
      </c>
      <c r="AJ76" s="80">
        <f>集計表!AL167</f>
        <v>460</v>
      </c>
      <c r="AK76" s="80">
        <f>集計表!AM167</f>
        <v>460</v>
      </c>
      <c r="AL76" s="80">
        <f>集計表!AN167</f>
        <v>460</v>
      </c>
      <c r="AM76" s="80">
        <f>集計表!AO167</f>
        <v>460</v>
      </c>
      <c r="AN76" s="80">
        <f>集計表!AP167</f>
        <v>491</v>
      </c>
      <c r="AO76" s="80">
        <f>集計表!AQ167</f>
        <v>491</v>
      </c>
      <c r="AP76" s="80">
        <f>集計表!AR167</f>
        <v>491</v>
      </c>
      <c r="AQ76" s="80">
        <f>集計表!AS167</f>
        <v>491</v>
      </c>
      <c r="AR76" s="80">
        <f>集計表!AT167</f>
        <v>491</v>
      </c>
      <c r="AS76" s="89">
        <f>集計表!AU167</f>
        <v>491</v>
      </c>
      <c r="AT76" s="175">
        <f>集計表!AV167</f>
        <v>491</v>
      </c>
      <c r="AU76" s="12"/>
      <c r="AV76" s="12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</row>
    <row r="77" spans="1:91" x14ac:dyDescent="0.15">
      <c r="A77" s="2" t="s">
        <v>3</v>
      </c>
      <c r="V77" s="172"/>
      <c r="Y77" s="179"/>
      <c r="AM77" s="30"/>
      <c r="AN77" s="30"/>
      <c r="AO77" s="65"/>
      <c r="CH77"/>
      <c r="CI77"/>
      <c r="CJ77"/>
      <c r="CK77"/>
      <c r="CL77"/>
      <c r="CM77"/>
    </row>
    <row r="78" spans="1:91" x14ac:dyDescent="0.15">
      <c r="D78" s="183" t="s">
        <v>164</v>
      </c>
      <c r="CM78"/>
    </row>
    <row r="79" spans="1:91" ht="15" x14ac:dyDescent="0.15">
      <c r="A79" s="81" t="s">
        <v>27</v>
      </c>
      <c r="J79" s="41"/>
      <c r="K79" s="41" t="str">
        <f>TEXT(集計表!$C$1,"(e.m/d～)")</f>
        <v>(29.5/1～)</v>
      </c>
      <c r="N79" s="41"/>
    </row>
    <row r="80" spans="1:91" ht="15" x14ac:dyDescent="0.15">
      <c r="A80" s="81" t="s">
        <v>30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</row>
    <row r="110" spans="1:91" x14ac:dyDescent="0.15"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</row>
    <row r="111" spans="1:91" ht="14.25" thickBot="1" x14ac:dyDescent="0.2">
      <c r="AO111" s="3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</row>
    <row r="112" spans="1:91" x14ac:dyDescent="0.15">
      <c r="A112" s="78">
        <f>集計表!C143</f>
        <v>42856</v>
      </c>
      <c r="B112" s="21" t="str">
        <f>集計表!D143</f>
        <v>5/1</v>
      </c>
      <c r="C112" s="21" t="str">
        <f>集計表!E143</f>
        <v>2</v>
      </c>
      <c r="D112" s="21" t="str">
        <f>集計表!F143</f>
        <v>5</v>
      </c>
      <c r="E112" s="21" t="str">
        <f>集計表!G143</f>
        <v>6</v>
      </c>
      <c r="F112" s="21" t="str">
        <f>集計表!H143</f>
        <v>8</v>
      </c>
      <c r="G112" s="21" t="str">
        <f>集計表!I143</f>
        <v>9</v>
      </c>
      <c r="H112" s="21" t="str">
        <f>集計表!J143</f>
        <v>11</v>
      </c>
      <c r="I112" s="21" t="str">
        <f>集計表!K143</f>
        <v>12</v>
      </c>
      <c r="J112" s="21" t="str">
        <f>集計表!L143</f>
        <v>13</v>
      </c>
      <c r="K112" s="21" t="str">
        <f>集計表!M143</f>
        <v>15</v>
      </c>
      <c r="L112" s="21" t="str">
        <f>集計表!N143</f>
        <v>16</v>
      </c>
      <c r="M112" s="21" t="str">
        <f>集計表!O143</f>
        <v>17</v>
      </c>
      <c r="N112" s="21" t="str">
        <f>集計表!P143</f>
        <v>18</v>
      </c>
      <c r="O112" s="21" t="str">
        <f>集計表!Q143</f>
        <v>19</v>
      </c>
      <c r="P112" s="21" t="str">
        <f>集計表!R143</f>
        <v>20</v>
      </c>
      <c r="Q112" s="42" t="str">
        <f>集計表!S143</f>
        <v>22</v>
      </c>
      <c r="R112" s="43" t="str">
        <f>集計表!T143</f>
        <v>23</v>
      </c>
      <c r="S112" s="43" t="str">
        <f>集計表!U143</f>
        <v>25</v>
      </c>
      <c r="T112" s="43" t="str">
        <f>集計表!V143</f>
        <v>26</v>
      </c>
      <c r="U112" s="43" t="str">
        <f>集計表!W143</f>
        <v>27</v>
      </c>
      <c r="V112" s="43" t="str">
        <f>集計表!X143</f>
        <v>29</v>
      </c>
      <c r="W112" s="43" t="str">
        <f>集計表!Y143</f>
        <v>30</v>
      </c>
      <c r="X112" s="39" t="str">
        <f>集計表!Z143</f>
        <v>31</v>
      </c>
      <c r="Y112" s="39" t="str">
        <f>集計表!AA143</f>
        <v>6/1</v>
      </c>
      <c r="Z112" s="39" t="str">
        <f>集計表!AB143</f>
        <v>2</v>
      </c>
      <c r="AA112" s="39" t="str">
        <f>集計表!AC143</f>
        <v>3</v>
      </c>
      <c r="AB112" s="39" t="str">
        <f>集計表!AD143</f>
        <v>5</v>
      </c>
      <c r="AC112" s="39" t="str">
        <f>集計表!AE143</f>
        <v>6</v>
      </c>
      <c r="AD112" s="39" t="str">
        <f>集計表!AF143</f>
        <v>8</v>
      </c>
      <c r="AE112" s="39" t="str">
        <f>集計表!AG143</f>
        <v>9</v>
      </c>
      <c r="AF112" s="39" t="str">
        <f>集計表!AH143</f>
        <v>10</v>
      </c>
      <c r="AG112" s="39" t="str">
        <f>集計表!AI143</f>
        <v>12</v>
      </c>
      <c r="AH112" s="39" t="str">
        <f>集計表!AJ143</f>
        <v>13</v>
      </c>
      <c r="AI112" s="39" t="str">
        <f>集計表!AK143</f>
        <v>15</v>
      </c>
      <c r="AJ112" s="39" t="str">
        <f>集計表!AL143</f>
        <v>16</v>
      </c>
      <c r="AK112" s="39" t="str">
        <f>集計表!AM143</f>
        <v>17</v>
      </c>
      <c r="AL112" s="39" t="str">
        <f>集計表!AN143</f>
        <v>19</v>
      </c>
      <c r="AM112" s="39" t="str">
        <f>集計表!AO143</f>
        <v>20</v>
      </c>
      <c r="AN112" s="39" t="str">
        <f>集計表!AP143</f>
        <v>22</v>
      </c>
      <c r="AO112" s="39" t="str">
        <f>集計表!AQ143</f>
        <v>23</v>
      </c>
      <c r="AP112" s="39" t="str">
        <f>集計表!AR143</f>
        <v>24</v>
      </c>
      <c r="AQ112" s="39" t="str">
        <f>集計表!AS143</f>
        <v>26</v>
      </c>
      <c r="AR112" s="39" t="str">
        <f>集計表!AT143</f>
        <v>27</v>
      </c>
      <c r="AS112" s="180" t="str">
        <f>集計表!AU143</f>
        <v>29</v>
      </c>
      <c r="AT112" s="176" t="str">
        <f>集計表!AV143</f>
        <v>30</v>
      </c>
      <c r="AU112" s="157"/>
      <c r="AV112" s="157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</row>
    <row r="113" spans="1:91" x14ac:dyDescent="0.15">
      <c r="A113" s="1" t="s">
        <v>0</v>
      </c>
      <c r="B113" s="4">
        <f>IF(集計表!D171="","",集計表!D171)</f>
        <v>35.148000000000003</v>
      </c>
      <c r="C113" s="4">
        <f>IF(集計表!E171="","",集計表!E171)</f>
        <v>20.027999999999999</v>
      </c>
      <c r="D113" s="4">
        <f>IF(集計表!F171="","",集計表!F171)</f>
        <v>0</v>
      </c>
      <c r="E113" s="4">
        <f>IF(集計表!G171="","",集計表!G171)</f>
        <v>53.319000000000003</v>
      </c>
      <c r="F113" s="4">
        <f>IF(集計表!H171="","",集計表!H171)</f>
        <v>30.428000000000001</v>
      </c>
      <c r="G113" s="4">
        <f>IF(集計表!I171="","",集計表!I171)</f>
        <v>19.716000000000001</v>
      </c>
      <c r="H113" s="4">
        <f>IF(集計表!J171="","",集計表!J171)</f>
        <v>35.762</v>
      </c>
      <c r="I113" s="4">
        <f>IF(集計表!K171="","",集計表!K171)</f>
        <v>19.978000000000002</v>
      </c>
      <c r="J113" s="4">
        <f>IF(集計表!L171="","",集計表!L171)</f>
        <v>29.227</v>
      </c>
      <c r="K113" s="4">
        <f>IF(集計表!M171="","",集計表!M171)</f>
        <v>26.178999999999998</v>
      </c>
      <c r="L113" s="4">
        <f>IF(集計表!N171="","",集計表!N171)</f>
        <v>20.986999999999998</v>
      </c>
      <c r="M113" s="4">
        <f>IF(集計表!O171="","",集計表!O171)</f>
        <v>17.204999999999998</v>
      </c>
      <c r="N113" s="4">
        <f>IF(集計表!P171="","",集計表!P171)</f>
        <v>15.276</v>
      </c>
      <c r="O113" s="4">
        <f>IF(集計表!Q171="","",集計表!Q171)</f>
        <v>13.842000000000001</v>
      </c>
      <c r="P113" s="4">
        <f>IF(集計表!R171="","",集計表!R171)</f>
        <v>19.606999999999999</v>
      </c>
      <c r="Q113" s="4">
        <f>IF(集計表!S171="","",集計表!S171)</f>
        <v>23.710999999999999</v>
      </c>
      <c r="R113" s="4">
        <f>IF(集計表!T171="","",集計表!T171)</f>
        <v>18.986999999999998</v>
      </c>
      <c r="S113" s="4">
        <f>IF(集計表!U171="","",集計表!U171)</f>
        <v>38.664000000000001</v>
      </c>
      <c r="T113" s="4">
        <f>IF(集計表!V171="","",集計表!V171)</f>
        <v>23.827999999999999</v>
      </c>
      <c r="U113" s="4">
        <f>IF(集計表!W171="","",集計表!W171)</f>
        <v>30.992000000000001</v>
      </c>
      <c r="V113" s="4">
        <f>IF(集計表!X171="","",集計表!X171)</f>
        <v>36.168999999999997</v>
      </c>
      <c r="W113" s="4">
        <f>IF(集計表!Y171="","",集計表!Y171)</f>
        <v>22.911000000000001</v>
      </c>
      <c r="X113" s="4" t="str">
        <f>IF(集計表!Z171="","",集計表!Z171)</f>
        <v/>
      </c>
      <c r="Y113" s="4" t="str">
        <f>IF(集計表!AA171="","",集計表!AA171)</f>
        <v/>
      </c>
      <c r="Z113" s="4" t="str">
        <f>IF(集計表!AB171="","",集計表!AB171)</f>
        <v/>
      </c>
      <c r="AA113" s="4" t="str">
        <f>IF(集計表!AC171="","",集計表!AC171)</f>
        <v/>
      </c>
      <c r="AB113" s="4" t="str">
        <f>IF(集計表!AD171="","",集計表!AD171)</f>
        <v/>
      </c>
      <c r="AC113" s="4" t="str">
        <f>IF(集計表!AE171="","",集計表!AE171)</f>
        <v/>
      </c>
      <c r="AD113" s="4" t="str">
        <f>IF(集計表!AF171="","",集計表!AF171)</f>
        <v/>
      </c>
      <c r="AE113" s="4" t="str">
        <f>IF(集計表!AG171="","",集計表!AG171)</f>
        <v/>
      </c>
      <c r="AF113" s="4" t="str">
        <f>IF(集計表!AH171="","",集計表!AH171)</f>
        <v/>
      </c>
      <c r="AG113" s="4" t="str">
        <f>IF(集計表!AI171="","",集計表!AI171)</f>
        <v/>
      </c>
      <c r="AH113" s="4" t="str">
        <f>IF(集計表!AJ171="","",集計表!AJ171)</f>
        <v/>
      </c>
      <c r="AI113" s="4" t="str">
        <f>IF(集計表!AK171="","",集計表!AK171)</f>
        <v/>
      </c>
      <c r="AJ113" s="4" t="str">
        <f>IF(集計表!AL171="","",集計表!AL171)</f>
        <v/>
      </c>
      <c r="AK113" s="4" t="str">
        <f>IF(集計表!AM171="","",集計表!AM171)</f>
        <v/>
      </c>
      <c r="AL113" s="4" t="str">
        <f>IF(集計表!AN171="","",集計表!AN171)</f>
        <v/>
      </c>
      <c r="AM113" s="4" t="str">
        <f>IF(集計表!AO171="","",集計表!AO171)</f>
        <v/>
      </c>
      <c r="AN113" s="4" t="str">
        <f>IF(集計表!AP171="","",集計表!AP171)</f>
        <v/>
      </c>
      <c r="AO113" s="4" t="str">
        <f>IF(集計表!AQ171="","",集計表!AQ171)</f>
        <v/>
      </c>
      <c r="AP113" s="4" t="str">
        <f>IF(集計表!AR171="","",集計表!AR171)</f>
        <v/>
      </c>
      <c r="AQ113" s="4" t="str">
        <f>IF(集計表!AS171="","",集計表!AS171)</f>
        <v/>
      </c>
      <c r="AR113" s="4" t="str">
        <f>IF(集計表!AT171="","",集計表!AT171)</f>
        <v/>
      </c>
      <c r="AS113" s="88" t="str">
        <f>IF(集計表!AU171="","",集計表!AU171)</f>
        <v/>
      </c>
      <c r="AT113" s="174" t="str">
        <f>IF(集計表!AV171="","",集計表!AV171)</f>
        <v/>
      </c>
      <c r="AU113" s="12"/>
      <c r="AV113" s="12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</row>
    <row r="114" spans="1:91" x14ac:dyDescent="0.15">
      <c r="A114" s="1" t="s">
        <v>1</v>
      </c>
      <c r="B114" s="4">
        <f>IF(集計表!D172=0,NA(),集計表!D172)</f>
        <v>437.73944463411857</v>
      </c>
      <c r="C114" s="4">
        <f>IF(集計表!E172=0,NA(),集計表!E172)</f>
        <v>432.11883363291395</v>
      </c>
      <c r="D114" s="4" t="e">
        <f>IF(集計表!F172=0,NA(),集計表!F172)</f>
        <v>#N/A</v>
      </c>
      <c r="E114" s="4">
        <f>IF(集計表!G172=0,NA(),集計表!G172)</f>
        <v>369.2109942046925</v>
      </c>
      <c r="F114" s="4">
        <f>IF(集計表!H172=0,NA(),集計表!H172)</f>
        <v>357</v>
      </c>
      <c r="G114" s="4">
        <f>IF(集計表!I172=0,NA(),集計表!I172)</f>
        <v>364.12294583079733</v>
      </c>
      <c r="H114" s="4">
        <f>IF(集計表!J172=0,NA(),集計表!J172)</f>
        <v>371</v>
      </c>
      <c r="I114" s="4">
        <f>IF(集計表!K172=0,NA(),集計表!K172)</f>
        <v>383</v>
      </c>
      <c r="J114" s="4">
        <f>IF(集計表!L172=0,NA(),集計表!L172)</f>
        <v>364</v>
      </c>
      <c r="K114" s="4">
        <f>IF(集計表!M172=0,NA(),集計表!M172)</f>
        <v>360.86439512586423</v>
      </c>
      <c r="L114" s="4">
        <f>IF(集計表!N172=0,NA(),集計表!N172)</f>
        <v>372.85943679420592</v>
      </c>
      <c r="M114" s="4">
        <f>IF(集計表!O172=0,NA(),集計表!O172)</f>
        <v>357</v>
      </c>
      <c r="N114" s="4">
        <f>IF(集計表!P172=0,NA(),集計表!P172)</f>
        <v>365.91358994501178</v>
      </c>
      <c r="O114" s="4">
        <f>IF(集計表!Q172=0,NA(),集計表!Q172)</f>
        <v>370</v>
      </c>
      <c r="P114" s="4">
        <f>IF(集計表!R172=0,NA(),集計表!R172)</f>
        <v>409.39373693068802</v>
      </c>
      <c r="Q114" s="4">
        <f>IF(集計表!S172=0,NA(),集計表!S172)</f>
        <v>434.0033739614525</v>
      </c>
      <c r="R114" s="4">
        <f>IF(集計表!T172=0,NA(),集計表!T172)</f>
        <v>451.06004108073944</v>
      </c>
      <c r="S114" s="4">
        <f>IF(集計表!U172=0,NA(),集計表!U172)</f>
        <v>420.98008483343676</v>
      </c>
      <c r="T114" s="4">
        <f>IF(集計表!V172=0,NA(),集計表!V172)</f>
        <v>411</v>
      </c>
      <c r="U114" s="4">
        <f>IF(集計表!W172=0,NA(),集計表!W172)</f>
        <v>403.29401135776976</v>
      </c>
      <c r="V114" s="4">
        <f>IF(集計表!X172=0,NA(),集計表!X172)</f>
        <v>371</v>
      </c>
      <c r="W114" s="4">
        <f>IF(集計表!Y172=0,NA(),集計表!Y172)</f>
        <v>366.8581467417398</v>
      </c>
      <c r="X114" s="4" t="e">
        <f>IF(集計表!Z172=0,NA(),集計表!Z172)</f>
        <v>#N/A</v>
      </c>
      <c r="Y114" s="4" t="e">
        <f>IF(集計表!AA172=0,NA(),集計表!AA172)</f>
        <v>#N/A</v>
      </c>
      <c r="Z114" s="4" t="e">
        <f>IF(集計表!AB172=0,NA(),集計表!AB172)</f>
        <v>#N/A</v>
      </c>
      <c r="AA114" s="4" t="e">
        <f>IF(集計表!AC172=0,NA(),集計表!AC172)</f>
        <v>#N/A</v>
      </c>
      <c r="AB114" s="4" t="e">
        <f>IF(集計表!AD172=0,NA(),集計表!AD172)</f>
        <v>#N/A</v>
      </c>
      <c r="AC114" s="4" t="e">
        <f>IF(集計表!AE172=0,NA(),集計表!AE172)</f>
        <v>#N/A</v>
      </c>
      <c r="AD114" s="4" t="e">
        <f>IF(集計表!AF172=0,NA(),集計表!AF172)</f>
        <v>#N/A</v>
      </c>
      <c r="AE114" s="4" t="e">
        <f>IF(集計表!AG172=0,NA(),集計表!AG172)</f>
        <v>#N/A</v>
      </c>
      <c r="AF114" s="4" t="e">
        <f>IF(集計表!AH172=0,NA(),集計表!AH172)</f>
        <v>#N/A</v>
      </c>
      <c r="AG114" s="4" t="e">
        <f>IF(集計表!AI172=0,NA(),集計表!AI172)</f>
        <v>#N/A</v>
      </c>
      <c r="AH114" s="4" t="e">
        <f>IF(集計表!AJ172=0,NA(),集計表!AJ172)</f>
        <v>#N/A</v>
      </c>
      <c r="AI114" s="4" t="e">
        <f>IF(集計表!AK172=0,NA(),集計表!AK172)</f>
        <v>#N/A</v>
      </c>
      <c r="AJ114" s="4" t="e">
        <f>IF(集計表!AL172=0,NA(),集計表!AL172)</f>
        <v>#N/A</v>
      </c>
      <c r="AK114" s="4" t="e">
        <f>IF(集計表!AM172=0,NA(),集計表!AM172)</f>
        <v>#N/A</v>
      </c>
      <c r="AL114" s="4" t="e">
        <f>IF(集計表!AN172=0,NA(),集計表!AN172)</f>
        <v>#N/A</v>
      </c>
      <c r="AM114" s="4" t="e">
        <f>IF(集計表!AO172=0,NA(),集計表!AO172)</f>
        <v>#N/A</v>
      </c>
      <c r="AN114" s="4" t="e">
        <f>IF(集計表!AP172=0,NA(),集計表!AP172)</f>
        <v>#N/A</v>
      </c>
      <c r="AO114" s="4" t="e">
        <f>IF(集計表!AQ172=0,NA(),集計表!AQ172)</f>
        <v>#N/A</v>
      </c>
      <c r="AP114" s="4" t="e">
        <f>IF(集計表!AR172=0,NA(),集計表!AR172)</f>
        <v>#N/A</v>
      </c>
      <c r="AQ114" s="4" t="e">
        <f>IF(集計表!AS172=0,NA(),集計表!AS172)</f>
        <v>#N/A</v>
      </c>
      <c r="AR114" s="4" t="e">
        <f>IF(集計表!AT172=0,NA(),集計表!AT172)</f>
        <v>#N/A</v>
      </c>
      <c r="AS114" s="88" t="e">
        <f>IF(集計表!AU172=0,NA(),集計表!AU172)</f>
        <v>#N/A</v>
      </c>
      <c r="AT114" s="174" t="e">
        <f>IF(集計表!AV172=0,NA(),集計表!AV172)</f>
        <v>#N/A</v>
      </c>
      <c r="AU114" s="12"/>
      <c r="AV114" s="12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</row>
    <row r="115" spans="1:91" ht="14.25" thickBot="1" x14ac:dyDescent="0.2">
      <c r="A115" s="79" t="s">
        <v>2</v>
      </c>
      <c r="B115" s="80">
        <f>集計表!D173</f>
        <v>425</v>
      </c>
      <c r="C115" s="80">
        <f>集計表!E173</f>
        <v>425</v>
      </c>
      <c r="D115" s="80">
        <f>集計表!F173</f>
        <v>425</v>
      </c>
      <c r="E115" s="80">
        <f>集計表!G173</f>
        <v>425</v>
      </c>
      <c r="F115" s="80">
        <f>集計表!H173</f>
        <v>425</v>
      </c>
      <c r="G115" s="80">
        <f>集計表!I173</f>
        <v>425</v>
      </c>
      <c r="H115" s="80">
        <f>集計表!J173</f>
        <v>373</v>
      </c>
      <c r="I115" s="80">
        <f>集計表!K173</f>
        <v>373</v>
      </c>
      <c r="J115" s="80">
        <f>集計表!L173</f>
        <v>373</v>
      </c>
      <c r="K115" s="80">
        <f>集計表!M173</f>
        <v>373</v>
      </c>
      <c r="L115" s="80">
        <f>集計表!N173</f>
        <v>373</v>
      </c>
      <c r="M115" s="80">
        <f>集計表!O173</f>
        <v>373</v>
      </c>
      <c r="N115" s="80">
        <f>集計表!P173</f>
        <v>373</v>
      </c>
      <c r="O115" s="80">
        <f>集計表!Q173</f>
        <v>373</v>
      </c>
      <c r="P115" s="80">
        <f>集計表!R173</f>
        <v>373</v>
      </c>
      <c r="Q115" s="80">
        <f>集計表!S173</f>
        <v>336</v>
      </c>
      <c r="R115" s="80">
        <f>集計表!T173</f>
        <v>336</v>
      </c>
      <c r="S115" s="80">
        <f>集計表!U173</f>
        <v>336</v>
      </c>
      <c r="T115" s="80">
        <f>集計表!V173</f>
        <v>336</v>
      </c>
      <c r="U115" s="80">
        <f>集計表!W173</f>
        <v>336</v>
      </c>
      <c r="V115" s="80">
        <f>集計表!X173</f>
        <v>336</v>
      </c>
      <c r="W115" s="80">
        <f>集計表!Y173</f>
        <v>336</v>
      </c>
      <c r="X115" s="80">
        <f>集計表!Z173</f>
        <v>336</v>
      </c>
      <c r="Y115" s="80">
        <f>集計表!AA173</f>
        <v>372</v>
      </c>
      <c r="Z115" s="80">
        <f>集計表!AB173</f>
        <v>372</v>
      </c>
      <c r="AA115" s="80">
        <f>集計表!AC173</f>
        <v>372</v>
      </c>
      <c r="AB115" s="80">
        <f>集計表!AD173</f>
        <v>372</v>
      </c>
      <c r="AC115" s="80">
        <f>集計表!AE173</f>
        <v>372</v>
      </c>
      <c r="AD115" s="80">
        <f>集計表!AF173</f>
        <v>372</v>
      </c>
      <c r="AE115" s="80">
        <f>集計表!AG173</f>
        <v>372</v>
      </c>
      <c r="AF115" s="80">
        <f>集計表!AH173</f>
        <v>372</v>
      </c>
      <c r="AG115" s="80">
        <f>集計表!AI173</f>
        <v>439</v>
      </c>
      <c r="AH115" s="80">
        <f>集計表!AJ173</f>
        <v>439</v>
      </c>
      <c r="AI115" s="80">
        <f>集計表!AK173</f>
        <v>439</v>
      </c>
      <c r="AJ115" s="80">
        <f>集計表!AL173</f>
        <v>439</v>
      </c>
      <c r="AK115" s="80">
        <f>集計表!AM173</f>
        <v>439</v>
      </c>
      <c r="AL115" s="80">
        <f>集計表!AN173</f>
        <v>439</v>
      </c>
      <c r="AM115" s="80">
        <f>集計表!AO173</f>
        <v>439</v>
      </c>
      <c r="AN115" s="80">
        <f>集計表!AP173</f>
        <v>434</v>
      </c>
      <c r="AO115" s="80">
        <f>集計表!AQ173</f>
        <v>434</v>
      </c>
      <c r="AP115" s="80">
        <f>集計表!AR173</f>
        <v>434</v>
      </c>
      <c r="AQ115" s="80">
        <f>集計表!AS173</f>
        <v>434</v>
      </c>
      <c r="AR115" s="80">
        <f>集計表!AT173</f>
        <v>434</v>
      </c>
      <c r="AS115" s="89">
        <f>集計表!AU173</f>
        <v>434</v>
      </c>
      <c r="AT115" s="175">
        <f>集計表!AV173</f>
        <v>434</v>
      </c>
      <c r="AU115" s="12"/>
      <c r="AV115" s="12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</row>
    <row r="116" spans="1:91" x14ac:dyDescent="0.15">
      <c r="A116" s="2" t="s">
        <v>3</v>
      </c>
      <c r="V116" s="172"/>
      <c r="Y116" s="179"/>
    </row>
    <row r="117" spans="1:91" x14ac:dyDescent="0.15">
      <c r="D117" s="183" t="s">
        <v>164</v>
      </c>
    </row>
    <row r="118" spans="1:91" ht="15" x14ac:dyDescent="0.15">
      <c r="A118" s="81" t="s">
        <v>27</v>
      </c>
      <c r="J118" s="41"/>
      <c r="K118" s="41" t="str">
        <f>TEXT(集計表!$C$1,"(e.m/d～)")</f>
        <v>(29.5/1～)</v>
      </c>
      <c r="N118" s="41"/>
    </row>
    <row r="119" spans="1:91" ht="15" x14ac:dyDescent="0.15">
      <c r="A119" s="81" t="s">
        <v>31</v>
      </c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</row>
    <row r="149" spans="1:91" x14ac:dyDescent="0.15"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</row>
    <row r="150" spans="1:91" ht="14.25" thickBot="1" x14ac:dyDescent="0.2"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</row>
    <row r="151" spans="1:91" x14ac:dyDescent="0.15">
      <c r="A151" s="78">
        <f>集計表!C149</f>
        <v>42856</v>
      </c>
      <c r="B151" s="21" t="str">
        <f>集計表!D149</f>
        <v>5/1</v>
      </c>
      <c r="C151" s="21" t="str">
        <f>集計表!E149</f>
        <v>2</v>
      </c>
      <c r="D151" s="21" t="str">
        <f>集計表!F149</f>
        <v>5</v>
      </c>
      <c r="E151" s="21" t="str">
        <f>集計表!G149</f>
        <v>6</v>
      </c>
      <c r="F151" s="21" t="str">
        <f>集計表!H149</f>
        <v>8</v>
      </c>
      <c r="G151" s="21" t="str">
        <f>集計表!I149</f>
        <v>9</v>
      </c>
      <c r="H151" s="21" t="str">
        <f>集計表!J149</f>
        <v>11</v>
      </c>
      <c r="I151" s="21" t="str">
        <f>集計表!K149</f>
        <v>12</v>
      </c>
      <c r="J151" s="21" t="str">
        <f>集計表!L149</f>
        <v>13</v>
      </c>
      <c r="K151" s="21" t="str">
        <f>集計表!M149</f>
        <v>15</v>
      </c>
      <c r="L151" s="21" t="str">
        <f>集計表!N149</f>
        <v>16</v>
      </c>
      <c r="M151" s="21" t="str">
        <f>集計表!O149</f>
        <v>17</v>
      </c>
      <c r="N151" s="21" t="str">
        <f>集計表!P149</f>
        <v>18</v>
      </c>
      <c r="O151" s="21" t="str">
        <f>集計表!Q149</f>
        <v>19</v>
      </c>
      <c r="P151" s="21" t="str">
        <f>集計表!R149</f>
        <v>20</v>
      </c>
      <c r="Q151" s="42" t="str">
        <f>集計表!S149</f>
        <v>22</v>
      </c>
      <c r="R151" s="42" t="str">
        <f>集計表!T149</f>
        <v>23</v>
      </c>
      <c r="S151" s="43" t="str">
        <f>集計表!U149</f>
        <v>25</v>
      </c>
      <c r="T151" s="43" t="str">
        <f>集計表!V149</f>
        <v>26</v>
      </c>
      <c r="U151" s="43" t="str">
        <f>集計表!W149</f>
        <v>27</v>
      </c>
      <c r="V151" s="43" t="str">
        <f>集計表!X149</f>
        <v>29</v>
      </c>
      <c r="W151" s="43" t="str">
        <f>集計表!Y149</f>
        <v>30</v>
      </c>
      <c r="X151" s="43" t="str">
        <f>集計表!Z149</f>
        <v>31</v>
      </c>
      <c r="Y151" s="43" t="str">
        <f>集計表!AA149</f>
        <v>6/1</v>
      </c>
      <c r="Z151" s="43" t="str">
        <f>集計表!AB149</f>
        <v>2</v>
      </c>
      <c r="AA151" s="43" t="str">
        <f>集計表!AC149</f>
        <v>3</v>
      </c>
      <c r="AB151" s="43" t="str">
        <f>集計表!AD149</f>
        <v>5</v>
      </c>
      <c r="AC151" s="43" t="str">
        <f>集計表!AE149</f>
        <v>6</v>
      </c>
      <c r="AD151" s="43" t="str">
        <f>集計表!AF149</f>
        <v>8</v>
      </c>
      <c r="AE151" s="43" t="str">
        <f>集計表!AG149</f>
        <v>9</v>
      </c>
      <c r="AF151" s="43" t="str">
        <f>集計表!AH149</f>
        <v>10</v>
      </c>
      <c r="AG151" s="43" t="str">
        <f>集計表!AI149</f>
        <v>12</v>
      </c>
      <c r="AH151" s="43" t="str">
        <f>集計表!AJ149</f>
        <v>13</v>
      </c>
      <c r="AI151" s="43" t="str">
        <f>集計表!AK149</f>
        <v>15</v>
      </c>
      <c r="AJ151" s="43" t="str">
        <f>集計表!AL149</f>
        <v>16</v>
      </c>
      <c r="AK151" s="43" t="str">
        <f>集計表!AM149</f>
        <v>17</v>
      </c>
      <c r="AL151" s="43" t="str">
        <f>集計表!AN149</f>
        <v>19</v>
      </c>
      <c r="AM151" s="43" t="str">
        <f>集計表!AO149</f>
        <v>20</v>
      </c>
      <c r="AN151" s="43" t="str">
        <f>集計表!AP149</f>
        <v>22</v>
      </c>
      <c r="AO151" s="43" t="str">
        <f>集計表!AQ149</f>
        <v>23</v>
      </c>
      <c r="AP151" s="43" t="str">
        <f>集計表!AR149</f>
        <v>24</v>
      </c>
      <c r="AQ151" s="43" t="str">
        <f>集計表!AS149</f>
        <v>26</v>
      </c>
      <c r="AR151" s="43" t="str">
        <f>集計表!AT149</f>
        <v>27</v>
      </c>
      <c r="AS151" s="182" t="str">
        <f>集計表!AU149</f>
        <v>29</v>
      </c>
      <c r="AT151" s="178" t="str">
        <f>集計表!AV149</f>
        <v>30</v>
      </c>
      <c r="AU151" s="157"/>
      <c r="AV151" s="157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</row>
    <row r="152" spans="1:91" x14ac:dyDescent="0.15">
      <c r="A152" s="1" t="s">
        <v>0</v>
      </c>
      <c r="B152" s="4">
        <f>IF(集計表!D177="","",集計表!D177)</f>
        <v>10.086</v>
      </c>
      <c r="C152" s="4">
        <f>IF(集計表!E177="","",集計表!E177)</f>
        <v>9.0350000000000001</v>
      </c>
      <c r="D152" s="4">
        <f>IF(集計表!F177="","",集計表!F177)</f>
        <v>12.135999999999999</v>
      </c>
      <c r="E152" s="4">
        <f>IF(集計表!G177="","",集計表!G177)</f>
        <v>10.013999999999999</v>
      </c>
      <c r="F152" s="4">
        <f>IF(集計表!H177="","",集計表!H177)</f>
        <v>11.826000000000001</v>
      </c>
      <c r="G152" s="4">
        <f>IF(集計表!I177="","",集計表!I177)</f>
        <v>7.5519999999999996</v>
      </c>
      <c r="H152" s="4">
        <f>IF(集計表!J177="","",集計表!J177)</f>
        <v>8.7140000000000004</v>
      </c>
      <c r="I152" s="4">
        <f>IF(集計表!K177="","",集計表!K177)</f>
        <v>4.7140000000000004</v>
      </c>
      <c r="J152" s="4">
        <f>IF(集計表!L177="","",集計表!L177)</f>
        <v>5.82</v>
      </c>
      <c r="K152" s="4">
        <f>IF(集計表!M177="","",集計表!M177)</f>
        <v>6.2939999999999996</v>
      </c>
      <c r="L152" s="4">
        <f>IF(集計表!N177="","",集計表!N177)</f>
        <v>6.8049999999999997</v>
      </c>
      <c r="M152" s="4">
        <f>IF(集計表!O177="","",集計表!O177)</f>
        <v>0</v>
      </c>
      <c r="N152" s="4">
        <f>IF(集計表!P177="","",集計表!P177)</f>
        <v>7.0439999999999996</v>
      </c>
      <c r="O152" s="4">
        <f>IF(集計表!Q177="","",集計表!Q177)</f>
        <v>5.49</v>
      </c>
      <c r="P152" s="4">
        <f>IF(集計表!R177="","",集計表!R177)</f>
        <v>7.5839999999999996</v>
      </c>
      <c r="Q152" s="4">
        <f>IF(集計表!S177="","",集計表!S177)</f>
        <v>7.4560000000000004</v>
      </c>
      <c r="R152" s="4">
        <f>IF(集計表!T177="","",集計表!T177)</f>
        <v>6.3440000000000003</v>
      </c>
      <c r="S152" s="4">
        <f>IF(集計表!U177="","",集計表!U177)</f>
        <v>7.702</v>
      </c>
      <c r="T152" s="4">
        <f>IF(集計表!V177="","",集計表!V177)</f>
        <v>5.85</v>
      </c>
      <c r="U152" s="4">
        <f>IF(集計表!W177="","",集計表!W177)</f>
        <v>6.27</v>
      </c>
      <c r="V152" s="4">
        <f>IF(集計表!X177="","",集計表!X177)</f>
        <v>5.952</v>
      </c>
      <c r="W152" s="4">
        <f>IF(集計表!Y177="","",集計表!Y177)</f>
        <v>4.9859999999999998</v>
      </c>
      <c r="X152" s="4" t="str">
        <f>IF(集計表!Z177="","",集計表!Z177)</f>
        <v/>
      </c>
      <c r="Y152" s="4" t="str">
        <f>IF(集計表!AA177="","",集計表!AA177)</f>
        <v/>
      </c>
      <c r="Z152" s="4" t="str">
        <f>IF(集計表!AB177="","",集計表!AB177)</f>
        <v/>
      </c>
      <c r="AA152" s="4" t="str">
        <f>IF(集計表!AC177="","",集計表!AC177)</f>
        <v/>
      </c>
      <c r="AB152" s="4" t="str">
        <f>IF(集計表!AD177="","",集計表!AD177)</f>
        <v/>
      </c>
      <c r="AC152" s="4" t="str">
        <f>IF(集計表!AE177="","",集計表!AE177)</f>
        <v/>
      </c>
      <c r="AD152" s="4" t="str">
        <f>IF(集計表!AF177="","",集計表!AF177)</f>
        <v/>
      </c>
      <c r="AE152" s="4" t="str">
        <f>IF(集計表!AG177="","",集計表!AG177)</f>
        <v/>
      </c>
      <c r="AF152" s="4" t="str">
        <f>IF(集計表!AH177="","",集計表!AH177)</f>
        <v/>
      </c>
      <c r="AG152" s="4" t="str">
        <f>IF(集計表!AI177="","",集計表!AI177)</f>
        <v/>
      </c>
      <c r="AH152" s="4" t="str">
        <f>IF(集計表!AJ177="","",集計表!AJ177)</f>
        <v/>
      </c>
      <c r="AI152" s="4" t="str">
        <f>IF(集計表!AK177="","",集計表!AK177)</f>
        <v/>
      </c>
      <c r="AJ152" s="4" t="str">
        <f>IF(集計表!AL177="","",集計表!AL177)</f>
        <v/>
      </c>
      <c r="AK152" s="4" t="str">
        <f>IF(集計表!AM177="","",集計表!AM177)</f>
        <v/>
      </c>
      <c r="AL152" s="4" t="str">
        <f>IF(集計表!AN177="","",集計表!AN177)</f>
        <v/>
      </c>
      <c r="AM152" s="4" t="str">
        <f>IF(集計表!AO177="","",集計表!AO177)</f>
        <v/>
      </c>
      <c r="AN152" s="4" t="str">
        <f>IF(集計表!AP177="","",集計表!AP177)</f>
        <v/>
      </c>
      <c r="AO152" s="4" t="str">
        <f>IF(集計表!AQ177="","",集計表!AQ177)</f>
        <v/>
      </c>
      <c r="AP152" s="4" t="str">
        <f>IF(集計表!AR177="","",集計表!AR177)</f>
        <v/>
      </c>
      <c r="AQ152" s="4" t="str">
        <f>IF(集計表!AS177="","",集計表!AS177)</f>
        <v/>
      </c>
      <c r="AR152" s="4" t="str">
        <f>IF(集計表!AT177="","",集計表!AT177)</f>
        <v/>
      </c>
      <c r="AS152" s="88" t="str">
        <f>IF(集計表!AU177="","",集計表!AU177)</f>
        <v/>
      </c>
      <c r="AT152" s="174" t="str">
        <f>IF(集計表!AV177="","",集計表!AV177)</f>
        <v/>
      </c>
      <c r="AU152" s="12"/>
      <c r="AV152" s="1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</row>
    <row r="153" spans="1:91" x14ac:dyDescent="0.15">
      <c r="A153" s="1" t="s">
        <v>1</v>
      </c>
      <c r="B153" s="4">
        <f>IF(集計表!D178=0,NA(),集計表!D178)</f>
        <v>360</v>
      </c>
      <c r="C153" s="4">
        <f>IF(集計表!E178=0,NA(),集計表!E178)</f>
        <v>339</v>
      </c>
      <c r="D153" s="4">
        <f>IF(集計表!F178=0,NA(),集計表!F178)</f>
        <v>267</v>
      </c>
      <c r="E153" s="4">
        <f>IF(集計表!G178=0,NA(),集計表!G178)</f>
        <v>291</v>
      </c>
      <c r="F153" s="4">
        <f>IF(集計表!H178=0,NA(),集計表!H178)</f>
        <v>281</v>
      </c>
      <c r="G153" s="4">
        <f>IF(集計表!I178=0,NA(),集計表!I178)</f>
        <v>371</v>
      </c>
      <c r="H153" s="4">
        <f>IF(集計表!J178=0,NA(),集計表!J178)</f>
        <v>316</v>
      </c>
      <c r="I153" s="4">
        <f>IF(集計表!K178=0,NA(),集計表!K178)</f>
        <v>318</v>
      </c>
      <c r="J153" s="4">
        <f>IF(集計表!L178=0,NA(),集計表!L178)</f>
        <v>359</v>
      </c>
      <c r="K153" s="4">
        <f>IF(集計表!M178=0,NA(),集計表!M178)</f>
        <v>335</v>
      </c>
      <c r="L153" s="4">
        <f>IF(集計表!N178=0,NA(),集計表!N178)</f>
        <v>422</v>
      </c>
      <c r="M153" s="4" t="e">
        <f>IF(集計表!O178=0,NA(),集計表!O178)</f>
        <v>#N/A</v>
      </c>
      <c r="N153" s="4">
        <f>IF(集計表!P178=0,NA(),集計表!P178)</f>
        <v>451</v>
      </c>
      <c r="O153" s="4">
        <f>IF(集計表!Q178=0,NA(),集計表!Q178)</f>
        <v>484.69398907103823</v>
      </c>
      <c r="P153" s="4">
        <f>IF(集計表!R178=0,NA(),集計表!R178)</f>
        <v>534</v>
      </c>
      <c r="Q153" s="4">
        <f>IF(集計表!S178=0,NA(),集計表!S178)</f>
        <v>461</v>
      </c>
      <c r="R153" s="4">
        <f>IF(集計表!T178=0,NA(),集計表!T178)</f>
        <v>538</v>
      </c>
      <c r="S153" s="4">
        <f>IF(集計表!U178=0,NA(),集計表!U178)</f>
        <v>490.43209555959493</v>
      </c>
      <c r="T153" s="4">
        <f>IF(集計表!V178=0,NA(),集計表!V178)</f>
        <v>450.92307692307691</v>
      </c>
      <c r="U153" s="4">
        <f>IF(集計表!W178=0,NA(),集計表!W178)</f>
        <v>486</v>
      </c>
      <c r="V153" s="4">
        <f>IF(集計表!X178=0,NA(),集計表!X178)</f>
        <v>424.40322580645159</v>
      </c>
      <c r="W153" s="4">
        <f>IF(集計表!Y178=0,NA(),集計表!Y178)</f>
        <v>453</v>
      </c>
      <c r="X153" s="4" t="e">
        <f>IF(集計表!Z178=0,NA(),集計表!Z178)</f>
        <v>#N/A</v>
      </c>
      <c r="Y153" s="4" t="e">
        <f>IF(集計表!AA178=0,NA(),集計表!AA178)</f>
        <v>#N/A</v>
      </c>
      <c r="Z153" s="4" t="e">
        <f>IF(集計表!AB178=0,NA(),集計表!AB178)</f>
        <v>#N/A</v>
      </c>
      <c r="AA153" s="4" t="e">
        <f>IF(集計表!AC178=0,NA(),集計表!AC178)</f>
        <v>#N/A</v>
      </c>
      <c r="AB153" s="4" t="e">
        <f>IF(集計表!AD178=0,NA(),集計表!AD178)</f>
        <v>#N/A</v>
      </c>
      <c r="AC153" s="4" t="e">
        <f>IF(集計表!AE178=0,NA(),集計表!AE178)</f>
        <v>#N/A</v>
      </c>
      <c r="AD153" s="4" t="e">
        <f>IF(集計表!AF178=0,NA(),集計表!AF178)</f>
        <v>#N/A</v>
      </c>
      <c r="AE153" s="4" t="e">
        <f>IF(集計表!AG178=0,NA(),集計表!AG178)</f>
        <v>#N/A</v>
      </c>
      <c r="AF153" s="4" t="e">
        <f>IF(集計表!AH178=0,NA(),集計表!AH178)</f>
        <v>#N/A</v>
      </c>
      <c r="AG153" s="4" t="e">
        <f>IF(集計表!AI178=0,NA(),集計表!AI178)</f>
        <v>#N/A</v>
      </c>
      <c r="AH153" s="4" t="e">
        <f>IF(集計表!AJ178=0,NA(),集計表!AJ178)</f>
        <v>#N/A</v>
      </c>
      <c r="AI153" s="4" t="e">
        <f>IF(集計表!AK178=0,NA(),集計表!AK178)</f>
        <v>#N/A</v>
      </c>
      <c r="AJ153" s="4" t="e">
        <f>IF(集計表!AL178=0,NA(),集計表!AL178)</f>
        <v>#N/A</v>
      </c>
      <c r="AK153" s="4" t="e">
        <f>IF(集計表!AM178=0,NA(),集計表!AM178)</f>
        <v>#N/A</v>
      </c>
      <c r="AL153" s="4" t="e">
        <f>IF(集計表!AN178=0,NA(),集計表!AN178)</f>
        <v>#N/A</v>
      </c>
      <c r="AM153" s="4" t="e">
        <f>IF(集計表!AO178=0,NA(),集計表!AO178)</f>
        <v>#N/A</v>
      </c>
      <c r="AN153" s="4" t="e">
        <f>IF(集計表!AP178=0,NA(),集計表!AP178)</f>
        <v>#N/A</v>
      </c>
      <c r="AO153" s="4" t="e">
        <f>IF(集計表!AQ178=0,NA(),集計表!AQ178)</f>
        <v>#N/A</v>
      </c>
      <c r="AP153" s="4" t="e">
        <f>IF(集計表!AR178=0,NA(),集計表!AR178)</f>
        <v>#N/A</v>
      </c>
      <c r="AQ153" s="4" t="e">
        <f>IF(集計表!AS178=0,NA(),集計表!AS178)</f>
        <v>#N/A</v>
      </c>
      <c r="AR153" s="4" t="e">
        <f>IF(集計表!AT178=0,NA(),集計表!AT178)</f>
        <v>#N/A</v>
      </c>
      <c r="AS153" s="88" t="e">
        <f>IF(集計表!AU178=0,NA(),集計表!AU178)</f>
        <v>#N/A</v>
      </c>
      <c r="AT153" s="174" t="e">
        <f>IF(集計表!AV178=0,NA(),集計表!AV178)</f>
        <v>#N/A</v>
      </c>
      <c r="AU153" s="12"/>
      <c r="AV153" s="12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</row>
    <row r="154" spans="1:91" ht="14.25" thickBot="1" x14ac:dyDescent="0.2">
      <c r="A154" s="79" t="s">
        <v>2</v>
      </c>
      <c r="B154" s="80">
        <f>集計表!D179</f>
        <v>336</v>
      </c>
      <c r="C154" s="80">
        <f>集計表!E179</f>
        <v>336</v>
      </c>
      <c r="D154" s="80">
        <f>集計表!F179</f>
        <v>336</v>
      </c>
      <c r="E154" s="80">
        <f>集計表!G179</f>
        <v>336</v>
      </c>
      <c r="F154" s="80">
        <f>集計表!H179</f>
        <v>336</v>
      </c>
      <c r="G154" s="80">
        <f>集計表!I179</f>
        <v>336</v>
      </c>
      <c r="H154" s="80">
        <f>集計表!J179</f>
        <v>323</v>
      </c>
      <c r="I154" s="80">
        <f>集計表!K179</f>
        <v>323</v>
      </c>
      <c r="J154" s="80">
        <f>集計表!L179</f>
        <v>323</v>
      </c>
      <c r="K154" s="80">
        <f>集計表!M179</f>
        <v>323</v>
      </c>
      <c r="L154" s="80">
        <f>集計表!N179</f>
        <v>323</v>
      </c>
      <c r="M154" s="80">
        <f>集計表!O179</f>
        <v>323</v>
      </c>
      <c r="N154" s="80">
        <f>集計表!P179</f>
        <v>323</v>
      </c>
      <c r="O154" s="80">
        <f>集計表!Q179</f>
        <v>323</v>
      </c>
      <c r="P154" s="80">
        <f>集計表!R179</f>
        <v>323</v>
      </c>
      <c r="Q154" s="80">
        <f>集計表!S179</f>
        <v>312</v>
      </c>
      <c r="R154" s="80">
        <f>集計表!T179</f>
        <v>312</v>
      </c>
      <c r="S154" s="80">
        <f>集計表!U179</f>
        <v>312</v>
      </c>
      <c r="T154" s="80">
        <f>集計表!V179</f>
        <v>312</v>
      </c>
      <c r="U154" s="80">
        <f>集計表!W179</f>
        <v>312</v>
      </c>
      <c r="V154" s="80">
        <f>集計表!X179</f>
        <v>312</v>
      </c>
      <c r="W154" s="80">
        <f>集計表!Y179</f>
        <v>312</v>
      </c>
      <c r="X154" s="80">
        <f>集計表!Z179</f>
        <v>312</v>
      </c>
      <c r="Y154" s="80">
        <f>集計表!AA179</f>
        <v>365</v>
      </c>
      <c r="Z154" s="80">
        <f>集計表!AB179</f>
        <v>365</v>
      </c>
      <c r="AA154" s="80">
        <f>集計表!AC179</f>
        <v>365</v>
      </c>
      <c r="AB154" s="80">
        <f>集計表!AD179</f>
        <v>365</v>
      </c>
      <c r="AC154" s="80">
        <f>集計表!AE179</f>
        <v>365</v>
      </c>
      <c r="AD154" s="80">
        <f>集計表!AF179</f>
        <v>365</v>
      </c>
      <c r="AE154" s="80">
        <f>集計表!AG179</f>
        <v>365</v>
      </c>
      <c r="AF154" s="80">
        <f>集計表!AH179</f>
        <v>365</v>
      </c>
      <c r="AG154" s="80">
        <f>集計表!AI179</f>
        <v>423</v>
      </c>
      <c r="AH154" s="80">
        <f>集計表!AJ179</f>
        <v>423</v>
      </c>
      <c r="AI154" s="80">
        <f>集計表!AK179</f>
        <v>423</v>
      </c>
      <c r="AJ154" s="80">
        <f>集計表!AL179</f>
        <v>423</v>
      </c>
      <c r="AK154" s="80">
        <f>集計表!AM179</f>
        <v>423</v>
      </c>
      <c r="AL154" s="80">
        <f>集計表!AN179</f>
        <v>423</v>
      </c>
      <c r="AM154" s="80">
        <f>集計表!AO179</f>
        <v>423</v>
      </c>
      <c r="AN154" s="80">
        <f>集計表!AP179</f>
        <v>457</v>
      </c>
      <c r="AO154" s="80">
        <f>集計表!AQ179</f>
        <v>457</v>
      </c>
      <c r="AP154" s="80">
        <f>集計表!AR179</f>
        <v>457</v>
      </c>
      <c r="AQ154" s="80">
        <f>集計表!AS179</f>
        <v>457</v>
      </c>
      <c r="AR154" s="80">
        <f>集計表!AT179</f>
        <v>457</v>
      </c>
      <c r="AS154" s="89">
        <f>集計表!AU179</f>
        <v>457</v>
      </c>
      <c r="AT154" s="175">
        <f>集計表!AV179</f>
        <v>457</v>
      </c>
      <c r="AU154" s="12"/>
      <c r="AV154" s="12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</row>
    <row r="155" spans="1:91" x14ac:dyDescent="0.15">
      <c r="A155" s="2" t="s">
        <v>35</v>
      </c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2"/>
      <c r="M155" s="183" t="s">
        <v>164</v>
      </c>
      <c r="N155" s="91"/>
      <c r="O155" s="91"/>
      <c r="P155" s="91"/>
      <c r="Q155" s="91"/>
      <c r="R155" s="91"/>
      <c r="S155" s="91"/>
      <c r="T155"/>
      <c r="U155" s="92"/>
      <c r="V155"/>
      <c r="W155"/>
      <c r="X155"/>
      <c r="Y155"/>
      <c r="Z155" s="92"/>
      <c r="AA155" s="91"/>
      <c r="AB155" s="91"/>
      <c r="AC155" s="91"/>
      <c r="AD155" s="91"/>
      <c r="AE155" s="91"/>
      <c r="AF155" s="91"/>
      <c r="AG155" s="91"/>
      <c r="AH155" s="179"/>
      <c r="AI155" s="91"/>
      <c r="AJ155" s="91"/>
      <c r="AK155" s="91"/>
      <c r="AL155" s="91"/>
      <c r="AM155" s="91"/>
      <c r="AN155" s="91"/>
      <c r="AO155" s="91"/>
      <c r="AP155"/>
      <c r="AQ155" s="92"/>
      <c r="AR155"/>
      <c r="AS155"/>
      <c r="AT155"/>
      <c r="AU155"/>
      <c r="AV155" s="92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</row>
    <row r="156" spans="1:91" x14ac:dyDescent="0.15">
      <c r="M156" s="183"/>
    </row>
  </sheetData>
  <phoneticPr fontId="11"/>
  <conditionalFormatting sqref="B36:AT36 B75:AT75 B114:AT114 B153:AT153">
    <cfRule type="expression" dxfId="12" priority="13" stopIfTrue="1">
      <formula>ISERROR(B36)</formula>
    </cfRule>
  </conditionalFormatting>
  <conditionalFormatting sqref="B35">
    <cfRule type="expression" dxfId="11" priority="12" stopIfTrue="1">
      <formula>ISERROR(B35)</formula>
    </cfRule>
  </conditionalFormatting>
  <conditionalFormatting sqref="B74">
    <cfRule type="expression" dxfId="10" priority="11" stopIfTrue="1">
      <formula>ISERROR(B74)</formula>
    </cfRule>
  </conditionalFormatting>
  <conditionalFormatting sqref="B113">
    <cfRule type="expression" dxfId="9" priority="10" stopIfTrue="1">
      <formula>ISERROR(B113)</formula>
    </cfRule>
  </conditionalFormatting>
  <conditionalFormatting sqref="B152">
    <cfRule type="expression" dxfId="8" priority="9" stopIfTrue="1">
      <formula>ISERROR(B152)</formula>
    </cfRule>
  </conditionalFormatting>
  <conditionalFormatting sqref="AV36">
    <cfRule type="expression" dxfId="7" priority="8" stopIfTrue="1">
      <formula>ISERROR(AV36)</formula>
    </cfRule>
  </conditionalFormatting>
  <conditionalFormatting sqref="AV75">
    <cfRule type="expression" dxfId="6" priority="7" stopIfTrue="1">
      <formula>ISERROR(AV75)</formula>
    </cfRule>
  </conditionalFormatting>
  <conditionalFormatting sqref="AV114">
    <cfRule type="expression" dxfId="5" priority="6" stopIfTrue="1">
      <formula>ISERROR(AV114)</formula>
    </cfRule>
  </conditionalFormatting>
  <conditionalFormatting sqref="AV153">
    <cfRule type="expression" dxfId="4" priority="5" stopIfTrue="1">
      <formula>ISERROR(AV153)</formula>
    </cfRule>
  </conditionalFormatting>
  <conditionalFormatting sqref="AU36">
    <cfRule type="expression" dxfId="3" priority="4" stopIfTrue="1">
      <formula>ISERROR(AU36)</formula>
    </cfRule>
  </conditionalFormatting>
  <conditionalFormatting sqref="AU75">
    <cfRule type="expression" dxfId="2" priority="3" stopIfTrue="1">
      <formula>ISERROR(AU75)</formula>
    </cfRule>
  </conditionalFormatting>
  <conditionalFormatting sqref="AU114">
    <cfRule type="expression" dxfId="1" priority="2" stopIfTrue="1">
      <formula>ISERROR(AU114)</formula>
    </cfRule>
  </conditionalFormatting>
  <conditionalFormatting sqref="AU153">
    <cfRule type="expression" dxfId="0" priority="1" stopIfTrue="1">
      <formula>ISERROR(AU153)</formula>
    </cfRule>
  </conditionalFormatting>
  <pageMargins left="0.70866141732283472" right="0.70866141732283472" top="0.74803149606299213" bottom="0.74803149606299213" header="0.31496062992125984" footer="0.31496062992125984"/>
  <pageSetup paperSize="9" scale="70" orientation="landscape" r:id="rId1"/>
  <rowBreaks count="3" manualBreakCount="3">
    <brk id="39" max="16383" man="1"/>
    <brk id="78" max="16383" man="1"/>
    <brk id="117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Z179"/>
  <sheetViews>
    <sheetView topLeftCell="A146" zoomScale="70" zoomScaleNormal="70" workbookViewId="0">
      <pane xSplit="3" topLeftCell="R1" activePane="topRight" state="frozen"/>
      <selection pane="topRight" activeCell="Z174" sqref="Z174"/>
    </sheetView>
  </sheetViews>
  <sheetFormatPr defaultRowHeight="13.5" x14ac:dyDescent="0.15"/>
  <cols>
    <col min="3" max="3" width="14.25" bestFit="1" customWidth="1"/>
  </cols>
  <sheetData>
    <row r="1" spans="1:52" x14ac:dyDescent="0.15">
      <c r="A1" s="24" t="s">
        <v>13</v>
      </c>
      <c r="B1" t="s">
        <v>10</v>
      </c>
      <c r="C1" s="66">
        <v>42856</v>
      </c>
      <c r="D1" s="61" t="s">
        <v>152</v>
      </c>
      <c r="E1" s="33" t="s">
        <v>19</v>
      </c>
      <c r="F1" s="33" t="s">
        <v>153</v>
      </c>
      <c r="G1" s="33" t="s">
        <v>32</v>
      </c>
      <c r="H1" s="158" t="s">
        <v>18</v>
      </c>
      <c r="I1" s="161" t="s">
        <v>33</v>
      </c>
      <c r="J1" s="33" t="s">
        <v>145</v>
      </c>
      <c r="K1" s="33" t="s">
        <v>154</v>
      </c>
      <c r="L1" s="33" t="s">
        <v>34</v>
      </c>
      <c r="M1" s="33" t="s">
        <v>149</v>
      </c>
      <c r="N1" s="33" t="s">
        <v>138</v>
      </c>
      <c r="O1" s="33" t="s">
        <v>139</v>
      </c>
      <c r="P1" s="33" t="s">
        <v>142</v>
      </c>
      <c r="Q1" s="33" t="s">
        <v>155</v>
      </c>
      <c r="R1" s="33" t="s">
        <v>140</v>
      </c>
      <c r="S1" s="33" t="s">
        <v>148</v>
      </c>
      <c r="T1" s="33" t="s">
        <v>143</v>
      </c>
      <c r="U1" s="33" t="s">
        <v>141</v>
      </c>
      <c r="V1" s="33" t="s">
        <v>150</v>
      </c>
      <c r="W1" s="33" t="s">
        <v>144</v>
      </c>
      <c r="X1" s="33" t="s">
        <v>156</v>
      </c>
      <c r="Y1" s="33" t="s">
        <v>146</v>
      </c>
      <c r="Z1" s="33" t="s">
        <v>147</v>
      </c>
      <c r="AA1" s="33" t="s">
        <v>159</v>
      </c>
      <c r="AB1" s="33" t="s">
        <v>19</v>
      </c>
      <c r="AC1" s="61" t="s">
        <v>160</v>
      </c>
      <c r="AD1" s="71" t="s">
        <v>153</v>
      </c>
      <c r="AE1" s="71" t="s">
        <v>32</v>
      </c>
      <c r="AF1" s="71" t="s">
        <v>18</v>
      </c>
      <c r="AG1" s="71" t="s">
        <v>33</v>
      </c>
      <c r="AH1" s="71" t="s">
        <v>161</v>
      </c>
      <c r="AI1" s="71" t="s">
        <v>154</v>
      </c>
      <c r="AJ1" s="71" t="s">
        <v>34</v>
      </c>
      <c r="AK1" s="71" t="s">
        <v>149</v>
      </c>
      <c r="AL1" s="71" t="s">
        <v>138</v>
      </c>
      <c r="AM1" s="71" t="s">
        <v>139</v>
      </c>
      <c r="AN1" s="71" t="s">
        <v>155</v>
      </c>
      <c r="AO1" s="71" t="s">
        <v>140</v>
      </c>
      <c r="AP1" s="71" t="s">
        <v>148</v>
      </c>
      <c r="AQ1" s="71" t="s">
        <v>143</v>
      </c>
      <c r="AR1" s="71" t="s">
        <v>162</v>
      </c>
      <c r="AS1" s="71" t="s">
        <v>150</v>
      </c>
      <c r="AT1" s="71" t="s">
        <v>144</v>
      </c>
      <c r="AU1" s="71" t="s">
        <v>156</v>
      </c>
      <c r="AV1" s="71" t="s">
        <v>146</v>
      </c>
      <c r="AW1" s="82" t="s">
        <v>163</v>
      </c>
      <c r="AX1" s="87"/>
    </row>
    <row r="2" spans="1:52" x14ac:dyDescent="0.15">
      <c r="C2" s="62" t="s">
        <v>157</v>
      </c>
      <c r="D2" s="45">
        <v>1225237</v>
      </c>
      <c r="E2" s="60">
        <v>764127</v>
      </c>
      <c r="F2" s="60">
        <v>0</v>
      </c>
      <c r="G2" s="60">
        <v>1522763</v>
      </c>
      <c r="H2" s="159">
        <v>864504</v>
      </c>
      <c r="I2" s="60">
        <v>734506</v>
      </c>
      <c r="J2" s="60">
        <v>743448</v>
      </c>
      <c r="K2" s="60">
        <v>574592</v>
      </c>
      <c r="L2" s="60">
        <v>901965</v>
      </c>
      <c r="M2" s="60">
        <v>628820</v>
      </c>
      <c r="N2" s="60">
        <v>596092</v>
      </c>
      <c r="O2" s="60">
        <v>624229</v>
      </c>
      <c r="P2" s="60">
        <v>474734</v>
      </c>
      <c r="Q2" s="60">
        <v>485943</v>
      </c>
      <c r="R2" s="60">
        <v>602826</v>
      </c>
      <c r="S2" s="60">
        <v>632975</v>
      </c>
      <c r="T2" s="60">
        <v>597472</v>
      </c>
      <c r="U2" s="60">
        <v>702136</v>
      </c>
      <c r="V2" s="60">
        <v>506994</v>
      </c>
      <c r="W2" s="60">
        <v>438568</v>
      </c>
      <c r="X2" s="60">
        <v>791465</v>
      </c>
      <c r="Y2" s="60">
        <v>629825</v>
      </c>
      <c r="Z2" s="60"/>
      <c r="AA2" s="48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54"/>
      <c r="AV2" s="55"/>
      <c r="AW2" s="83"/>
      <c r="AX2" s="32"/>
    </row>
    <row r="3" spans="1:52" x14ac:dyDescent="0.15">
      <c r="C3" s="62" t="s">
        <v>6</v>
      </c>
      <c r="D3" s="46">
        <v>1225.2370000000001</v>
      </c>
      <c r="E3" s="34">
        <v>764.12699999999995</v>
      </c>
      <c r="F3" s="34">
        <v>0</v>
      </c>
      <c r="G3" s="34">
        <v>1522.7629999999999</v>
      </c>
      <c r="H3" s="159">
        <v>864.50400000000002</v>
      </c>
      <c r="I3" s="34">
        <v>734.50599999999997</v>
      </c>
      <c r="J3" s="34">
        <v>743.44799999999998</v>
      </c>
      <c r="K3" s="34">
        <v>574.59199999999998</v>
      </c>
      <c r="L3" s="34">
        <v>901.96500000000003</v>
      </c>
      <c r="M3" s="34">
        <v>628.82000000000005</v>
      </c>
      <c r="N3" s="34">
        <v>596.09199999999998</v>
      </c>
      <c r="O3" s="34">
        <v>624.22900000000004</v>
      </c>
      <c r="P3" s="34">
        <v>474.73399999999998</v>
      </c>
      <c r="Q3" s="34">
        <v>485.94299999999998</v>
      </c>
      <c r="R3" s="34">
        <v>602.82600000000002</v>
      </c>
      <c r="S3" s="34">
        <v>632.97500000000002</v>
      </c>
      <c r="T3" s="34">
        <v>597.47199999999998</v>
      </c>
      <c r="U3" s="34">
        <v>702.13599999999997</v>
      </c>
      <c r="V3" s="34">
        <v>506.99400000000003</v>
      </c>
      <c r="W3" s="34">
        <v>438.56799999999998</v>
      </c>
      <c r="X3" s="34">
        <v>791.46500000000003</v>
      </c>
      <c r="Y3" s="34">
        <v>629.82500000000005</v>
      </c>
      <c r="Z3" s="34"/>
      <c r="AA3" s="46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54"/>
      <c r="AV3" s="55"/>
      <c r="AW3" s="83"/>
      <c r="AX3" s="32"/>
    </row>
    <row r="4" spans="1:52" x14ac:dyDescent="0.15">
      <c r="C4" s="63" t="s">
        <v>158</v>
      </c>
      <c r="D4" s="57">
        <v>106</v>
      </c>
      <c r="E4" s="56">
        <v>106</v>
      </c>
      <c r="F4" s="56">
        <v>0</v>
      </c>
      <c r="G4" s="56">
        <v>97</v>
      </c>
      <c r="H4" s="160">
        <v>88</v>
      </c>
      <c r="I4" s="60">
        <v>90</v>
      </c>
      <c r="J4" s="56">
        <v>94</v>
      </c>
      <c r="K4" s="56">
        <v>94</v>
      </c>
      <c r="L4" s="56">
        <v>94</v>
      </c>
      <c r="M4" s="56">
        <v>91</v>
      </c>
      <c r="N4" s="56">
        <v>86</v>
      </c>
      <c r="O4" s="56">
        <v>81</v>
      </c>
      <c r="P4" s="56">
        <v>82</v>
      </c>
      <c r="Q4" s="56">
        <v>83</v>
      </c>
      <c r="R4" s="56">
        <v>85</v>
      </c>
      <c r="S4" s="56">
        <v>83</v>
      </c>
      <c r="T4" s="56">
        <v>87</v>
      </c>
      <c r="U4" s="56">
        <v>88</v>
      </c>
      <c r="V4" s="56">
        <v>102</v>
      </c>
      <c r="W4" s="56">
        <v>121</v>
      </c>
      <c r="X4" s="56">
        <v>82</v>
      </c>
      <c r="Y4" s="56">
        <v>75</v>
      </c>
      <c r="Z4" s="56"/>
      <c r="AA4" s="57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8"/>
      <c r="AV4" s="59"/>
      <c r="AW4" s="84"/>
      <c r="AX4" s="32"/>
    </row>
    <row r="5" spans="1:52" ht="14.25" thickBot="1" x14ac:dyDescent="0.2">
      <c r="C5" s="64" t="s">
        <v>151</v>
      </c>
      <c r="D5" s="76">
        <v>97</v>
      </c>
      <c r="E5" s="75">
        <v>97</v>
      </c>
      <c r="F5" s="75">
        <v>97</v>
      </c>
      <c r="G5" s="75">
        <v>97</v>
      </c>
      <c r="H5" s="72">
        <v>97</v>
      </c>
      <c r="I5" s="75">
        <v>97</v>
      </c>
      <c r="J5" s="75">
        <v>110</v>
      </c>
      <c r="K5" s="75">
        <v>110</v>
      </c>
      <c r="L5" s="75">
        <v>110</v>
      </c>
      <c r="M5" s="75">
        <v>110</v>
      </c>
      <c r="N5" s="75">
        <v>110</v>
      </c>
      <c r="O5" s="75">
        <v>110</v>
      </c>
      <c r="P5" s="75">
        <v>110</v>
      </c>
      <c r="Q5" s="75">
        <v>110</v>
      </c>
      <c r="R5" s="75">
        <v>110</v>
      </c>
      <c r="S5" s="75">
        <v>86</v>
      </c>
      <c r="T5" s="75">
        <v>86</v>
      </c>
      <c r="U5" s="75">
        <v>86</v>
      </c>
      <c r="V5" s="75">
        <v>86</v>
      </c>
      <c r="W5" s="75">
        <v>86</v>
      </c>
      <c r="X5" s="75">
        <v>86</v>
      </c>
      <c r="Y5" s="75">
        <v>86</v>
      </c>
      <c r="Z5" s="75">
        <v>86</v>
      </c>
      <c r="AA5" s="75">
        <v>70</v>
      </c>
      <c r="AB5" s="75">
        <v>70</v>
      </c>
      <c r="AC5" s="75">
        <v>70</v>
      </c>
      <c r="AD5" s="75">
        <v>70</v>
      </c>
      <c r="AE5" s="75">
        <v>70</v>
      </c>
      <c r="AF5" s="75">
        <v>70</v>
      </c>
      <c r="AG5" s="75">
        <v>70</v>
      </c>
      <c r="AH5" s="75">
        <v>70</v>
      </c>
      <c r="AI5" s="75">
        <v>76</v>
      </c>
      <c r="AJ5" s="75">
        <v>76</v>
      </c>
      <c r="AK5" s="75">
        <v>76</v>
      </c>
      <c r="AL5" s="75">
        <v>76</v>
      </c>
      <c r="AM5" s="75">
        <v>76</v>
      </c>
      <c r="AN5" s="75">
        <v>76</v>
      </c>
      <c r="AO5" s="75">
        <v>76</v>
      </c>
      <c r="AP5" s="75">
        <v>83</v>
      </c>
      <c r="AQ5" s="75">
        <v>83</v>
      </c>
      <c r="AR5" s="75">
        <v>83</v>
      </c>
      <c r="AS5" s="75">
        <v>83</v>
      </c>
      <c r="AT5" s="75">
        <v>83</v>
      </c>
      <c r="AU5" s="72">
        <v>83</v>
      </c>
      <c r="AV5" s="73">
        <v>83</v>
      </c>
      <c r="AW5" s="85">
        <v>70</v>
      </c>
      <c r="AX5" s="74"/>
      <c r="AY5">
        <v>115</v>
      </c>
      <c r="AZ5">
        <v>85</v>
      </c>
    </row>
    <row r="6" spans="1:52" ht="14.25" thickBot="1" x14ac:dyDescent="0.2">
      <c r="D6" s="35"/>
      <c r="E6" s="35"/>
      <c r="F6" s="35"/>
      <c r="G6" s="35"/>
      <c r="H6" s="35"/>
      <c r="I6" s="35"/>
      <c r="J6" s="35">
        <v>1</v>
      </c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</row>
    <row r="7" spans="1:52" x14ac:dyDescent="0.15">
      <c r="A7" t="s">
        <v>13</v>
      </c>
      <c r="B7" t="s">
        <v>9</v>
      </c>
      <c r="C7" s="67">
        <v>42856</v>
      </c>
      <c r="D7" s="61" t="s">
        <v>152</v>
      </c>
      <c r="E7" s="33" t="s">
        <v>19</v>
      </c>
      <c r="F7" s="33" t="s">
        <v>153</v>
      </c>
      <c r="G7" s="33" t="s">
        <v>32</v>
      </c>
      <c r="H7" s="158" t="s">
        <v>18</v>
      </c>
      <c r="I7" s="161" t="s">
        <v>33</v>
      </c>
      <c r="J7" s="33" t="s">
        <v>145</v>
      </c>
      <c r="K7" s="33" t="s">
        <v>154</v>
      </c>
      <c r="L7" s="33" t="s">
        <v>34</v>
      </c>
      <c r="M7" s="33" t="s">
        <v>149</v>
      </c>
      <c r="N7" s="33" t="s">
        <v>138</v>
      </c>
      <c r="O7" s="33" t="s">
        <v>139</v>
      </c>
      <c r="P7" s="33" t="s">
        <v>142</v>
      </c>
      <c r="Q7" s="33" t="s">
        <v>155</v>
      </c>
      <c r="R7" s="33" t="s">
        <v>140</v>
      </c>
      <c r="S7" s="33" t="s">
        <v>148</v>
      </c>
      <c r="T7" s="33" t="s">
        <v>143</v>
      </c>
      <c r="U7" s="33" t="s">
        <v>141</v>
      </c>
      <c r="V7" s="33" t="s">
        <v>150</v>
      </c>
      <c r="W7" s="33" t="s">
        <v>144</v>
      </c>
      <c r="X7" s="33" t="s">
        <v>156</v>
      </c>
      <c r="Y7" s="33" t="s">
        <v>146</v>
      </c>
      <c r="Z7" s="33" t="s">
        <v>147</v>
      </c>
      <c r="AA7" s="33" t="s">
        <v>159</v>
      </c>
      <c r="AB7" s="33" t="s">
        <v>19</v>
      </c>
      <c r="AC7" s="61" t="s">
        <v>160</v>
      </c>
      <c r="AD7" s="71" t="s">
        <v>153</v>
      </c>
      <c r="AE7" s="71" t="s">
        <v>32</v>
      </c>
      <c r="AF7" s="71" t="s">
        <v>18</v>
      </c>
      <c r="AG7" s="71" t="s">
        <v>33</v>
      </c>
      <c r="AH7" s="71" t="s">
        <v>161</v>
      </c>
      <c r="AI7" s="71" t="s">
        <v>154</v>
      </c>
      <c r="AJ7" s="71" t="s">
        <v>34</v>
      </c>
      <c r="AK7" s="71" t="s">
        <v>149</v>
      </c>
      <c r="AL7" s="71" t="s">
        <v>138</v>
      </c>
      <c r="AM7" s="71" t="s">
        <v>139</v>
      </c>
      <c r="AN7" s="71" t="s">
        <v>155</v>
      </c>
      <c r="AO7" s="71" t="s">
        <v>140</v>
      </c>
      <c r="AP7" s="71" t="s">
        <v>148</v>
      </c>
      <c r="AQ7" s="71" t="s">
        <v>143</v>
      </c>
      <c r="AR7" s="71" t="s">
        <v>162</v>
      </c>
      <c r="AS7" s="71" t="s">
        <v>150</v>
      </c>
      <c r="AT7" s="71" t="s">
        <v>144</v>
      </c>
      <c r="AU7" s="71" t="s">
        <v>156</v>
      </c>
      <c r="AV7" s="71" t="s">
        <v>146</v>
      </c>
      <c r="AW7" s="82" t="s">
        <v>163</v>
      </c>
      <c r="AX7" s="87"/>
    </row>
    <row r="8" spans="1:52" x14ac:dyDescent="0.15">
      <c r="C8" s="62" t="s">
        <v>157</v>
      </c>
      <c r="D8" s="45">
        <v>176778</v>
      </c>
      <c r="E8" s="60">
        <v>191253</v>
      </c>
      <c r="F8" s="60">
        <v>0</v>
      </c>
      <c r="G8" s="60">
        <v>263639</v>
      </c>
      <c r="H8" s="159">
        <v>198603</v>
      </c>
      <c r="I8" s="60">
        <v>180748</v>
      </c>
      <c r="J8" s="60">
        <v>152073</v>
      </c>
      <c r="K8" s="60">
        <v>116229</v>
      </c>
      <c r="L8" s="60">
        <v>168074</v>
      </c>
      <c r="M8" s="60">
        <v>157796</v>
      </c>
      <c r="N8" s="60">
        <v>140856</v>
      </c>
      <c r="O8" s="60">
        <v>116182</v>
      </c>
      <c r="P8" s="60">
        <v>157030</v>
      </c>
      <c r="Q8" s="60">
        <v>164952</v>
      </c>
      <c r="R8" s="60">
        <v>177250</v>
      </c>
      <c r="S8" s="60">
        <v>129568</v>
      </c>
      <c r="T8" s="60">
        <v>175142</v>
      </c>
      <c r="U8" s="60">
        <v>128490</v>
      </c>
      <c r="V8" s="60">
        <v>143812</v>
      </c>
      <c r="W8" s="60">
        <v>111468</v>
      </c>
      <c r="X8" s="60">
        <v>148074</v>
      </c>
      <c r="Y8" s="60">
        <v>128511</v>
      </c>
      <c r="Z8" s="60"/>
      <c r="AA8" s="48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54"/>
      <c r="AV8" s="55"/>
      <c r="AW8" s="83"/>
      <c r="AX8" s="32"/>
    </row>
    <row r="9" spans="1:52" x14ac:dyDescent="0.15">
      <c r="C9" s="62" t="s">
        <v>6</v>
      </c>
      <c r="D9" s="46">
        <v>176.77799999999999</v>
      </c>
      <c r="E9" s="34">
        <v>191.25299999999999</v>
      </c>
      <c r="F9" s="34">
        <v>0</v>
      </c>
      <c r="G9" s="34">
        <v>263.63900000000001</v>
      </c>
      <c r="H9" s="159">
        <v>198.60300000000001</v>
      </c>
      <c r="I9" s="34">
        <v>180.74799999999999</v>
      </c>
      <c r="J9" s="34">
        <v>152.07300000000001</v>
      </c>
      <c r="K9" s="34">
        <v>116.229</v>
      </c>
      <c r="L9" s="34">
        <v>168.07400000000001</v>
      </c>
      <c r="M9" s="34">
        <v>157.79599999999999</v>
      </c>
      <c r="N9" s="34">
        <v>140.85599999999999</v>
      </c>
      <c r="O9" s="34">
        <v>116.182</v>
      </c>
      <c r="P9" s="34">
        <v>157.03</v>
      </c>
      <c r="Q9" s="34">
        <v>164.952</v>
      </c>
      <c r="R9" s="34">
        <v>177.25</v>
      </c>
      <c r="S9" s="34">
        <v>129.56800000000001</v>
      </c>
      <c r="T9" s="34">
        <v>175.142</v>
      </c>
      <c r="U9" s="34">
        <v>128.49</v>
      </c>
      <c r="V9" s="34">
        <v>143.81200000000001</v>
      </c>
      <c r="W9" s="34">
        <v>111.468</v>
      </c>
      <c r="X9" s="34">
        <v>148.07400000000001</v>
      </c>
      <c r="Y9" s="34">
        <v>128.511</v>
      </c>
      <c r="Z9" s="34"/>
      <c r="AA9" s="46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54"/>
      <c r="AV9" s="55"/>
      <c r="AW9" s="83"/>
      <c r="AX9" s="32"/>
    </row>
    <row r="10" spans="1:52" x14ac:dyDescent="0.15">
      <c r="C10" s="63" t="s">
        <v>158</v>
      </c>
      <c r="D10" s="57">
        <v>150</v>
      </c>
      <c r="E10" s="56">
        <v>143</v>
      </c>
      <c r="F10" s="56">
        <v>0</v>
      </c>
      <c r="G10" s="56">
        <v>129</v>
      </c>
      <c r="H10" s="160">
        <v>111</v>
      </c>
      <c r="I10" s="60">
        <v>118</v>
      </c>
      <c r="J10" s="56">
        <v>116</v>
      </c>
      <c r="K10" s="56">
        <v>117</v>
      </c>
      <c r="L10" s="56">
        <v>110</v>
      </c>
      <c r="M10" s="56">
        <v>106</v>
      </c>
      <c r="N10" s="56">
        <v>87</v>
      </c>
      <c r="O10" s="56">
        <v>77</v>
      </c>
      <c r="P10" s="56">
        <v>72</v>
      </c>
      <c r="Q10" s="56">
        <v>69</v>
      </c>
      <c r="R10" s="56">
        <v>80</v>
      </c>
      <c r="S10" s="56">
        <v>88</v>
      </c>
      <c r="T10" s="56">
        <v>93</v>
      </c>
      <c r="U10" s="56">
        <v>101</v>
      </c>
      <c r="V10" s="56">
        <v>116</v>
      </c>
      <c r="W10" s="56">
        <v>128</v>
      </c>
      <c r="X10" s="56">
        <v>99</v>
      </c>
      <c r="Y10" s="56">
        <v>78</v>
      </c>
      <c r="Z10" s="56"/>
      <c r="AA10" s="57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8"/>
      <c r="AV10" s="59"/>
      <c r="AW10" s="84"/>
      <c r="AX10" s="32"/>
    </row>
    <row r="11" spans="1:52" ht="14.25" thickBot="1" x14ac:dyDescent="0.2">
      <c r="C11" s="64" t="s">
        <v>151</v>
      </c>
      <c r="D11" s="77">
        <v>124</v>
      </c>
      <c r="E11" s="75">
        <v>124</v>
      </c>
      <c r="F11" s="75">
        <v>124</v>
      </c>
      <c r="G11" s="75">
        <v>124</v>
      </c>
      <c r="H11" s="162">
        <v>124</v>
      </c>
      <c r="I11" s="75">
        <v>124</v>
      </c>
      <c r="J11" s="75">
        <v>129</v>
      </c>
      <c r="K11" s="75">
        <v>129</v>
      </c>
      <c r="L11" s="75">
        <v>129</v>
      </c>
      <c r="M11" s="75">
        <v>129</v>
      </c>
      <c r="N11" s="75">
        <v>129</v>
      </c>
      <c r="O11" s="75">
        <v>129</v>
      </c>
      <c r="P11" s="75">
        <v>129</v>
      </c>
      <c r="Q11" s="75">
        <v>129</v>
      </c>
      <c r="R11" s="75">
        <v>129</v>
      </c>
      <c r="S11" s="75">
        <v>91</v>
      </c>
      <c r="T11" s="75">
        <v>91</v>
      </c>
      <c r="U11" s="75">
        <v>91</v>
      </c>
      <c r="V11" s="75">
        <v>91</v>
      </c>
      <c r="W11" s="75">
        <v>91</v>
      </c>
      <c r="X11" s="75">
        <v>91</v>
      </c>
      <c r="Y11" s="75">
        <v>91</v>
      </c>
      <c r="Z11" s="75">
        <v>91</v>
      </c>
      <c r="AA11" s="75">
        <v>82</v>
      </c>
      <c r="AB11" s="75">
        <v>82</v>
      </c>
      <c r="AC11" s="75">
        <v>82</v>
      </c>
      <c r="AD11" s="75">
        <v>82</v>
      </c>
      <c r="AE11" s="75">
        <v>82</v>
      </c>
      <c r="AF11" s="75">
        <v>82</v>
      </c>
      <c r="AG11" s="75">
        <v>82</v>
      </c>
      <c r="AH11" s="75">
        <v>82</v>
      </c>
      <c r="AI11" s="75">
        <v>87</v>
      </c>
      <c r="AJ11" s="75">
        <v>87</v>
      </c>
      <c r="AK11" s="75">
        <v>87</v>
      </c>
      <c r="AL11" s="75">
        <v>87</v>
      </c>
      <c r="AM11" s="75">
        <v>87</v>
      </c>
      <c r="AN11" s="75">
        <v>87</v>
      </c>
      <c r="AO11" s="75">
        <v>87</v>
      </c>
      <c r="AP11" s="75">
        <v>87</v>
      </c>
      <c r="AQ11" s="75">
        <v>87</v>
      </c>
      <c r="AR11" s="75">
        <v>87</v>
      </c>
      <c r="AS11" s="75">
        <v>87</v>
      </c>
      <c r="AT11" s="75">
        <v>87</v>
      </c>
      <c r="AU11" s="72">
        <v>87</v>
      </c>
      <c r="AV11" s="73">
        <v>87</v>
      </c>
      <c r="AW11" s="85">
        <v>82</v>
      </c>
      <c r="AX11" s="74"/>
      <c r="AY11">
        <v>110</v>
      </c>
      <c r="AZ11">
        <v>80</v>
      </c>
    </row>
    <row r="12" spans="1:52" ht="14.25" thickBot="1" x14ac:dyDescent="0.2"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7"/>
      <c r="W12" s="37"/>
      <c r="X12" s="37"/>
      <c r="Y12" s="37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35"/>
    </row>
    <row r="13" spans="1:52" x14ac:dyDescent="0.15">
      <c r="A13" t="s">
        <v>13</v>
      </c>
      <c r="B13" t="s">
        <v>8</v>
      </c>
      <c r="C13" s="67">
        <v>42856</v>
      </c>
      <c r="D13" s="61" t="s">
        <v>152</v>
      </c>
      <c r="E13" s="33" t="s">
        <v>19</v>
      </c>
      <c r="F13" s="33" t="s">
        <v>153</v>
      </c>
      <c r="G13" s="33" t="s">
        <v>32</v>
      </c>
      <c r="H13" s="158" t="s">
        <v>18</v>
      </c>
      <c r="I13" s="161" t="s">
        <v>33</v>
      </c>
      <c r="J13" s="33" t="s">
        <v>145</v>
      </c>
      <c r="K13" s="33" t="s">
        <v>154</v>
      </c>
      <c r="L13" s="33" t="s">
        <v>34</v>
      </c>
      <c r="M13" s="33" t="s">
        <v>149</v>
      </c>
      <c r="N13" s="33" t="s">
        <v>138</v>
      </c>
      <c r="O13" s="33" t="s">
        <v>139</v>
      </c>
      <c r="P13" s="33" t="s">
        <v>142</v>
      </c>
      <c r="Q13" s="33" t="s">
        <v>155</v>
      </c>
      <c r="R13" s="33" t="s">
        <v>140</v>
      </c>
      <c r="S13" s="33" t="s">
        <v>148</v>
      </c>
      <c r="T13" s="33" t="s">
        <v>143</v>
      </c>
      <c r="U13" s="33" t="s">
        <v>141</v>
      </c>
      <c r="V13" s="33" t="s">
        <v>150</v>
      </c>
      <c r="W13" s="33" t="s">
        <v>144</v>
      </c>
      <c r="X13" s="33" t="s">
        <v>156</v>
      </c>
      <c r="Y13" s="33" t="s">
        <v>146</v>
      </c>
      <c r="Z13" s="33" t="s">
        <v>147</v>
      </c>
      <c r="AA13" s="33" t="s">
        <v>159</v>
      </c>
      <c r="AB13" s="33" t="s">
        <v>19</v>
      </c>
      <c r="AC13" s="61" t="s">
        <v>160</v>
      </c>
      <c r="AD13" s="71" t="s">
        <v>153</v>
      </c>
      <c r="AE13" s="71" t="s">
        <v>32</v>
      </c>
      <c r="AF13" s="71" t="s">
        <v>18</v>
      </c>
      <c r="AG13" s="71" t="s">
        <v>33</v>
      </c>
      <c r="AH13" s="71" t="s">
        <v>161</v>
      </c>
      <c r="AI13" s="71" t="s">
        <v>154</v>
      </c>
      <c r="AJ13" s="71" t="s">
        <v>34</v>
      </c>
      <c r="AK13" s="71" t="s">
        <v>149</v>
      </c>
      <c r="AL13" s="71" t="s">
        <v>138</v>
      </c>
      <c r="AM13" s="71" t="s">
        <v>139</v>
      </c>
      <c r="AN13" s="71" t="s">
        <v>155</v>
      </c>
      <c r="AO13" s="71" t="s">
        <v>140</v>
      </c>
      <c r="AP13" s="71" t="s">
        <v>148</v>
      </c>
      <c r="AQ13" s="71" t="s">
        <v>143</v>
      </c>
      <c r="AR13" s="71" t="s">
        <v>162</v>
      </c>
      <c r="AS13" s="71" t="s">
        <v>150</v>
      </c>
      <c r="AT13" s="71" t="s">
        <v>144</v>
      </c>
      <c r="AU13" s="71" t="s">
        <v>156</v>
      </c>
      <c r="AV13" s="71" t="s">
        <v>146</v>
      </c>
      <c r="AW13" s="82" t="s">
        <v>163</v>
      </c>
      <c r="AX13" s="87"/>
    </row>
    <row r="14" spans="1:52" x14ac:dyDescent="0.15">
      <c r="C14" s="62" t="s">
        <v>157</v>
      </c>
      <c r="D14" s="45">
        <v>312867</v>
      </c>
      <c r="E14" s="60">
        <v>247295</v>
      </c>
      <c r="F14" s="60">
        <v>0</v>
      </c>
      <c r="G14" s="60">
        <v>494468</v>
      </c>
      <c r="H14" s="159">
        <v>239538</v>
      </c>
      <c r="I14" s="60">
        <v>162611</v>
      </c>
      <c r="J14" s="60">
        <v>209102</v>
      </c>
      <c r="K14" s="60">
        <v>209555</v>
      </c>
      <c r="L14" s="60">
        <v>215644</v>
      </c>
      <c r="M14" s="60">
        <v>292601</v>
      </c>
      <c r="N14" s="60">
        <v>255453</v>
      </c>
      <c r="O14" s="60">
        <v>196435</v>
      </c>
      <c r="P14" s="60">
        <v>216897</v>
      </c>
      <c r="Q14" s="60">
        <v>266459</v>
      </c>
      <c r="R14" s="60">
        <v>209781</v>
      </c>
      <c r="S14" s="60">
        <v>211511</v>
      </c>
      <c r="T14" s="60">
        <v>263141</v>
      </c>
      <c r="U14" s="60">
        <v>294265</v>
      </c>
      <c r="V14" s="60">
        <v>195320</v>
      </c>
      <c r="W14" s="60">
        <v>204816</v>
      </c>
      <c r="X14" s="60">
        <v>226510</v>
      </c>
      <c r="Y14" s="60">
        <v>257988</v>
      </c>
      <c r="Z14" s="60"/>
      <c r="AA14" s="48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54"/>
      <c r="AV14" s="55"/>
      <c r="AW14" s="83"/>
      <c r="AX14" s="32"/>
    </row>
    <row r="15" spans="1:52" x14ac:dyDescent="0.15">
      <c r="C15" s="62" t="s">
        <v>6</v>
      </c>
      <c r="D15" s="46">
        <v>312.86700000000002</v>
      </c>
      <c r="E15" s="34">
        <v>247.29499999999999</v>
      </c>
      <c r="F15" s="34">
        <v>0</v>
      </c>
      <c r="G15" s="34">
        <v>494.46800000000002</v>
      </c>
      <c r="H15" s="159">
        <v>239.53800000000001</v>
      </c>
      <c r="I15" s="34">
        <v>162.61099999999999</v>
      </c>
      <c r="J15" s="34">
        <v>209.102</v>
      </c>
      <c r="K15" s="34">
        <v>209.55500000000001</v>
      </c>
      <c r="L15" s="34">
        <v>215.64400000000001</v>
      </c>
      <c r="M15" s="34">
        <v>292.601</v>
      </c>
      <c r="N15" s="34">
        <v>255.453</v>
      </c>
      <c r="O15" s="34">
        <v>196.435</v>
      </c>
      <c r="P15" s="34">
        <v>216.89699999999999</v>
      </c>
      <c r="Q15" s="34">
        <v>266.459</v>
      </c>
      <c r="R15" s="34">
        <v>209.78100000000001</v>
      </c>
      <c r="S15" s="34">
        <v>211.511</v>
      </c>
      <c r="T15" s="34">
        <v>263.14100000000002</v>
      </c>
      <c r="U15" s="34">
        <v>294.26499999999999</v>
      </c>
      <c r="V15" s="34">
        <v>195.32</v>
      </c>
      <c r="W15" s="34">
        <v>204.816</v>
      </c>
      <c r="X15" s="34">
        <v>226.51</v>
      </c>
      <c r="Y15" s="34">
        <v>257.988</v>
      </c>
      <c r="Z15" s="34"/>
      <c r="AA15" s="46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54"/>
      <c r="AV15" s="55"/>
      <c r="AW15" s="83"/>
      <c r="AX15" s="32"/>
    </row>
    <row r="16" spans="1:52" x14ac:dyDescent="0.15">
      <c r="C16" s="63" t="s">
        <v>158</v>
      </c>
      <c r="D16" s="57">
        <v>124</v>
      </c>
      <c r="E16" s="56">
        <v>130</v>
      </c>
      <c r="F16" s="56">
        <v>0</v>
      </c>
      <c r="G16" s="56">
        <v>111</v>
      </c>
      <c r="H16" s="160">
        <v>99</v>
      </c>
      <c r="I16" s="60">
        <v>105</v>
      </c>
      <c r="J16" s="56">
        <v>98</v>
      </c>
      <c r="K16" s="56">
        <v>104</v>
      </c>
      <c r="L16" s="56">
        <v>96</v>
      </c>
      <c r="M16" s="56">
        <v>90</v>
      </c>
      <c r="N16" s="56">
        <v>82</v>
      </c>
      <c r="O16" s="56">
        <v>69</v>
      </c>
      <c r="P16" s="56">
        <v>66</v>
      </c>
      <c r="Q16" s="56">
        <v>70</v>
      </c>
      <c r="R16" s="56">
        <v>69</v>
      </c>
      <c r="S16" s="56">
        <v>73</v>
      </c>
      <c r="T16" s="56">
        <v>78</v>
      </c>
      <c r="U16" s="56">
        <v>87</v>
      </c>
      <c r="V16" s="56">
        <v>97</v>
      </c>
      <c r="W16" s="56">
        <v>92</v>
      </c>
      <c r="X16" s="56">
        <v>81</v>
      </c>
      <c r="Y16" s="56">
        <v>70</v>
      </c>
      <c r="Z16" s="56"/>
      <c r="AA16" s="57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8"/>
      <c r="AV16" s="59"/>
      <c r="AW16" s="84"/>
      <c r="AX16" s="32"/>
    </row>
    <row r="17" spans="1:52" ht="14.25" thickBot="1" x14ac:dyDescent="0.2">
      <c r="C17" s="64" t="s">
        <v>151</v>
      </c>
      <c r="D17" s="77">
        <v>115</v>
      </c>
      <c r="E17" s="75">
        <v>115</v>
      </c>
      <c r="F17" s="75">
        <v>115</v>
      </c>
      <c r="G17" s="75">
        <v>115</v>
      </c>
      <c r="H17" s="72">
        <v>115</v>
      </c>
      <c r="I17" s="75">
        <v>115</v>
      </c>
      <c r="J17" s="75">
        <v>109</v>
      </c>
      <c r="K17" s="75">
        <v>109</v>
      </c>
      <c r="L17" s="75">
        <v>109</v>
      </c>
      <c r="M17" s="75">
        <v>109</v>
      </c>
      <c r="N17" s="75">
        <v>109</v>
      </c>
      <c r="O17" s="75">
        <v>109</v>
      </c>
      <c r="P17" s="75">
        <v>109</v>
      </c>
      <c r="Q17" s="75">
        <v>109</v>
      </c>
      <c r="R17" s="75">
        <v>109</v>
      </c>
      <c r="S17" s="75">
        <v>84</v>
      </c>
      <c r="T17" s="75">
        <v>84</v>
      </c>
      <c r="U17" s="75">
        <v>84</v>
      </c>
      <c r="V17" s="75">
        <v>84</v>
      </c>
      <c r="W17" s="75">
        <v>84</v>
      </c>
      <c r="X17" s="75">
        <v>84</v>
      </c>
      <c r="Y17" s="75">
        <v>84</v>
      </c>
      <c r="Z17" s="75">
        <v>84</v>
      </c>
      <c r="AA17" s="75">
        <v>82</v>
      </c>
      <c r="AB17" s="75">
        <v>82</v>
      </c>
      <c r="AC17" s="75">
        <v>82</v>
      </c>
      <c r="AD17" s="75">
        <v>82</v>
      </c>
      <c r="AE17" s="75">
        <v>82</v>
      </c>
      <c r="AF17" s="75">
        <v>82</v>
      </c>
      <c r="AG17" s="75">
        <v>82</v>
      </c>
      <c r="AH17" s="75">
        <v>82</v>
      </c>
      <c r="AI17" s="75">
        <v>87</v>
      </c>
      <c r="AJ17" s="75">
        <v>87</v>
      </c>
      <c r="AK17" s="75">
        <v>87</v>
      </c>
      <c r="AL17" s="75">
        <v>87</v>
      </c>
      <c r="AM17" s="75">
        <v>87</v>
      </c>
      <c r="AN17" s="75">
        <v>87</v>
      </c>
      <c r="AO17" s="75">
        <v>87</v>
      </c>
      <c r="AP17" s="75">
        <v>90</v>
      </c>
      <c r="AQ17" s="75">
        <v>90</v>
      </c>
      <c r="AR17" s="75">
        <v>90</v>
      </c>
      <c r="AS17" s="75">
        <v>90</v>
      </c>
      <c r="AT17" s="75">
        <v>90</v>
      </c>
      <c r="AU17" s="72">
        <v>90</v>
      </c>
      <c r="AV17" s="73">
        <v>90</v>
      </c>
      <c r="AW17" s="85">
        <v>82</v>
      </c>
      <c r="AX17" s="74"/>
      <c r="AY17">
        <v>109</v>
      </c>
      <c r="AZ17">
        <v>81</v>
      </c>
    </row>
    <row r="18" spans="1:52" ht="14.25" thickBot="1" x14ac:dyDescent="0.2"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35"/>
    </row>
    <row r="19" spans="1:52" x14ac:dyDescent="0.15">
      <c r="A19" t="s">
        <v>13</v>
      </c>
      <c r="B19" t="s">
        <v>7</v>
      </c>
      <c r="C19" s="67">
        <v>42856</v>
      </c>
      <c r="D19" s="61" t="s">
        <v>152</v>
      </c>
      <c r="E19" s="33" t="s">
        <v>19</v>
      </c>
      <c r="F19" s="33" t="s">
        <v>153</v>
      </c>
      <c r="G19" s="33" t="s">
        <v>32</v>
      </c>
      <c r="H19" s="158" t="s">
        <v>18</v>
      </c>
      <c r="I19" s="161" t="s">
        <v>33</v>
      </c>
      <c r="J19" s="33" t="s">
        <v>145</v>
      </c>
      <c r="K19" s="33" t="s">
        <v>154</v>
      </c>
      <c r="L19" s="33" t="s">
        <v>34</v>
      </c>
      <c r="M19" s="33" t="s">
        <v>149</v>
      </c>
      <c r="N19" s="33" t="s">
        <v>138</v>
      </c>
      <c r="O19" s="33" t="s">
        <v>139</v>
      </c>
      <c r="P19" s="33" t="s">
        <v>142</v>
      </c>
      <c r="Q19" s="33" t="s">
        <v>155</v>
      </c>
      <c r="R19" s="33" t="s">
        <v>140</v>
      </c>
      <c r="S19" s="33" t="s">
        <v>148</v>
      </c>
      <c r="T19" s="33" t="s">
        <v>143</v>
      </c>
      <c r="U19" s="33" t="s">
        <v>141</v>
      </c>
      <c r="V19" s="33" t="s">
        <v>150</v>
      </c>
      <c r="W19" s="33" t="s">
        <v>144</v>
      </c>
      <c r="X19" s="33" t="s">
        <v>156</v>
      </c>
      <c r="Y19" s="33" t="s">
        <v>146</v>
      </c>
      <c r="Z19" s="33" t="s">
        <v>147</v>
      </c>
      <c r="AA19" s="33" t="s">
        <v>159</v>
      </c>
      <c r="AB19" s="33" t="s">
        <v>19</v>
      </c>
      <c r="AC19" s="61" t="s">
        <v>160</v>
      </c>
      <c r="AD19" s="71" t="s">
        <v>153</v>
      </c>
      <c r="AE19" s="71" t="s">
        <v>32</v>
      </c>
      <c r="AF19" s="71" t="s">
        <v>18</v>
      </c>
      <c r="AG19" s="71" t="s">
        <v>33</v>
      </c>
      <c r="AH19" s="71" t="s">
        <v>161</v>
      </c>
      <c r="AI19" s="71" t="s">
        <v>154</v>
      </c>
      <c r="AJ19" s="71" t="s">
        <v>34</v>
      </c>
      <c r="AK19" s="71" t="s">
        <v>149</v>
      </c>
      <c r="AL19" s="71" t="s">
        <v>138</v>
      </c>
      <c r="AM19" s="71" t="s">
        <v>139</v>
      </c>
      <c r="AN19" s="71" t="s">
        <v>155</v>
      </c>
      <c r="AO19" s="71" t="s">
        <v>140</v>
      </c>
      <c r="AP19" s="71" t="s">
        <v>148</v>
      </c>
      <c r="AQ19" s="71" t="s">
        <v>143</v>
      </c>
      <c r="AR19" s="71" t="s">
        <v>162</v>
      </c>
      <c r="AS19" s="71" t="s">
        <v>150</v>
      </c>
      <c r="AT19" s="71" t="s">
        <v>144</v>
      </c>
      <c r="AU19" s="71" t="s">
        <v>156</v>
      </c>
      <c r="AV19" s="71" t="s">
        <v>146</v>
      </c>
      <c r="AW19" s="82" t="s">
        <v>163</v>
      </c>
      <c r="AX19" s="87"/>
    </row>
    <row r="20" spans="1:52" x14ac:dyDescent="0.15">
      <c r="C20" s="62" t="s">
        <v>157</v>
      </c>
      <c r="D20" s="45">
        <v>217462</v>
      </c>
      <c r="E20" s="60">
        <v>152389</v>
      </c>
      <c r="F20" s="60">
        <v>186976</v>
      </c>
      <c r="G20" s="60">
        <v>153861</v>
      </c>
      <c r="H20" s="159">
        <v>194640</v>
      </c>
      <c r="I20" s="60">
        <v>183819</v>
      </c>
      <c r="J20" s="60">
        <v>186746</v>
      </c>
      <c r="K20" s="60">
        <v>146416</v>
      </c>
      <c r="L20" s="60">
        <v>170239</v>
      </c>
      <c r="M20" s="60">
        <v>164301</v>
      </c>
      <c r="N20" s="60">
        <v>145490</v>
      </c>
      <c r="O20" s="60">
        <v>0</v>
      </c>
      <c r="P20" s="60">
        <v>193428</v>
      </c>
      <c r="Q20" s="60">
        <v>135206</v>
      </c>
      <c r="R20" s="60">
        <v>162857</v>
      </c>
      <c r="S20" s="60">
        <v>111625</v>
      </c>
      <c r="T20" s="60">
        <v>131527</v>
      </c>
      <c r="U20" s="60">
        <v>187006</v>
      </c>
      <c r="V20" s="60">
        <v>129357</v>
      </c>
      <c r="W20" s="60">
        <v>141637</v>
      </c>
      <c r="X20" s="60">
        <v>146941</v>
      </c>
      <c r="Y20" s="60">
        <v>128012</v>
      </c>
      <c r="Z20" s="60"/>
      <c r="AA20" s="48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54"/>
      <c r="AV20" s="55"/>
      <c r="AW20" s="83"/>
      <c r="AX20" s="32"/>
    </row>
    <row r="21" spans="1:52" x14ac:dyDescent="0.15">
      <c r="C21" s="62" t="s">
        <v>6</v>
      </c>
      <c r="D21" s="46">
        <v>217.46199999999999</v>
      </c>
      <c r="E21" s="34">
        <v>152.38900000000001</v>
      </c>
      <c r="F21" s="34">
        <v>186.976</v>
      </c>
      <c r="G21" s="34">
        <v>153.86099999999999</v>
      </c>
      <c r="H21" s="159">
        <v>194.64</v>
      </c>
      <c r="I21" s="34">
        <v>183.81899999999999</v>
      </c>
      <c r="J21" s="34">
        <v>186.74600000000001</v>
      </c>
      <c r="K21" s="34">
        <v>146.416</v>
      </c>
      <c r="L21" s="34">
        <v>170.239</v>
      </c>
      <c r="M21" s="34">
        <v>164.30099999999999</v>
      </c>
      <c r="N21" s="34">
        <v>145.49</v>
      </c>
      <c r="O21" s="34">
        <v>0</v>
      </c>
      <c r="P21" s="34">
        <v>193.428</v>
      </c>
      <c r="Q21" s="34">
        <v>135.20599999999999</v>
      </c>
      <c r="R21" s="34">
        <v>162.857</v>
      </c>
      <c r="S21" s="34">
        <v>111.625</v>
      </c>
      <c r="T21" s="34">
        <v>131.52699999999999</v>
      </c>
      <c r="U21" s="34">
        <v>187.006</v>
      </c>
      <c r="V21" s="34">
        <v>129.357</v>
      </c>
      <c r="W21" s="34">
        <v>141.637</v>
      </c>
      <c r="X21" s="34">
        <v>146.941</v>
      </c>
      <c r="Y21" s="34">
        <v>128.012</v>
      </c>
      <c r="Z21" s="34"/>
      <c r="AA21" s="46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54"/>
      <c r="AV21" s="55"/>
      <c r="AW21" s="83"/>
      <c r="AX21" s="32"/>
    </row>
    <row r="22" spans="1:52" x14ac:dyDescent="0.15">
      <c r="C22" s="63" t="s">
        <v>158</v>
      </c>
      <c r="D22" s="57">
        <v>100</v>
      </c>
      <c r="E22" s="56">
        <v>98</v>
      </c>
      <c r="F22" s="56">
        <v>94</v>
      </c>
      <c r="G22" s="56">
        <v>87</v>
      </c>
      <c r="H22" s="160">
        <v>76</v>
      </c>
      <c r="I22" s="60">
        <v>76</v>
      </c>
      <c r="J22" s="56">
        <v>75</v>
      </c>
      <c r="K22" s="56">
        <v>72</v>
      </c>
      <c r="L22" s="56">
        <v>70</v>
      </c>
      <c r="M22" s="56">
        <v>65</v>
      </c>
      <c r="N22" s="56">
        <v>65</v>
      </c>
      <c r="O22" s="56">
        <v>0</v>
      </c>
      <c r="P22" s="56">
        <v>61</v>
      </c>
      <c r="Q22" s="56">
        <v>58</v>
      </c>
      <c r="R22" s="56">
        <v>59</v>
      </c>
      <c r="S22" s="56">
        <v>66</v>
      </c>
      <c r="T22" s="56">
        <v>71</v>
      </c>
      <c r="U22" s="56">
        <v>73</v>
      </c>
      <c r="V22" s="56">
        <v>72</v>
      </c>
      <c r="W22" s="56">
        <v>66</v>
      </c>
      <c r="X22" s="56">
        <v>68</v>
      </c>
      <c r="Y22" s="56">
        <v>60</v>
      </c>
      <c r="Z22" s="56"/>
      <c r="AA22" s="57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8"/>
      <c r="AV22" s="59"/>
      <c r="AW22" s="84"/>
      <c r="AX22" s="32"/>
    </row>
    <row r="23" spans="1:52" ht="14.25" thickBot="1" x14ac:dyDescent="0.2">
      <c r="C23" s="64" t="s">
        <v>151</v>
      </c>
      <c r="D23" s="77">
        <v>95</v>
      </c>
      <c r="E23" s="75">
        <v>95</v>
      </c>
      <c r="F23" s="75">
        <v>95</v>
      </c>
      <c r="G23" s="75">
        <v>95</v>
      </c>
      <c r="H23" s="72">
        <v>95</v>
      </c>
      <c r="I23" s="75">
        <v>95</v>
      </c>
      <c r="J23" s="75">
        <v>85</v>
      </c>
      <c r="K23" s="75">
        <v>85</v>
      </c>
      <c r="L23" s="75">
        <v>85</v>
      </c>
      <c r="M23" s="75">
        <v>85</v>
      </c>
      <c r="N23" s="75">
        <v>85</v>
      </c>
      <c r="O23" s="75">
        <v>85</v>
      </c>
      <c r="P23" s="75">
        <v>85</v>
      </c>
      <c r="Q23" s="75">
        <v>85</v>
      </c>
      <c r="R23" s="75">
        <v>85</v>
      </c>
      <c r="S23" s="75">
        <v>70</v>
      </c>
      <c r="T23" s="75">
        <v>70</v>
      </c>
      <c r="U23" s="75">
        <v>70</v>
      </c>
      <c r="V23" s="75">
        <v>70</v>
      </c>
      <c r="W23" s="75">
        <v>70</v>
      </c>
      <c r="X23" s="75">
        <v>70</v>
      </c>
      <c r="Y23" s="75">
        <v>70</v>
      </c>
      <c r="Z23" s="75">
        <v>70</v>
      </c>
      <c r="AA23" s="75">
        <v>67</v>
      </c>
      <c r="AB23" s="75">
        <v>67</v>
      </c>
      <c r="AC23" s="75">
        <v>67</v>
      </c>
      <c r="AD23" s="75">
        <v>67</v>
      </c>
      <c r="AE23" s="75">
        <v>67</v>
      </c>
      <c r="AF23" s="75">
        <v>67</v>
      </c>
      <c r="AG23" s="75">
        <v>67</v>
      </c>
      <c r="AH23" s="75">
        <v>67</v>
      </c>
      <c r="AI23" s="75">
        <v>74</v>
      </c>
      <c r="AJ23" s="75">
        <v>74</v>
      </c>
      <c r="AK23" s="75">
        <v>74</v>
      </c>
      <c r="AL23" s="75">
        <v>74</v>
      </c>
      <c r="AM23" s="75">
        <v>74</v>
      </c>
      <c r="AN23" s="75">
        <v>74</v>
      </c>
      <c r="AO23" s="75">
        <v>74</v>
      </c>
      <c r="AP23" s="75">
        <v>84</v>
      </c>
      <c r="AQ23" s="75">
        <v>84</v>
      </c>
      <c r="AR23" s="75">
        <v>84</v>
      </c>
      <c r="AS23" s="75">
        <v>84</v>
      </c>
      <c r="AT23" s="75">
        <v>84</v>
      </c>
      <c r="AU23" s="72">
        <v>84</v>
      </c>
      <c r="AV23" s="73">
        <v>84</v>
      </c>
      <c r="AW23" s="85">
        <v>67</v>
      </c>
      <c r="AX23" s="74"/>
      <c r="AY23">
        <v>97</v>
      </c>
      <c r="AZ23">
        <v>75</v>
      </c>
    </row>
    <row r="24" spans="1:52" x14ac:dyDescent="0.15">
      <c r="C24" s="23"/>
      <c r="D24" s="36"/>
      <c r="E24" s="36"/>
      <c r="F24" s="36"/>
      <c r="G24" s="36"/>
      <c r="H24" s="35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5"/>
    </row>
    <row r="25" spans="1:52" s="25" customFormat="1" ht="0.75" customHeight="1" x14ac:dyDescent="0.15">
      <c r="C25" s="27"/>
      <c r="D25" s="26"/>
      <c r="E25" s="26"/>
      <c r="F25" s="26"/>
      <c r="G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</row>
    <row r="26" spans="1:52" ht="14.25" thickBot="1" x14ac:dyDescent="0.2"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35"/>
    </row>
    <row r="27" spans="1:52" x14ac:dyDescent="0.15">
      <c r="A27" s="24" t="s">
        <v>15</v>
      </c>
      <c r="B27" t="s">
        <v>10</v>
      </c>
      <c r="C27" s="66">
        <v>42856</v>
      </c>
      <c r="D27" s="61" t="s">
        <v>152</v>
      </c>
      <c r="E27" s="33" t="s">
        <v>19</v>
      </c>
      <c r="F27" s="33" t="s">
        <v>153</v>
      </c>
      <c r="G27" s="33" t="s">
        <v>32</v>
      </c>
      <c r="H27" s="158" t="s">
        <v>18</v>
      </c>
      <c r="I27" s="161" t="s">
        <v>33</v>
      </c>
      <c r="J27" s="33" t="s">
        <v>145</v>
      </c>
      <c r="K27" s="33" t="s">
        <v>154</v>
      </c>
      <c r="L27" s="33" t="s">
        <v>34</v>
      </c>
      <c r="M27" s="33" t="s">
        <v>149</v>
      </c>
      <c r="N27" s="33" t="s">
        <v>138</v>
      </c>
      <c r="O27" s="33" t="s">
        <v>139</v>
      </c>
      <c r="P27" s="33" t="s">
        <v>142</v>
      </c>
      <c r="Q27" s="33" t="s">
        <v>155</v>
      </c>
      <c r="R27" s="33" t="s">
        <v>140</v>
      </c>
      <c r="S27" s="33" t="s">
        <v>148</v>
      </c>
      <c r="T27" s="33" t="s">
        <v>143</v>
      </c>
      <c r="U27" s="33" t="s">
        <v>141</v>
      </c>
      <c r="V27" s="33" t="s">
        <v>150</v>
      </c>
      <c r="W27" s="33" t="s">
        <v>144</v>
      </c>
      <c r="X27" s="33" t="s">
        <v>156</v>
      </c>
      <c r="Y27" s="33" t="s">
        <v>146</v>
      </c>
      <c r="Z27" s="33" t="s">
        <v>147</v>
      </c>
      <c r="AA27" s="33" t="s">
        <v>159</v>
      </c>
      <c r="AB27" s="33" t="s">
        <v>19</v>
      </c>
      <c r="AC27" s="61" t="s">
        <v>160</v>
      </c>
      <c r="AD27" s="71" t="s">
        <v>153</v>
      </c>
      <c r="AE27" s="71" t="s">
        <v>32</v>
      </c>
      <c r="AF27" s="71" t="s">
        <v>18</v>
      </c>
      <c r="AG27" s="71" t="s">
        <v>33</v>
      </c>
      <c r="AH27" s="71" t="s">
        <v>161</v>
      </c>
      <c r="AI27" s="71" t="s">
        <v>154</v>
      </c>
      <c r="AJ27" s="71" t="s">
        <v>34</v>
      </c>
      <c r="AK27" s="71" t="s">
        <v>149</v>
      </c>
      <c r="AL27" s="71" t="s">
        <v>138</v>
      </c>
      <c r="AM27" s="71" t="s">
        <v>139</v>
      </c>
      <c r="AN27" s="71" t="s">
        <v>155</v>
      </c>
      <c r="AO27" s="71" t="s">
        <v>140</v>
      </c>
      <c r="AP27" s="71" t="s">
        <v>148</v>
      </c>
      <c r="AQ27" s="71" t="s">
        <v>143</v>
      </c>
      <c r="AR27" s="71" t="s">
        <v>162</v>
      </c>
      <c r="AS27" s="71" t="s">
        <v>150</v>
      </c>
      <c r="AT27" s="71" t="s">
        <v>144</v>
      </c>
      <c r="AU27" s="71" t="s">
        <v>156</v>
      </c>
      <c r="AV27" s="71" t="s">
        <v>146</v>
      </c>
      <c r="AW27" s="82" t="s">
        <v>163</v>
      </c>
      <c r="AX27" s="87"/>
    </row>
    <row r="28" spans="1:52" s="29" customFormat="1" x14ac:dyDescent="0.15">
      <c r="C28" s="62" t="s">
        <v>157</v>
      </c>
      <c r="D28" s="45">
        <v>209227</v>
      </c>
      <c r="E28" s="60">
        <v>162933</v>
      </c>
      <c r="F28" s="60">
        <v>0</v>
      </c>
      <c r="G28" s="60">
        <v>273691</v>
      </c>
      <c r="H28" s="159">
        <v>158891</v>
      </c>
      <c r="I28" s="60">
        <v>143049</v>
      </c>
      <c r="J28" s="60">
        <v>168076</v>
      </c>
      <c r="K28" s="60">
        <v>129938</v>
      </c>
      <c r="L28" s="60">
        <v>141878</v>
      </c>
      <c r="M28" s="60">
        <v>144706</v>
      </c>
      <c r="N28" s="60">
        <v>114675</v>
      </c>
      <c r="O28" s="60">
        <v>107127</v>
      </c>
      <c r="P28" s="60">
        <v>126409</v>
      </c>
      <c r="Q28" s="60">
        <v>129141</v>
      </c>
      <c r="R28" s="60">
        <v>144913</v>
      </c>
      <c r="S28" s="60">
        <v>144757</v>
      </c>
      <c r="T28" s="60">
        <v>140024</v>
      </c>
      <c r="U28" s="60">
        <v>172901</v>
      </c>
      <c r="V28" s="60">
        <v>143490</v>
      </c>
      <c r="W28" s="60">
        <v>149943</v>
      </c>
      <c r="X28" s="60">
        <v>115732</v>
      </c>
      <c r="Y28" s="60">
        <v>124140</v>
      </c>
      <c r="Z28" s="60"/>
      <c r="AA28" s="48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54"/>
      <c r="AV28" s="55"/>
      <c r="AW28" s="83"/>
      <c r="AX28" s="86"/>
    </row>
    <row r="29" spans="1:52" s="29" customFormat="1" x14ac:dyDescent="0.15">
      <c r="C29" s="62" t="s">
        <v>6</v>
      </c>
      <c r="D29" s="46">
        <v>209.227</v>
      </c>
      <c r="E29" s="34">
        <v>162.93299999999999</v>
      </c>
      <c r="F29" s="34">
        <v>0</v>
      </c>
      <c r="G29" s="34">
        <v>273.69099999999997</v>
      </c>
      <c r="H29" s="159">
        <v>158.89099999999999</v>
      </c>
      <c r="I29" s="34">
        <v>143.04900000000001</v>
      </c>
      <c r="J29" s="34">
        <v>168.07599999999999</v>
      </c>
      <c r="K29" s="34">
        <v>129.93799999999999</v>
      </c>
      <c r="L29" s="34">
        <v>141.87799999999999</v>
      </c>
      <c r="M29" s="34">
        <v>144.70599999999999</v>
      </c>
      <c r="N29" s="34">
        <v>114.675</v>
      </c>
      <c r="O29" s="34">
        <v>107.127</v>
      </c>
      <c r="P29" s="34">
        <v>126.40900000000001</v>
      </c>
      <c r="Q29" s="34">
        <v>129.14099999999999</v>
      </c>
      <c r="R29" s="34">
        <v>144.91300000000001</v>
      </c>
      <c r="S29" s="34">
        <v>144.75700000000001</v>
      </c>
      <c r="T29" s="34">
        <v>140.024</v>
      </c>
      <c r="U29" s="34">
        <v>172.90100000000001</v>
      </c>
      <c r="V29" s="34">
        <v>143.49</v>
      </c>
      <c r="W29" s="34">
        <v>149.94300000000001</v>
      </c>
      <c r="X29" s="34">
        <v>115.732</v>
      </c>
      <c r="Y29" s="34">
        <v>124.14</v>
      </c>
      <c r="Z29" s="34"/>
      <c r="AA29" s="46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54"/>
      <c r="AV29" s="55"/>
      <c r="AW29" s="83"/>
      <c r="AX29" s="86"/>
    </row>
    <row r="30" spans="1:52" x14ac:dyDescent="0.15">
      <c r="C30" s="63" t="s">
        <v>158</v>
      </c>
      <c r="D30" s="57">
        <v>402</v>
      </c>
      <c r="E30" s="56">
        <v>437</v>
      </c>
      <c r="F30" s="56">
        <v>0</v>
      </c>
      <c r="G30" s="56">
        <v>439</v>
      </c>
      <c r="H30" s="160">
        <v>410</v>
      </c>
      <c r="I30" s="60">
        <v>451</v>
      </c>
      <c r="J30" s="56">
        <v>455</v>
      </c>
      <c r="K30" s="56">
        <v>451</v>
      </c>
      <c r="L30" s="56">
        <v>446</v>
      </c>
      <c r="M30" s="56">
        <v>441</v>
      </c>
      <c r="N30" s="56">
        <v>460</v>
      </c>
      <c r="O30" s="56">
        <v>443</v>
      </c>
      <c r="P30" s="56">
        <v>439</v>
      </c>
      <c r="Q30" s="56">
        <v>421</v>
      </c>
      <c r="R30" s="56">
        <v>417</v>
      </c>
      <c r="S30" s="56">
        <v>425</v>
      </c>
      <c r="T30" s="56">
        <v>437</v>
      </c>
      <c r="U30" s="56">
        <v>443</v>
      </c>
      <c r="V30" s="56">
        <v>433</v>
      </c>
      <c r="W30" s="56">
        <v>427</v>
      </c>
      <c r="X30" s="56">
        <v>425</v>
      </c>
      <c r="Y30" s="56">
        <v>431</v>
      </c>
      <c r="Z30" s="56"/>
      <c r="AA30" s="57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8"/>
      <c r="AV30" s="59"/>
      <c r="AW30" s="84"/>
      <c r="AX30" s="32"/>
    </row>
    <row r="31" spans="1:52" ht="14.25" thickBot="1" x14ac:dyDescent="0.2">
      <c r="C31" s="64" t="s">
        <v>151</v>
      </c>
      <c r="D31" s="77">
        <v>445</v>
      </c>
      <c r="E31" s="75">
        <v>445</v>
      </c>
      <c r="F31" s="75">
        <v>445</v>
      </c>
      <c r="G31" s="75">
        <v>445</v>
      </c>
      <c r="H31" s="162">
        <v>445</v>
      </c>
      <c r="I31" s="75">
        <v>445</v>
      </c>
      <c r="J31" s="75">
        <v>424</v>
      </c>
      <c r="K31" s="75">
        <v>424</v>
      </c>
      <c r="L31" s="75">
        <v>424</v>
      </c>
      <c r="M31" s="75">
        <v>424</v>
      </c>
      <c r="N31" s="75">
        <v>424</v>
      </c>
      <c r="O31" s="75">
        <v>424</v>
      </c>
      <c r="P31" s="75">
        <v>424</v>
      </c>
      <c r="Q31" s="75">
        <v>424</v>
      </c>
      <c r="R31" s="75">
        <v>424</v>
      </c>
      <c r="S31" s="75">
        <v>426</v>
      </c>
      <c r="T31" s="75">
        <v>426</v>
      </c>
      <c r="U31" s="75">
        <v>426</v>
      </c>
      <c r="V31" s="75">
        <v>426</v>
      </c>
      <c r="W31" s="75">
        <v>426</v>
      </c>
      <c r="X31" s="75">
        <v>426</v>
      </c>
      <c r="Y31" s="75">
        <v>426</v>
      </c>
      <c r="Z31" s="75">
        <v>426</v>
      </c>
      <c r="AA31" s="75">
        <v>420</v>
      </c>
      <c r="AB31" s="75">
        <v>420</v>
      </c>
      <c r="AC31" s="75">
        <v>420</v>
      </c>
      <c r="AD31" s="75">
        <v>420</v>
      </c>
      <c r="AE31" s="75">
        <v>420</v>
      </c>
      <c r="AF31" s="75">
        <v>420</v>
      </c>
      <c r="AG31" s="75">
        <v>420</v>
      </c>
      <c r="AH31" s="75">
        <v>420</v>
      </c>
      <c r="AI31" s="75">
        <v>427</v>
      </c>
      <c r="AJ31" s="75">
        <v>427</v>
      </c>
      <c r="AK31" s="75">
        <v>427</v>
      </c>
      <c r="AL31" s="75">
        <v>427</v>
      </c>
      <c r="AM31" s="75">
        <v>427</v>
      </c>
      <c r="AN31" s="75">
        <v>427</v>
      </c>
      <c r="AO31" s="75">
        <v>427</v>
      </c>
      <c r="AP31" s="75">
        <v>421</v>
      </c>
      <c r="AQ31" s="75">
        <v>421</v>
      </c>
      <c r="AR31" s="75">
        <v>421</v>
      </c>
      <c r="AS31" s="75">
        <v>421</v>
      </c>
      <c r="AT31" s="75">
        <v>421</v>
      </c>
      <c r="AU31" s="72">
        <v>421</v>
      </c>
      <c r="AV31" s="73">
        <v>421</v>
      </c>
      <c r="AW31" s="85">
        <v>420</v>
      </c>
      <c r="AX31" s="74"/>
      <c r="AY31">
        <v>377</v>
      </c>
      <c r="AZ31">
        <v>303</v>
      </c>
    </row>
    <row r="32" spans="1:52" ht="14.25" thickBot="1" x14ac:dyDescent="0.2"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</row>
    <row r="33" spans="1:52" x14ac:dyDescent="0.15">
      <c r="A33" t="s">
        <v>15</v>
      </c>
      <c r="B33" t="s">
        <v>9</v>
      </c>
      <c r="C33" s="67">
        <v>42856</v>
      </c>
      <c r="D33" s="61" t="s">
        <v>152</v>
      </c>
      <c r="E33" s="33" t="s">
        <v>19</v>
      </c>
      <c r="F33" s="33" t="s">
        <v>153</v>
      </c>
      <c r="G33" s="33" t="s">
        <v>32</v>
      </c>
      <c r="H33" s="158" t="s">
        <v>18</v>
      </c>
      <c r="I33" s="161" t="s">
        <v>33</v>
      </c>
      <c r="J33" s="33" t="s">
        <v>145</v>
      </c>
      <c r="K33" s="33" t="s">
        <v>154</v>
      </c>
      <c r="L33" s="33" t="s">
        <v>34</v>
      </c>
      <c r="M33" s="33" t="s">
        <v>149</v>
      </c>
      <c r="N33" s="33" t="s">
        <v>138</v>
      </c>
      <c r="O33" s="33" t="s">
        <v>139</v>
      </c>
      <c r="P33" s="33" t="s">
        <v>142</v>
      </c>
      <c r="Q33" s="33" t="s">
        <v>155</v>
      </c>
      <c r="R33" s="33" t="s">
        <v>140</v>
      </c>
      <c r="S33" s="33" t="s">
        <v>148</v>
      </c>
      <c r="T33" s="33" t="s">
        <v>143</v>
      </c>
      <c r="U33" s="33" t="s">
        <v>141</v>
      </c>
      <c r="V33" s="33" t="s">
        <v>150</v>
      </c>
      <c r="W33" s="33" t="s">
        <v>144</v>
      </c>
      <c r="X33" s="33" t="s">
        <v>156</v>
      </c>
      <c r="Y33" s="33" t="s">
        <v>146</v>
      </c>
      <c r="Z33" s="33" t="s">
        <v>147</v>
      </c>
      <c r="AA33" s="33" t="s">
        <v>159</v>
      </c>
      <c r="AB33" s="33" t="s">
        <v>19</v>
      </c>
      <c r="AC33" s="61" t="s">
        <v>160</v>
      </c>
      <c r="AD33" s="71" t="s">
        <v>153</v>
      </c>
      <c r="AE33" s="71" t="s">
        <v>32</v>
      </c>
      <c r="AF33" s="71" t="s">
        <v>18</v>
      </c>
      <c r="AG33" s="71" t="s">
        <v>33</v>
      </c>
      <c r="AH33" s="71" t="s">
        <v>161</v>
      </c>
      <c r="AI33" s="71" t="s">
        <v>154</v>
      </c>
      <c r="AJ33" s="71" t="s">
        <v>34</v>
      </c>
      <c r="AK33" s="71" t="s">
        <v>149</v>
      </c>
      <c r="AL33" s="71" t="s">
        <v>138</v>
      </c>
      <c r="AM33" s="71" t="s">
        <v>139</v>
      </c>
      <c r="AN33" s="71" t="s">
        <v>155</v>
      </c>
      <c r="AO33" s="71" t="s">
        <v>140</v>
      </c>
      <c r="AP33" s="71" t="s">
        <v>148</v>
      </c>
      <c r="AQ33" s="71" t="s">
        <v>143</v>
      </c>
      <c r="AR33" s="71" t="s">
        <v>162</v>
      </c>
      <c r="AS33" s="71" t="s">
        <v>150</v>
      </c>
      <c r="AT33" s="71" t="s">
        <v>144</v>
      </c>
      <c r="AU33" s="71" t="s">
        <v>156</v>
      </c>
      <c r="AV33" s="71" t="s">
        <v>146</v>
      </c>
      <c r="AW33" s="82" t="s">
        <v>163</v>
      </c>
      <c r="AX33" s="87"/>
    </row>
    <row r="34" spans="1:52" s="29" customFormat="1" x14ac:dyDescent="0.15">
      <c r="C34" s="62" t="s">
        <v>157</v>
      </c>
      <c r="D34" s="45">
        <v>39538</v>
      </c>
      <c r="E34" s="60">
        <v>37264</v>
      </c>
      <c r="F34" s="60">
        <v>0</v>
      </c>
      <c r="G34" s="60">
        <v>44080</v>
      </c>
      <c r="H34" s="159">
        <v>32693</v>
      </c>
      <c r="I34" s="60">
        <v>32751</v>
      </c>
      <c r="J34" s="60">
        <v>29523</v>
      </c>
      <c r="K34" s="60">
        <v>26140</v>
      </c>
      <c r="L34" s="60">
        <v>30121</v>
      </c>
      <c r="M34" s="60">
        <v>26820</v>
      </c>
      <c r="N34" s="60">
        <v>24302</v>
      </c>
      <c r="O34" s="60">
        <v>13836</v>
      </c>
      <c r="P34" s="60">
        <v>23858</v>
      </c>
      <c r="Q34" s="60">
        <v>23734</v>
      </c>
      <c r="R34" s="60">
        <v>27387</v>
      </c>
      <c r="S34" s="60">
        <v>25489</v>
      </c>
      <c r="T34" s="60">
        <v>25659</v>
      </c>
      <c r="U34" s="60">
        <v>25279</v>
      </c>
      <c r="V34" s="60">
        <v>22120</v>
      </c>
      <c r="W34" s="60">
        <v>25024</v>
      </c>
      <c r="X34" s="60">
        <v>25000</v>
      </c>
      <c r="Y34" s="60">
        <v>25214</v>
      </c>
      <c r="Z34" s="60"/>
      <c r="AA34" s="48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54"/>
      <c r="AV34" s="55"/>
      <c r="AW34" s="83"/>
      <c r="AX34" s="86"/>
    </row>
    <row r="35" spans="1:52" s="29" customFormat="1" x14ac:dyDescent="0.15">
      <c r="C35" s="62" t="s">
        <v>6</v>
      </c>
      <c r="D35" s="46">
        <v>39.537999999999997</v>
      </c>
      <c r="E35" s="34">
        <v>37.264000000000003</v>
      </c>
      <c r="F35" s="34">
        <v>0</v>
      </c>
      <c r="G35" s="34">
        <v>44.08</v>
      </c>
      <c r="H35" s="159">
        <v>32.692999999999998</v>
      </c>
      <c r="I35" s="34">
        <v>32.750999999999998</v>
      </c>
      <c r="J35" s="34">
        <v>29.523</v>
      </c>
      <c r="K35" s="34">
        <v>26.14</v>
      </c>
      <c r="L35" s="34">
        <v>30.120999999999999</v>
      </c>
      <c r="M35" s="34">
        <v>26.82</v>
      </c>
      <c r="N35" s="34">
        <v>24.302</v>
      </c>
      <c r="O35" s="34">
        <v>13.836</v>
      </c>
      <c r="P35" s="34">
        <v>23.858000000000001</v>
      </c>
      <c r="Q35" s="34">
        <v>23.734000000000002</v>
      </c>
      <c r="R35" s="34">
        <v>27.387</v>
      </c>
      <c r="S35" s="34">
        <v>25.489000000000001</v>
      </c>
      <c r="T35" s="34">
        <v>25.658999999999999</v>
      </c>
      <c r="U35" s="34">
        <v>25.279</v>
      </c>
      <c r="V35" s="34">
        <v>22.12</v>
      </c>
      <c r="W35" s="34">
        <v>25.024000000000001</v>
      </c>
      <c r="X35" s="34">
        <v>25</v>
      </c>
      <c r="Y35" s="34">
        <v>25.213999999999999</v>
      </c>
      <c r="Z35" s="34"/>
      <c r="AA35" s="46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54"/>
      <c r="AV35" s="55"/>
      <c r="AW35" s="83"/>
      <c r="AX35" s="86"/>
    </row>
    <row r="36" spans="1:52" x14ac:dyDescent="0.15">
      <c r="C36" s="63" t="s">
        <v>158</v>
      </c>
      <c r="D36" s="57">
        <v>418</v>
      </c>
      <c r="E36" s="56">
        <v>446</v>
      </c>
      <c r="F36" s="56">
        <v>0</v>
      </c>
      <c r="G36" s="56">
        <v>438</v>
      </c>
      <c r="H36" s="160">
        <v>427</v>
      </c>
      <c r="I36" s="60">
        <v>467</v>
      </c>
      <c r="J36" s="56">
        <v>452</v>
      </c>
      <c r="K36" s="56">
        <v>478</v>
      </c>
      <c r="L36" s="56">
        <v>480</v>
      </c>
      <c r="M36" s="56">
        <v>458</v>
      </c>
      <c r="N36" s="56">
        <v>468</v>
      </c>
      <c r="O36" s="56">
        <v>459</v>
      </c>
      <c r="P36" s="56">
        <v>445</v>
      </c>
      <c r="Q36" s="56">
        <v>448</v>
      </c>
      <c r="R36" s="56">
        <v>437</v>
      </c>
      <c r="S36" s="56">
        <v>436</v>
      </c>
      <c r="T36" s="56">
        <v>458</v>
      </c>
      <c r="U36" s="56">
        <v>446</v>
      </c>
      <c r="V36" s="56">
        <v>448</v>
      </c>
      <c r="W36" s="56">
        <v>461</v>
      </c>
      <c r="X36" s="56">
        <v>436</v>
      </c>
      <c r="Y36" s="56">
        <v>410</v>
      </c>
      <c r="Z36" s="56"/>
      <c r="AA36" s="57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8"/>
      <c r="AV36" s="59"/>
      <c r="AW36" s="84"/>
      <c r="AX36" s="32"/>
    </row>
    <row r="37" spans="1:52" ht="14.25" thickBot="1" x14ac:dyDescent="0.2">
      <c r="C37" s="64" t="s">
        <v>151</v>
      </c>
      <c r="D37" s="77">
        <v>446</v>
      </c>
      <c r="E37" s="75">
        <v>446</v>
      </c>
      <c r="F37" s="75">
        <v>446</v>
      </c>
      <c r="G37" s="75">
        <v>446</v>
      </c>
      <c r="H37" s="162">
        <v>446</v>
      </c>
      <c r="I37" s="75">
        <v>446</v>
      </c>
      <c r="J37" s="75">
        <v>457</v>
      </c>
      <c r="K37" s="75">
        <v>457</v>
      </c>
      <c r="L37" s="75">
        <v>457</v>
      </c>
      <c r="M37" s="75">
        <v>457</v>
      </c>
      <c r="N37" s="75">
        <v>457</v>
      </c>
      <c r="O37" s="75">
        <v>457</v>
      </c>
      <c r="P37" s="75">
        <v>457</v>
      </c>
      <c r="Q37" s="75">
        <v>457</v>
      </c>
      <c r="R37" s="75">
        <v>457</v>
      </c>
      <c r="S37" s="75">
        <v>441</v>
      </c>
      <c r="T37" s="75">
        <v>441</v>
      </c>
      <c r="U37" s="75">
        <v>441</v>
      </c>
      <c r="V37" s="75">
        <v>441</v>
      </c>
      <c r="W37" s="75">
        <v>441</v>
      </c>
      <c r="X37" s="75">
        <v>441</v>
      </c>
      <c r="Y37" s="75">
        <v>441</v>
      </c>
      <c r="Z37" s="75">
        <v>441</v>
      </c>
      <c r="AA37" s="75">
        <v>438</v>
      </c>
      <c r="AB37" s="75">
        <v>438</v>
      </c>
      <c r="AC37" s="75">
        <v>438</v>
      </c>
      <c r="AD37" s="75">
        <v>438</v>
      </c>
      <c r="AE37" s="75">
        <v>438</v>
      </c>
      <c r="AF37" s="75">
        <v>438</v>
      </c>
      <c r="AG37" s="75">
        <v>438</v>
      </c>
      <c r="AH37" s="75">
        <v>438</v>
      </c>
      <c r="AI37" s="75">
        <v>442</v>
      </c>
      <c r="AJ37" s="75">
        <v>442</v>
      </c>
      <c r="AK37" s="75">
        <v>442</v>
      </c>
      <c r="AL37" s="75">
        <v>442</v>
      </c>
      <c r="AM37" s="75">
        <v>442</v>
      </c>
      <c r="AN37" s="75">
        <v>442</v>
      </c>
      <c r="AO37" s="75">
        <v>442</v>
      </c>
      <c r="AP37" s="75">
        <v>450</v>
      </c>
      <c r="AQ37" s="75">
        <v>450</v>
      </c>
      <c r="AR37" s="75">
        <v>450</v>
      </c>
      <c r="AS37" s="75">
        <v>450</v>
      </c>
      <c r="AT37" s="75">
        <v>450</v>
      </c>
      <c r="AU37" s="72">
        <v>450</v>
      </c>
      <c r="AV37" s="73">
        <v>450</v>
      </c>
      <c r="AW37" s="85">
        <v>438</v>
      </c>
      <c r="AX37" s="74"/>
      <c r="AY37">
        <v>440</v>
      </c>
      <c r="AZ37">
        <v>353</v>
      </c>
    </row>
    <row r="38" spans="1:52" ht="14.25" thickBot="1" x14ac:dyDescent="0.2">
      <c r="D38" s="37"/>
      <c r="E38" s="37"/>
      <c r="F38" s="37"/>
      <c r="G38" s="37"/>
      <c r="H38" s="35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35"/>
    </row>
    <row r="39" spans="1:52" x14ac:dyDescent="0.15">
      <c r="A39" t="s">
        <v>15</v>
      </c>
      <c r="B39" t="s">
        <v>8</v>
      </c>
      <c r="C39" s="67">
        <v>42856</v>
      </c>
      <c r="D39" s="61" t="s">
        <v>152</v>
      </c>
      <c r="E39" s="33" t="s">
        <v>19</v>
      </c>
      <c r="F39" s="33" t="s">
        <v>153</v>
      </c>
      <c r="G39" s="33" t="s">
        <v>32</v>
      </c>
      <c r="H39" s="158" t="s">
        <v>18</v>
      </c>
      <c r="I39" s="161" t="s">
        <v>33</v>
      </c>
      <c r="J39" s="33" t="s">
        <v>145</v>
      </c>
      <c r="K39" s="33" t="s">
        <v>154</v>
      </c>
      <c r="L39" s="33" t="s">
        <v>34</v>
      </c>
      <c r="M39" s="33" t="s">
        <v>149</v>
      </c>
      <c r="N39" s="33" t="s">
        <v>138</v>
      </c>
      <c r="O39" s="33" t="s">
        <v>139</v>
      </c>
      <c r="P39" s="33" t="s">
        <v>142</v>
      </c>
      <c r="Q39" s="33" t="s">
        <v>155</v>
      </c>
      <c r="R39" s="33" t="s">
        <v>140</v>
      </c>
      <c r="S39" s="33" t="s">
        <v>148</v>
      </c>
      <c r="T39" s="33" t="s">
        <v>143</v>
      </c>
      <c r="U39" s="33" t="s">
        <v>141</v>
      </c>
      <c r="V39" s="33" t="s">
        <v>150</v>
      </c>
      <c r="W39" s="33" t="s">
        <v>144</v>
      </c>
      <c r="X39" s="33" t="s">
        <v>156</v>
      </c>
      <c r="Y39" s="33" t="s">
        <v>146</v>
      </c>
      <c r="Z39" s="33" t="s">
        <v>147</v>
      </c>
      <c r="AA39" s="33" t="s">
        <v>159</v>
      </c>
      <c r="AB39" s="33" t="s">
        <v>19</v>
      </c>
      <c r="AC39" s="61" t="s">
        <v>160</v>
      </c>
      <c r="AD39" s="71" t="s">
        <v>153</v>
      </c>
      <c r="AE39" s="71" t="s">
        <v>32</v>
      </c>
      <c r="AF39" s="71" t="s">
        <v>18</v>
      </c>
      <c r="AG39" s="71" t="s">
        <v>33</v>
      </c>
      <c r="AH39" s="71" t="s">
        <v>161</v>
      </c>
      <c r="AI39" s="71" t="s">
        <v>154</v>
      </c>
      <c r="AJ39" s="71" t="s">
        <v>34</v>
      </c>
      <c r="AK39" s="71" t="s">
        <v>149</v>
      </c>
      <c r="AL39" s="71" t="s">
        <v>138</v>
      </c>
      <c r="AM39" s="71" t="s">
        <v>139</v>
      </c>
      <c r="AN39" s="71" t="s">
        <v>155</v>
      </c>
      <c r="AO39" s="71" t="s">
        <v>140</v>
      </c>
      <c r="AP39" s="71" t="s">
        <v>148</v>
      </c>
      <c r="AQ39" s="71" t="s">
        <v>143</v>
      </c>
      <c r="AR39" s="71" t="s">
        <v>162</v>
      </c>
      <c r="AS39" s="71" t="s">
        <v>150</v>
      </c>
      <c r="AT39" s="71" t="s">
        <v>144</v>
      </c>
      <c r="AU39" s="71" t="s">
        <v>156</v>
      </c>
      <c r="AV39" s="71" t="s">
        <v>146</v>
      </c>
      <c r="AW39" s="82" t="s">
        <v>163</v>
      </c>
      <c r="AX39" s="87"/>
    </row>
    <row r="40" spans="1:52" s="29" customFormat="1" x14ac:dyDescent="0.15">
      <c r="C40" s="62" t="s">
        <v>157</v>
      </c>
      <c r="D40" s="45">
        <v>38305</v>
      </c>
      <c r="E40" s="60">
        <v>36650</v>
      </c>
      <c r="F40" s="60">
        <v>0</v>
      </c>
      <c r="G40" s="60">
        <v>60304</v>
      </c>
      <c r="H40" s="159">
        <v>29054</v>
      </c>
      <c r="I40" s="60">
        <v>33162</v>
      </c>
      <c r="J40" s="60">
        <v>34481</v>
      </c>
      <c r="K40" s="60">
        <v>27127</v>
      </c>
      <c r="L40" s="60">
        <v>30015</v>
      </c>
      <c r="M40" s="60">
        <v>26958</v>
      </c>
      <c r="N40" s="60">
        <v>26273</v>
      </c>
      <c r="O40" s="60">
        <v>23116</v>
      </c>
      <c r="P40" s="60">
        <v>24311</v>
      </c>
      <c r="Q40" s="60">
        <v>25569</v>
      </c>
      <c r="R40" s="60">
        <v>25838</v>
      </c>
      <c r="S40" s="60">
        <v>28675</v>
      </c>
      <c r="T40" s="60">
        <v>32860</v>
      </c>
      <c r="U40" s="60">
        <v>33767</v>
      </c>
      <c r="V40" s="60">
        <v>27059</v>
      </c>
      <c r="W40" s="60">
        <v>23586</v>
      </c>
      <c r="X40" s="60">
        <v>24549</v>
      </c>
      <c r="Y40" s="60">
        <v>22167</v>
      </c>
      <c r="Z40" s="60"/>
      <c r="AA40" s="48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54"/>
      <c r="AV40" s="55"/>
      <c r="AW40" s="83"/>
      <c r="AX40" s="86"/>
    </row>
    <row r="41" spans="1:52" s="29" customFormat="1" x14ac:dyDescent="0.15">
      <c r="C41" s="62" t="s">
        <v>6</v>
      </c>
      <c r="D41" s="46">
        <v>38.305</v>
      </c>
      <c r="E41" s="34">
        <v>36.65</v>
      </c>
      <c r="F41" s="34">
        <v>0</v>
      </c>
      <c r="G41" s="34">
        <v>60.304000000000002</v>
      </c>
      <c r="H41" s="159">
        <v>29.053999999999998</v>
      </c>
      <c r="I41" s="34">
        <v>33.161999999999999</v>
      </c>
      <c r="J41" s="34">
        <v>34.481000000000002</v>
      </c>
      <c r="K41" s="34">
        <v>27.126999999999999</v>
      </c>
      <c r="L41" s="34">
        <v>30.015000000000001</v>
      </c>
      <c r="M41" s="34">
        <v>26.957999999999998</v>
      </c>
      <c r="N41" s="34">
        <v>26.273</v>
      </c>
      <c r="O41" s="34">
        <v>23.116</v>
      </c>
      <c r="P41" s="34">
        <v>24.311</v>
      </c>
      <c r="Q41" s="34">
        <v>25.568999999999999</v>
      </c>
      <c r="R41" s="34">
        <v>25.838000000000001</v>
      </c>
      <c r="S41" s="34">
        <v>28.675000000000001</v>
      </c>
      <c r="T41" s="34">
        <v>32.86</v>
      </c>
      <c r="U41" s="34">
        <v>33.767000000000003</v>
      </c>
      <c r="V41" s="34">
        <v>27.059000000000001</v>
      </c>
      <c r="W41" s="34">
        <v>23.585999999999999</v>
      </c>
      <c r="X41" s="34">
        <v>24.548999999999999</v>
      </c>
      <c r="Y41" s="34">
        <v>22.167000000000002</v>
      </c>
      <c r="Z41" s="34"/>
      <c r="AA41" s="46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54"/>
      <c r="AV41" s="55"/>
      <c r="AW41" s="83"/>
      <c r="AX41" s="86"/>
    </row>
    <row r="42" spans="1:52" x14ac:dyDescent="0.15">
      <c r="C42" s="63" t="s">
        <v>158</v>
      </c>
      <c r="D42" s="57">
        <v>369</v>
      </c>
      <c r="E42" s="56">
        <v>416</v>
      </c>
      <c r="F42" s="56">
        <v>0</v>
      </c>
      <c r="G42" s="56">
        <v>406</v>
      </c>
      <c r="H42" s="160">
        <v>409</v>
      </c>
      <c r="I42" s="60">
        <v>429</v>
      </c>
      <c r="J42" s="56">
        <v>444</v>
      </c>
      <c r="K42" s="56">
        <v>429</v>
      </c>
      <c r="L42" s="56">
        <v>425</v>
      </c>
      <c r="M42" s="56">
        <v>403</v>
      </c>
      <c r="N42" s="56">
        <v>415</v>
      </c>
      <c r="O42" s="56">
        <v>403</v>
      </c>
      <c r="P42" s="56">
        <v>403</v>
      </c>
      <c r="Q42" s="56">
        <v>392</v>
      </c>
      <c r="R42" s="56">
        <v>384</v>
      </c>
      <c r="S42" s="56">
        <v>409</v>
      </c>
      <c r="T42" s="56">
        <v>423</v>
      </c>
      <c r="U42" s="56">
        <v>411</v>
      </c>
      <c r="V42" s="56">
        <v>415</v>
      </c>
      <c r="W42" s="56">
        <v>409</v>
      </c>
      <c r="X42" s="56">
        <v>402</v>
      </c>
      <c r="Y42" s="56">
        <v>416</v>
      </c>
      <c r="Z42" s="56"/>
      <c r="AA42" s="57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8"/>
      <c r="AV42" s="59"/>
      <c r="AW42" s="84"/>
      <c r="AX42" s="32"/>
    </row>
    <row r="43" spans="1:52" ht="14.25" thickBot="1" x14ac:dyDescent="0.2">
      <c r="C43" s="64" t="s">
        <v>151</v>
      </c>
      <c r="D43" s="77">
        <v>459</v>
      </c>
      <c r="E43" s="75">
        <v>459</v>
      </c>
      <c r="F43" s="75">
        <v>459</v>
      </c>
      <c r="G43" s="75">
        <v>459</v>
      </c>
      <c r="H43" s="72">
        <v>459</v>
      </c>
      <c r="I43" s="75">
        <v>459</v>
      </c>
      <c r="J43" s="75">
        <v>460</v>
      </c>
      <c r="K43" s="75">
        <v>460</v>
      </c>
      <c r="L43" s="75">
        <v>460</v>
      </c>
      <c r="M43" s="75">
        <v>460</v>
      </c>
      <c r="N43" s="75">
        <v>460</v>
      </c>
      <c r="O43" s="75">
        <v>460</v>
      </c>
      <c r="P43" s="75">
        <v>460</v>
      </c>
      <c r="Q43" s="75">
        <v>460</v>
      </c>
      <c r="R43" s="75">
        <v>460</v>
      </c>
      <c r="S43" s="75">
        <v>429</v>
      </c>
      <c r="T43" s="75">
        <v>429</v>
      </c>
      <c r="U43" s="75">
        <v>429</v>
      </c>
      <c r="V43" s="75">
        <v>429</v>
      </c>
      <c r="W43" s="75">
        <v>429</v>
      </c>
      <c r="X43" s="75">
        <v>429</v>
      </c>
      <c r="Y43" s="75">
        <v>429</v>
      </c>
      <c r="Z43" s="75">
        <v>429</v>
      </c>
      <c r="AA43" s="75">
        <v>459</v>
      </c>
      <c r="AB43" s="75">
        <v>459</v>
      </c>
      <c r="AC43" s="75">
        <v>459</v>
      </c>
      <c r="AD43" s="75">
        <v>459</v>
      </c>
      <c r="AE43" s="75">
        <v>459</v>
      </c>
      <c r="AF43" s="75">
        <v>459</v>
      </c>
      <c r="AG43" s="75">
        <v>459</v>
      </c>
      <c r="AH43" s="75">
        <v>459</v>
      </c>
      <c r="AI43" s="75">
        <v>454</v>
      </c>
      <c r="AJ43" s="75">
        <v>454</v>
      </c>
      <c r="AK43" s="75">
        <v>454</v>
      </c>
      <c r="AL43" s="75">
        <v>454</v>
      </c>
      <c r="AM43" s="75">
        <v>454</v>
      </c>
      <c r="AN43" s="75">
        <v>454</v>
      </c>
      <c r="AO43" s="75">
        <v>454</v>
      </c>
      <c r="AP43" s="75">
        <v>427</v>
      </c>
      <c r="AQ43" s="75">
        <v>427</v>
      </c>
      <c r="AR43" s="75">
        <v>427</v>
      </c>
      <c r="AS43" s="75">
        <v>427</v>
      </c>
      <c r="AT43" s="75">
        <v>427</v>
      </c>
      <c r="AU43" s="72">
        <v>427</v>
      </c>
      <c r="AV43" s="73">
        <v>427</v>
      </c>
      <c r="AW43" s="85">
        <v>459</v>
      </c>
      <c r="AX43" s="74"/>
      <c r="AY43">
        <v>491</v>
      </c>
      <c r="AZ43">
        <v>383</v>
      </c>
    </row>
    <row r="44" spans="1:52" ht="14.25" thickBot="1" x14ac:dyDescent="0.2"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35"/>
    </row>
    <row r="45" spans="1:52" x14ac:dyDescent="0.15">
      <c r="A45" t="s">
        <v>15</v>
      </c>
      <c r="B45" t="s">
        <v>7</v>
      </c>
      <c r="C45" s="67">
        <v>42856</v>
      </c>
      <c r="D45" s="61" t="s">
        <v>152</v>
      </c>
      <c r="E45" s="33" t="s">
        <v>19</v>
      </c>
      <c r="F45" s="33" t="s">
        <v>153</v>
      </c>
      <c r="G45" s="33" t="s">
        <v>32</v>
      </c>
      <c r="H45" s="158" t="s">
        <v>18</v>
      </c>
      <c r="I45" s="161" t="s">
        <v>33</v>
      </c>
      <c r="J45" s="33" t="s">
        <v>145</v>
      </c>
      <c r="K45" s="33" t="s">
        <v>154</v>
      </c>
      <c r="L45" s="33" t="s">
        <v>34</v>
      </c>
      <c r="M45" s="33" t="s">
        <v>149</v>
      </c>
      <c r="N45" s="33" t="s">
        <v>138</v>
      </c>
      <c r="O45" s="33" t="s">
        <v>139</v>
      </c>
      <c r="P45" s="33" t="s">
        <v>142</v>
      </c>
      <c r="Q45" s="33" t="s">
        <v>155</v>
      </c>
      <c r="R45" s="33" t="s">
        <v>140</v>
      </c>
      <c r="S45" s="33" t="s">
        <v>148</v>
      </c>
      <c r="T45" s="33" t="s">
        <v>143</v>
      </c>
      <c r="U45" s="33" t="s">
        <v>141</v>
      </c>
      <c r="V45" s="33" t="s">
        <v>150</v>
      </c>
      <c r="W45" s="33" t="s">
        <v>144</v>
      </c>
      <c r="X45" s="33" t="s">
        <v>156</v>
      </c>
      <c r="Y45" s="33" t="s">
        <v>146</v>
      </c>
      <c r="Z45" s="33" t="s">
        <v>147</v>
      </c>
      <c r="AA45" s="33" t="s">
        <v>159</v>
      </c>
      <c r="AB45" s="33" t="s">
        <v>19</v>
      </c>
      <c r="AC45" s="61" t="s">
        <v>160</v>
      </c>
      <c r="AD45" s="71" t="s">
        <v>153</v>
      </c>
      <c r="AE45" s="71" t="s">
        <v>32</v>
      </c>
      <c r="AF45" s="71" t="s">
        <v>18</v>
      </c>
      <c r="AG45" s="71" t="s">
        <v>33</v>
      </c>
      <c r="AH45" s="71" t="s">
        <v>161</v>
      </c>
      <c r="AI45" s="71" t="s">
        <v>154</v>
      </c>
      <c r="AJ45" s="71" t="s">
        <v>34</v>
      </c>
      <c r="AK45" s="71" t="s">
        <v>149</v>
      </c>
      <c r="AL45" s="71" t="s">
        <v>138</v>
      </c>
      <c r="AM45" s="71" t="s">
        <v>139</v>
      </c>
      <c r="AN45" s="71" t="s">
        <v>155</v>
      </c>
      <c r="AO45" s="71" t="s">
        <v>140</v>
      </c>
      <c r="AP45" s="71" t="s">
        <v>148</v>
      </c>
      <c r="AQ45" s="71" t="s">
        <v>143</v>
      </c>
      <c r="AR45" s="71" t="s">
        <v>162</v>
      </c>
      <c r="AS45" s="71" t="s">
        <v>150</v>
      </c>
      <c r="AT45" s="71" t="s">
        <v>144</v>
      </c>
      <c r="AU45" s="71" t="s">
        <v>156</v>
      </c>
      <c r="AV45" s="71" t="s">
        <v>146</v>
      </c>
      <c r="AW45" s="82" t="s">
        <v>163</v>
      </c>
      <c r="AX45" s="87"/>
    </row>
    <row r="46" spans="1:52" s="29" customFormat="1" x14ac:dyDescent="0.15">
      <c r="C46" s="62" t="s">
        <v>157</v>
      </c>
      <c r="D46" s="45">
        <v>14165</v>
      </c>
      <c r="E46" s="60">
        <v>14410</v>
      </c>
      <c r="F46" s="60">
        <v>13477</v>
      </c>
      <c r="G46" s="60">
        <v>14729</v>
      </c>
      <c r="H46" s="159">
        <v>10466</v>
      </c>
      <c r="I46" s="60">
        <v>11962</v>
      </c>
      <c r="J46" s="60">
        <v>13266</v>
      </c>
      <c r="K46" s="60">
        <v>11977</v>
      </c>
      <c r="L46" s="60">
        <v>13941</v>
      </c>
      <c r="M46" s="60">
        <v>12404</v>
      </c>
      <c r="N46" s="60">
        <v>12503</v>
      </c>
      <c r="O46" s="60">
        <v>0</v>
      </c>
      <c r="P46" s="60">
        <v>12127</v>
      </c>
      <c r="Q46" s="60">
        <v>11301</v>
      </c>
      <c r="R46" s="60">
        <v>13175</v>
      </c>
      <c r="S46" s="60">
        <v>10021</v>
      </c>
      <c r="T46" s="60">
        <v>9767</v>
      </c>
      <c r="U46" s="60">
        <v>11160</v>
      </c>
      <c r="V46" s="60">
        <v>10588</v>
      </c>
      <c r="W46" s="60">
        <v>12179</v>
      </c>
      <c r="X46" s="60">
        <v>10231</v>
      </c>
      <c r="Y46" s="60">
        <v>9297</v>
      </c>
      <c r="Z46" s="60"/>
      <c r="AA46" s="48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54"/>
      <c r="AV46" s="55"/>
      <c r="AW46" s="83"/>
      <c r="AX46" s="86"/>
    </row>
    <row r="47" spans="1:52" s="29" customFormat="1" x14ac:dyDescent="0.15">
      <c r="C47" s="62" t="s">
        <v>6</v>
      </c>
      <c r="D47" s="46">
        <v>14.164999999999999</v>
      </c>
      <c r="E47" s="34">
        <v>14.41</v>
      </c>
      <c r="F47" s="34">
        <v>13.477</v>
      </c>
      <c r="G47" s="34">
        <v>14.728999999999999</v>
      </c>
      <c r="H47" s="159">
        <v>10.465999999999999</v>
      </c>
      <c r="I47" s="34">
        <v>11.962</v>
      </c>
      <c r="J47" s="34">
        <v>13.266</v>
      </c>
      <c r="K47" s="34">
        <v>11.977</v>
      </c>
      <c r="L47" s="34">
        <v>13.941000000000001</v>
      </c>
      <c r="M47" s="34">
        <v>12.404</v>
      </c>
      <c r="N47" s="34">
        <v>12.503</v>
      </c>
      <c r="O47" s="34">
        <v>0</v>
      </c>
      <c r="P47" s="34">
        <v>12.127000000000001</v>
      </c>
      <c r="Q47" s="34">
        <v>11.301</v>
      </c>
      <c r="R47" s="34">
        <v>13.175000000000001</v>
      </c>
      <c r="S47" s="34">
        <v>10.021000000000001</v>
      </c>
      <c r="T47" s="34">
        <v>9.7669999999999995</v>
      </c>
      <c r="U47" s="34">
        <v>11.16</v>
      </c>
      <c r="V47" s="34">
        <v>10.587999999999999</v>
      </c>
      <c r="W47" s="34">
        <v>12.179</v>
      </c>
      <c r="X47" s="34">
        <v>10.231</v>
      </c>
      <c r="Y47" s="34">
        <v>9.2970000000000006</v>
      </c>
      <c r="Z47" s="34"/>
      <c r="AA47" s="46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54"/>
      <c r="AV47" s="55"/>
      <c r="AW47" s="83"/>
      <c r="AX47" s="86"/>
    </row>
    <row r="48" spans="1:52" x14ac:dyDescent="0.15">
      <c r="C48" s="63" t="s">
        <v>158</v>
      </c>
      <c r="D48" s="57">
        <v>422</v>
      </c>
      <c r="E48" s="56">
        <v>427</v>
      </c>
      <c r="F48" s="56">
        <v>432</v>
      </c>
      <c r="G48" s="56">
        <v>421</v>
      </c>
      <c r="H48" s="160">
        <v>465</v>
      </c>
      <c r="I48" s="60">
        <v>500</v>
      </c>
      <c r="J48" s="56">
        <v>475</v>
      </c>
      <c r="K48" s="56">
        <v>462</v>
      </c>
      <c r="L48" s="56">
        <v>447</v>
      </c>
      <c r="M48" s="56">
        <v>467</v>
      </c>
      <c r="N48" s="56">
        <v>466</v>
      </c>
      <c r="O48" s="56">
        <v>0</v>
      </c>
      <c r="P48" s="56">
        <v>459</v>
      </c>
      <c r="Q48" s="56">
        <v>448</v>
      </c>
      <c r="R48" s="56">
        <v>414</v>
      </c>
      <c r="S48" s="56">
        <v>448</v>
      </c>
      <c r="T48" s="56">
        <v>445</v>
      </c>
      <c r="U48" s="56">
        <v>441</v>
      </c>
      <c r="V48" s="56">
        <v>420</v>
      </c>
      <c r="W48" s="56">
        <v>433</v>
      </c>
      <c r="X48" s="56">
        <v>443</v>
      </c>
      <c r="Y48" s="56">
        <v>412</v>
      </c>
      <c r="Z48" s="56"/>
      <c r="AA48" s="57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8"/>
      <c r="AV48" s="59"/>
      <c r="AW48" s="84"/>
      <c r="AX48" s="32"/>
    </row>
    <row r="49" spans="1:52" ht="14.25" thickBot="1" x14ac:dyDescent="0.2">
      <c r="C49" s="64" t="s">
        <v>151</v>
      </c>
      <c r="D49" s="77">
        <v>460</v>
      </c>
      <c r="E49" s="75">
        <v>460</v>
      </c>
      <c r="F49" s="75">
        <v>460</v>
      </c>
      <c r="G49" s="75">
        <v>460</v>
      </c>
      <c r="H49" s="72">
        <v>460</v>
      </c>
      <c r="I49" s="75">
        <v>460</v>
      </c>
      <c r="J49" s="75">
        <v>481</v>
      </c>
      <c r="K49" s="75">
        <v>481</v>
      </c>
      <c r="L49" s="75">
        <v>481</v>
      </c>
      <c r="M49" s="75">
        <v>481</v>
      </c>
      <c r="N49" s="75">
        <v>481</v>
      </c>
      <c r="O49" s="75">
        <v>481</v>
      </c>
      <c r="P49" s="75">
        <v>481</v>
      </c>
      <c r="Q49" s="75">
        <v>481</v>
      </c>
      <c r="R49" s="75">
        <v>481</v>
      </c>
      <c r="S49" s="75">
        <v>471</v>
      </c>
      <c r="T49" s="75">
        <v>471</v>
      </c>
      <c r="U49" s="75">
        <v>471</v>
      </c>
      <c r="V49" s="75">
        <v>471</v>
      </c>
      <c r="W49" s="75">
        <v>471</v>
      </c>
      <c r="X49" s="75">
        <v>471</v>
      </c>
      <c r="Y49" s="75">
        <v>471</v>
      </c>
      <c r="Z49" s="75">
        <v>471</v>
      </c>
      <c r="AA49" s="75">
        <v>462</v>
      </c>
      <c r="AB49" s="75">
        <v>462</v>
      </c>
      <c r="AC49" s="75">
        <v>462</v>
      </c>
      <c r="AD49" s="75">
        <v>462</v>
      </c>
      <c r="AE49" s="75">
        <v>462</v>
      </c>
      <c r="AF49" s="75">
        <v>462</v>
      </c>
      <c r="AG49" s="75">
        <v>462</v>
      </c>
      <c r="AH49" s="75">
        <v>462</v>
      </c>
      <c r="AI49" s="75">
        <v>469</v>
      </c>
      <c r="AJ49" s="75">
        <v>469</v>
      </c>
      <c r="AK49" s="75">
        <v>469</v>
      </c>
      <c r="AL49" s="75">
        <v>469</v>
      </c>
      <c r="AM49" s="75">
        <v>469</v>
      </c>
      <c r="AN49" s="75">
        <v>469</v>
      </c>
      <c r="AO49" s="75">
        <v>469</v>
      </c>
      <c r="AP49" s="75">
        <v>466</v>
      </c>
      <c r="AQ49" s="75">
        <v>466</v>
      </c>
      <c r="AR49" s="75">
        <v>466</v>
      </c>
      <c r="AS49" s="75">
        <v>466</v>
      </c>
      <c r="AT49" s="75">
        <v>466</v>
      </c>
      <c r="AU49" s="72">
        <v>466</v>
      </c>
      <c r="AV49" s="73">
        <v>466</v>
      </c>
      <c r="AW49" s="85">
        <v>462</v>
      </c>
      <c r="AX49" s="74"/>
      <c r="AY49">
        <v>527</v>
      </c>
      <c r="AZ49">
        <v>448</v>
      </c>
    </row>
    <row r="50" spans="1:52" x14ac:dyDescent="0.15">
      <c r="C50" s="23"/>
      <c r="D50" s="10"/>
      <c r="E50" s="10"/>
      <c r="F50" s="10"/>
      <c r="G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</row>
    <row r="51" spans="1:52" s="25" customFormat="1" ht="0.75" customHeight="1" x14ac:dyDescent="0.15">
      <c r="C51" s="27"/>
      <c r="D51" s="26"/>
      <c r="E51" s="26"/>
      <c r="F51" s="26"/>
      <c r="G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</row>
    <row r="52" spans="1:52" ht="14.25" thickBot="1" x14ac:dyDescent="0.2"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</row>
    <row r="53" spans="1:52" x14ac:dyDescent="0.15">
      <c r="A53" s="24" t="s">
        <v>14</v>
      </c>
      <c r="B53" t="s">
        <v>10</v>
      </c>
      <c r="C53" s="66">
        <v>42856</v>
      </c>
      <c r="D53" s="61" t="s">
        <v>152</v>
      </c>
      <c r="E53" s="33" t="s">
        <v>19</v>
      </c>
      <c r="F53" s="33" t="s">
        <v>153</v>
      </c>
      <c r="G53" s="33" t="s">
        <v>32</v>
      </c>
      <c r="H53" s="158" t="s">
        <v>18</v>
      </c>
      <c r="I53" s="161" t="s">
        <v>33</v>
      </c>
      <c r="J53" s="33" t="s">
        <v>145</v>
      </c>
      <c r="K53" s="33" t="s">
        <v>154</v>
      </c>
      <c r="L53" s="33" t="s">
        <v>34</v>
      </c>
      <c r="M53" s="33" t="s">
        <v>149</v>
      </c>
      <c r="N53" s="33" t="s">
        <v>138</v>
      </c>
      <c r="O53" s="33" t="s">
        <v>139</v>
      </c>
      <c r="P53" s="33" t="s">
        <v>142</v>
      </c>
      <c r="Q53" s="33" t="s">
        <v>155</v>
      </c>
      <c r="R53" s="33" t="s">
        <v>140</v>
      </c>
      <c r="S53" s="33" t="s">
        <v>148</v>
      </c>
      <c r="T53" s="33" t="s">
        <v>143</v>
      </c>
      <c r="U53" s="33" t="s">
        <v>141</v>
      </c>
      <c r="V53" s="33" t="s">
        <v>150</v>
      </c>
      <c r="W53" s="33" t="s">
        <v>144</v>
      </c>
      <c r="X53" s="33" t="s">
        <v>156</v>
      </c>
      <c r="Y53" s="33" t="s">
        <v>146</v>
      </c>
      <c r="Z53" s="33" t="s">
        <v>147</v>
      </c>
      <c r="AA53" s="33" t="s">
        <v>159</v>
      </c>
      <c r="AB53" s="33" t="s">
        <v>19</v>
      </c>
      <c r="AC53" s="61" t="s">
        <v>160</v>
      </c>
      <c r="AD53" s="71" t="s">
        <v>153</v>
      </c>
      <c r="AE53" s="71" t="s">
        <v>32</v>
      </c>
      <c r="AF53" s="71" t="s">
        <v>18</v>
      </c>
      <c r="AG53" s="71" t="s">
        <v>33</v>
      </c>
      <c r="AH53" s="71" t="s">
        <v>161</v>
      </c>
      <c r="AI53" s="71" t="s">
        <v>154</v>
      </c>
      <c r="AJ53" s="71" t="s">
        <v>34</v>
      </c>
      <c r="AK53" s="71" t="s">
        <v>149</v>
      </c>
      <c r="AL53" s="71" t="s">
        <v>138</v>
      </c>
      <c r="AM53" s="71" t="s">
        <v>139</v>
      </c>
      <c r="AN53" s="71" t="s">
        <v>155</v>
      </c>
      <c r="AO53" s="71" t="s">
        <v>140</v>
      </c>
      <c r="AP53" s="71" t="s">
        <v>148</v>
      </c>
      <c r="AQ53" s="71" t="s">
        <v>143</v>
      </c>
      <c r="AR53" s="71" t="s">
        <v>162</v>
      </c>
      <c r="AS53" s="71" t="s">
        <v>150</v>
      </c>
      <c r="AT53" s="71" t="s">
        <v>144</v>
      </c>
      <c r="AU53" s="71" t="s">
        <v>156</v>
      </c>
      <c r="AV53" s="71" t="s">
        <v>146</v>
      </c>
      <c r="AW53" s="82" t="s">
        <v>163</v>
      </c>
      <c r="AX53" s="87"/>
    </row>
    <row r="54" spans="1:52" x14ac:dyDescent="0.15">
      <c r="C54" s="62" t="s">
        <v>157</v>
      </c>
      <c r="D54" s="45">
        <v>455598</v>
      </c>
      <c r="E54" s="60">
        <v>249101</v>
      </c>
      <c r="F54" s="60">
        <v>0</v>
      </c>
      <c r="G54" s="60">
        <v>571630</v>
      </c>
      <c r="H54" s="159">
        <v>339930</v>
      </c>
      <c r="I54" s="60">
        <v>312675</v>
      </c>
      <c r="J54" s="60">
        <v>285511</v>
      </c>
      <c r="K54" s="60">
        <v>253453</v>
      </c>
      <c r="L54" s="60">
        <v>319312</v>
      </c>
      <c r="M54" s="60">
        <v>233790</v>
      </c>
      <c r="N54" s="60">
        <v>251721</v>
      </c>
      <c r="O54" s="60">
        <v>206083</v>
      </c>
      <c r="P54" s="60">
        <v>219881</v>
      </c>
      <c r="Q54" s="60">
        <v>246047</v>
      </c>
      <c r="R54" s="60">
        <v>302729</v>
      </c>
      <c r="S54" s="60">
        <v>279590</v>
      </c>
      <c r="T54" s="60">
        <v>242989</v>
      </c>
      <c r="U54" s="60">
        <v>257085</v>
      </c>
      <c r="V54" s="60">
        <v>182775</v>
      </c>
      <c r="W54" s="60">
        <v>152302</v>
      </c>
      <c r="X54" s="60">
        <v>267986</v>
      </c>
      <c r="Y54" s="60">
        <v>278568</v>
      </c>
      <c r="Z54" s="60"/>
      <c r="AA54" s="48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54"/>
      <c r="AV54" s="55"/>
      <c r="AW54" s="83"/>
      <c r="AX54" s="32"/>
    </row>
    <row r="55" spans="1:52" s="29" customFormat="1" x14ac:dyDescent="0.15">
      <c r="C55" s="62" t="s">
        <v>6</v>
      </c>
      <c r="D55" s="46">
        <v>455.59800000000001</v>
      </c>
      <c r="E55" s="34">
        <v>249.101</v>
      </c>
      <c r="F55" s="34">
        <v>0</v>
      </c>
      <c r="G55" s="34">
        <v>571.63</v>
      </c>
      <c r="H55" s="159">
        <v>339.93</v>
      </c>
      <c r="I55" s="34">
        <v>312.67500000000001</v>
      </c>
      <c r="J55" s="34">
        <v>285.51100000000002</v>
      </c>
      <c r="K55" s="34">
        <v>253.453</v>
      </c>
      <c r="L55" s="34">
        <v>319.31200000000001</v>
      </c>
      <c r="M55" s="34">
        <v>233.79</v>
      </c>
      <c r="N55" s="34">
        <v>251.721</v>
      </c>
      <c r="O55" s="34">
        <v>206.083</v>
      </c>
      <c r="P55" s="34">
        <v>219.881</v>
      </c>
      <c r="Q55" s="34">
        <v>246.047</v>
      </c>
      <c r="R55" s="34">
        <v>302.72899999999998</v>
      </c>
      <c r="S55" s="34">
        <v>279.58999999999997</v>
      </c>
      <c r="T55" s="34">
        <v>242.989</v>
      </c>
      <c r="U55" s="34">
        <v>257.08499999999998</v>
      </c>
      <c r="V55" s="34">
        <v>182.77500000000001</v>
      </c>
      <c r="W55" s="34">
        <v>152.30199999999999</v>
      </c>
      <c r="X55" s="34">
        <v>267.98599999999999</v>
      </c>
      <c r="Y55" s="34">
        <v>278.56799999999998</v>
      </c>
      <c r="Z55" s="34"/>
      <c r="AA55" s="46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54"/>
      <c r="AV55" s="55"/>
      <c r="AW55" s="83"/>
      <c r="AX55" s="86"/>
    </row>
    <row r="56" spans="1:52" x14ac:dyDescent="0.15">
      <c r="C56" s="63" t="s">
        <v>158</v>
      </c>
      <c r="D56" s="57">
        <v>88</v>
      </c>
      <c r="E56" s="56">
        <v>96</v>
      </c>
      <c r="F56" s="56">
        <v>0</v>
      </c>
      <c r="G56" s="56">
        <v>96</v>
      </c>
      <c r="H56" s="160">
        <v>87</v>
      </c>
      <c r="I56" s="60">
        <v>86</v>
      </c>
      <c r="J56" s="56">
        <v>82</v>
      </c>
      <c r="K56" s="56">
        <v>78</v>
      </c>
      <c r="L56" s="56">
        <v>72</v>
      </c>
      <c r="M56" s="56">
        <v>67</v>
      </c>
      <c r="N56" s="56">
        <v>62</v>
      </c>
      <c r="O56" s="56">
        <v>55</v>
      </c>
      <c r="P56" s="56">
        <v>49</v>
      </c>
      <c r="Q56" s="56">
        <v>46</v>
      </c>
      <c r="R56" s="56">
        <v>43</v>
      </c>
      <c r="S56" s="56">
        <v>42</v>
      </c>
      <c r="T56" s="56">
        <v>45</v>
      </c>
      <c r="U56" s="56">
        <v>41</v>
      </c>
      <c r="V56" s="56">
        <v>47</v>
      </c>
      <c r="W56" s="56">
        <v>53</v>
      </c>
      <c r="X56" s="56">
        <v>50</v>
      </c>
      <c r="Y56" s="56">
        <v>44</v>
      </c>
      <c r="Z56" s="56"/>
      <c r="AA56" s="57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8"/>
      <c r="AV56" s="59"/>
      <c r="AW56" s="84"/>
      <c r="AX56" s="32"/>
    </row>
    <row r="57" spans="1:52" ht="14.25" thickBot="1" x14ac:dyDescent="0.2">
      <c r="C57" s="64" t="s">
        <v>151</v>
      </c>
      <c r="D57" s="77">
        <v>68</v>
      </c>
      <c r="E57" s="75">
        <v>68</v>
      </c>
      <c r="F57" s="75">
        <v>68</v>
      </c>
      <c r="G57" s="75">
        <v>68</v>
      </c>
      <c r="H57" s="72">
        <v>68</v>
      </c>
      <c r="I57" s="75">
        <v>68</v>
      </c>
      <c r="J57" s="75">
        <v>74</v>
      </c>
      <c r="K57" s="75">
        <v>74</v>
      </c>
      <c r="L57" s="75">
        <v>74</v>
      </c>
      <c r="M57" s="75">
        <v>74</v>
      </c>
      <c r="N57" s="75">
        <v>74</v>
      </c>
      <c r="O57" s="75">
        <v>74</v>
      </c>
      <c r="P57" s="75">
        <v>74</v>
      </c>
      <c r="Q57" s="75">
        <v>74</v>
      </c>
      <c r="R57" s="75">
        <v>74</v>
      </c>
      <c r="S57" s="75">
        <v>63</v>
      </c>
      <c r="T57" s="75">
        <v>63</v>
      </c>
      <c r="U57" s="75">
        <v>63</v>
      </c>
      <c r="V57" s="75">
        <v>63</v>
      </c>
      <c r="W57" s="75">
        <v>63</v>
      </c>
      <c r="X57" s="75">
        <v>63</v>
      </c>
      <c r="Y57" s="75">
        <v>63</v>
      </c>
      <c r="Z57" s="75">
        <v>63</v>
      </c>
      <c r="AA57" s="75">
        <v>64</v>
      </c>
      <c r="AB57" s="75">
        <v>64</v>
      </c>
      <c r="AC57" s="75">
        <v>64</v>
      </c>
      <c r="AD57" s="75">
        <v>64</v>
      </c>
      <c r="AE57" s="75">
        <v>64</v>
      </c>
      <c r="AF57" s="75">
        <v>64</v>
      </c>
      <c r="AG57" s="75">
        <v>64</v>
      </c>
      <c r="AH57" s="75">
        <v>64</v>
      </c>
      <c r="AI57" s="75">
        <v>86</v>
      </c>
      <c r="AJ57" s="75">
        <v>86</v>
      </c>
      <c r="AK57" s="75">
        <v>86</v>
      </c>
      <c r="AL57" s="75">
        <v>86</v>
      </c>
      <c r="AM57" s="75">
        <v>86</v>
      </c>
      <c r="AN57" s="75">
        <v>86</v>
      </c>
      <c r="AO57" s="75">
        <v>86</v>
      </c>
      <c r="AP57" s="75">
        <v>73</v>
      </c>
      <c r="AQ57" s="75">
        <v>73</v>
      </c>
      <c r="AR57" s="75">
        <v>73</v>
      </c>
      <c r="AS57" s="75">
        <v>73</v>
      </c>
      <c r="AT57" s="75">
        <v>73</v>
      </c>
      <c r="AU57" s="72">
        <v>73</v>
      </c>
      <c r="AV57" s="73">
        <v>73</v>
      </c>
      <c r="AW57" s="85">
        <v>64</v>
      </c>
      <c r="AX57" s="74"/>
      <c r="AY57">
        <v>57</v>
      </c>
      <c r="AZ57">
        <v>51</v>
      </c>
    </row>
    <row r="58" spans="1:52" ht="14.25" thickBot="1" x14ac:dyDescent="0.2"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</row>
    <row r="59" spans="1:52" x14ac:dyDescent="0.15">
      <c r="A59" t="s">
        <v>14</v>
      </c>
      <c r="B59" t="s">
        <v>9</v>
      </c>
      <c r="C59" s="67">
        <v>42856</v>
      </c>
      <c r="D59" s="61" t="s">
        <v>152</v>
      </c>
      <c r="E59" s="33" t="s">
        <v>19</v>
      </c>
      <c r="F59" s="33" t="s">
        <v>153</v>
      </c>
      <c r="G59" s="33" t="s">
        <v>32</v>
      </c>
      <c r="H59" s="158" t="s">
        <v>18</v>
      </c>
      <c r="I59" s="161" t="s">
        <v>33</v>
      </c>
      <c r="J59" s="33" t="s">
        <v>145</v>
      </c>
      <c r="K59" s="33" t="s">
        <v>154</v>
      </c>
      <c r="L59" s="33" t="s">
        <v>34</v>
      </c>
      <c r="M59" s="33" t="s">
        <v>149</v>
      </c>
      <c r="N59" s="33" t="s">
        <v>138</v>
      </c>
      <c r="O59" s="33" t="s">
        <v>139</v>
      </c>
      <c r="P59" s="33" t="s">
        <v>142</v>
      </c>
      <c r="Q59" s="33" t="s">
        <v>155</v>
      </c>
      <c r="R59" s="33" t="s">
        <v>140</v>
      </c>
      <c r="S59" s="33" t="s">
        <v>148</v>
      </c>
      <c r="T59" s="33" t="s">
        <v>143</v>
      </c>
      <c r="U59" s="33" t="s">
        <v>141</v>
      </c>
      <c r="V59" s="33" t="s">
        <v>150</v>
      </c>
      <c r="W59" s="33" t="s">
        <v>144</v>
      </c>
      <c r="X59" s="33" t="s">
        <v>156</v>
      </c>
      <c r="Y59" s="33" t="s">
        <v>146</v>
      </c>
      <c r="Z59" s="33" t="s">
        <v>147</v>
      </c>
      <c r="AA59" s="33" t="s">
        <v>159</v>
      </c>
      <c r="AB59" s="33" t="s">
        <v>19</v>
      </c>
      <c r="AC59" s="61" t="s">
        <v>160</v>
      </c>
      <c r="AD59" s="71" t="s">
        <v>153</v>
      </c>
      <c r="AE59" s="71" t="s">
        <v>32</v>
      </c>
      <c r="AF59" s="71" t="s">
        <v>18</v>
      </c>
      <c r="AG59" s="71" t="s">
        <v>33</v>
      </c>
      <c r="AH59" s="71" t="s">
        <v>161</v>
      </c>
      <c r="AI59" s="71" t="s">
        <v>154</v>
      </c>
      <c r="AJ59" s="71" t="s">
        <v>34</v>
      </c>
      <c r="AK59" s="71" t="s">
        <v>149</v>
      </c>
      <c r="AL59" s="71" t="s">
        <v>138</v>
      </c>
      <c r="AM59" s="71" t="s">
        <v>139</v>
      </c>
      <c r="AN59" s="71" t="s">
        <v>155</v>
      </c>
      <c r="AO59" s="71" t="s">
        <v>140</v>
      </c>
      <c r="AP59" s="71" t="s">
        <v>148</v>
      </c>
      <c r="AQ59" s="71" t="s">
        <v>143</v>
      </c>
      <c r="AR59" s="71" t="s">
        <v>162</v>
      </c>
      <c r="AS59" s="71" t="s">
        <v>150</v>
      </c>
      <c r="AT59" s="71" t="s">
        <v>144</v>
      </c>
      <c r="AU59" s="71" t="s">
        <v>156</v>
      </c>
      <c r="AV59" s="71" t="s">
        <v>146</v>
      </c>
      <c r="AW59" s="82" t="s">
        <v>163</v>
      </c>
      <c r="AX59" s="87"/>
    </row>
    <row r="60" spans="1:52" x14ac:dyDescent="0.15">
      <c r="C60" s="62" t="s">
        <v>157</v>
      </c>
      <c r="D60" s="45">
        <v>105818</v>
      </c>
      <c r="E60" s="60">
        <v>120798</v>
      </c>
      <c r="F60" s="60">
        <v>0</v>
      </c>
      <c r="G60" s="60">
        <v>131460</v>
      </c>
      <c r="H60" s="159">
        <v>83754</v>
      </c>
      <c r="I60" s="60">
        <v>73315</v>
      </c>
      <c r="J60" s="60">
        <v>67140</v>
      </c>
      <c r="K60" s="60">
        <v>46443</v>
      </c>
      <c r="L60" s="60">
        <v>97833</v>
      </c>
      <c r="M60" s="60">
        <v>51906</v>
      </c>
      <c r="N60" s="60">
        <v>71148</v>
      </c>
      <c r="O60" s="60">
        <v>51899</v>
      </c>
      <c r="P60" s="60">
        <v>49465</v>
      </c>
      <c r="Q60" s="60">
        <v>63809</v>
      </c>
      <c r="R60" s="60">
        <v>82965</v>
      </c>
      <c r="S60" s="60">
        <v>57201</v>
      </c>
      <c r="T60" s="60">
        <v>72766</v>
      </c>
      <c r="U60" s="60">
        <v>66975</v>
      </c>
      <c r="V60" s="60">
        <v>50472</v>
      </c>
      <c r="W60" s="60">
        <v>56477</v>
      </c>
      <c r="X60" s="60">
        <v>51059</v>
      </c>
      <c r="Y60" s="60">
        <v>54220</v>
      </c>
      <c r="Z60" s="60"/>
      <c r="AA60" s="48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54"/>
      <c r="AV60" s="55"/>
      <c r="AW60" s="83"/>
      <c r="AX60" s="32"/>
    </row>
    <row r="61" spans="1:52" s="29" customFormat="1" x14ac:dyDescent="0.15">
      <c r="C61" s="62" t="s">
        <v>6</v>
      </c>
      <c r="D61" s="46">
        <v>105.818</v>
      </c>
      <c r="E61" s="34">
        <v>120.798</v>
      </c>
      <c r="F61" s="34">
        <v>0</v>
      </c>
      <c r="G61" s="34">
        <v>131.46</v>
      </c>
      <c r="H61" s="159">
        <v>83.754000000000005</v>
      </c>
      <c r="I61" s="34">
        <v>73.314999999999998</v>
      </c>
      <c r="J61" s="34">
        <v>67.14</v>
      </c>
      <c r="K61" s="34">
        <v>46.442999999999998</v>
      </c>
      <c r="L61" s="34">
        <v>97.832999999999998</v>
      </c>
      <c r="M61" s="34">
        <v>51.905999999999999</v>
      </c>
      <c r="N61" s="34">
        <v>71.147999999999996</v>
      </c>
      <c r="O61" s="34">
        <v>51.899000000000001</v>
      </c>
      <c r="P61" s="34">
        <v>49.465000000000003</v>
      </c>
      <c r="Q61" s="34">
        <v>63.808999999999997</v>
      </c>
      <c r="R61" s="34">
        <v>82.965000000000003</v>
      </c>
      <c r="S61" s="34">
        <v>57.201000000000001</v>
      </c>
      <c r="T61" s="34">
        <v>72.766000000000005</v>
      </c>
      <c r="U61" s="34">
        <v>66.974999999999994</v>
      </c>
      <c r="V61" s="34">
        <v>50.472000000000001</v>
      </c>
      <c r="W61" s="34">
        <v>56.476999999999997</v>
      </c>
      <c r="X61" s="34">
        <v>51.058999999999997</v>
      </c>
      <c r="Y61" s="34">
        <v>54.22</v>
      </c>
      <c r="Z61" s="34"/>
      <c r="AA61" s="46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54"/>
      <c r="AV61" s="55"/>
      <c r="AW61" s="83"/>
      <c r="AX61" s="86"/>
    </row>
    <row r="62" spans="1:52" x14ac:dyDescent="0.15">
      <c r="C62" s="63" t="s">
        <v>158</v>
      </c>
      <c r="D62" s="57">
        <v>111</v>
      </c>
      <c r="E62" s="56">
        <v>119</v>
      </c>
      <c r="F62" s="56">
        <v>0</v>
      </c>
      <c r="G62" s="56">
        <v>121</v>
      </c>
      <c r="H62" s="160">
        <v>111</v>
      </c>
      <c r="I62" s="60">
        <v>104</v>
      </c>
      <c r="J62" s="56">
        <v>99</v>
      </c>
      <c r="K62" s="56">
        <v>86</v>
      </c>
      <c r="L62" s="56">
        <v>78</v>
      </c>
      <c r="M62" s="56">
        <v>67</v>
      </c>
      <c r="N62" s="56">
        <v>62</v>
      </c>
      <c r="O62" s="56">
        <v>59</v>
      </c>
      <c r="P62" s="56">
        <v>57</v>
      </c>
      <c r="Q62" s="56">
        <v>58</v>
      </c>
      <c r="R62" s="56">
        <v>59</v>
      </c>
      <c r="S62" s="56">
        <v>62</v>
      </c>
      <c r="T62" s="56">
        <v>61</v>
      </c>
      <c r="U62" s="56">
        <v>63</v>
      </c>
      <c r="V62" s="56">
        <v>74</v>
      </c>
      <c r="W62" s="56">
        <v>79</v>
      </c>
      <c r="X62" s="56">
        <v>78</v>
      </c>
      <c r="Y62" s="56">
        <v>72</v>
      </c>
      <c r="Z62" s="56"/>
      <c r="AA62" s="57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8"/>
      <c r="AV62" s="59"/>
      <c r="AW62" s="84"/>
      <c r="AX62" s="32"/>
    </row>
    <row r="63" spans="1:52" ht="14.25" thickBot="1" x14ac:dyDescent="0.2">
      <c r="C63" s="64" t="s">
        <v>151</v>
      </c>
      <c r="D63" s="77">
        <v>89</v>
      </c>
      <c r="E63" s="75">
        <v>89</v>
      </c>
      <c r="F63" s="75">
        <v>89</v>
      </c>
      <c r="G63" s="75">
        <v>89</v>
      </c>
      <c r="H63" s="72">
        <v>89</v>
      </c>
      <c r="I63" s="75">
        <v>89</v>
      </c>
      <c r="J63" s="75">
        <v>100</v>
      </c>
      <c r="K63" s="75">
        <v>100</v>
      </c>
      <c r="L63" s="75">
        <v>100</v>
      </c>
      <c r="M63" s="75">
        <v>100</v>
      </c>
      <c r="N63" s="75">
        <v>100</v>
      </c>
      <c r="O63" s="75">
        <v>100</v>
      </c>
      <c r="P63" s="75">
        <v>100</v>
      </c>
      <c r="Q63" s="75">
        <v>100</v>
      </c>
      <c r="R63" s="75">
        <v>100</v>
      </c>
      <c r="S63" s="75">
        <v>85</v>
      </c>
      <c r="T63" s="75">
        <v>85</v>
      </c>
      <c r="U63" s="75">
        <v>85</v>
      </c>
      <c r="V63" s="75">
        <v>85</v>
      </c>
      <c r="W63" s="75">
        <v>85</v>
      </c>
      <c r="X63" s="75">
        <v>85</v>
      </c>
      <c r="Y63" s="75">
        <v>85</v>
      </c>
      <c r="Z63" s="75">
        <v>85</v>
      </c>
      <c r="AA63" s="75">
        <v>83</v>
      </c>
      <c r="AB63" s="75">
        <v>83</v>
      </c>
      <c r="AC63" s="75">
        <v>83</v>
      </c>
      <c r="AD63" s="75">
        <v>83</v>
      </c>
      <c r="AE63" s="75">
        <v>83</v>
      </c>
      <c r="AF63" s="75">
        <v>83</v>
      </c>
      <c r="AG63" s="75">
        <v>83</v>
      </c>
      <c r="AH63" s="75">
        <v>83</v>
      </c>
      <c r="AI63" s="75">
        <v>87</v>
      </c>
      <c r="AJ63" s="75">
        <v>87</v>
      </c>
      <c r="AK63" s="75">
        <v>87</v>
      </c>
      <c r="AL63" s="75">
        <v>87</v>
      </c>
      <c r="AM63" s="75">
        <v>87</v>
      </c>
      <c r="AN63" s="75">
        <v>87</v>
      </c>
      <c r="AO63" s="75">
        <v>87</v>
      </c>
      <c r="AP63" s="75">
        <v>75</v>
      </c>
      <c r="AQ63" s="75">
        <v>75</v>
      </c>
      <c r="AR63" s="75">
        <v>75</v>
      </c>
      <c r="AS63" s="75">
        <v>75</v>
      </c>
      <c r="AT63" s="75">
        <v>75</v>
      </c>
      <c r="AU63" s="72">
        <v>75</v>
      </c>
      <c r="AV63" s="73">
        <v>75</v>
      </c>
      <c r="AW63" s="85">
        <v>83</v>
      </c>
      <c r="AX63" s="74"/>
      <c r="AY63">
        <v>72</v>
      </c>
      <c r="AZ63">
        <v>61</v>
      </c>
    </row>
    <row r="64" spans="1:52" ht="14.25" thickBot="1" x14ac:dyDescent="0.2"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7"/>
      <c r="W64" s="37"/>
      <c r="X64" s="37"/>
      <c r="Y64" s="37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35"/>
    </row>
    <row r="65" spans="1:52" x14ac:dyDescent="0.15">
      <c r="A65" t="s">
        <v>14</v>
      </c>
      <c r="B65" t="s">
        <v>8</v>
      </c>
      <c r="C65" s="67">
        <v>42856</v>
      </c>
      <c r="D65" s="61" t="s">
        <v>152</v>
      </c>
      <c r="E65" s="33" t="s">
        <v>19</v>
      </c>
      <c r="F65" s="33" t="s">
        <v>153</v>
      </c>
      <c r="G65" s="33" t="s">
        <v>32</v>
      </c>
      <c r="H65" s="158" t="s">
        <v>18</v>
      </c>
      <c r="I65" s="161" t="s">
        <v>33</v>
      </c>
      <c r="J65" s="33" t="s">
        <v>145</v>
      </c>
      <c r="K65" s="33" t="s">
        <v>154</v>
      </c>
      <c r="L65" s="33" t="s">
        <v>34</v>
      </c>
      <c r="M65" s="33" t="s">
        <v>149</v>
      </c>
      <c r="N65" s="33" t="s">
        <v>138</v>
      </c>
      <c r="O65" s="33" t="s">
        <v>139</v>
      </c>
      <c r="P65" s="33" t="s">
        <v>142</v>
      </c>
      <c r="Q65" s="33" t="s">
        <v>155</v>
      </c>
      <c r="R65" s="33" t="s">
        <v>140</v>
      </c>
      <c r="S65" s="33" t="s">
        <v>148</v>
      </c>
      <c r="T65" s="33" t="s">
        <v>143</v>
      </c>
      <c r="U65" s="33" t="s">
        <v>141</v>
      </c>
      <c r="V65" s="33" t="s">
        <v>150</v>
      </c>
      <c r="W65" s="33" t="s">
        <v>144</v>
      </c>
      <c r="X65" s="33" t="s">
        <v>156</v>
      </c>
      <c r="Y65" s="33" t="s">
        <v>146</v>
      </c>
      <c r="Z65" s="33" t="s">
        <v>147</v>
      </c>
      <c r="AA65" s="33" t="s">
        <v>159</v>
      </c>
      <c r="AB65" s="33" t="s">
        <v>19</v>
      </c>
      <c r="AC65" s="61" t="s">
        <v>160</v>
      </c>
      <c r="AD65" s="71" t="s">
        <v>153</v>
      </c>
      <c r="AE65" s="71" t="s">
        <v>32</v>
      </c>
      <c r="AF65" s="71" t="s">
        <v>18</v>
      </c>
      <c r="AG65" s="71" t="s">
        <v>33</v>
      </c>
      <c r="AH65" s="71" t="s">
        <v>161</v>
      </c>
      <c r="AI65" s="71" t="s">
        <v>154</v>
      </c>
      <c r="AJ65" s="71" t="s">
        <v>34</v>
      </c>
      <c r="AK65" s="71" t="s">
        <v>149</v>
      </c>
      <c r="AL65" s="71" t="s">
        <v>138</v>
      </c>
      <c r="AM65" s="71" t="s">
        <v>139</v>
      </c>
      <c r="AN65" s="71" t="s">
        <v>155</v>
      </c>
      <c r="AO65" s="71" t="s">
        <v>140</v>
      </c>
      <c r="AP65" s="71" t="s">
        <v>148</v>
      </c>
      <c r="AQ65" s="71" t="s">
        <v>143</v>
      </c>
      <c r="AR65" s="71" t="s">
        <v>162</v>
      </c>
      <c r="AS65" s="71" t="s">
        <v>150</v>
      </c>
      <c r="AT65" s="71" t="s">
        <v>144</v>
      </c>
      <c r="AU65" s="71" t="s">
        <v>156</v>
      </c>
      <c r="AV65" s="71" t="s">
        <v>146</v>
      </c>
      <c r="AW65" s="82" t="s">
        <v>163</v>
      </c>
      <c r="AX65" s="87"/>
    </row>
    <row r="66" spans="1:52" x14ac:dyDescent="0.15">
      <c r="C66" s="62" t="s">
        <v>157</v>
      </c>
      <c r="D66" s="45">
        <v>157024</v>
      </c>
      <c r="E66" s="60">
        <v>112926</v>
      </c>
      <c r="F66" s="60">
        <v>0</v>
      </c>
      <c r="G66" s="60">
        <v>292561</v>
      </c>
      <c r="H66" s="159">
        <v>172275</v>
      </c>
      <c r="I66" s="60">
        <v>81292</v>
      </c>
      <c r="J66" s="60">
        <v>129657</v>
      </c>
      <c r="K66" s="60">
        <v>104645</v>
      </c>
      <c r="L66" s="60">
        <v>90107</v>
      </c>
      <c r="M66" s="60">
        <v>98146</v>
      </c>
      <c r="N66" s="60">
        <v>104663</v>
      </c>
      <c r="O66" s="60">
        <v>88827</v>
      </c>
      <c r="P66" s="60">
        <v>109318</v>
      </c>
      <c r="Q66" s="60">
        <v>98242</v>
      </c>
      <c r="R66" s="60">
        <v>91491</v>
      </c>
      <c r="S66" s="60">
        <v>93360</v>
      </c>
      <c r="T66" s="60">
        <v>112019</v>
      </c>
      <c r="U66" s="60">
        <v>109056</v>
      </c>
      <c r="V66" s="60">
        <v>71563</v>
      </c>
      <c r="W66" s="60">
        <v>91044</v>
      </c>
      <c r="X66" s="60">
        <v>152351</v>
      </c>
      <c r="Y66" s="60">
        <v>108984</v>
      </c>
      <c r="Z66" s="60"/>
      <c r="AA66" s="48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54"/>
      <c r="AV66" s="55"/>
      <c r="AW66" s="83"/>
      <c r="AX66" s="32"/>
    </row>
    <row r="67" spans="1:52" s="29" customFormat="1" x14ac:dyDescent="0.15">
      <c r="C67" s="62" t="s">
        <v>6</v>
      </c>
      <c r="D67" s="46">
        <v>157.024</v>
      </c>
      <c r="E67" s="34">
        <v>112.926</v>
      </c>
      <c r="F67" s="34">
        <v>0</v>
      </c>
      <c r="G67" s="34">
        <v>292.56099999999998</v>
      </c>
      <c r="H67" s="159">
        <v>172.27500000000001</v>
      </c>
      <c r="I67" s="34">
        <v>81.292000000000002</v>
      </c>
      <c r="J67" s="34">
        <v>129.65700000000001</v>
      </c>
      <c r="K67" s="34">
        <v>104.645</v>
      </c>
      <c r="L67" s="34">
        <v>90.106999999999999</v>
      </c>
      <c r="M67" s="34">
        <v>98.146000000000001</v>
      </c>
      <c r="N67" s="34">
        <v>104.663</v>
      </c>
      <c r="O67" s="34">
        <v>88.826999999999998</v>
      </c>
      <c r="P67" s="34">
        <v>109.318</v>
      </c>
      <c r="Q67" s="34">
        <v>98.242000000000004</v>
      </c>
      <c r="R67" s="34">
        <v>91.491</v>
      </c>
      <c r="S67" s="34">
        <v>93.36</v>
      </c>
      <c r="T67" s="34">
        <v>112.01900000000001</v>
      </c>
      <c r="U67" s="34">
        <v>109.056</v>
      </c>
      <c r="V67" s="34">
        <v>71.563000000000002</v>
      </c>
      <c r="W67" s="34">
        <v>91.043999999999997</v>
      </c>
      <c r="X67" s="34">
        <v>152.351</v>
      </c>
      <c r="Y67" s="34">
        <v>108.98399999999999</v>
      </c>
      <c r="Z67" s="34"/>
      <c r="AA67" s="46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54"/>
      <c r="AV67" s="55"/>
      <c r="AW67" s="83"/>
      <c r="AX67" s="86"/>
    </row>
    <row r="68" spans="1:52" x14ac:dyDescent="0.15">
      <c r="C68" s="63" t="s">
        <v>158</v>
      </c>
      <c r="D68" s="57">
        <v>93</v>
      </c>
      <c r="E68" s="56">
        <v>109</v>
      </c>
      <c r="F68" s="56">
        <v>0</v>
      </c>
      <c r="G68" s="56">
        <v>98</v>
      </c>
      <c r="H68" s="160">
        <v>89</v>
      </c>
      <c r="I68" s="60">
        <v>91</v>
      </c>
      <c r="J68" s="56">
        <v>80</v>
      </c>
      <c r="K68" s="56">
        <v>72</v>
      </c>
      <c r="L68" s="56">
        <v>75</v>
      </c>
      <c r="M68" s="56">
        <v>68</v>
      </c>
      <c r="N68" s="56">
        <v>63</v>
      </c>
      <c r="O68" s="56">
        <v>56</v>
      </c>
      <c r="P68" s="56">
        <v>52</v>
      </c>
      <c r="Q68" s="56">
        <v>52</v>
      </c>
      <c r="R68" s="56">
        <v>54</v>
      </c>
      <c r="S68" s="56">
        <v>58</v>
      </c>
      <c r="T68" s="56">
        <v>58</v>
      </c>
      <c r="U68" s="56">
        <v>66</v>
      </c>
      <c r="V68" s="56">
        <v>73</v>
      </c>
      <c r="W68" s="56">
        <v>80</v>
      </c>
      <c r="X68" s="56">
        <v>77</v>
      </c>
      <c r="Y68" s="56">
        <v>63</v>
      </c>
      <c r="Z68" s="56"/>
      <c r="AA68" s="57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8"/>
      <c r="AV68" s="59"/>
      <c r="AW68" s="84"/>
      <c r="AX68" s="32"/>
    </row>
    <row r="69" spans="1:52" ht="14.25" thickBot="1" x14ac:dyDescent="0.2">
      <c r="C69" s="64" t="s">
        <v>151</v>
      </c>
      <c r="D69" s="77">
        <v>80</v>
      </c>
      <c r="E69" s="75">
        <v>80</v>
      </c>
      <c r="F69" s="75">
        <v>80</v>
      </c>
      <c r="G69" s="75">
        <v>80</v>
      </c>
      <c r="H69" s="72">
        <v>80</v>
      </c>
      <c r="I69" s="75">
        <v>80</v>
      </c>
      <c r="J69" s="75">
        <v>86</v>
      </c>
      <c r="K69" s="75">
        <v>86</v>
      </c>
      <c r="L69" s="75">
        <v>86</v>
      </c>
      <c r="M69" s="75">
        <v>86</v>
      </c>
      <c r="N69" s="75">
        <v>86</v>
      </c>
      <c r="O69" s="75">
        <v>86</v>
      </c>
      <c r="P69" s="75">
        <v>86</v>
      </c>
      <c r="Q69" s="75">
        <v>86</v>
      </c>
      <c r="R69" s="75">
        <v>86</v>
      </c>
      <c r="S69" s="75">
        <v>80</v>
      </c>
      <c r="T69" s="75">
        <v>80</v>
      </c>
      <c r="U69" s="75">
        <v>80</v>
      </c>
      <c r="V69" s="75">
        <v>80</v>
      </c>
      <c r="W69" s="75">
        <v>80</v>
      </c>
      <c r="X69" s="75">
        <v>80</v>
      </c>
      <c r="Y69" s="75">
        <v>80</v>
      </c>
      <c r="Z69" s="75">
        <v>80</v>
      </c>
      <c r="AA69" s="75">
        <v>81</v>
      </c>
      <c r="AB69" s="75">
        <v>81</v>
      </c>
      <c r="AC69" s="75">
        <v>81</v>
      </c>
      <c r="AD69" s="75">
        <v>81</v>
      </c>
      <c r="AE69" s="75">
        <v>81</v>
      </c>
      <c r="AF69" s="75">
        <v>81</v>
      </c>
      <c r="AG69" s="75">
        <v>81</v>
      </c>
      <c r="AH69" s="75">
        <v>81</v>
      </c>
      <c r="AI69" s="75">
        <v>88</v>
      </c>
      <c r="AJ69" s="75">
        <v>88</v>
      </c>
      <c r="AK69" s="75">
        <v>88</v>
      </c>
      <c r="AL69" s="75">
        <v>88</v>
      </c>
      <c r="AM69" s="75">
        <v>88</v>
      </c>
      <c r="AN69" s="75">
        <v>88</v>
      </c>
      <c r="AO69" s="75">
        <v>88</v>
      </c>
      <c r="AP69" s="75">
        <v>74</v>
      </c>
      <c r="AQ69" s="75">
        <v>74</v>
      </c>
      <c r="AR69" s="75">
        <v>74</v>
      </c>
      <c r="AS69" s="75">
        <v>74</v>
      </c>
      <c r="AT69" s="75">
        <v>74</v>
      </c>
      <c r="AU69" s="72">
        <v>74</v>
      </c>
      <c r="AV69" s="73">
        <v>74</v>
      </c>
      <c r="AW69" s="85">
        <v>81</v>
      </c>
      <c r="AX69" s="74"/>
      <c r="AY69">
        <v>67</v>
      </c>
      <c r="AZ69">
        <v>61</v>
      </c>
    </row>
    <row r="70" spans="1:52" ht="14.25" thickBot="1" x14ac:dyDescent="0.2"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35"/>
    </row>
    <row r="71" spans="1:52" x14ac:dyDescent="0.15">
      <c r="A71" t="s">
        <v>14</v>
      </c>
      <c r="B71" t="s">
        <v>7</v>
      </c>
      <c r="C71" s="67">
        <v>42856</v>
      </c>
      <c r="D71" s="61" t="s">
        <v>152</v>
      </c>
      <c r="E71" s="33" t="s">
        <v>19</v>
      </c>
      <c r="F71" s="33" t="s">
        <v>153</v>
      </c>
      <c r="G71" s="33" t="s">
        <v>32</v>
      </c>
      <c r="H71" s="158" t="s">
        <v>18</v>
      </c>
      <c r="I71" s="161" t="s">
        <v>33</v>
      </c>
      <c r="J71" s="33" t="s">
        <v>145</v>
      </c>
      <c r="K71" s="33" t="s">
        <v>154</v>
      </c>
      <c r="L71" s="33" t="s">
        <v>34</v>
      </c>
      <c r="M71" s="33" t="s">
        <v>149</v>
      </c>
      <c r="N71" s="33" t="s">
        <v>138</v>
      </c>
      <c r="O71" s="33" t="s">
        <v>139</v>
      </c>
      <c r="P71" s="33" t="s">
        <v>142</v>
      </c>
      <c r="Q71" s="33" t="s">
        <v>155</v>
      </c>
      <c r="R71" s="33" t="s">
        <v>140</v>
      </c>
      <c r="S71" s="33" t="s">
        <v>148</v>
      </c>
      <c r="T71" s="33" t="s">
        <v>143</v>
      </c>
      <c r="U71" s="33" t="s">
        <v>141</v>
      </c>
      <c r="V71" s="33" t="s">
        <v>150</v>
      </c>
      <c r="W71" s="33" t="s">
        <v>144</v>
      </c>
      <c r="X71" s="33" t="s">
        <v>156</v>
      </c>
      <c r="Y71" s="33" t="s">
        <v>146</v>
      </c>
      <c r="Z71" s="33" t="s">
        <v>147</v>
      </c>
      <c r="AA71" s="33" t="s">
        <v>159</v>
      </c>
      <c r="AB71" s="33" t="s">
        <v>19</v>
      </c>
      <c r="AC71" s="61" t="s">
        <v>160</v>
      </c>
      <c r="AD71" s="71" t="s">
        <v>153</v>
      </c>
      <c r="AE71" s="71" t="s">
        <v>32</v>
      </c>
      <c r="AF71" s="71" t="s">
        <v>18</v>
      </c>
      <c r="AG71" s="71" t="s">
        <v>33</v>
      </c>
      <c r="AH71" s="71" t="s">
        <v>161</v>
      </c>
      <c r="AI71" s="71" t="s">
        <v>154</v>
      </c>
      <c r="AJ71" s="71" t="s">
        <v>34</v>
      </c>
      <c r="AK71" s="71" t="s">
        <v>149</v>
      </c>
      <c r="AL71" s="71" t="s">
        <v>138</v>
      </c>
      <c r="AM71" s="71" t="s">
        <v>139</v>
      </c>
      <c r="AN71" s="71" t="s">
        <v>155</v>
      </c>
      <c r="AO71" s="71" t="s">
        <v>140</v>
      </c>
      <c r="AP71" s="71" t="s">
        <v>148</v>
      </c>
      <c r="AQ71" s="71" t="s">
        <v>143</v>
      </c>
      <c r="AR71" s="71" t="s">
        <v>162</v>
      </c>
      <c r="AS71" s="71" t="s">
        <v>150</v>
      </c>
      <c r="AT71" s="71" t="s">
        <v>144</v>
      </c>
      <c r="AU71" s="71" t="s">
        <v>156</v>
      </c>
      <c r="AV71" s="71" t="s">
        <v>146</v>
      </c>
      <c r="AW71" s="82" t="s">
        <v>163</v>
      </c>
      <c r="AX71" s="87"/>
    </row>
    <row r="72" spans="1:52" x14ac:dyDescent="0.15">
      <c r="C72" s="62" t="s">
        <v>157</v>
      </c>
      <c r="D72" s="45">
        <v>125671</v>
      </c>
      <c r="E72" s="60">
        <v>141753</v>
      </c>
      <c r="F72" s="60">
        <v>110115</v>
      </c>
      <c r="G72" s="60">
        <v>158248</v>
      </c>
      <c r="H72" s="159">
        <v>53529</v>
      </c>
      <c r="I72" s="60">
        <v>174257</v>
      </c>
      <c r="J72" s="60">
        <v>96627</v>
      </c>
      <c r="K72" s="60">
        <v>118235</v>
      </c>
      <c r="L72" s="60">
        <v>124059</v>
      </c>
      <c r="M72" s="60">
        <v>74760</v>
      </c>
      <c r="N72" s="60">
        <v>133363</v>
      </c>
      <c r="O72" s="60">
        <v>0</v>
      </c>
      <c r="P72" s="60">
        <v>62100</v>
      </c>
      <c r="Q72" s="60">
        <v>99882</v>
      </c>
      <c r="R72" s="60">
        <v>102180</v>
      </c>
      <c r="S72" s="60">
        <v>47775</v>
      </c>
      <c r="T72" s="60">
        <v>123150</v>
      </c>
      <c r="U72" s="60">
        <v>189589</v>
      </c>
      <c r="V72" s="60">
        <v>101797</v>
      </c>
      <c r="W72" s="60">
        <v>115497</v>
      </c>
      <c r="X72" s="60">
        <v>70305</v>
      </c>
      <c r="Y72" s="60">
        <v>55840</v>
      </c>
      <c r="Z72" s="60"/>
      <c r="AA72" s="48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54"/>
      <c r="AV72" s="55"/>
      <c r="AW72" s="83"/>
      <c r="AX72" s="32"/>
    </row>
    <row r="73" spans="1:52" s="29" customFormat="1" x14ac:dyDescent="0.15">
      <c r="C73" s="62" t="s">
        <v>6</v>
      </c>
      <c r="D73" s="46">
        <v>125.67100000000001</v>
      </c>
      <c r="E73" s="34">
        <v>141.75299999999999</v>
      </c>
      <c r="F73" s="34">
        <v>110.11499999999999</v>
      </c>
      <c r="G73" s="34">
        <v>158.24799999999999</v>
      </c>
      <c r="H73" s="159">
        <v>53.529000000000003</v>
      </c>
      <c r="I73" s="34">
        <v>174.25700000000001</v>
      </c>
      <c r="J73" s="34">
        <v>96.626999999999995</v>
      </c>
      <c r="K73" s="34">
        <v>118.235</v>
      </c>
      <c r="L73" s="34">
        <v>124.059</v>
      </c>
      <c r="M73" s="34">
        <v>74.760000000000005</v>
      </c>
      <c r="N73" s="34">
        <v>133.363</v>
      </c>
      <c r="O73" s="34">
        <v>0</v>
      </c>
      <c r="P73" s="34">
        <v>62.1</v>
      </c>
      <c r="Q73" s="34">
        <v>99.882000000000005</v>
      </c>
      <c r="R73" s="34">
        <v>102.18</v>
      </c>
      <c r="S73" s="34">
        <v>47.774999999999999</v>
      </c>
      <c r="T73" s="34">
        <v>123.15</v>
      </c>
      <c r="U73" s="34">
        <v>189.589</v>
      </c>
      <c r="V73" s="34">
        <v>101.797</v>
      </c>
      <c r="W73" s="34">
        <v>115.497</v>
      </c>
      <c r="X73" s="34">
        <v>70.305000000000007</v>
      </c>
      <c r="Y73" s="34">
        <v>55.84</v>
      </c>
      <c r="Z73" s="34"/>
      <c r="AA73" s="46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54"/>
      <c r="AV73" s="55"/>
      <c r="AW73" s="83"/>
      <c r="AX73" s="86"/>
    </row>
    <row r="74" spans="1:52" x14ac:dyDescent="0.15">
      <c r="C74" s="63" t="s">
        <v>158</v>
      </c>
      <c r="D74" s="57">
        <v>63</v>
      </c>
      <c r="E74" s="56">
        <v>53</v>
      </c>
      <c r="F74" s="56">
        <v>60</v>
      </c>
      <c r="G74" s="56">
        <v>49</v>
      </c>
      <c r="H74" s="160">
        <v>72</v>
      </c>
      <c r="I74" s="60">
        <v>52</v>
      </c>
      <c r="J74" s="56">
        <v>64</v>
      </c>
      <c r="K74" s="56">
        <v>52</v>
      </c>
      <c r="L74" s="56">
        <v>51</v>
      </c>
      <c r="M74" s="56">
        <v>54</v>
      </c>
      <c r="N74" s="56">
        <v>45</v>
      </c>
      <c r="O74" s="56">
        <v>0</v>
      </c>
      <c r="P74" s="56">
        <v>53</v>
      </c>
      <c r="Q74" s="56">
        <v>46</v>
      </c>
      <c r="R74" s="56">
        <v>47</v>
      </c>
      <c r="S74" s="56">
        <v>52</v>
      </c>
      <c r="T74" s="56">
        <v>47</v>
      </c>
      <c r="U74" s="56">
        <v>47</v>
      </c>
      <c r="V74" s="56">
        <v>49</v>
      </c>
      <c r="W74" s="56">
        <v>48</v>
      </c>
      <c r="X74" s="56">
        <v>53</v>
      </c>
      <c r="Y74" s="56">
        <v>50</v>
      </c>
      <c r="Z74" s="56"/>
      <c r="AA74" s="57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8"/>
      <c r="AV74" s="59"/>
      <c r="AW74" s="84"/>
      <c r="AX74" s="32"/>
    </row>
    <row r="75" spans="1:52" ht="14.25" thickBot="1" x14ac:dyDescent="0.2">
      <c r="C75" s="64" t="s">
        <v>151</v>
      </c>
      <c r="D75" s="77">
        <v>54</v>
      </c>
      <c r="E75" s="75">
        <v>54</v>
      </c>
      <c r="F75" s="75">
        <v>54</v>
      </c>
      <c r="G75" s="75">
        <v>54</v>
      </c>
      <c r="H75" s="72">
        <v>54</v>
      </c>
      <c r="I75" s="75">
        <v>54</v>
      </c>
      <c r="J75" s="75">
        <v>50</v>
      </c>
      <c r="K75" s="75">
        <v>50</v>
      </c>
      <c r="L75" s="75">
        <v>50</v>
      </c>
      <c r="M75" s="75">
        <v>50</v>
      </c>
      <c r="N75" s="75">
        <v>50</v>
      </c>
      <c r="O75" s="75">
        <v>50</v>
      </c>
      <c r="P75" s="75">
        <v>50</v>
      </c>
      <c r="Q75" s="75">
        <v>50</v>
      </c>
      <c r="R75" s="75">
        <v>50</v>
      </c>
      <c r="S75" s="75">
        <v>51</v>
      </c>
      <c r="T75" s="75">
        <v>51</v>
      </c>
      <c r="U75" s="75">
        <v>51</v>
      </c>
      <c r="V75" s="75">
        <v>51</v>
      </c>
      <c r="W75" s="75">
        <v>51</v>
      </c>
      <c r="X75" s="75">
        <v>51</v>
      </c>
      <c r="Y75" s="75">
        <v>51</v>
      </c>
      <c r="Z75" s="75">
        <v>51</v>
      </c>
      <c r="AA75" s="75">
        <v>54</v>
      </c>
      <c r="AB75" s="75">
        <v>54</v>
      </c>
      <c r="AC75" s="75">
        <v>54</v>
      </c>
      <c r="AD75" s="75">
        <v>54</v>
      </c>
      <c r="AE75" s="75">
        <v>54</v>
      </c>
      <c r="AF75" s="75">
        <v>54</v>
      </c>
      <c r="AG75" s="75">
        <v>54</v>
      </c>
      <c r="AH75" s="75">
        <v>54</v>
      </c>
      <c r="AI75" s="75">
        <v>63</v>
      </c>
      <c r="AJ75" s="75">
        <v>63</v>
      </c>
      <c r="AK75" s="75">
        <v>63</v>
      </c>
      <c r="AL75" s="75">
        <v>63</v>
      </c>
      <c r="AM75" s="75">
        <v>63</v>
      </c>
      <c r="AN75" s="75">
        <v>63</v>
      </c>
      <c r="AO75" s="75">
        <v>63</v>
      </c>
      <c r="AP75" s="75">
        <v>69</v>
      </c>
      <c r="AQ75" s="75">
        <v>69</v>
      </c>
      <c r="AR75" s="75">
        <v>69</v>
      </c>
      <c r="AS75" s="75">
        <v>69</v>
      </c>
      <c r="AT75" s="75">
        <v>69</v>
      </c>
      <c r="AU75" s="72">
        <v>69</v>
      </c>
      <c r="AV75" s="73">
        <v>69</v>
      </c>
      <c r="AW75" s="85">
        <v>54</v>
      </c>
      <c r="AX75" s="74"/>
      <c r="AY75">
        <v>52</v>
      </c>
      <c r="AZ75">
        <v>48</v>
      </c>
    </row>
    <row r="76" spans="1:52" x14ac:dyDescent="0.15">
      <c r="C76" s="23"/>
      <c r="D76" s="36"/>
      <c r="E76" s="36"/>
      <c r="F76" s="36"/>
      <c r="G76" s="36"/>
      <c r="H76" s="35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5"/>
    </row>
    <row r="77" spans="1:52" s="25" customFormat="1" ht="0.75" customHeight="1" x14ac:dyDescent="0.15">
      <c r="C77" s="27"/>
      <c r="D77" s="26"/>
      <c r="E77" s="26"/>
      <c r="F77" s="26"/>
      <c r="G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</row>
    <row r="78" spans="1:52" ht="14.25" thickBot="1" x14ac:dyDescent="0.2"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35"/>
    </row>
    <row r="79" spans="1:52" x14ac:dyDescent="0.15">
      <c r="A79" s="24" t="s">
        <v>16</v>
      </c>
      <c r="B79" t="s">
        <v>10</v>
      </c>
      <c r="C79" s="66">
        <v>42856</v>
      </c>
      <c r="D79" s="61" t="s">
        <v>152</v>
      </c>
      <c r="E79" s="33" t="s">
        <v>19</v>
      </c>
      <c r="F79" s="33" t="s">
        <v>153</v>
      </c>
      <c r="G79" s="33" t="s">
        <v>32</v>
      </c>
      <c r="H79" s="158" t="s">
        <v>18</v>
      </c>
      <c r="I79" s="161" t="s">
        <v>33</v>
      </c>
      <c r="J79" s="33" t="s">
        <v>145</v>
      </c>
      <c r="K79" s="33" t="s">
        <v>154</v>
      </c>
      <c r="L79" s="33" t="s">
        <v>34</v>
      </c>
      <c r="M79" s="33" t="s">
        <v>149</v>
      </c>
      <c r="N79" s="33" t="s">
        <v>138</v>
      </c>
      <c r="O79" s="33" t="s">
        <v>139</v>
      </c>
      <c r="P79" s="33" t="s">
        <v>142</v>
      </c>
      <c r="Q79" s="33" t="s">
        <v>155</v>
      </c>
      <c r="R79" s="33" t="s">
        <v>140</v>
      </c>
      <c r="S79" s="33" t="s">
        <v>148</v>
      </c>
      <c r="T79" s="33" t="s">
        <v>143</v>
      </c>
      <c r="U79" s="33" t="s">
        <v>141</v>
      </c>
      <c r="V79" s="33" t="s">
        <v>150</v>
      </c>
      <c r="W79" s="33" t="s">
        <v>144</v>
      </c>
      <c r="X79" s="33" t="s">
        <v>156</v>
      </c>
      <c r="Y79" s="33" t="s">
        <v>146</v>
      </c>
      <c r="Z79" s="33" t="s">
        <v>147</v>
      </c>
      <c r="AA79" s="33" t="s">
        <v>159</v>
      </c>
      <c r="AB79" s="33" t="s">
        <v>19</v>
      </c>
      <c r="AC79" s="61" t="s">
        <v>160</v>
      </c>
      <c r="AD79" s="71" t="s">
        <v>153</v>
      </c>
      <c r="AE79" s="71" t="s">
        <v>32</v>
      </c>
      <c r="AF79" s="71" t="s">
        <v>18</v>
      </c>
      <c r="AG79" s="71" t="s">
        <v>33</v>
      </c>
      <c r="AH79" s="71" t="s">
        <v>161</v>
      </c>
      <c r="AI79" s="71" t="s">
        <v>154</v>
      </c>
      <c r="AJ79" s="71" t="s">
        <v>34</v>
      </c>
      <c r="AK79" s="71" t="s">
        <v>149</v>
      </c>
      <c r="AL79" s="71" t="s">
        <v>138</v>
      </c>
      <c r="AM79" s="71" t="s">
        <v>139</v>
      </c>
      <c r="AN79" s="71" t="s">
        <v>155</v>
      </c>
      <c r="AO79" s="71" t="s">
        <v>140</v>
      </c>
      <c r="AP79" s="71" t="s">
        <v>148</v>
      </c>
      <c r="AQ79" s="71" t="s">
        <v>143</v>
      </c>
      <c r="AR79" s="71" t="s">
        <v>162</v>
      </c>
      <c r="AS79" s="71" t="s">
        <v>150</v>
      </c>
      <c r="AT79" s="71" t="s">
        <v>144</v>
      </c>
      <c r="AU79" s="71" t="s">
        <v>156</v>
      </c>
      <c r="AV79" s="71" t="s">
        <v>146</v>
      </c>
      <c r="AW79" s="82" t="s">
        <v>163</v>
      </c>
      <c r="AX79" s="87"/>
    </row>
    <row r="80" spans="1:52" x14ac:dyDescent="0.15">
      <c r="C80" s="62" t="s">
        <v>157</v>
      </c>
      <c r="D80" s="45">
        <v>76860</v>
      </c>
      <c r="E80" s="60">
        <v>43859</v>
      </c>
      <c r="F80" s="60">
        <v>0</v>
      </c>
      <c r="G80" s="60">
        <v>98040</v>
      </c>
      <c r="H80" s="159">
        <v>62998</v>
      </c>
      <c r="I80" s="60">
        <v>49110</v>
      </c>
      <c r="J80" s="60">
        <v>58798</v>
      </c>
      <c r="K80" s="60">
        <v>41654</v>
      </c>
      <c r="L80" s="60">
        <v>47485</v>
      </c>
      <c r="M80" s="60">
        <v>51143</v>
      </c>
      <c r="N80" s="60">
        <v>45580</v>
      </c>
      <c r="O80" s="60">
        <v>38258</v>
      </c>
      <c r="P80" s="60">
        <v>41274</v>
      </c>
      <c r="Q80" s="60">
        <v>41399</v>
      </c>
      <c r="R80" s="60">
        <v>46688</v>
      </c>
      <c r="S80" s="60">
        <v>54357</v>
      </c>
      <c r="T80" s="60">
        <v>40909</v>
      </c>
      <c r="U80" s="60">
        <v>45544</v>
      </c>
      <c r="V80" s="60">
        <v>36460</v>
      </c>
      <c r="W80" s="60">
        <v>45637</v>
      </c>
      <c r="X80" s="60">
        <v>53734</v>
      </c>
      <c r="Y80" s="60">
        <v>44518</v>
      </c>
      <c r="Z80" s="60"/>
      <c r="AA80" s="48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54"/>
      <c r="AV80" s="55"/>
      <c r="AW80" s="83"/>
      <c r="AX80" s="32"/>
    </row>
    <row r="81" spans="1:52" s="29" customFormat="1" x14ac:dyDescent="0.15">
      <c r="C81" s="62" t="s">
        <v>6</v>
      </c>
      <c r="D81" s="46">
        <v>76.86</v>
      </c>
      <c r="E81" s="34">
        <v>43.859000000000002</v>
      </c>
      <c r="F81" s="34">
        <v>0</v>
      </c>
      <c r="G81" s="34">
        <v>98.04</v>
      </c>
      <c r="H81" s="159">
        <v>62.997999999999998</v>
      </c>
      <c r="I81" s="34">
        <v>49.11</v>
      </c>
      <c r="J81" s="34">
        <v>58.798000000000002</v>
      </c>
      <c r="K81" s="34">
        <v>41.654000000000003</v>
      </c>
      <c r="L81" s="34">
        <v>47.484999999999999</v>
      </c>
      <c r="M81" s="34">
        <v>51.143000000000001</v>
      </c>
      <c r="N81" s="34">
        <v>45.58</v>
      </c>
      <c r="O81" s="34">
        <v>38.258000000000003</v>
      </c>
      <c r="P81" s="34">
        <v>41.274000000000001</v>
      </c>
      <c r="Q81" s="34">
        <v>41.399000000000001</v>
      </c>
      <c r="R81" s="34">
        <v>46.688000000000002</v>
      </c>
      <c r="S81" s="34">
        <v>54.356999999999999</v>
      </c>
      <c r="T81" s="34">
        <v>40.908999999999999</v>
      </c>
      <c r="U81" s="34">
        <v>45.543999999999997</v>
      </c>
      <c r="V81" s="34">
        <v>36.46</v>
      </c>
      <c r="W81" s="34">
        <v>45.637</v>
      </c>
      <c r="X81" s="34">
        <v>53.734000000000002</v>
      </c>
      <c r="Y81" s="34">
        <v>44.518000000000001</v>
      </c>
      <c r="Z81" s="34"/>
      <c r="AA81" s="46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54"/>
      <c r="AV81" s="55"/>
      <c r="AW81" s="83"/>
      <c r="AX81" s="86"/>
    </row>
    <row r="82" spans="1:52" x14ac:dyDescent="0.15">
      <c r="C82" s="63" t="s">
        <v>158</v>
      </c>
      <c r="D82" s="57">
        <v>529</v>
      </c>
      <c r="E82" s="56">
        <v>508</v>
      </c>
      <c r="F82" s="56">
        <v>0</v>
      </c>
      <c r="G82" s="56">
        <v>461</v>
      </c>
      <c r="H82" s="160">
        <v>430</v>
      </c>
      <c r="I82" s="60">
        <v>415</v>
      </c>
      <c r="J82" s="56">
        <v>392</v>
      </c>
      <c r="K82" s="56">
        <v>397</v>
      </c>
      <c r="L82" s="56">
        <v>408</v>
      </c>
      <c r="M82" s="56">
        <v>395</v>
      </c>
      <c r="N82" s="56">
        <v>402</v>
      </c>
      <c r="O82" s="56">
        <v>397</v>
      </c>
      <c r="P82" s="56">
        <v>398</v>
      </c>
      <c r="Q82" s="56">
        <v>409</v>
      </c>
      <c r="R82" s="56">
        <v>417</v>
      </c>
      <c r="S82" s="56">
        <v>421</v>
      </c>
      <c r="T82" s="56">
        <v>438</v>
      </c>
      <c r="U82" s="56">
        <v>451</v>
      </c>
      <c r="V82" s="56">
        <v>496</v>
      </c>
      <c r="W82" s="56">
        <v>496</v>
      </c>
      <c r="X82" s="56">
        <v>464</v>
      </c>
      <c r="Y82" s="56">
        <v>424</v>
      </c>
      <c r="Z82" s="56"/>
      <c r="AA82" s="57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8"/>
      <c r="AV82" s="59"/>
      <c r="AW82" s="84"/>
      <c r="AX82" s="32"/>
    </row>
    <row r="83" spans="1:52" ht="14.25" thickBot="1" x14ac:dyDescent="0.2">
      <c r="C83" s="64" t="s">
        <v>151</v>
      </c>
      <c r="D83" s="77">
        <v>463</v>
      </c>
      <c r="E83" s="75">
        <v>463</v>
      </c>
      <c r="F83" s="75">
        <v>463</v>
      </c>
      <c r="G83" s="75">
        <v>463</v>
      </c>
      <c r="H83" s="72">
        <v>463</v>
      </c>
      <c r="I83" s="75">
        <v>463</v>
      </c>
      <c r="J83" s="75">
        <v>494</v>
      </c>
      <c r="K83" s="75">
        <v>494</v>
      </c>
      <c r="L83" s="75">
        <v>494</v>
      </c>
      <c r="M83" s="75">
        <v>494</v>
      </c>
      <c r="N83" s="75">
        <v>494</v>
      </c>
      <c r="O83" s="75">
        <v>494</v>
      </c>
      <c r="P83" s="75">
        <v>494</v>
      </c>
      <c r="Q83" s="75">
        <v>494</v>
      </c>
      <c r="R83" s="75">
        <v>494</v>
      </c>
      <c r="S83" s="75">
        <v>420</v>
      </c>
      <c r="T83" s="75">
        <v>420</v>
      </c>
      <c r="U83" s="75">
        <v>420</v>
      </c>
      <c r="V83" s="75">
        <v>420</v>
      </c>
      <c r="W83" s="75">
        <v>420</v>
      </c>
      <c r="X83" s="75">
        <v>420</v>
      </c>
      <c r="Y83" s="75">
        <v>420</v>
      </c>
      <c r="Z83" s="75">
        <v>420</v>
      </c>
      <c r="AA83" s="75">
        <v>432</v>
      </c>
      <c r="AB83" s="75">
        <v>432</v>
      </c>
      <c r="AC83" s="75">
        <v>432</v>
      </c>
      <c r="AD83" s="75">
        <v>432</v>
      </c>
      <c r="AE83" s="75">
        <v>432</v>
      </c>
      <c r="AF83" s="75">
        <v>432</v>
      </c>
      <c r="AG83" s="75">
        <v>432</v>
      </c>
      <c r="AH83" s="75">
        <v>432</v>
      </c>
      <c r="AI83" s="75">
        <v>450</v>
      </c>
      <c r="AJ83" s="75">
        <v>450</v>
      </c>
      <c r="AK83" s="75">
        <v>450</v>
      </c>
      <c r="AL83" s="75">
        <v>450</v>
      </c>
      <c r="AM83" s="75">
        <v>450</v>
      </c>
      <c r="AN83" s="75">
        <v>450</v>
      </c>
      <c r="AO83" s="75">
        <v>450</v>
      </c>
      <c r="AP83" s="75">
        <v>520</v>
      </c>
      <c r="AQ83" s="75">
        <v>520</v>
      </c>
      <c r="AR83" s="75">
        <v>520</v>
      </c>
      <c r="AS83" s="75">
        <v>520</v>
      </c>
      <c r="AT83" s="75">
        <v>520</v>
      </c>
      <c r="AU83" s="72">
        <v>520</v>
      </c>
      <c r="AV83" s="73">
        <v>520</v>
      </c>
      <c r="AW83" s="85">
        <v>432</v>
      </c>
      <c r="AX83" s="74"/>
      <c r="AY83">
        <v>655</v>
      </c>
      <c r="AZ83">
        <v>484</v>
      </c>
    </row>
    <row r="84" spans="1:52" ht="14.25" thickBot="1" x14ac:dyDescent="0.2"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</row>
    <row r="85" spans="1:52" x14ac:dyDescent="0.15">
      <c r="A85" t="s">
        <v>16</v>
      </c>
      <c r="B85" t="s">
        <v>9</v>
      </c>
      <c r="C85" s="67">
        <v>42856</v>
      </c>
      <c r="D85" s="61" t="s">
        <v>152</v>
      </c>
      <c r="E85" s="33" t="s">
        <v>19</v>
      </c>
      <c r="F85" s="33" t="s">
        <v>153</v>
      </c>
      <c r="G85" s="33" t="s">
        <v>32</v>
      </c>
      <c r="H85" s="158" t="s">
        <v>18</v>
      </c>
      <c r="I85" s="161" t="s">
        <v>33</v>
      </c>
      <c r="J85" s="33" t="s">
        <v>145</v>
      </c>
      <c r="K85" s="33" t="s">
        <v>154</v>
      </c>
      <c r="L85" s="33" t="s">
        <v>34</v>
      </c>
      <c r="M85" s="33" t="s">
        <v>149</v>
      </c>
      <c r="N85" s="33" t="s">
        <v>138</v>
      </c>
      <c r="O85" s="33" t="s">
        <v>139</v>
      </c>
      <c r="P85" s="33" t="s">
        <v>142</v>
      </c>
      <c r="Q85" s="33" t="s">
        <v>155</v>
      </c>
      <c r="R85" s="33" t="s">
        <v>140</v>
      </c>
      <c r="S85" s="33" t="s">
        <v>148</v>
      </c>
      <c r="T85" s="33" t="s">
        <v>143</v>
      </c>
      <c r="U85" s="33" t="s">
        <v>141</v>
      </c>
      <c r="V85" s="33" t="s">
        <v>150</v>
      </c>
      <c r="W85" s="33" t="s">
        <v>144</v>
      </c>
      <c r="X85" s="33" t="s">
        <v>156</v>
      </c>
      <c r="Y85" s="33" t="s">
        <v>146</v>
      </c>
      <c r="Z85" s="33" t="s">
        <v>147</v>
      </c>
      <c r="AA85" s="33" t="s">
        <v>159</v>
      </c>
      <c r="AB85" s="33" t="s">
        <v>19</v>
      </c>
      <c r="AC85" s="61" t="s">
        <v>160</v>
      </c>
      <c r="AD85" s="71" t="s">
        <v>153</v>
      </c>
      <c r="AE85" s="71" t="s">
        <v>32</v>
      </c>
      <c r="AF85" s="71" t="s">
        <v>18</v>
      </c>
      <c r="AG85" s="71" t="s">
        <v>33</v>
      </c>
      <c r="AH85" s="71" t="s">
        <v>161</v>
      </c>
      <c r="AI85" s="71" t="s">
        <v>154</v>
      </c>
      <c r="AJ85" s="71" t="s">
        <v>34</v>
      </c>
      <c r="AK85" s="71" t="s">
        <v>149</v>
      </c>
      <c r="AL85" s="71" t="s">
        <v>138</v>
      </c>
      <c r="AM85" s="71" t="s">
        <v>139</v>
      </c>
      <c r="AN85" s="71" t="s">
        <v>155</v>
      </c>
      <c r="AO85" s="71" t="s">
        <v>140</v>
      </c>
      <c r="AP85" s="71" t="s">
        <v>148</v>
      </c>
      <c r="AQ85" s="71" t="s">
        <v>143</v>
      </c>
      <c r="AR85" s="71" t="s">
        <v>162</v>
      </c>
      <c r="AS85" s="71" t="s">
        <v>150</v>
      </c>
      <c r="AT85" s="71" t="s">
        <v>144</v>
      </c>
      <c r="AU85" s="71" t="s">
        <v>156</v>
      </c>
      <c r="AV85" s="71" t="s">
        <v>146</v>
      </c>
      <c r="AW85" s="82" t="s">
        <v>163</v>
      </c>
      <c r="AX85" s="87"/>
    </row>
    <row r="86" spans="1:52" x14ac:dyDescent="0.15">
      <c r="C86" s="62" t="s">
        <v>157</v>
      </c>
      <c r="D86" s="45">
        <v>15183</v>
      </c>
      <c r="E86" s="60">
        <v>12000</v>
      </c>
      <c r="F86" s="60">
        <v>0</v>
      </c>
      <c r="G86" s="60">
        <v>23316</v>
      </c>
      <c r="H86" s="159">
        <v>16425</v>
      </c>
      <c r="I86" s="60">
        <v>16665</v>
      </c>
      <c r="J86" s="60">
        <v>18742</v>
      </c>
      <c r="K86" s="60">
        <v>17493</v>
      </c>
      <c r="L86" s="60">
        <v>14383</v>
      </c>
      <c r="M86" s="60">
        <v>14628</v>
      </c>
      <c r="N86" s="60">
        <v>14457</v>
      </c>
      <c r="O86" s="60">
        <v>9818</v>
      </c>
      <c r="P86" s="60">
        <v>13865</v>
      </c>
      <c r="Q86" s="60">
        <v>11197</v>
      </c>
      <c r="R86" s="60">
        <v>12674</v>
      </c>
      <c r="S86" s="60">
        <v>12853</v>
      </c>
      <c r="T86" s="60">
        <v>9085</v>
      </c>
      <c r="U86" s="60">
        <v>13895</v>
      </c>
      <c r="V86" s="60">
        <v>8636</v>
      </c>
      <c r="W86" s="60">
        <v>12754</v>
      </c>
      <c r="X86" s="60">
        <v>14060</v>
      </c>
      <c r="Y86" s="60">
        <v>11641</v>
      </c>
      <c r="Z86" s="60"/>
      <c r="AA86" s="48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54"/>
      <c r="AV86" s="55"/>
      <c r="AW86" s="83"/>
      <c r="AX86" s="32"/>
    </row>
    <row r="87" spans="1:52" s="29" customFormat="1" x14ac:dyDescent="0.15">
      <c r="C87" s="62" t="s">
        <v>6</v>
      </c>
      <c r="D87" s="46">
        <v>15.183</v>
      </c>
      <c r="E87" s="34">
        <v>12</v>
      </c>
      <c r="F87" s="34">
        <v>0</v>
      </c>
      <c r="G87" s="34">
        <v>23.315999999999999</v>
      </c>
      <c r="H87" s="159">
        <v>16.425000000000001</v>
      </c>
      <c r="I87" s="34">
        <v>16.664999999999999</v>
      </c>
      <c r="J87" s="34">
        <v>18.742000000000001</v>
      </c>
      <c r="K87" s="34">
        <v>17.492999999999999</v>
      </c>
      <c r="L87" s="34">
        <v>14.382999999999999</v>
      </c>
      <c r="M87" s="34">
        <v>14.628</v>
      </c>
      <c r="N87" s="34">
        <v>14.457000000000001</v>
      </c>
      <c r="O87" s="34">
        <v>9.8179999999999996</v>
      </c>
      <c r="P87" s="34">
        <v>13.865</v>
      </c>
      <c r="Q87" s="34">
        <v>11.196999999999999</v>
      </c>
      <c r="R87" s="34">
        <v>12.673999999999999</v>
      </c>
      <c r="S87" s="34">
        <v>12.853</v>
      </c>
      <c r="T87" s="34">
        <v>9.0850000000000009</v>
      </c>
      <c r="U87" s="34">
        <v>13.895</v>
      </c>
      <c r="V87" s="34">
        <v>8.6359999999999992</v>
      </c>
      <c r="W87" s="34">
        <v>12.754</v>
      </c>
      <c r="X87" s="34">
        <v>14.06</v>
      </c>
      <c r="Y87" s="34">
        <v>11.641</v>
      </c>
      <c r="Z87" s="34"/>
      <c r="AA87" s="46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54"/>
      <c r="AV87" s="55"/>
      <c r="AW87" s="83"/>
      <c r="AX87" s="86"/>
    </row>
    <row r="88" spans="1:52" x14ac:dyDescent="0.15">
      <c r="C88" s="63" t="s">
        <v>158</v>
      </c>
      <c r="D88" s="57">
        <v>573</v>
      </c>
      <c r="E88" s="56">
        <v>547</v>
      </c>
      <c r="F88" s="56">
        <v>0</v>
      </c>
      <c r="G88" s="56">
        <v>544</v>
      </c>
      <c r="H88" s="160">
        <v>483</v>
      </c>
      <c r="I88" s="60">
        <v>498</v>
      </c>
      <c r="J88" s="56">
        <v>437</v>
      </c>
      <c r="K88" s="56">
        <v>488</v>
      </c>
      <c r="L88" s="56">
        <v>473</v>
      </c>
      <c r="M88" s="56">
        <v>469</v>
      </c>
      <c r="N88" s="56">
        <v>454</v>
      </c>
      <c r="O88" s="56">
        <v>442</v>
      </c>
      <c r="P88" s="56">
        <v>458</v>
      </c>
      <c r="Q88" s="56">
        <v>493</v>
      </c>
      <c r="R88" s="56">
        <v>517</v>
      </c>
      <c r="S88" s="56">
        <v>514</v>
      </c>
      <c r="T88" s="56">
        <v>572</v>
      </c>
      <c r="U88" s="56">
        <v>581</v>
      </c>
      <c r="V88" s="56">
        <v>613</v>
      </c>
      <c r="W88" s="56">
        <v>586</v>
      </c>
      <c r="X88" s="56">
        <v>597</v>
      </c>
      <c r="Y88" s="56">
        <v>566</v>
      </c>
      <c r="Z88" s="56"/>
      <c r="AA88" s="57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8"/>
      <c r="AV88" s="59"/>
      <c r="AW88" s="84"/>
      <c r="AX88" s="32"/>
    </row>
    <row r="89" spans="1:52" ht="14.25" thickBot="1" x14ac:dyDescent="0.2">
      <c r="C89" s="64" t="s">
        <v>151</v>
      </c>
      <c r="D89" s="77">
        <v>486</v>
      </c>
      <c r="E89" s="75">
        <v>486</v>
      </c>
      <c r="F89" s="75">
        <v>486</v>
      </c>
      <c r="G89" s="75">
        <v>486</v>
      </c>
      <c r="H89" s="72">
        <v>486</v>
      </c>
      <c r="I89" s="75">
        <v>486</v>
      </c>
      <c r="J89" s="75">
        <v>553</v>
      </c>
      <c r="K89" s="75">
        <v>553</v>
      </c>
      <c r="L89" s="75">
        <v>553</v>
      </c>
      <c r="M89" s="75">
        <v>553</v>
      </c>
      <c r="N89" s="75">
        <v>553</v>
      </c>
      <c r="O89" s="75">
        <v>553</v>
      </c>
      <c r="P89" s="75">
        <v>553</v>
      </c>
      <c r="Q89" s="75">
        <v>553</v>
      </c>
      <c r="R89" s="75">
        <v>553</v>
      </c>
      <c r="S89" s="75">
        <v>520</v>
      </c>
      <c r="T89" s="75">
        <v>520</v>
      </c>
      <c r="U89" s="75">
        <v>520</v>
      </c>
      <c r="V89" s="75">
        <v>520</v>
      </c>
      <c r="W89" s="75">
        <v>520</v>
      </c>
      <c r="X89" s="75">
        <v>520</v>
      </c>
      <c r="Y89" s="75">
        <v>520</v>
      </c>
      <c r="Z89" s="75">
        <v>520</v>
      </c>
      <c r="AA89" s="75">
        <v>524</v>
      </c>
      <c r="AB89" s="75">
        <v>524</v>
      </c>
      <c r="AC89" s="75">
        <v>524</v>
      </c>
      <c r="AD89" s="75">
        <v>524</v>
      </c>
      <c r="AE89" s="75">
        <v>524</v>
      </c>
      <c r="AF89" s="75">
        <v>524</v>
      </c>
      <c r="AG89" s="75">
        <v>524</v>
      </c>
      <c r="AH89" s="75">
        <v>524</v>
      </c>
      <c r="AI89" s="75">
        <v>557</v>
      </c>
      <c r="AJ89" s="75">
        <v>557</v>
      </c>
      <c r="AK89" s="75">
        <v>557</v>
      </c>
      <c r="AL89" s="75">
        <v>557</v>
      </c>
      <c r="AM89" s="75">
        <v>557</v>
      </c>
      <c r="AN89" s="75">
        <v>557</v>
      </c>
      <c r="AO89" s="75">
        <v>557</v>
      </c>
      <c r="AP89" s="75">
        <v>616</v>
      </c>
      <c r="AQ89" s="75">
        <v>616</v>
      </c>
      <c r="AR89" s="75">
        <v>616</v>
      </c>
      <c r="AS89" s="75">
        <v>616</v>
      </c>
      <c r="AT89" s="75">
        <v>616</v>
      </c>
      <c r="AU89" s="72">
        <v>616</v>
      </c>
      <c r="AV89" s="73">
        <v>616</v>
      </c>
      <c r="AW89" s="85">
        <v>524</v>
      </c>
      <c r="AX89" s="74"/>
      <c r="AY89">
        <v>620</v>
      </c>
      <c r="AZ89">
        <v>496</v>
      </c>
    </row>
    <row r="90" spans="1:52" ht="14.25" thickBot="1" x14ac:dyDescent="0.2">
      <c r="D90" s="37"/>
      <c r="E90" s="37"/>
      <c r="F90" s="37"/>
      <c r="G90" s="37"/>
      <c r="H90" s="35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35"/>
    </row>
    <row r="91" spans="1:52" x14ac:dyDescent="0.15">
      <c r="A91" t="s">
        <v>16</v>
      </c>
      <c r="B91" t="s">
        <v>8</v>
      </c>
      <c r="C91" s="67">
        <v>42856</v>
      </c>
      <c r="D91" s="61" t="s">
        <v>152</v>
      </c>
      <c r="E91" s="33" t="s">
        <v>19</v>
      </c>
      <c r="F91" s="33" t="s">
        <v>153</v>
      </c>
      <c r="G91" s="33" t="s">
        <v>32</v>
      </c>
      <c r="H91" s="158" t="s">
        <v>18</v>
      </c>
      <c r="I91" s="161" t="s">
        <v>33</v>
      </c>
      <c r="J91" s="33" t="s">
        <v>145</v>
      </c>
      <c r="K91" s="33" t="s">
        <v>154</v>
      </c>
      <c r="L91" s="33" t="s">
        <v>34</v>
      </c>
      <c r="M91" s="33" t="s">
        <v>149</v>
      </c>
      <c r="N91" s="33" t="s">
        <v>138</v>
      </c>
      <c r="O91" s="33" t="s">
        <v>139</v>
      </c>
      <c r="P91" s="33" t="s">
        <v>142</v>
      </c>
      <c r="Q91" s="33" t="s">
        <v>155</v>
      </c>
      <c r="R91" s="33" t="s">
        <v>140</v>
      </c>
      <c r="S91" s="33" t="s">
        <v>148</v>
      </c>
      <c r="T91" s="33" t="s">
        <v>143</v>
      </c>
      <c r="U91" s="33" t="s">
        <v>141</v>
      </c>
      <c r="V91" s="33" t="s">
        <v>150</v>
      </c>
      <c r="W91" s="33" t="s">
        <v>144</v>
      </c>
      <c r="X91" s="33" t="s">
        <v>156</v>
      </c>
      <c r="Y91" s="33" t="s">
        <v>146</v>
      </c>
      <c r="Z91" s="33" t="s">
        <v>147</v>
      </c>
      <c r="AA91" s="33" t="s">
        <v>159</v>
      </c>
      <c r="AB91" s="33" t="s">
        <v>19</v>
      </c>
      <c r="AC91" s="61" t="s">
        <v>160</v>
      </c>
      <c r="AD91" s="71" t="s">
        <v>153</v>
      </c>
      <c r="AE91" s="71" t="s">
        <v>32</v>
      </c>
      <c r="AF91" s="71" t="s">
        <v>18</v>
      </c>
      <c r="AG91" s="71" t="s">
        <v>33</v>
      </c>
      <c r="AH91" s="71" t="s">
        <v>161</v>
      </c>
      <c r="AI91" s="71" t="s">
        <v>154</v>
      </c>
      <c r="AJ91" s="71" t="s">
        <v>34</v>
      </c>
      <c r="AK91" s="71" t="s">
        <v>149</v>
      </c>
      <c r="AL91" s="71" t="s">
        <v>138</v>
      </c>
      <c r="AM91" s="71" t="s">
        <v>139</v>
      </c>
      <c r="AN91" s="71" t="s">
        <v>155</v>
      </c>
      <c r="AO91" s="71" t="s">
        <v>140</v>
      </c>
      <c r="AP91" s="71" t="s">
        <v>148</v>
      </c>
      <c r="AQ91" s="71" t="s">
        <v>143</v>
      </c>
      <c r="AR91" s="71" t="s">
        <v>162</v>
      </c>
      <c r="AS91" s="71" t="s">
        <v>150</v>
      </c>
      <c r="AT91" s="71" t="s">
        <v>144</v>
      </c>
      <c r="AU91" s="71" t="s">
        <v>156</v>
      </c>
      <c r="AV91" s="71" t="s">
        <v>146</v>
      </c>
      <c r="AW91" s="82" t="s">
        <v>163</v>
      </c>
      <c r="AX91" s="87"/>
    </row>
    <row r="92" spans="1:52" x14ac:dyDescent="0.15">
      <c r="C92" s="62" t="s">
        <v>157</v>
      </c>
      <c r="D92" s="45">
        <v>33123</v>
      </c>
      <c r="E92" s="60">
        <v>18689</v>
      </c>
      <c r="F92" s="60">
        <v>0</v>
      </c>
      <c r="G92" s="60">
        <v>51009</v>
      </c>
      <c r="H92" s="159">
        <v>29799</v>
      </c>
      <c r="I92" s="60">
        <v>22934</v>
      </c>
      <c r="J92" s="60">
        <v>37018</v>
      </c>
      <c r="K92" s="60">
        <v>21055</v>
      </c>
      <c r="L92" s="60">
        <v>20524</v>
      </c>
      <c r="M92" s="60">
        <v>25201</v>
      </c>
      <c r="N92" s="60">
        <v>15618</v>
      </c>
      <c r="O92" s="60">
        <v>16698</v>
      </c>
      <c r="P92" s="60">
        <v>20260</v>
      </c>
      <c r="Q92" s="60">
        <v>20158</v>
      </c>
      <c r="R92" s="60">
        <v>22302</v>
      </c>
      <c r="S92" s="60">
        <v>22097</v>
      </c>
      <c r="T92" s="60">
        <v>21721</v>
      </c>
      <c r="U92" s="60">
        <v>32186</v>
      </c>
      <c r="V92" s="60">
        <v>18072</v>
      </c>
      <c r="W92" s="60">
        <v>20526</v>
      </c>
      <c r="X92" s="60">
        <v>27038</v>
      </c>
      <c r="Y92" s="60">
        <v>23792</v>
      </c>
      <c r="Z92" s="60"/>
      <c r="AA92" s="48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54"/>
      <c r="AV92" s="55"/>
      <c r="AW92" s="83"/>
      <c r="AX92" s="32"/>
    </row>
    <row r="93" spans="1:52" s="29" customFormat="1" x14ac:dyDescent="0.15">
      <c r="C93" s="62" t="s">
        <v>6</v>
      </c>
      <c r="D93" s="46">
        <v>33.122999999999998</v>
      </c>
      <c r="E93" s="34">
        <v>18.689</v>
      </c>
      <c r="F93" s="34">
        <v>0</v>
      </c>
      <c r="G93" s="34">
        <v>51.009</v>
      </c>
      <c r="H93" s="159">
        <v>29.798999999999999</v>
      </c>
      <c r="I93" s="34">
        <v>22.934000000000001</v>
      </c>
      <c r="J93" s="34">
        <v>37.018000000000001</v>
      </c>
      <c r="K93" s="34">
        <v>21.055</v>
      </c>
      <c r="L93" s="34">
        <v>20.524000000000001</v>
      </c>
      <c r="M93" s="34">
        <v>25.201000000000001</v>
      </c>
      <c r="N93" s="34">
        <v>15.618</v>
      </c>
      <c r="O93" s="34">
        <v>16.698</v>
      </c>
      <c r="P93" s="34">
        <v>20.260000000000002</v>
      </c>
      <c r="Q93" s="34">
        <v>20.158000000000001</v>
      </c>
      <c r="R93" s="34">
        <v>22.302</v>
      </c>
      <c r="S93" s="34">
        <v>22.097000000000001</v>
      </c>
      <c r="T93" s="34">
        <v>21.721</v>
      </c>
      <c r="U93" s="34">
        <v>32.186</v>
      </c>
      <c r="V93" s="34">
        <v>18.071999999999999</v>
      </c>
      <c r="W93" s="34">
        <v>20.526</v>
      </c>
      <c r="X93" s="34">
        <v>27.038</v>
      </c>
      <c r="Y93" s="34">
        <v>23.792000000000002</v>
      </c>
      <c r="Z93" s="34"/>
      <c r="AA93" s="46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54"/>
      <c r="AV93" s="55"/>
      <c r="AW93" s="83"/>
      <c r="AX93" s="86"/>
    </row>
    <row r="94" spans="1:52" x14ac:dyDescent="0.15">
      <c r="C94" s="63" t="s">
        <v>158</v>
      </c>
      <c r="D94" s="57">
        <v>674</v>
      </c>
      <c r="E94" s="56">
        <v>651</v>
      </c>
      <c r="F94" s="56">
        <v>0</v>
      </c>
      <c r="G94" s="56">
        <v>606</v>
      </c>
      <c r="H94" s="160">
        <v>507</v>
      </c>
      <c r="I94" s="60">
        <v>518</v>
      </c>
      <c r="J94" s="56">
        <v>494</v>
      </c>
      <c r="K94" s="56">
        <v>502</v>
      </c>
      <c r="L94" s="56">
        <v>469</v>
      </c>
      <c r="M94" s="56">
        <v>453</v>
      </c>
      <c r="N94" s="56">
        <v>481</v>
      </c>
      <c r="O94" s="56">
        <v>494</v>
      </c>
      <c r="P94" s="56">
        <v>482</v>
      </c>
      <c r="Q94" s="56">
        <v>538</v>
      </c>
      <c r="R94" s="56">
        <v>522</v>
      </c>
      <c r="S94" s="56">
        <v>536</v>
      </c>
      <c r="T94" s="56">
        <v>567</v>
      </c>
      <c r="U94" s="56">
        <v>557</v>
      </c>
      <c r="V94" s="56">
        <v>555</v>
      </c>
      <c r="W94" s="56">
        <v>560</v>
      </c>
      <c r="X94" s="56">
        <v>557</v>
      </c>
      <c r="Y94" s="56">
        <v>552</v>
      </c>
      <c r="Z94" s="56"/>
      <c r="AA94" s="57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8"/>
      <c r="AV94" s="59"/>
      <c r="AW94" s="84"/>
      <c r="AX94" s="32"/>
    </row>
    <row r="95" spans="1:52" ht="14.25" thickBot="1" x14ac:dyDescent="0.2">
      <c r="C95" s="64" t="s">
        <v>151</v>
      </c>
      <c r="D95" s="77">
        <v>506</v>
      </c>
      <c r="E95" s="75">
        <v>506</v>
      </c>
      <c r="F95" s="75">
        <v>506</v>
      </c>
      <c r="G95" s="75">
        <v>506</v>
      </c>
      <c r="H95" s="162">
        <v>506</v>
      </c>
      <c r="I95" s="75">
        <v>506</v>
      </c>
      <c r="J95" s="75">
        <v>538</v>
      </c>
      <c r="K95" s="75">
        <v>538</v>
      </c>
      <c r="L95" s="75">
        <v>538</v>
      </c>
      <c r="M95" s="75">
        <v>538</v>
      </c>
      <c r="N95" s="75">
        <v>538</v>
      </c>
      <c r="O95" s="75">
        <v>538</v>
      </c>
      <c r="P95" s="75">
        <v>538</v>
      </c>
      <c r="Q95" s="75">
        <v>538</v>
      </c>
      <c r="R95" s="75">
        <v>538</v>
      </c>
      <c r="S95" s="75">
        <v>506</v>
      </c>
      <c r="T95" s="75">
        <v>506</v>
      </c>
      <c r="U95" s="75">
        <v>506</v>
      </c>
      <c r="V95" s="75">
        <v>506</v>
      </c>
      <c r="W95" s="75">
        <v>506</v>
      </c>
      <c r="X95" s="75">
        <v>506</v>
      </c>
      <c r="Y95" s="75">
        <v>506</v>
      </c>
      <c r="Z95" s="75">
        <v>506</v>
      </c>
      <c r="AA95" s="75">
        <v>504</v>
      </c>
      <c r="AB95" s="75">
        <v>504</v>
      </c>
      <c r="AC95" s="75">
        <v>504</v>
      </c>
      <c r="AD95" s="75">
        <v>504</v>
      </c>
      <c r="AE95" s="75">
        <v>504</v>
      </c>
      <c r="AF95" s="75">
        <v>504</v>
      </c>
      <c r="AG95" s="75">
        <v>504</v>
      </c>
      <c r="AH95" s="75">
        <v>504</v>
      </c>
      <c r="AI95" s="75">
        <v>554</v>
      </c>
      <c r="AJ95" s="75">
        <v>554</v>
      </c>
      <c r="AK95" s="75">
        <v>554</v>
      </c>
      <c r="AL95" s="75">
        <v>554</v>
      </c>
      <c r="AM95" s="75">
        <v>554</v>
      </c>
      <c r="AN95" s="75">
        <v>554</v>
      </c>
      <c r="AO95" s="75">
        <v>554</v>
      </c>
      <c r="AP95" s="75">
        <v>616</v>
      </c>
      <c r="AQ95" s="75">
        <v>616</v>
      </c>
      <c r="AR95" s="75">
        <v>616</v>
      </c>
      <c r="AS95" s="75">
        <v>616</v>
      </c>
      <c r="AT95" s="75">
        <v>616</v>
      </c>
      <c r="AU95" s="72">
        <v>616</v>
      </c>
      <c r="AV95" s="73">
        <v>616</v>
      </c>
      <c r="AW95" s="85">
        <v>504</v>
      </c>
      <c r="AX95" s="74"/>
      <c r="AY95">
        <v>642</v>
      </c>
      <c r="AZ95">
        <v>517</v>
      </c>
    </row>
    <row r="96" spans="1:52" ht="14.25" thickBot="1" x14ac:dyDescent="0.2">
      <c r="D96" s="35"/>
      <c r="E96" s="35"/>
      <c r="F96" s="35"/>
      <c r="G96" s="35"/>
      <c r="H96" s="35"/>
      <c r="I96" s="168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35"/>
    </row>
    <row r="97" spans="1:52" x14ac:dyDescent="0.15">
      <c r="A97" t="s">
        <v>16</v>
      </c>
      <c r="B97" t="s">
        <v>7</v>
      </c>
      <c r="C97" s="67">
        <v>42856</v>
      </c>
      <c r="D97" s="61" t="s">
        <v>152</v>
      </c>
      <c r="E97" s="33" t="s">
        <v>19</v>
      </c>
      <c r="F97" s="33" t="s">
        <v>153</v>
      </c>
      <c r="G97" s="33" t="s">
        <v>32</v>
      </c>
      <c r="H97" s="158" t="s">
        <v>18</v>
      </c>
      <c r="I97" s="161" t="s">
        <v>33</v>
      </c>
      <c r="J97" s="33" t="s">
        <v>145</v>
      </c>
      <c r="K97" s="33" t="s">
        <v>154</v>
      </c>
      <c r="L97" s="33" t="s">
        <v>34</v>
      </c>
      <c r="M97" s="33" t="s">
        <v>149</v>
      </c>
      <c r="N97" s="33" t="s">
        <v>138</v>
      </c>
      <c r="O97" s="33" t="s">
        <v>139</v>
      </c>
      <c r="P97" s="33" t="s">
        <v>142</v>
      </c>
      <c r="Q97" s="33" t="s">
        <v>155</v>
      </c>
      <c r="R97" s="33" t="s">
        <v>140</v>
      </c>
      <c r="S97" s="33" t="s">
        <v>148</v>
      </c>
      <c r="T97" s="33" t="s">
        <v>143</v>
      </c>
      <c r="U97" s="33" t="s">
        <v>141</v>
      </c>
      <c r="V97" s="33" t="s">
        <v>150</v>
      </c>
      <c r="W97" s="33" t="s">
        <v>144</v>
      </c>
      <c r="X97" s="33" t="s">
        <v>156</v>
      </c>
      <c r="Y97" s="33" t="s">
        <v>146</v>
      </c>
      <c r="Z97" s="33" t="s">
        <v>147</v>
      </c>
      <c r="AA97" s="33" t="s">
        <v>159</v>
      </c>
      <c r="AB97" s="33" t="s">
        <v>19</v>
      </c>
      <c r="AC97" s="61" t="s">
        <v>160</v>
      </c>
      <c r="AD97" s="71" t="s">
        <v>153</v>
      </c>
      <c r="AE97" s="71" t="s">
        <v>32</v>
      </c>
      <c r="AF97" s="71" t="s">
        <v>18</v>
      </c>
      <c r="AG97" s="71" t="s">
        <v>33</v>
      </c>
      <c r="AH97" s="71" t="s">
        <v>161</v>
      </c>
      <c r="AI97" s="71" t="s">
        <v>154</v>
      </c>
      <c r="AJ97" s="71" t="s">
        <v>34</v>
      </c>
      <c r="AK97" s="71" t="s">
        <v>149</v>
      </c>
      <c r="AL97" s="71" t="s">
        <v>138</v>
      </c>
      <c r="AM97" s="71" t="s">
        <v>139</v>
      </c>
      <c r="AN97" s="71" t="s">
        <v>155</v>
      </c>
      <c r="AO97" s="71" t="s">
        <v>140</v>
      </c>
      <c r="AP97" s="71" t="s">
        <v>148</v>
      </c>
      <c r="AQ97" s="71" t="s">
        <v>143</v>
      </c>
      <c r="AR97" s="71" t="s">
        <v>162</v>
      </c>
      <c r="AS97" s="71" t="s">
        <v>150</v>
      </c>
      <c r="AT97" s="71" t="s">
        <v>144</v>
      </c>
      <c r="AU97" s="71" t="s">
        <v>156</v>
      </c>
      <c r="AV97" s="71" t="s">
        <v>146</v>
      </c>
      <c r="AW97" s="82" t="s">
        <v>163</v>
      </c>
      <c r="AX97" s="87"/>
    </row>
    <row r="98" spans="1:52" x14ac:dyDescent="0.15">
      <c r="C98" s="62" t="s">
        <v>157</v>
      </c>
      <c r="D98" s="45">
        <v>5200</v>
      </c>
      <c r="E98" s="60">
        <v>5429</v>
      </c>
      <c r="F98" s="60">
        <v>5437</v>
      </c>
      <c r="G98" s="60">
        <v>5785</v>
      </c>
      <c r="H98" s="159">
        <v>5944</v>
      </c>
      <c r="I98" s="60">
        <v>5751</v>
      </c>
      <c r="J98" s="60">
        <v>5893</v>
      </c>
      <c r="K98" s="60">
        <v>4884</v>
      </c>
      <c r="L98" s="60">
        <v>4283</v>
      </c>
      <c r="M98" s="60">
        <v>4348</v>
      </c>
      <c r="N98" s="60">
        <v>4909</v>
      </c>
      <c r="O98" s="60">
        <v>0</v>
      </c>
      <c r="P98" s="60">
        <v>5099</v>
      </c>
      <c r="Q98" s="60">
        <v>4126</v>
      </c>
      <c r="R98" s="60">
        <v>4485</v>
      </c>
      <c r="S98" s="60">
        <v>2985</v>
      </c>
      <c r="T98" s="60">
        <v>3678</v>
      </c>
      <c r="U98" s="60">
        <v>4610</v>
      </c>
      <c r="V98" s="60">
        <v>3802</v>
      </c>
      <c r="W98" s="60">
        <v>4183</v>
      </c>
      <c r="X98" s="60">
        <v>4577</v>
      </c>
      <c r="Y98" s="60">
        <v>3413</v>
      </c>
      <c r="Z98" s="60"/>
      <c r="AA98" s="48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54"/>
      <c r="AV98" s="55"/>
      <c r="AW98" s="83"/>
      <c r="AX98" s="32"/>
    </row>
    <row r="99" spans="1:52" s="29" customFormat="1" x14ac:dyDescent="0.15">
      <c r="C99" s="62" t="s">
        <v>6</v>
      </c>
      <c r="D99" s="46">
        <v>5.2</v>
      </c>
      <c r="E99" s="34">
        <v>5.4290000000000003</v>
      </c>
      <c r="F99" s="34">
        <v>5.4370000000000003</v>
      </c>
      <c r="G99" s="34">
        <v>5.7850000000000001</v>
      </c>
      <c r="H99" s="159">
        <v>5.944</v>
      </c>
      <c r="I99" s="34">
        <v>5.7510000000000003</v>
      </c>
      <c r="J99" s="34">
        <v>5.8929999999999998</v>
      </c>
      <c r="K99" s="34">
        <v>4.8840000000000003</v>
      </c>
      <c r="L99" s="34">
        <v>4.2830000000000004</v>
      </c>
      <c r="M99" s="34">
        <v>4.3479999999999999</v>
      </c>
      <c r="N99" s="34">
        <v>4.9089999999999998</v>
      </c>
      <c r="O99" s="34">
        <v>0</v>
      </c>
      <c r="P99" s="34">
        <v>5.0990000000000002</v>
      </c>
      <c r="Q99" s="34">
        <v>4.1260000000000003</v>
      </c>
      <c r="R99" s="34">
        <v>4.4850000000000003</v>
      </c>
      <c r="S99" s="34">
        <v>2.9849999999999999</v>
      </c>
      <c r="T99" s="34">
        <v>3.6779999999999999</v>
      </c>
      <c r="U99" s="34">
        <v>4.6100000000000003</v>
      </c>
      <c r="V99" s="34">
        <v>3.802</v>
      </c>
      <c r="W99" s="34">
        <v>4.1829999999999998</v>
      </c>
      <c r="X99" s="34">
        <v>4.577</v>
      </c>
      <c r="Y99" s="34">
        <v>3.4129999999999998</v>
      </c>
      <c r="Z99" s="34"/>
      <c r="AA99" s="46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54"/>
      <c r="AV99" s="55"/>
      <c r="AW99" s="83"/>
      <c r="AX99" s="86"/>
    </row>
    <row r="100" spans="1:52" x14ac:dyDescent="0.15">
      <c r="C100" s="63" t="s">
        <v>158</v>
      </c>
      <c r="D100" s="57">
        <v>637</v>
      </c>
      <c r="E100" s="56">
        <v>599</v>
      </c>
      <c r="F100" s="56">
        <v>489</v>
      </c>
      <c r="G100" s="56">
        <v>445</v>
      </c>
      <c r="H100" s="160">
        <v>413</v>
      </c>
      <c r="I100" s="60">
        <v>391</v>
      </c>
      <c r="J100" s="56">
        <v>407</v>
      </c>
      <c r="K100" s="56">
        <v>417</v>
      </c>
      <c r="L100" s="56">
        <v>483</v>
      </c>
      <c r="M100" s="56">
        <v>494</v>
      </c>
      <c r="N100" s="56">
        <v>513</v>
      </c>
      <c r="O100" s="56">
        <v>0</v>
      </c>
      <c r="P100" s="56">
        <v>541</v>
      </c>
      <c r="Q100" s="56">
        <v>552</v>
      </c>
      <c r="R100" s="56">
        <v>551</v>
      </c>
      <c r="S100" s="56">
        <v>587</v>
      </c>
      <c r="T100" s="56">
        <v>625</v>
      </c>
      <c r="U100" s="56">
        <v>625</v>
      </c>
      <c r="V100" s="56">
        <v>623</v>
      </c>
      <c r="W100" s="56">
        <v>597</v>
      </c>
      <c r="X100" s="56">
        <v>619</v>
      </c>
      <c r="Y100" s="56">
        <v>516</v>
      </c>
      <c r="Z100" s="56"/>
      <c r="AA100" s="57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8"/>
      <c r="AV100" s="59"/>
      <c r="AW100" s="84"/>
      <c r="AX100" s="32"/>
    </row>
    <row r="101" spans="1:52" ht="14.25" thickBot="1" x14ac:dyDescent="0.2">
      <c r="C101" s="64" t="s">
        <v>151</v>
      </c>
      <c r="D101" s="77">
        <v>425</v>
      </c>
      <c r="E101" s="75">
        <v>425</v>
      </c>
      <c r="F101" s="75">
        <v>425</v>
      </c>
      <c r="G101" s="75">
        <v>425</v>
      </c>
      <c r="H101" s="162">
        <v>425</v>
      </c>
      <c r="I101" s="75">
        <v>425</v>
      </c>
      <c r="J101" s="75">
        <v>451</v>
      </c>
      <c r="K101" s="75">
        <v>451</v>
      </c>
      <c r="L101" s="75">
        <v>451</v>
      </c>
      <c r="M101" s="75">
        <v>451</v>
      </c>
      <c r="N101" s="75">
        <v>451</v>
      </c>
      <c r="O101" s="75">
        <v>451</v>
      </c>
      <c r="P101" s="75">
        <v>451</v>
      </c>
      <c r="Q101" s="75">
        <v>451</v>
      </c>
      <c r="R101" s="75">
        <v>451</v>
      </c>
      <c r="S101" s="75">
        <v>435</v>
      </c>
      <c r="T101" s="75">
        <v>435</v>
      </c>
      <c r="U101" s="75">
        <v>435</v>
      </c>
      <c r="V101" s="75">
        <v>435</v>
      </c>
      <c r="W101" s="75">
        <v>435</v>
      </c>
      <c r="X101" s="75">
        <v>435</v>
      </c>
      <c r="Y101" s="75">
        <v>435</v>
      </c>
      <c r="Z101" s="75">
        <v>435</v>
      </c>
      <c r="AA101" s="75">
        <v>448</v>
      </c>
      <c r="AB101" s="75">
        <v>448</v>
      </c>
      <c r="AC101" s="75">
        <v>448</v>
      </c>
      <c r="AD101" s="75">
        <v>448</v>
      </c>
      <c r="AE101" s="75">
        <v>448</v>
      </c>
      <c r="AF101" s="75">
        <v>448</v>
      </c>
      <c r="AG101" s="75">
        <v>448</v>
      </c>
      <c r="AH101" s="75">
        <v>448</v>
      </c>
      <c r="AI101" s="75">
        <v>520</v>
      </c>
      <c r="AJ101" s="75">
        <v>520</v>
      </c>
      <c r="AK101" s="75">
        <v>520</v>
      </c>
      <c r="AL101" s="75">
        <v>520</v>
      </c>
      <c r="AM101" s="75">
        <v>520</v>
      </c>
      <c r="AN101" s="75">
        <v>520</v>
      </c>
      <c r="AO101" s="75">
        <v>520</v>
      </c>
      <c r="AP101" s="75">
        <v>637</v>
      </c>
      <c r="AQ101" s="75">
        <v>637</v>
      </c>
      <c r="AR101" s="75">
        <v>637</v>
      </c>
      <c r="AS101" s="75">
        <v>637</v>
      </c>
      <c r="AT101" s="75">
        <v>637</v>
      </c>
      <c r="AU101" s="72">
        <v>637</v>
      </c>
      <c r="AV101" s="73">
        <v>637</v>
      </c>
      <c r="AW101" s="85">
        <v>448</v>
      </c>
      <c r="AX101" s="74"/>
      <c r="AY101">
        <v>551</v>
      </c>
      <c r="AZ101">
        <v>472</v>
      </c>
    </row>
    <row r="102" spans="1:52" x14ac:dyDescent="0.15">
      <c r="C102" s="23"/>
      <c r="D102" s="10"/>
      <c r="E102" s="10"/>
      <c r="F102" s="10"/>
      <c r="G102" s="10"/>
      <c r="I102" s="171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</row>
    <row r="103" spans="1:52" s="25" customFormat="1" ht="0.75" customHeight="1" x14ac:dyDescent="0.15">
      <c r="C103" s="27"/>
      <c r="D103" s="26"/>
      <c r="E103" s="26"/>
      <c r="F103" s="26"/>
      <c r="G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</row>
    <row r="104" spans="1:52" ht="14.25" thickBot="1" x14ac:dyDescent="0.2">
      <c r="I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</row>
    <row r="105" spans="1:52" x14ac:dyDescent="0.15">
      <c r="A105" s="24" t="s">
        <v>11</v>
      </c>
      <c r="B105" t="s">
        <v>10</v>
      </c>
      <c r="C105" s="66">
        <v>42856</v>
      </c>
      <c r="D105" s="61" t="s">
        <v>152</v>
      </c>
      <c r="E105" s="33" t="s">
        <v>19</v>
      </c>
      <c r="F105" s="33" t="s">
        <v>153</v>
      </c>
      <c r="G105" s="33" t="s">
        <v>32</v>
      </c>
      <c r="H105" s="158" t="s">
        <v>18</v>
      </c>
      <c r="I105" s="161" t="s">
        <v>33</v>
      </c>
      <c r="J105" s="33" t="s">
        <v>145</v>
      </c>
      <c r="K105" s="33" t="s">
        <v>154</v>
      </c>
      <c r="L105" s="33" t="s">
        <v>34</v>
      </c>
      <c r="M105" s="33" t="s">
        <v>149</v>
      </c>
      <c r="N105" s="33" t="s">
        <v>138</v>
      </c>
      <c r="O105" s="33" t="s">
        <v>139</v>
      </c>
      <c r="P105" s="33" t="s">
        <v>142</v>
      </c>
      <c r="Q105" s="33" t="s">
        <v>155</v>
      </c>
      <c r="R105" s="33" t="s">
        <v>140</v>
      </c>
      <c r="S105" s="33" t="s">
        <v>148</v>
      </c>
      <c r="T105" s="33" t="s">
        <v>143</v>
      </c>
      <c r="U105" s="33" t="s">
        <v>141</v>
      </c>
      <c r="V105" s="33" t="s">
        <v>150</v>
      </c>
      <c r="W105" s="33" t="s">
        <v>144</v>
      </c>
      <c r="X105" s="33" t="s">
        <v>156</v>
      </c>
      <c r="Y105" s="33" t="s">
        <v>146</v>
      </c>
      <c r="Z105" s="33" t="s">
        <v>147</v>
      </c>
      <c r="AA105" s="33" t="s">
        <v>159</v>
      </c>
      <c r="AB105" s="33" t="s">
        <v>19</v>
      </c>
      <c r="AC105" s="61" t="s">
        <v>160</v>
      </c>
      <c r="AD105" s="71" t="s">
        <v>153</v>
      </c>
      <c r="AE105" s="71" t="s">
        <v>32</v>
      </c>
      <c r="AF105" s="71" t="s">
        <v>18</v>
      </c>
      <c r="AG105" s="71" t="s">
        <v>33</v>
      </c>
      <c r="AH105" s="71" t="s">
        <v>161</v>
      </c>
      <c r="AI105" s="71" t="s">
        <v>154</v>
      </c>
      <c r="AJ105" s="71" t="s">
        <v>34</v>
      </c>
      <c r="AK105" s="71" t="s">
        <v>149</v>
      </c>
      <c r="AL105" s="71" t="s">
        <v>138</v>
      </c>
      <c r="AM105" s="71" t="s">
        <v>139</v>
      </c>
      <c r="AN105" s="71" t="s">
        <v>155</v>
      </c>
      <c r="AO105" s="71" t="s">
        <v>140</v>
      </c>
      <c r="AP105" s="71" t="s">
        <v>148</v>
      </c>
      <c r="AQ105" s="71" t="s">
        <v>143</v>
      </c>
      <c r="AR105" s="71" t="s">
        <v>162</v>
      </c>
      <c r="AS105" s="71" t="s">
        <v>150</v>
      </c>
      <c r="AT105" s="71" t="s">
        <v>144</v>
      </c>
      <c r="AU105" s="71" t="s">
        <v>156</v>
      </c>
      <c r="AV105" s="71" t="s">
        <v>146</v>
      </c>
      <c r="AW105" s="82" t="s">
        <v>163</v>
      </c>
      <c r="AX105" s="87"/>
    </row>
    <row r="106" spans="1:52" x14ac:dyDescent="0.15">
      <c r="C106" s="62" t="s">
        <v>157</v>
      </c>
      <c r="D106" s="45">
        <v>466754</v>
      </c>
      <c r="E106" s="60">
        <v>288556</v>
      </c>
      <c r="F106" s="60">
        <v>0</v>
      </c>
      <c r="G106" s="60">
        <v>650078</v>
      </c>
      <c r="H106" s="159">
        <v>364514</v>
      </c>
      <c r="I106" s="60">
        <v>253766</v>
      </c>
      <c r="J106" s="60">
        <v>316249</v>
      </c>
      <c r="K106" s="60">
        <v>230651</v>
      </c>
      <c r="L106" s="60">
        <v>262983</v>
      </c>
      <c r="M106" s="60">
        <v>292386</v>
      </c>
      <c r="N106" s="60">
        <v>227500</v>
      </c>
      <c r="O106" s="60">
        <v>257372</v>
      </c>
      <c r="P106" s="60">
        <v>254414</v>
      </c>
      <c r="Q106" s="60">
        <v>240930</v>
      </c>
      <c r="R106" s="60">
        <v>273189</v>
      </c>
      <c r="S106" s="60">
        <v>327725</v>
      </c>
      <c r="T106" s="60">
        <v>240389</v>
      </c>
      <c r="U106" s="60">
        <v>372754</v>
      </c>
      <c r="V106" s="60">
        <v>268946</v>
      </c>
      <c r="W106" s="60">
        <v>341552</v>
      </c>
      <c r="X106" s="60">
        <v>345027</v>
      </c>
      <c r="Y106" s="60">
        <v>255686</v>
      </c>
      <c r="Z106" s="60"/>
      <c r="AA106" s="48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54"/>
      <c r="AV106" s="55"/>
      <c r="AW106" s="83"/>
      <c r="AX106" s="32"/>
    </row>
    <row r="107" spans="1:52" s="29" customFormat="1" x14ac:dyDescent="0.15">
      <c r="C107" s="62" t="s">
        <v>6</v>
      </c>
      <c r="D107" s="46">
        <v>466.75400000000002</v>
      </c>
      <c r="E107" s="34">
        <v>288.55599999999998</v>
      </c>
      <c r="F107" s="34">
        <v>0</v>
      </c>
      <c r="G107" s="34">
        <v>650.07799999999997</v>
      </c>
      <c r="H107" s="159">
        <v>364.51400000000001</v>
      </c>
      <c r="I107" s="34">
        <v>253.76599999999999</v>
      </c>
      <c r="J107" s="34">
        <v>316.24900000000002</v>
      </c>
      <c r="K107" s="34">
        <v>230.65100000000001</v>
      </c>
      <c r="L107" s="34">
        <v>262.983</v>
      </c>
      <c r="M107" s="34">
        <v>292.38600000000002</v>
      </c>
      <c r="N107" s="34">
        <v>227.5</v>
      </c>
      <c r="O107" s="34">
        <v>257.37200000000001</v>
      </c>
      <c r="P107" s="34">
        <v>254.41399999999999</v>
      </c>
      <c r="Q107" s="34">
        <v>240.93</v>
      </c>
      <c r="R107" s="34">
        <v>273.18900000000002</v>
      </c>
      <c r="S107" s="34">
        <v>327.72500000000002</v>
      </c>
      <c r="T107" s="34">
        <v>240.38900000000001</v>
      </c>
      <c r="U107" s="34">
        <v>372.75400000000002</v>
      </c>
      <c r="V107" s="34">
        <v>268.94600000000003</v>
      </c>
      <c r="W107" s="34">
        <v>341.55200000000002</v>
      </c>
      <c r="X107" s="34">
        <v>345.02699999999999</v>
      </c>
      <c r="Y107" s="34">
        <v>255.68600000000001</v>
      </c>
      <c r="Z107" s="34"/>
      <c r="AA107" s="46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54"/>
      <c r="AV107" s="55"/>
      <c r="AW107" s="83"/>
      <c r="AX107" s="86"/>
    </row>
    <row r="108" spans="1:52" x14ac:dyDescent="0.15">
      <c r="C108" s="63" t="s">
        <v>158</v>
      </c>
      <c r="D108" s="57">
        <v>192</v>
      </c>
      <c r="E108" s="56">
        <v>202</v>
      </c>
      <c r="F108" s="56">
        <v>0</v>
      </c>
      <c r="G108" s="56">
        <v>184</v>
      </c>
      <c r="H108" s="160">
        <v>166</v>
      </c>
      <c r="I108" s="60">
        <v>167</v>
      </c>
      <c r="J108" s="56">
        <v>156</v>
      </c>
      <c r="K108" s="56">
        <v>157</v>
      </c>
      <c r="L108" s="56">
        <v>142</v>
      </c>
      <c r="M108" s="56">
        <v>141</v>
      </c>
      <c r="N108" s="56">
        <v>125</v>
      </c>
      <c r="O108" s="56">
        <v>114</v>
      </c>
      <c r="P108" s="56">
        <v>115</v>
      </c>
      <c r="Q108" s="56">
        <v>123</v>
      </c>
      <c r="R108" s="56">
        <v>116</v>
      </c>
      <c r="S108" s="56">
        <v>120</v>
      </c>
      <c r="T108" s="56">
        <v>131</v>
      </c>
      <c r="U108" s="56">
        <v>123</v>
      </c>
      <c r="V108" s="56">
        <v>126</v>
      </c>
      <c r="W108" s="56">
        <v>113</v>
      </c>
      <c r="X108" s="56">
        <v>122</v>
      </c>
      <c r="Y108" s="56">
        <v>123</v>
      </c>
      <c r="Z108" s="56"/>
      <c r="AA108" s="57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8"/>
      <c r="AV108" s="59"/>
      <c r="AW108" s="84"/>
      <c r="AX108" s="32"/>
    </row>
    <row r="109" spans="1:52" ht="14.25" thickBot="1" x14ac:dyDescent="0.2">
      <c r="C109" s="64" t="s">
        <v>151</v>
      </c>
      <c r="D109" s="77">
        <v>181</v>
      </c>
      <c r="E109" s="75">
        <v>181</v>
      </c>
      <c r="F109" s="75">
        <v>181</v>
      </c>
      <c r="G109" s="75">
        <v>181</v>
      </c>
      <c r="H109" s="162">
        <v>181</v>
      </c>
      <c r="I109" s="75">
        <v>181</v>
      </c>
      <c r="J109" s="75">
        <v>162</v>
      </c>
      <c r="K109" s="75">
        <v>162</v>
      </c>
      <c r="L109" s="75">
        <v>162</v>
      </c>
      <c r="M109" s="75">
        <v>162</v>
      </c>
      <c r="N109" s="75">
        <v>162</v>
      </c>
      <c r="O109" s="75">
        <v>162</v>
      </c>
      <c r="P109" s="75">
        <v>162</v>
      </c>
      <c r="Q109" s="75">
        <v>162</v>
      </c>
      <c r="R109" s="75">
        <v>162</v>
      </c>
      <c r="S109" s="75">
        <v>166</v>
      </c>
      <c r="T109" s="75">
        <v>166</v>
      </c>
      <c r="U109" s="75">
        <v>166</v>
      </c>
      <c r="V109" s="75">
        <v>166</v>
      </c>
      <c r="W109" s="75">
        <v>166</v>
      </c>
      <c r="X109" s="75">
        <v>166</v>
      </c>
      <c r="Y109" s="75">
        <v>166</v>
      </c>
      <c r="Z109" s="75">
        <v>166</v>
      </c>
      <c r="AA109" s="75">
        <v>144</v>
      </c>
      <c r="AB109" s="75">
        <v>144</v>
      </c>
      <c r="AC109" s="75">
        <v>144</v>
      </c>
      <c r="AD109" s="75">
        <v>144</v>
      </c>
      <c r="AE109" s="75">
        <v>144</v>
      </c>
      <c r="AF109" s="75">
        <v>144</v>
      </c>
      <c r="AG109" s="75">
        <v>144</v>
      </c>
      <c r="AH109" s="75">
        <v>144</v>
      </c>
      <c r="AI109" s="75">
        <v>135</v>
      </c>
      <c r="AJ109" s="75">
        <v>135</v>
      </c>
      <c r="AK109" s="75">
        <v>135</v>
      </c>
      <c r="AL109" s="75">
        <v>135</v>
      </c>
      <c r="AM109" s="75">
        <v>135</v>
      </c>
      <c r="AN109" s="75">
        <v>135</v>
      </c>
      <c r="AO109" s="75">
        <v>135</v>
      </c>
      <c r="AP109" s="75">
        <v>138</v>
      </c>
      <c r="AQ109" s="75">
        <v>138</v>
      </c>
      <c r="AR109" s="75">
        <v>138</v>
      </c>
      <c r="AS109" s="75">
        <v>138</v>
      </c>
      <c r="AT109" s="75">
        <v>138</v>
      </c>
      <c r="AU109" s="72">
        <v>138</v>
      </c>
      <c r="AV109" s="73">
        <v>138</v>
      </c>
      <c r="AW109" s="85">
        <v>144</v>
      </c>
      <c r="AX109" s="74"/>
      <c r="AY109">
        <v>380</v>
      </c>
      <c r="AZ109">
        <v>239</v>
      </c>
    </row>
    <row r="110" spans="1:52" ht="14.25" thickBot="1" x14ac:dyDescent="0.2">
      <c r="D110" s="35"/>
      <c r="E110" s="35"/>
      <c r="F110" s="35"/>
      <c r="G110" s="35"/>
      <c r="H110" s="35"/>
      <c r="I110" s="168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</row>
    <row r="111" spans="1:52" x14ac:dyDescent="0.15">
      <c r="A111" t="s">
        <v>11</v>
      </c>
      <c r="B111" t="s">
        <v>9</v>
      </c>
      <c r="C111" s="67">
        <v>42856</v>
      </c>
      <c r="D111" s="61" t="s">
        <v>152</v>
      </c>
      <c r="E111" s="33" t="s">
        <v>19</v>
      </c>
      <c r="F111" s="33" t="s">
        <v>153</v>
      </c>
      <c r="G111" s="33" t="s">
        <v>32</v>
      </c>
      <c r="H111" s="158" t="s">
        <v>18</v>
      </c>
      <c r="I111" s="161" t="s">
        <v>33</v>
      </c>
      <c r="J111" s="33" t="s">
        <v>145</v>
      </c>
      <c r="K111" s="33" t="s">
        <v>154</v>
      </c>
      <c r="L111" s="33" t="s">
        <v>34</v>
      </c>
      <c r="M111" s="33" t="s">
        <v>149</v>
      </c>
      <c r="N111" s="33" t="s">
        <v>138</v>
      </c>
      <c r="O111" s="33" t="s">
        <v>139</v>
      </c>
      <c r="P111" s="33" t="s">
        <v>142</v>
      </c>
      <c r="Q111" s="33" t="s">
        <v>155</v>
      </c>
      <c r="R111" s="33" t="s">
        <v>140</v>
      </c>
      <c r="S111" s="33" t="s">
        <v>148</v>
      </c>
      <c r="T111" s="33" t="s">
        <v>143</v>
      </c>
      <c r="U111" s="33" t="s">
        <v>141</v>
      </c>
      <c r="V111" s="33" t="s">
        <v>150</v>
      </c>
      <c r="W111" s="33" t="s">
        <v>144</v>
      </c>
      <c r="X111" s="33" t="s">
        <v>156</v>
      </c>
      <c r="Y111" s="33" t="s">
        <v>146</v>
      </c>
      <c r="Z111" s="33" t="s">
        <v>147</v>
      </c>
      <c r="AA111" s="33" t="s">
        <v>159</v>
      </c>
      <c r="AB111" s="33" t="s">
        <v>19</v>
      </c>
      <c r="AC111" s="61" t="s">
        <v>160</v>
      </c>
      <c r="AD111" s="71" t="s">
        <v>153</v>
      </c>
      <c r="AE111" s="71" t="s">
        <v>32</v>
      </c>
      <c r="AF111" s="71" t="s">
        <v>18</v>
      </c>
      <c r="AG111" s="71" t="s">
        <v>33</v>
      </c>
      <c r="AH111" s="71" t="s">
        <v>161</v>
      </c>
      <c r="AI111" s="71" t="s">
        <v>154</v>
      </c>
      <c r="AJ111" s="71" t="s">
        <v>34</v>
      </c>
      <c r="AK111" s="71" t="s">
        <v>149</v>
      </c>
      <c r="AL111" s="71" t="s">
        <v>138</v>
      </c>
      <c r="AM111" s="71" t="s">
        <v>139</v>
      </c>
      <c r="AN111" s="71" t="s">
        <v>155</v>
      </c>
      <c r="AO111" s="71" t="s">
        <v>140</v>
      </c>
      <c r="AP111" s="71" t="s">
        <v>148</v>
      </c>
      <c r="AQ111" s="71" t="s">
        <v>143</v>
      </c>
      <c r="AR111" s="71" t="s">
        <v>162</v>
      </c>
      <c r="AS111" s="71" t="s">
        <v>150</v>
      </c>
      <c r="AT111" s="71" t="s">
        <v>144</v>
      </c>
      <c r="AU111" s="71" t="s">
        <v>156</v>
      </c>
      <c r="AV111" s="71" t="s">
        <v>146</v>
      </c>
      <c r="AW111" s="82" t="s">
        <v>163</v>
      </c>
      <c r="AX111" s="87"/>
    </row>
    <row r="112" spans="1:52" x14ac:dyDescent="0.15">
      <c r="C112" s="62" t="s">
        <v>157</v>
      </c>
      <c r="D112" s="45">
        <v>114864</v>
      </c>
      <c r="E112" s="60">
        <v>108913</v>
      </c>
      <c r="F112" s="60">
        <v>0</v>
      </c>
      <c r="G112" s="60">
        <v>199911</v>
      </c>
      <c r="H112" s="159">
        <v>87928</v>
      </c>
      <c r="I112" s="60">
        <v>80507</v>
      </c>
      <c r="J112" s="60">
        <v>82373</v>
      </c>
      <c r="K112" s="60">
        <v>65555</v>
      </c>
      <c r="L112" s="60">
        <v>86536</v>
      </c>
      <c r="M112" s="60">
        <v>84546</v>
      </c>
      <c r="N112" s="60">
        <v>75540</v>
      </c>
      <c r="O112" s="60">
        <v>68018</v>
      </c>
      <c r="P112" s="60">
        <v>76996</v>
      </c>
      <c r="Q112" s="60">
        <v>72881</v>
      </c>
      <c r="R112" s="60">
        <v>73574</v>
      </c>
      <c r="S112" s="60">
        <v>90140</v>
      </c>
      <c r="T112" s="60">
        <v>67103</v>
      </c>
      <c r="U112" s="60">
        <v>92236</v>
      </c>
      <c r="V112" s="60">
        <v>68373</v>
      </c>
      <c r="W112" s="60">
        <v>82397</v>
      </c>
      <c r="X112" s="60">
        <v>98499</v>
      </c>
      <c r="Y112" s="60">
        <v>69873</v>
      </c>
      <c r="Z112" s="60"/>
      <c r="AA112" s="48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54"/>
      <c r="AV112" s="55"/>
      <c r="AW112" s="83"/>
      <c r="AX112" s="32"/>
    </row>
    <row r="113" spans="1:52" s="29" customFormat="1" x14ac:dyDescent="0.15">
      <c r="C113" s="62" t="s">
        <v>6</v>
      </c>
      <c r="D113" s="46">
        <v>114.864</v>
      </c>
      <c r="E113" s="34">
        <v>108.913</v>
      </c>
      <c r="F113" s="34">
        <v>0</v>
      </c>
      <c r="G113" s="34">
        <v>199.911</v>
      </c>
      <c r="H113" s="159">
        <v>87.927999999999997</v>
      </c>
      <c r="I113" s="34">
        <v>80.507000000000005</v>
      </c>
      <c r="J113" s="34">
        <v>82.373000000000005</v>
      </c>
      <c r="K113" s="34">
        <v>65.555000000000007</v>
      </c>
      <c r="L113" s="34">
        <v>86.536000000000001</v>
      </c>
      <c r="M113" s="34">
        <v>84.546000000000006</v>
      </c>
      <c r="N113" s="34">
        <v>75.540000000000006</v>
      </c>
      <c r="O113" s="34">
        <v>68.018000000000001</v>
      </c>
      <c r="P113" s="34">
        <v>76.995999999999995</v>
      </c>
      <c r="Q113" s="34">
        <v>72.881</v>
      </c>
      <c r="R113" s="34">
        <v>73.573999999999998</v>
      </c>
      <c r="S113" s="34">
        <v>90.14</v>
      </c>
      <c r="T113" s="34">
        <v>67.102999999999994</v>
      </c>
      <c r="U113" s="34">
        <v>92.236000000000004</v>
      </c>
      <c r="V113" s="34">
        <v>68.373000000000005</v>
      </c>
      <c r="W113" s="34">
        <v>82.397000000000006</v>
      </c>
      <c r="X113" s="34">
        <v>98.498999999999995</v>
      </c>
      <c r="Y113" s="34">
        <v>69.873000000000005</v>
      </c>
      <c r="Z113" s="34"/>
      <c r="AA113" s="46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54"/>
      <c r="AV113" s="55"/>
      <c r="AW113" s="83"/>
      <c r="AX113" s="86"/>
    </row>
    <row r="114" spans="1:52" x14ac:dyDescent="0.15">
      <c r="C114" s="63" t="s">
        <v>158</v>
      </c>
      <c r="D114" s="57">
        <v>216</v>
      </c>
      <c r="E114" s="56">
        <v>219</v>
      </c>
      <c r="F114" s="56">
        <v>0</v>
      </c>
      <c r="G114" s="56">
        <v>200</v>
      </c>
      <c r="H114" s="160">
        <v>184</v>
      </c>
      <c r="I114" s="60">
        <v>184</v>
      </c>
      <c r="J114" s="56">
        <v>184</v>
      </c>
      <c r="K114" s="56">
        <v>187</v>
      </c>
      <c r="L114" s="56">
        <v>173</v>
      </c>
      <c r="M114" s="56">
        <v>153</v>
      </c>
      <c r="N114" s="56">
        <v>149</v>
      </c>
      <c r="O114" s="56">
        <v>135</v>
      </c>
      <c r="P114" s="56">
        <v>134</v>
      </c>
      <c r="Q114" s="56">
        <v>123</v>
      </c>
      <c r="R114" s="56">
        <v>131</v>
      </c>
      <c r="S114" s="56">
        <v>137</v>
      </c>
      <c r="T114" s="56">
        <v>141</v>
      </c>
      <c r="U114" s="56">
        <v>139</v>
      </c>
      <c r="V114" s="56">
        <v>140</v>
      </c>
      <c r="W114" s="56">
        <v>141</v>
      </c>
      <c r="X114" s="56">
        <v>129</v>
      </c>
      <c r="Y114" s="56">
        <v>135</v>
      </c>
      <c r="Z114" s="56"/>
      <c r="AA114" s="57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8"/>
      <c r="AV114" s="59"/>
      <c r="AW114" s="84"/>
      <c r="AX114" s="32"/>
    </row>
    <row r="115" spans="1:52" ht="14.25" thickBot="1" x14ac:dyDescent="0.2">
      <c r="C115" s="64" t="s">
        <v>151</v>
      </c>
      <c r="D115" s="77">
        <v>209</v>
      </c>
      <c r="E115" s="75">
        <v>209</v>
      </c>
      <c r="F115" s="75">
        <v>209</v>
      </c>
      <c r="G115" s="75">
        <v>209</v>
      </c>
      <c r="H115" s="162">
        <v>209</v>
      </c>
      <c r="I115" s="75">
        <v>209</v>
      </c>
      <c r="J115" s="75">
        <v>174</v>
      </c>
      <c r="K115" s="75">
        <v>174</v>
      </c>
      <c r="L115" s="75">
        <v>174</v>
      </c>
      <c r="M115" s="75">
        <v>174</v>
      </c>
      <c r="N115" s="75">
        <v>174</v>
      </c>
      <c r="O115" s="75">
        <v>174</v>
      </c>
      <c r="P115" s="75">
        <v>174</v>
      </c>
      <c r="Q115" s="75">
        <v>174</v>
      </c>
      <c r="R115" s="75">
        <v>174</v>
      </c>
      <c r="S115" s="75">
        <v>178</v>
      </c>
      <c r="T115" s="75">
        <v>178</v>
      </c>
      <c r="U115" s="75">
        <v>178</v>
      </c>
      <c r="V115" s="75">
        <v>178</v>
      </c>
      <c r="W115" s="75">
        <v>178</v>
      </c>
      <c r="X115" s="75">
        <v>178</v>
      </c>
      <c r="Y115" s="75">
        <v>178</v>
      </c>
      <c r="Z115" s="75">
        <v>178</v>
      </c>
      <c r="AA115" s="75">
        <v>154</v>
      </c>
      <c r="AB115" s="75">
        <v>154</v>
      </c>
      <c r="AC115" s="75">
        <v>154</v>
      </c>
      <c r="AD115" s="75">
        <v>154</v>
      </c>
      <c r="AE115" s="75">
        <v>154</v>
      </c>
      <c r="AF115" s="75">
        <v>154</v>
      </c>
      <c r="AG115" s="75">
        <v>154</v>
      </c>
      <c r="AH115" s="75">
        <v>154</v>
      </c>
      <c r="AI115" s="75">
        <v>138</v>
      </c>
      <c r="AJ115" s="75">
        <v>138</v>
      </c>
      <c r="AK115" s="75">
        <v>138</v>
      </c>
      <c r="AL115" s="75">
        <v>138</v>
      </c>
      <c r="AM115" s="75">
        <v>138</v>
      </c>
      <c r="AN115" s="75">
        <v>138</v>
      </c>
      <c r="AO115" s="75">
        <v>138</v>
      </c>
      <c r="AP115" s="75">
        <v>140</v>
      </c>
      <c r="AQ115" s="75">
        <v>140</v>
      </c>
      <c r="AR115" s="75">
        <v>140</v>
      </c>
      <c r="AS115" s="75">
        <v>140</v>
      </c>
      <c r="AT115" s="75">
        <v>140</v>
      </c>
      <c r="AU115" s="75">
        <v>140</v>
      </c>
      <c r="AV115" s="75">
        <v>140</v>
      </c>
      <c r="AW115" s="85">
        <v>154</v>
      </c>
      <c r="AX115" s="74"/>
      <c r="AY115">
        <v>368</v>
      </c>
      <c r="AZ115">
        <v>235</v>
      </c>
    </row>
    <row r="116" spans="1:52" ht="14.25" thickBot="1" x14ac:dyDescent="0.2">
      <c r="D116" s="35"/>
      <c r="E116" s="35"/>
      <c r="F116" s="35"/>
      <c r="G116" s="35"/>
      <c r="H116" s="35"/>
      <c r="I116" s="168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7"/>
      <c r="W116" s="37"/>
      <c r="X116" s="37"/>
      <c r="Y116" s="37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35"/>
    </row>
    <row r="117" spans="1:52" x14ac:dyDescent="0.15">
      <c r="A117" t="s">
        <v>11</v>
      </c>
      <c r="B117" t="s">
        <v>8</v>
      </c>
      <c r="C117" s="67">
        <v>42856</v>
      </c>
      <c r="D117" s="61" t="s">
        <v>152</v>
      </c>
      <c r="E117" s="33" t="s">
        <v>19</v>
      </c>
      <c r="F117" s="33" t="s">
        <v>153</v>
      </c>
      <c r="G117" s="33" t="s">
        <v>32</v>
      </c>
      <c r="H117" s="158" t="s">
        <v>18</v>
      </c>
      <c r="I117" s="161" t="s">
        <v>33</v>
      </c>
      <c r="J117" s="33" t="s">
        <v>145</v>
      </c>
      <c r="K117" s="33" t="s">
        <v>154</v>
      </c>
      <c r="L117" s="33" t="s">
        <v>34</v>
      </c>
      <c r="M117" s="33" t="s">
        <v>149</v>
      </c>
      <c r="N117" s="33" t="s">
        <v>138</v>
      </c>
      <c r="O117" s="33" t="s">
        <v>139</v>
      </c>
      <c r="P117" s="33" t="s">
        <v>142</v>
      </c>
      <c r="Q117" s="33" t="s">
        <v>155</v>
      </c>
      <c r="R117" s="33" t="s">
        <v>140</v>
      </c>
      <c r="S117" s="33" t="s">
        <v>148</v>
      </c>
      <c r="T117" s="33" t="s">
        <v>143</v>
      </c>
      <c r="U117" s="33" t="s">
        <v>141</v>
      </c>
      <c r="V117" s="33" t="s">
        <v>150</v>
      </c>
      <c r="W117" s="33" t="s">
        <v>144</v>
      </c>
      <c r="X117" s="33" t="s">
        <v>156</v>
      </c>
      <c r="Y117" s="33" t="s">
        <v>146</v>
      </c>
      <c r="Z117" s="33" t="s">
        <v>147</v>
      </c>
      <c r="AA117" s="33" t="s">
        <v>159</v>
      </c>
      <c r="AB117" s="33" t="s">
        <v>19</v>
      </c>
      <c r="AC117" s="61" t="s">
        <v>160</v>
      </c>
      <c r="AD117" s="71" t="s">
        <v>153</v>
      </c>
      <c r="AE117" s="71" t="s">
        <v>32</v>
      </c>
      <c r="AF117" s="71" t="s">
        <v>18</v>
      </c>
      <c r="AG117" s="71" t="s">
        <v>33</v>
      </c>
      <c r="AH117" s="71" t="s">
        <v>161</v>
      </c>
      <c r="AI117" s="71" t="s">
        <v>154</v>
      </c>
      <c r="AJ117" s="71" t="s">
        <v>34</v>
      </c>
      <c r="AK117" s="71" t="s">
        <v>149</v>
      </c>
      <c r="AL117" s="71" t="s">
        <v>138</v>
      </c>
      <c r="AM117" s="71" t="s">
        <v>139</v>
      </c>
      <c r="AN117" s="71" t="s">
        <v>155</v>
      </c>
      <c r="AO117" s="71" t="s">
        <v>140</v>
      </c>
      <c r="AP117" s="71" t="s">
        <v>148</v>
      </c>
      <c r="AQ117" s="71" t="s">
        <v>143</v>
      </c>
      <c r="AR117" s="71" t="s">
        <v>162</v>
      </c>
      <c r="AS117" s="71" t="s">
        <v>150</v>
      </c>
      <c r="AT117" s="71" t="s">
        <v>144</v>
      </c>
      <c r="AU117" s="71" t="s">
        <v>156</v>
      </c>
      <c r="AV117" s="71" t="s">
        <v>146</v>
      </c>
      <c r="AW117" s="82" t="s">
        <v>163</v>
      </c>
      <c r="AX117" s="87"/>
    </row>
    <row r="118" spans="1:52" x14ac:dyDescent="0.15">
      <c r="C118" s="62" t="s">
        <v>157</v>
      </c>
      <c r="D118" s="45">
        <v>136363</v>
      </c>
      <c r="E118" s="60">
        <v>114034</v>
      </c>
      <c r="F118" s="60">
        <v>0</v>
      </c>
      <c r="G118" s="60">
        <v>192585</v>
      </c>
      <c r="H118" s="159">
        <v>92646</v>
      </c>
      <c r="I118" s="60">
        <v>95348</v>
      </c>
      <c r="J118" s="60">
        <v>102274</v>
      </c>
      <c r="K118" s="60">
        <v>80301</v>
      </c>
      <c r="L118" s="60">
        <v>124344</v>
      </c>
      <c r="M118" s="60">
        <v>107027</v>
      </c>
      <c r="N118" s="60">
        <v>100008</v>
      </c>
      <c r="O118" s="60">
        <v>91108</v>
      </c>
      <c r="P118" s="60">
        <v>88874</v>
      </c>
      <c r="Q118" s="60">
        <v>78111</v>
      </c>
      <c r="R118" s="60">
        <v>99679</v>
      </c>
      <c r="S118" s="60">
        <v>99267</v>
      </c>
      <c r="T118" s="60">
        <v>95622</v>
      </c>
      <c r="U118" s="60">
        <v>121738</v>
      </c>
      <c r="V118" s="60">
        <v>76589</v>
      </c>
      <c r="W118" s="60">
        <v>84521</v>
      </c>
      <c r="X118" s="60">
        <v>125870</v>
      </c>
      <c r="Y118" s="60">
        <v>92816</v>
      </c>
      <c r="Z118" s="60"/>
      <c r="AA118" s="48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54"/>
      <c r="AV118" s="55"/>
      <c r="AW118" s="83"/>
      <c r="AX118" s="32"/>
    </row>
    <row r="119" spans="1:52" s="29" customFormat="1" x14ac:dyDescent="0.15">
      <c r="C119" s="62" t="s">
        <v>6</v>
      </c>
      <c r="D119" s="46">
        <v>136.363</v>
      </c>
      <c r="E119" s="34">
        <v>114.03400000000001</v>
      </c>
      <c r="F119" s="34">
        <v>0</v>
      </c>
      <c r="G119" s="34">
        <v>192.58500000000001</v>
      </c>
      <c r="H119" s="159">
        <v>92.646000000000001</v>
      </c>
      <c r="I119" s="34">
        <v>95.347999999999999</v>
      </c>
      <c r="J119" s="34">
        <v>102.274</v>
      </c>
      <c r="K119" s="34">
        <v>80.301000000000002</v>
      </c>
      <c r="L119" s="34">
        <v>124.34399999999999</v>
      </c>
      <c r="M119" s="34">
        <v>107.027</v>
      </c>
      <c r="N119" s="34">
        <v>100.008</v>
      </c>
      <c r="O119" s="34">
        <v>91.108000000000004</v>
      </c>
      <c r="P119" s="34">
        <v>88.873999999999995</v>
      </c>
      <c r="Q119" s="34">
        <v>78.111000000000004</v>
      </c>
      <c r="R119" s="34">
        <v>99.679000000000002</v>
      </c>
      <c r="S119" s="34">
        <v>99.266999999999996</v>
      </c>
      <c r="T119" s="34">
        <v>95.622</v>
      </c>
      <c r="U119" s="34">
        <v>121.738</v>
      </c>
      <c r="V119" s="34">
        <v>76.588999999999999</v>
      </c>
      <c r="W119" s="34">
        <v>84.521000000000001</v>
      </c>
      <c r="X119" s="34">
        <v>125.87</v>
      </c>
      <c r="Y119" s="34">
        <v>92.816000000000003</v>
      </c>
      <c r="Z119" s="34"/>
      <c r="AA119" s="46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54"/>
      <c r="AV119" s="55"/>
      <c r="AW119" s="83"/>
      <c r="AX119" s="86"/>
    </row>
    <row r="120" spans="1:52" x14ac:dyDescent="0.15">
      <c r="C120" s="63" t="s">
        <v>158</v>
      </c>
      <c r="D120" s="57">
        <v>208</v>
      </c>
      <c r="E120" s="56">
        <v>186</v>
      </c>
      <c r="F120" s="56">
        <v>0</v>
      </c>
      <c r="G120" s="56">
        <v>176</v>
      </c>
      <c r="H120" s="160">
        <v>166</v>
      </c>
      <c r="I120" s="60">
        <v>162</v>
      </c>
      <c r="J120" s="56">
        <v>159</v>
      </c>
      <c r="K120" s="56">
        <v>166</v>
      </c>
      <c r="L120" s="56">
        <v>140</v>
      </c>
      <c r="M120" s="56">
        <v>139</v>
      </c>
      <c r="N120" s="56">
        <v>132</v>
      </c>
      <c r="O120" s="56">
        <v>126</v>
      </c>
      <c r="P120" s="56">
        <v>120</v>
      </c>
      <c r="Q120" s="56">
        <v>117</v>
      </c>
      <c r="R120" s="56">
        <v>98</v>
      </c>
      <c r="S120" s="56">
        <v>119</v>
      </c>
      <c r="T120" s="56">
        <v>121</v>
      </c>
      <c r="U120" s="56">
        <v>120</v>
      </c>
      <c r="V120" s="56">
        <v>125</v>
      </c>
      <c r="W120" s="56">
        <v>123</v>
      </c>
      <c r="X120" s="56">
        <v>119</v>
      </c>
      <c r="Y120" s="56">
        <v>117</v>
      </c>
      <c r="Z120" s="56"/>
      <c r="AA120" s="57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8"/>
      <c r="AV120" s="59"/>
      <c r="AW120" s="84"/>
      <c r="AX120" s="32"/>
    </row>
    <row r="121" spans="1:52" ht="14.25" thickBot="1" x14ac:dyDescent="0.2">
      <c r="C121" s="64" t="s">
        <v>151</v>
      </c>
      <c r="D121" s="77">
        <v>198</v>
      </c>
      <c r="E121" s="75">
        <v>198</v>
      </c>
      <c r="F121" s="75">
        <v>198</v>
      </c>
      <c r="G121" s="75">
        <v>198</v>
      </c>
      <c r="H121" s="162">
        <v>198</v>
      </c>
      <c r="I121" s="75">
        <v>198</v>
      </c>
      <c r="J121" s="75">
        <v>161</v>
      </c>
      <c r="K121" s="75">
        <v>161</v>
      </c>
      <c r="L121" s="75">
        <v>161</v>
      </c>
      <c r="M121" s="75">
        <v>161</v>
      </c>
      <c r="N121" s="75">
        <v>161</v>
      </c>
      <c r="O121" s="75">
        <v>161</v>
      </c>
      <c r="P121" s="75">
        <v>161</v>
      </c>
      <c r="Q121" s="75">
        <v>161</v>
      </c>
      <c r="R121" s="75">
        <v>161</v>
      </c>
      <c r="S121" s="75">
        <v>167</v>
      </c>
      <c r="T121" s="75">
        <v>167</v>
      </c>
      <c r="U121" s="75">
        <v>167</v>
      </c>
      <c r="V121" s="75">
        <v>167</v>
      </c>
      <c r="W121" s="75">
        <v>167</v>
      </c>
      <c r="X121" s="75">
        <v>167</v>
      </c>
      <c r="Y121" s="75">
        <v>167</v>
      </c>
      <c r="Z121" s="75">
        <v>167</v>
      </c>
      <c r="AA121" s="75">
        <v>145</v>
      </c>
      <c r="AB121" s="75">
        <v>145</v>
      </c>
      <c r="AC121" s="75">
        <v>145</v>
      </c>
      <c r="AD121" s="75">
        <v>145</v>
      </c>
      <c r="AE121" s="75">
        <v>145</v>
      </c>
      <c r="AF121" s="75">
        <v>145</v>
      </c>
      <c r="AG121" s="75">
        <v>145</v>
      </c>
      <c r="AH121" s="75">
        <v>145</v>
      </c>
      <c r="AI121" s="75">
        <v>129</v>
      </c>
      <c r="AJ121" s="75">
        <v>129</v>
      </c>
      <c r="AK121" s="75">
        <v>129</v>
      </c>
      <c r="AL121" s="75">
        <v>129</v>
      </c>
      <c r="AM121" s="75">
        <v>129</v>
      </c>
      <c r="AN121" s="75">
        <v>129</v>
      </c>
      <c r="AO121" s="75">
        <v>129</v>
      </c>
      <c r="AP121" s="75">
        <v>132</v>
      </c>
      <c r="AQ121" s="75">
        <v>132</v>
      </c>
      <c r="AR121" s="75">
        <v>132</v>
      </c>
      <c r="AS121" s="75">
        <v>132</v>
      </c>
      <c r="AT121" s="75">
        <v>132</v>
      </c>
      <c r="AU121" s="75">
        <v>132</v>
      </c>
      <c r="AV121" s="75">
        <v>132</v>
      </c>
      <c r="AW121" s="85">
        <v>145</v>
      </c>
      <c r="AX121" s="74"/>
      <c r="AY121">
        <v>370</v>
      </c>
      <c r="AZ121">
        <v>228</v>
      </c>
    </row>
    <row r="122" spans="1:52" ht="14.25" thickBot="1" x14ac:dyDescent="0.2">
      <c r="D122" s="35"/>
      <c r="E122" s="35"/>
      <c r="F122" s="35"/>
      <c r="G122" s="35"/>
      <c r="H122" s="35"/>
      <c r="I122" s="168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35"/>
    </row>
    <row r="123" spans="1:52" x14ac:dyDescent="0.15">
      <c r="A123" t="s">
        <v>11</v>
      </c>
      <c r="B123" t="s">
        <v>7</v>
      </c>
      <c r="C123" s="67">
        <v>42856</v>
      </c>
      <c r="D123" s="61" t="s">
        <v>152</v>
      </c>
      <c r="E123" s="33" t="s">
        <v>19</v>
      </c>
      <c r="F123" s="33" t="s">
        <v>153</v>
      </c>
      <c r="G123" s="33" t="s">
        <v>32</v>
      </c>
      <c r="H123" s="158" t="s">
        <v>18</v>
      </c>
      <c r="I123" s="161" t="s">
        <v>33</v>
      </c>
      <c r="J123" s="33" t="s">
        <v>145</v>
      </c>
      <c r="K123" s="33" t="s">
        <v>154</v>
      </c>
      <c r="L123" s="33" t="s">
        <v>34</v>
      </c>
      <c r="M123" s="33" t="s">
        <v>149</v>
      </c>
      <c r="N123" s="33" t="s">
        <v>138</v>
      </c>
      <c r="O123" s="33" t="s">
        <v>139</v>
      </c>
      <c r="P123" s="33" t="s">
        <v>142</v>
      </c>
      <c r="Q123" s="33" t="s">
        <v>155</v>
      </c>
      <c r="R123" s="33" t="s">
        <v>140</v>
      </c>
      <c r="S123" s="33" t="s">
        <v>148</v>
      </c>
      <c r="T123" s="33" t="s">
        <v>143</v>
      </c>
      <c r="U123" s="33" t="s">
        <v>141</v>
      </c>
      <c r="V123" s="33" t="s">
        <v>150</v>
      </c>
      <c r="W123" s="33" t="s">
        <v>144</v>
      </c>
      <c r="X123" s="33" t="s">
        <v>156</v>
      </c>
      <c r="Y123" s="33" t="s">
        <v>146</v>
      </c>
      <c r="Z123" s="33" t="s">
        <v>147</v>
      </c>
      <c r="AA123" s="33" t="s">
        <v>159</v>
      </c>
      <c r="AB123" s="33" t="s">
        <v>19</v>
      </c>
      <c r="AC123" s="61" t="s">
        <v>160</v>
      </c>
      <c r="AD123" s="71" t="s">
        <v>153</v>
      </c>
      <c r="AE123" s="71" t="s">
        <v>32</v>
      </c>
      <c r="AF123" s="71" t="s">
        <v>18</v>
      </c>
      <c r="AG123" s="71" t="s">
        <v>33</v>
      </c>
      <c r="AH123" s="71" t="s">
        <v>161</v>
      </c>
      <c r="AI123" s="71" t="s">
        <v>154</v>
      </c>
      <c r="AJ123" s="71" t="s">
        <v>34</v>
      </c>
      <c r="AK123" s="71" t="s">
        <v>149</v>
      </c>
      <c r="AL123" s="71" t="s">
        <v>138</v>
      </c>
      <c r="AM123" s="71" t="s">
        <v>139</v>
      </c>
      <c r="AN123" s="71" t="s">
        <v>155</v>
      </c>
      <c r="AO123" s="71" t="s">
        <v>140</v>
      </c>
      <c r="AP123" s="71" t="s">
        <v>148</v>
      </c>
      <c r="AQ123" s="71" t="s">
        <v>143</v>
      </c>
      <c r="AR123" s="71" t="s">
        <v>162</v>
      </c>
      <c r="AS123" s="71" t="s">
        <v>150</v>
      </c>
      <c r="AT123" s="71" t="s">
        <v>144</v>
      </c>
      <c r="AU123" s="71" t="s">
        <v>156</v>
      </c>
      <c r="AV123" s="71" t="s">
        <v>146</v>
      </c>
      <c r="AW123" s="82" t="s">
        <v>163</v>
      </c>
      <c r="AX123" s="87"/>
    </row>
    <row r="124" spans="1:52" x14ac:dyDescent="0.15">
      <c r="C124" s="62" t="s">
        <v>157</v>
      </c>
      <c r="D124" s="45">
        <v>107006</v>
      </c>
      <c r="E124" s="60">
        <v>81342</v>
      </c>
      <c r="F124" s="60">
        <v>78822</v>
      </c>
      <c r="G124" s="60">
        <v>70648</v>
      </c>
      <c r="H124" s="159">
        <v>76824</v>
      </c>
      <c r="I124" s="60">
        <v>63173</v>
      </c>
      <c r="J124" s="60">
        <v>56199</v>
      </c>
      <c r="K124" s="60">
        <v>45922</v>
      </c>
      <c r="L124" s="60">
        <v>69367</v>
      </c>
      <c r="M124" s="60">
        <v>57559</v>
      </c>
      <c r="N124" s="60">
        <v>64092</v>
      </c>
      <c r="O124" s="60">
        <v>0</v>
      </c>
      <c r="P124" s="60">
        <v>58284</v>
      </c>
      <c r="Q124" s="60">
        <v>63194</v>
      </c>
      <c r="R124" s="60">
        <v>58645</v>
      </c>
      <c r="S124" s="60">
        <v>44734</v>
      </c>
      <c r="T124" s="60">
        <v>42428</v>
      </c>
      <c r="U124" s="60">
        <v>62657</v>
      </c>
      <c r="V124" s="60">
        <v>57929</v>
      </c>
      <c r="W124" s="60">
        <v>62121</v>
      </c>
      <c r="X124" s="60">
        <v>43881</v>
      </c>
      <c r="Y124" s="60">
        <v>47540</v>
      </c>
      <c r="Z124" s="60"/>
      <c r="AA124" s="48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54"/>
      <c r="AV124" s="55"/>
      <c r="AW124" s="83"/>
      <c r="AX124" s="32"/>
    </row>
    <row r="125" spans="1:52" s="29" customFormat="1" x14ac:dyDescent="0.15">
      <c r="C125" s="62" t="s">
        <v>6</v>
      </c>
      <c r="D125" s="46">
        <v>107.006</v>
      </c>
      <c r="E125" s="34">
        <v>81.341999999999999</v>
      </c>
      <c r="F125" s="34">
        <v>78.822000000000003</v>
      </c>
      <c r="G125" s="34">
        <v>70.647999999999996</v>
      </c>
      <c r="H125" s="159">
        <v>76.823999999999998</v>
      </c>
      <c r="I125" s="34">
        <v>63.173000000000002</v>
      </c>
      <c r="J125" s="34">
        <v>56.198999999999998</v>
      </c>
      <c r="K125" s="34">
        <v>45.921999999999997</v>
      </c>
      <c r="L125" s="34">
        <v>69.367000000000004</v>
      </c>
      <c r="M125" s="34">
        <v>57.558999999999997</v>
      </c>
      <c r="N125" s="34">
        <v>64.091999999999999</v>
      </c>
      <c r="O125" s="34">
        <v>0</v>
      </c>
      <c r="P125" s="34">
        <v>58.283999999999999</v>
      </c>
      <c r="Q125" s="34">
        <v>63.194000000000003</v>
      </c>
      <c r="R125" s="34">
        <v>58.645000000000003</v>
      </c>
      <c r="S125" s="34">
        <v>44.734000000000002</v>
      </c>
      <c r="T125" s="34">
        <v>42.427999999999997</v>
      </c>
      <c r="U125" s="34">
        <v>62.656999999999996</v>
      </c>
      <c r="V125" s="34">
        <v>57.929000000000002</v>
      </c>
      <c r="W125" s="34">
        <v>62.121000000000002</v>
      </c>
      <c r="X125" s="34">
        <v>43.881</v>
      </c>
      <c r="Y125" s="34">
        <v>47.54</v>
      </c>
      <c r="Z125" s="34"/>
      <c r="AA125" s="46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54"/>
      <c r="AV125" s="55"/>
      <c r="AW125" s="83"/>
      <c r="AX125" s="86"/>
    </row>
    <row r="126" spans="1:52" x14ac:dyDescent="0.15">
      <c r="C126" s="63" t="s">
        <v>158</v>
      </c>
      <c r="D126" s="57">
        <v>142</v>
      </c>
      <c r="E126" s="56">
        <v>146</v>
      </c>
      <c r="F126" s="56">
        <v>151</v>
      </c>
      <c r="G126" s="56">
        <v>135</v>
      </c>
      <c r="H126" s="160">
        <v>120</v>
      </c>
      <c r="I126" s="60">
        <v>126</v>
      </c>
      <c r="J126" s="56">
        <v>113</v>
      </c>
      <c r="K126" s="56">
        <v>103</v>
      </c>
      <c r="L126" s="56">
        <v>117</v>
      </c>
      <c r="M126" s="56">
        <v>100</v>
      </c>
      <c r="N126" s="56">
        <v>112</v>
      </c>
      <c r="O126" s="56">
        <v>0</v>
      </c>
      <c r="P126" s="56">
        <v>106</v>
      </c>
      <c r="Q126" s="56">
        <v>110</v>
      </c>
      <c r="R126" s="56">
        <v>109</v>
      </c>
      <c r="S126" s="56">
        <v>111</v>
      </c>
      <c r="T126" s="56">
        <v>115</v>
      </c>
      <c r="U126" s="56">
        <v>118</v>
      </c>
      <c r="V126" s="56">
        <v>124</v>
      </c>
      <c r="W126" s="56">
        <v>107</v>
      </c>
      <c r="X126" s="56">
        <v>96</v>
      </c>
      <c r="Y126" s="56">
        <v>113</v>
      </c>
      <c r="Z126" s="56"/>
      <c r="AA126" s="57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8"/>
      <c r="AV126" s="59"/>
      <c r="AW126" s="84"/>
      <c r="AX126" s="32"/>
    </row>
    <row r="127" spans="1:52" ht="14.25" thickBot="1" x14ac:dyDescent="0.2">
      <c r="C127" s="64" t="s">
        <v>151</v>
      </c>
      <c r="D127" s="77">
        <v>160</v>
      </c>
      <c r="E127" s="75">
        <v>160</v>
      </c>
      <c r="F127" s="75">
        <v>160</v>
      </c>
      <c r="G127" s="75">
        <v>160</v>
      </c>
      <c r="H127" s="162">
        <v>160</v>
      </c>
      <c r="I127" s="75">
        <v>160</v>
      </c>
      <c r="J127" s="75">
        <v>126</v>
      </c>
      <c r="K127" s="75">
        <v>126</v>
      </c>
      <c r="L127" s="75">
        <v>126</v>
      </c>
      <c r="M127" s="75">
        <v>126</v>
      </c>
      <c r="N127" s="75">
        <v>126</v>
      </c>
      <c r="O127" s="75">
        <v>126</v>
      </c>
      <c r="P127" s="75">
        <v>126</v>
      </c>
      <c r="Q127" s="75">
        <v>126</v>
      </c>
      <c r="R127" s="75">
        <v>126</v>
      </c>
      <c r="S127" s="75">
        <v>140</v>
      </c>
      <c r="T127" s="75">
        <v>140</v>
      </c>
      <c r="U127" s="75">
        <v>140</v>
      </c>
      <c r="V127" s="75">
        <v>140</v>
      </c>
      <c r="W127" s="75">
        <v>140</v>
      </c>
      <c r="X127" s="75">
        <v>140</v>
      </c>
      <c r="Y127" s="75">
        <v>140</v>
      </c>
      <c r="Z127" s="75">
        <v>140</v>
      </c>
      <c r="AA127" s="75">
        <v>147</v>
      </c>
      <c r="AB127" s="75">
        <v>147</v>
      </c>
      <c r="AC127" s="75">
        <v>147</v>
      </c>
      <c r="AD127" s="75">
        <v>147</v>
      </c>
      <c r="AE127" s="75">
        <v>147</v>
      </c>
      <c r="AF127" s="75">
        <v>147</v>
      </c>
      <c r="AG127" s="75">
        <v>147</v>
      </c>
      <c r="AH127" s="75">
        <v>147</v>
      </c>
      <c r="AI127" s="75">
        <v>146</v>
      </c>
      <c r="AJ127" s="75">
        <v>146</v>
      </c>
      <c r="AK127" s="75">
        <v>146</v>
      </c>
      <c r="AL127" s="75">
        <v>146</v>
      </c>
      <c r="AM127" s="75">
        <v>146</v>
      </c>
      <c r="AN127" s="75">
        <v>146</v>
      </c>
      <c r="AO127" s="75">
        <v>146</v>
      </c>
      <c r="AP127" s="75">
        <v>153</v>
      </c>
      <c r="AQ127" s="75">
        <v>153</v>
      </c>
      <c r="AR127" s="75">
        <v>153</v>
      </c>
      <c r="AS127" s="75">
        <v>153</v>
      </c>
      <c r="AT127" s="75">
        <v>153</v>
      </c>
      <c r="AU127" s="75">
        <v>153</v>
      </c>
      <c r="AV127" s="75">
        <v>153</v>
      </c>
      <c r="AW127" s="85">
        <v>147</v>
      </c>
      <c r="AX127" s="74"/>
      <c r="AY127">
        <v>231</v>
      </c>
      <c r="AZ127">
        <v>160</v>
      </c>
    </row>
    <row r="128" spans="1:52" ht="14.25" thickBot="1" x14ac:dyDescent="0.2">
      <c r="B128" s="50"/>
      <c r="C128" s="51"/>
      <c r="D128" s="51"/>
      <c r="E128" s="52"/>
      <c r="F128" s="52"/>
      <c r="G128" s="52"/>
      <c r="H128" s="52"/>
      <c r="I128" s="170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5"/>
    </row>
    <row r="129" spans="1:52" s="25" customFormat="1" ht="0.75" customHeight="1" x14ac:dyDescent="0.15">
      <c r="C129" s="27"/>
      <c r="D129" s="26"/>
      <c r="E129" s="26"/>
      <c r="F129" s="26"/>
      <c r="G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</row>
    <row r="130" spans="1:52" ht="14.25" thickBot="1" x14ac:dyDescent="0.2">
      <c r="D130" s="35"/>
      <c r="E130" s="35"/>
      <c r="F130" s="35"/>
      <c r="G130" s="35"/>
      <c r="H130" s="35"/>
      <c r="I130" s="49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35"/>
    </row>
    <row r="131" spans="1:52" x14ac:dyDescent="0.15">
      <c r="A131" s="24" t="s">
        <v>12</v>
      </c>
      <c r="B131" t="s">
        <v>10</v>
      </c>
      <c r="C131" s="66">
        <v>42856</v>
      </c>
      <c r="D131" s="61" t="s">
        <v>152</v>
      </c>
      <c r="E131" s="33" t="s">
        <v>19</v>
      </c>
      <c r="F131" s="33" t="s">
        <v>153</v>
      </c>
      <c r="G131" s="33" t="s">
        <v>32</v>
      </c>
      <c r="H131" s="158" t="s">
        <v>18</v>
      </c>
      <c r="I131" s="161" t="s">
        <v>33</v>
      </c>
      <c r="J131" s="33" t="s">
        <v>145</v>
      </c>
      <c r="K131" s="33" t="s">
        <v>154</v>
      </c>
      <c r="L131" s="33" t="s">
        <v>34</v>
      </c>
      <c r="M131" s="33" t="s">
        <v>149</v>
      </c>
      <c r="N131" s="33" t="s">
        <v>138</v>
      </c>
      <c r="O131" s="33" t="s">
        <v>139</v>
      </c>
      <c r="P131" s="33" t="s">
        <v>142</v>
      </c>
      <c r="Q131" s="33" t="s">
        <v>155</v>
      </c>
      <c r="R131" s="33" t="s">
        <v>140</v>
      </c>
      <c r="S131" s="33" t="s">
        <v>148</v>
      </c>
      <c r="T131" s="33" t="s">
        <v>143</v>
      </c>
      <c r="U131" s="33" t="s">
        <v>141</v>
      </c>
      <c r="V131" s="33" t="s">
        <v>150</v>
      </c>
      <c r="W131" s="33" t="s">
        <v>144</v>
      </c>
      <c r="X131" s="33" t="s">
        <v>156</v>
      </c>
      <c r="Y131" s="33" t="s">
        <v>146</v>
      </c>
      <c r="Z131" s="33" t="s">
        <v>147</v>
      </c>
      <c r="AA131" s="33" t="s">
        <v>159</v>
      </c>
      <c r="AB131" s="33" t="s">
        <v>19</v>
      </c>
      <c r="AC131" s="61" t="s">
        <v>160</v>
      </c>
      <c r="AD131" s="71" t="s">
        <v>153</v>
      </c>
      <c r="AE131" s="71" t="s">
        <v>32</v>
      </c>
      <c r="AF131" s="71" t="s">
        <v>18</v>
      </c>
      <c r="AG131" s="71" t="s">
        <v>33</v>
      </c>
      <c r="AH131" s="71" t="s">
        <v>161</v>
      </c>
      <c r="AI131" s="71" t="s">
        <v>154</v>
      </c>
      <c r="AJ131" s="71" t="s">
        <v>34</v>
      </c>
      <c r="AK131" s="71" t="s">
        <v>149</v>
      </c>
      <c r="AL131" s="71" t="s">
        <v>138</v>
      </c>
      <c r="AM131" s="71" t="s">
        <v>139</v>
      </c>
      <c r="AN131" s="71" t="s">
        <v>155</v>
      </c>
      <c r="AO131" s="71" t="s">
        <v>140</v>
      </c>
      <c r="AP131" s="71" t="s">
        <v>148</v>
      </c>
      <c r="AQ131" s="71" t="s">
        <v>143</v>
      </c>
      <c r="AR131" s="71" t="s">
        <v>162</v>
      </c>
      <c r="AS131" s="71" t="s">
        <v>150</v>
      </c>
      <c r="AT131" s="71" t="s">
        <v>144</v>
      </c>
      <c r="AU131" s="71" t="s">
        <v>156</v>
      </c>
      <c r="AV131" s="71" t="s">
        <v>146</v>
      </c>
      <c r="AW131" s="82" t="s">
        <v>163</v>
      </c>
      <c r="AX131" s="87"/>
    </row>
    <row r="132" spans="1:52" x14ac:dyDescent="0.15">
      <c r="C132" s="62" t="s">
        <v>157</v>
      </c>
      <c r="D132" s="45">
        <v>1052968</v>
      </c>
      <c r="E132" s="60">
        <v>711531</v>
      </c>
      <c r="F132" s="60">
        <v>0</v>
      </c>
      <c r="G132" s="60">
        <v>1065369</v>
      </c>
      <c r="H132" s="159">
        <v>889247</v>
      </c>
      <c r="I132" s="60">
        <v>627945</v>
      </c>
      <c r="J132" s="60">
        <v>842199</v>
      </c>
      <c r="K132" s="60">
        <v>464444</v>
      </c>
      <c r="L132" s="60">
        <v>368731</v>
      </c>
      <c r="M132" s="60">
        <v>504321</v>
      </c>
      <c r="N132" s="60">
        <v>361750</v>
      </c>
      <c r="O132" s="60">
        <v>339016</v>
      </c>
      <c r="P132" s="60">
        <v>305795</v>
      </c>
      <c r="Q132" s="60">
        <v>377449</v>
      </c>
      <c r="R132" s="60">
        <v>462963</v>
      </c>
      <c r="S132" s="60">
        <v>601919</v>
      </c>
      <c r="T132" s="60">
        <v>405659</v>
      </c>
      <c r="U132" s="60">
        <v>591916</v>
      </c>
      <c r="V132" s="60">
        <v>468330</v>
      </c>
      <c r="W132" s="60">
        <v>417440</v>
      </c>
      <c r="X132" s="60">
        <v>497611</v>
      </c>
      <c r="Y132" s="60">
        <v>371098</v>
      </c>
      <c r="Z132" s="60"/>
      <c r="AA132" s="48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54"/>
      <c r="AV132" s="55"/>
      <c r="AW132" s="83"/>
      <c r="AX132" s="32"/>
    </row>
    <row r="133" spans="1:52" s="29" customFormat="1" x14ac:dyDescent="0.15">
      <c r="C133" s="62" t="s">
        <v>6</v>
      </c>
      <c r="D133" s="46">
        <v>1052.9680000000001</v>
      </c>
      <c r="E133" s="34">
        <v>711.53099999999995</v>
      </c>
      <c r="F133" s="34">
        <v>0</v>
      </c>
      <c r="G133" s="34">
        <v>1065.3689999999999</v>
      </c>
      <c r="H133" s="159">
        <v>889.24699999999996</v>
      </c>
      <c r="I133" s="34">
        <v>627.94500000000005</v>
      </c>
      <c r="J133" s="34">
        <v>842.19899999999996</v>
      </c>
      <c r="K133" s="34">
        <v>464.44400000000002</v>
      </c>
      <c r="L133" s="34">
        <v>368.73099999999999</v>
      </c>
      <c r="M133" s="34">
        <v>504.32100000000003</v>
      </c>
      <c r="N133" s="34">
        <v>361.75</v>
      </c>
      <c r="O133" s="34">
        <v>339.01600000000002</v>
      </c>
      <c r="P133" s="34">
        <v>305.79500000000002</v>
      </c>
      <c r="Q133" s="34">
        <v>377.44900000000001</v>
      </c>
      <c r="R133" s="34">
        <v>462.96300000000002</v>
      </c>
      <c r="S133" s="34">
        <v>601.91899999999998</v>
      </c>
      <c r="T133" s="34">
        <v>405.65899999999999</v>
      </c>
      <c r="U133" s="34">
        <v>591.91600000000005</v>
      </c>
      <c r="V133" s="34">
        <v>468.33</v>
      </c>
      <c r="W133" s="34">
        <v>417.44</v>
      </c>
      <c r="X133" s="34">
        <v>497.61099999999999</v>
      </c>
      <c r="Y133" s="34">
        <v>371.09800000000001</v>
      </c>
      <c r="Z133" s="34"/>
      <c r="AA133" s="46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54"/>
      <c r="AV133" s="55"/>
      <c r="AW133" s="83"/>
      <c r="AX133" s="86"/>
    </row>
    <row r="134" spans="1:52" x14ac:dyDescent="0.15">
      <c r="C134" s="63" t="s">
        <v>158</v>
      </c>
      <c r="D134" s="57">
        <v>108.71117355893057</v>
      </c>
      <c r="E134" s="56">
        <v>109.68531237570815</v>
      </c>
      <c r="F134" s="56">
        <v>0</v>
      </c>
      <c r="G134" s="56">
        <v>97.646911070248905</v>
      </c>
      <c r="H134" s="160">
        <v>95.397737636449719</v>
      </c>
      <c r="I134" s="60">
        <v>95.696605594439006</v>
      </c>
      <c r="J134" s="56">
        <v>102.73988926607608</v>
      </c>
      <c r="K134" s="56">
        <v>99.502932538691425</v>
      </c>
      <c r="L134" s="56">
        <v>99.167287263614938</v>
      </c>
      <c r="M134" s="56">
        <v>104.57643643631735</v>
      </c>
      <c r="N134" s="56">
        <v>108.4577194194886</v>
      </c>
      <c r="O134" s="56">
        <v>105.36478809259739</v>
      </c>
      <c r="P134" s="56">
        <v>110.47851665331349</v>
      </c>
      <c r="Q134" s="56">
        <v>104.60093946466939</v>
      </c>
      <c r="R134" s="56">
        <v>107.10334303173256</v>
      </c>
      <c r="S134" s="56">
        <v>105.6223578255546</v>
      </c>
      <c r="T134" s="56">
        <v>104.4826738714043</v>
      </c>
      <c r="U134" s="56">
        <v>111.05763993539624</v>
      </c>
      <c r="V134" s="56">
        <v>104.76558196143745</v>
      </c>
      <c r="W134" s="56">
        <v>103.56494106937524</v>
      </c>
      <c r="X134" s="56">
        <v>105.67229824099547</v>
      </c>
      <c r="Y134" s="56">
        <v>109.33414354159818</v>
      </c>
      <c r="Z134" s="56"/>
      <c r="AA134" s="57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8"/>
      <c r="AV134" s="59"/>
      <c r="AW134" s="84"/>
      <c r="AX134" s="32"/>
    </row>
    <row r="135" spans="1:52" ht="14.25" thickBot="1" x14ac:dyDescent="0.2">
      <c r="C135" s="64" t="s">
        <v>151</v>
      </c>
      <c r="D135" s="77">
        <v>100</v>
      </c>
      <c r="E135" s="75">
        <v>100</v>
      </c>
      <c r="F135" s="75">
        <v>100</v>
      </c>
      <c r="G135" s="75">
        <v>100</v>
      </c>
      <c r="H135" s="162">
        <v>100</v>
      </c>
      <c r="I135" s="75">
        <v>100</v>
      </c>
      <c r="J135" s="75">
        <v>99</v>
      </c>
      <c r="K135" s="75">
        <v>99</v>
      </c>
      <c r="L135" s="75">
        <v>99</v>
      </c>
      <c r="M135" s="75">
        <v>99</v>
      </c>
      <c r="N135" s="75">
        <v>99</v>
      </c>
      <c r="O135" s="75">
        <v>99</v>
      </c>
      <c r="P135" s="75">
        <v>99</v>
      </c>
      <c r="Q135" s="75">
        <v>99</v>
      </c>
      <c r="R135" s="75">
        <v>99</v>
      </c>
      <c r="S135" s="75">
        <v>107</v>
      </c>
      <c r="T135" s="75">
        <v>107</v>
      </c>
      <c r="U135" s="75">
        <v>107</v>
      </c>
      <c r="V135" s="75">
        <v>107</v>
      </c>
      <c r="W135" s="75">
        <v>107</v>
      </c>
      <c r="X135" s="75">
        <v>107</v>
      </c>
      <c r="Y135" s="75">
        <v>107</v>
      </c>
      <c r="Z135" s="75">
        <v>107</v>
      </c>
      <c r="AA135" s="75">
        <v>112</v>
      </c>
      <c r="AB135" s="75">
        <v>112</v>
      </c>
      <c r="AC135" s="75">
        <v>112</v>
      </c>
      <c r="AD135" s="75">
        <v>112</v>
      </c>
      <c r="AE135" s="75">
        <v>112</v>
      </c>
      <c r="AF135" s="75">
        <v>112</v>
      </c>
      <c r="AG135" s="75">
        <v>112</v>
      </c>
      <c r="AH135" s="75">
        <v>112</v>
      </c>
      <c r="AI135" s="75">
        <v>118</v>
      </c>
      <c r="AJ135" s="75">
        <v>118</v>
      </c>
      <c r="AK135" s="75">
        <v>118</v>
      </c>
      <c r="AL135" s="75">
        <v>118</v>
      </c>
      <c r="AM135" s="75">
        <v>118</v>
      </c>
      <c r="AN135" s="75">
        <v>118</v>
      </c>
      <c r="AO135" s="75">
        <v>118</v>
      </c>
      <c r="AP135" s="75">
        <v>124</v>
      </c>
      <c r="AQ135" s="75">
        <v>124</v>
      </c>
      <c r="AR135" s="75">
        <v>124</v>
      </c>
      <c r="AS135" s="75">
        <v>124</v>
      </c>
      <c r="AT135" s="75">
        <v>124</v>
      </c>
      <c r="AU135" s="72">
        <v>124</v>
      </c>
      <c r="AV135" s="73">
        <v>124</v>
      </c>
      <c r="AW135" s="85">
        <v>112</v>
      </c>
      <c r="AX135" s="74"/>
      <c r="AY135">
        <v>100</v>
      </c>
      <c r="AZ135">
        <v>88</v>
      </c>
    </row>
    <row r="136" spans="1:52" ht="14.25" thickBot="1" x14ac:dyDescent="0.2">
      <c r="D136" s="35"/>
      <c r="E136" s="35"/>
      <c r="F136" s="35"/>
      <c r="G136" s="35"/>
      <c r="H136" s="35"/>
      <c r="I136" s="164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</row>
    <row r="137" spans="1:52" x14ac:dyDescent="0.15">
      <c r="A137" t="s">
        <v>12</v>
      </c>
      <c r="B137" t="s">
        <v>9</v>
      </c>
      <c r="C137" s="67">
        <v>42856</v>
      </c>
      <c r="D137" s="61" t="s">
        <v>152</v>
      </c>
      <c r="E137" s="33" t="s">
        <v>19</v>
      </c>
      <c r="F137" s="33" t="s">
        <v>153</v>
      </c>
      <c r="G137" s="33" t="s">
        <v>32</v>
      </c>
      <c r="H137" s="158" t="s">
        <v>18</v>
      </c>
      <c r="I137" s="161" t="s">
        <v>33</v>
      </c>
      <c r="J137" s="33" t="s">
        <v>145</v>
      </c>
      <c r="K137" s="33" t="s">
        <v>154</v>
      </c>
      <c r="L137" s="33" t="s">
        <v>34</v>
      </c>
      <c r="M137" s="33" t="s">
        <v>149</v>
      </c>
      <c r="N137" s="33" t="s">
        <v>138</v>
      </c>
      <c r="O137" s="33" t="s">
        <v>139</v>
      </c>
      <c r="P137" s="33" t="s">
        <v>142</v>
      </c>
      <c r="Q137" s="33" t="s">
        <v>155</v>
      </c>
      <c r="R137" s="33" t="s">
        <v>140</v>
      </c>
      <c r="S137" s="33" t="s">
        <v>148</v>
      </c>
      <c r="T137" s="33" t="s">
        <v>143</v>
      </c>
      <c r="U137" s="33" t="s">
        <v>141</v>
      </c>
      <c r="V137" s="33" t="s">
        <v>150</v>
      </c>
      <c r="W137" s="33" t="s">
        <v>144</v>
      </c>
      <c r="X137" s="33" t="s">
        <v>156</v>
      </c>
      <c r="Y137" s="33" t="s">
        <v>146</v>
      </c>
      <c r="Z137" s="33" t="s">
        <v>147</v>
      </c>
      <c r="AA137" s="33" t="s">
        <v>159</v>
      </c>
      <c r="AB137" s="33" t="s">
        <v>19</v>
      </c>
      <c r="AC137" s="61" t="s">
        <v>160</v>
      </c>
      <c r="AD137" s="71" t="s">
        <v>153</v>
      </c>
      <c r="AE137" s="71" t="s">
        <v>32</v>
      </c>
      <c r="AF137" s="71" t="s">
        <v>18</v>
      </c>
      <c r="AG137" s="71" t="s">
        <v>33</v>
      </c>
      <c r="AH137" s="71" t="s">
        <v>161</v>
      </c>
      <c r="AI137" s="71" t="s">
        <v>154</v>
      </c>
      <c r="AJ137" s="71" t="s">
        <v>34</v>
      </c>
      <c r="AK137" s="71" t="s">
        <v>149</v>
      </c>
      <c r="AL137" s="71" t="s">
        <v>138</v>
      </c>
      <c r="AM137" s="71" t="s">
        <v>139</v>
      </c>
      <c r="AN137" s="71" t="s">
        <v>155</v>
      </c>
      <c r="AO137" s="71" t="s">
        <v>140</v>
      </c>
      <c r="AP137" s="71" t="s">
        <v>148</v>
      </c>
      <c r="AQ137" s="71" t="s">
        <v>143</v>
      </c>
      <c r="AR137" s="71" t="s">
        <v>162</v>
      </c>
      <c r="AS137" s="71" t="s">
        <v>150</v>
      </c>
      <c r="AT137" s="71" t="s">
        <v>144</v>
      </c>
      <c r="AU137" s="71" t="s">
        <v>156</v>
      </c>
      <c r="AV137" s="71" t="s">
        <v>146</v>
      </c>
      <c r="AW137" s="82" t="s">
        <v>163</v>
      </c>
      <c r="AX137" s="87"/>
    </row>
    <row r="138" spans="1:52" x14ac:dyDescent="0.15">
      <c r="C138" s="62" t="s">
        <v>157</v>
      </c>
      <c r="D138" s="45">
        <v>502350</v>
      </c>
      <c r="E138" s="60">
        <v>525576</v>
      </c>
      <c r="F138" s="60">
        <v>0</v>
      </c>
      <c r="G138" s="60">
        <v>337885</v>
      </c>
      <c r="H138" s="159">
        <v>380030</v>
      </c>
      <c r="I138" s="60">
        <v>367122</v>
      </c>
      <c r="J138" s="60">
        <v>436537</v>
      </c>
      <c r="K138" s="60">
        <v>248611</v>
      </c>
      <c r="L138" s="60">
        <v>851100</v>
      </c>
      <c r="M138" s="60">
        <v>162398</v>
      </c>
      <c r="N138" s="60">
        <v>171710</v>
      </c>
      <c r="O138" s="60">
        <v>109740</v>
      </c>
      <c r="P138" s="60">
        <v>135045</v>
      </c>
      <c r="Q138" s="60">
        <v>177450</v>
      </c>
      <c r="R138" s="60">
        <v>224447</v>
      </c>
      <c r="S138" s="60">
        <v>216280</v>
      </c>
      <c r="T138" s="60">
        <v>362146</v>
      </c>
      <c r="U138" s="60">
        <v>287197</v>
      </c>
      <c r="V138" s="60">
        <v>245844</v>
      </c>
      <c r="W138" s="60">
        <v>195415</v>
      </c>
      <c r="X138" s="60">
        <v>154390</v>
      </c>
      <c r="Y138" s="60">
        <v>166407</v>
      </c>
      <c r="Z138" s="60"/>
      <c r="AA138" s="48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54"/>
      <c r="AV138" s="55"/>
      <c r="AW138" s="83"/>
      <c r="AX138" s="32"/>
    </row>
    <row r="139" spans="1:52" s="29" customFormat="1" x14ac:dyDescent="0.15">
      <c r="C139" s="62" t="s">
        <v>6</v>
      </c>
      <c r="D139" s="46">
        <v>502.35</v>
      </c>
      <c r="E139" s="34">
        <v>525.57600000000002</v>
      </c>
      <c r="F139" s="34">
        <v>0</v>
      </c>
      <c r="G139" s="34">
        <v>337.88499999999999</v>
      </c>
      <c r="H139" s="159">
        <v>380.03</v>
      </c>
      <c r="I139" s="34">
        <v>367.12200000000001</v>
      </c>
      <c r="J139" s="34">
        <v>436.53699999999998</v>
      </c>
      <c r="K139" s="34">
        <v>248.61099999999999</v>
      </c>
      <c r="L139" s="34">
        <v>851.1</v>
      </c>
      <c r="M139" s="34">
        <v>162.398</v>
      </c>
      <c r="N139" s="34">
        <v>171.71</v>
      </c>
      <c r="O139" s="34">
        <v>109.74</v>
      </c>
      <c r="P139" s="34">
        <v>135.04499999999999</v>
      </c>
      <c r="Q139" s="34">
        <v>177.45</v>
      </c>
      <c r="R139" s="34">
        <v>224.447</v>
      </c>
      <c r="S139" s="34">
        <v>216.28</v>
      </c>
      <c r="T139" s="34">
        <v>362.14600000000002</v>
      </c>
      <c r="U139" s="34">
        <v>287.197</v>
      </c>
      <c r="V139" s="34">
        <v>245.84399999999999</v>
      </c>
      <c r="W139" s="34">
        <v>195.41499999999999</v>
      </c>
      <c r="X139" s="34">
        <v>154.38999999999999</v>
      </c>
      <c r="Y139" s="34">
        <v>166.40700000000001</v>
      </c>
      <c r="Z139" s="34"/>
      <c r="AA139" s="46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54"/>
      <c r="AV139" s="55"/>
      <c r="AW139" s="83"/>
      <c r="AX139" s="86"/>
    </row>
    <row r="140" spans="1:52" x14ac:dyDescent="0.15">
      <c r="C140" s="63" t="s">
        <v>158</v>
      </c>
      <c r="D140" s="57">
        <v>97.847954613317413</v>
      </c>
      <c r="E140" s="56">
        <v>81.819169825106172</v>
      </c>
      <c r="F140" s="56">
        <v>0</v>
      </c>
      <c r="G140" s="56">
        <v>94.846575018127467</v>
      </c>
      <c r="H140" s="160">
        <v>80.711549088229873</v>
      </c>
      <c r="I140" s="60">
        <v>76.724560227935129</v>
      </c>
      <c r="J140" s="56">
        <v>69.826635542920755</v>
      </c>
      <c r="K140" s="56">
        <v>83.808858015132074</v>
      </c>
      <c r="L140" s="56">
        <v>49.915368346845256</v>
      </c>
      <c r="M140" s="56">
        <v>92.716745280114282</v>
      </c>
      <c r="N140" s="56">
        <v>82.816784112748238</v>
      </c>
      <c r="O140" s="56">
        <v>87.796245671587386</v>
      </c>
      <c r="P140" s="56">
        <v>99.79680847125033</v>
      </c>
      <c r="Q140" s="56">
        <v>95.801183431952666</v>
      </c>
      <c r="R140" s="56">
        <v>83.834259312889017</v>
      </c>
      <c r="S140" s="56">
        <v>96.700943221749583</v>
      </c>
      <c r="T140" s="56">
        <v>66.831587260386698</v>
      </c>
      <c r="U140" s="56">
        <v>87.838438423799687</v>
      </c>
      <c r="V140" s="56">
        <v>87.855030019036462</v>
      </c>
      <c r="W140" s="56">
        <v>98.582427142235758</v>
      </c>
      <c r="X140" s="56">
        <v>91.851350476067097</v>
      </c>
      <c r="Y140" s="56">
        <v>91.778134333291263</v>
      </c>
      <c r="Z140" s="56"/>
      <c r="AA140" s="57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8"/>
      <c r="AV140" s="59"/>
      <c r="AW140" s="84"/>
      <c r="AX140" s="32"/>
    </row>
    <row r="141" spans="1:52" ht="14.25" thickBot="1" x14ac:dyDescent="0.2">
      <c r="C141" s="64" t="s">
        <v>151</v>
      </c>
      <c r="D141" s="77">
        <v>86</v>
      </c>
      <c r="E141" s="75">
        <v>86</v>
      </c>
      <c r="F141" s="75">
        <v>86</v>
      </c>
      <c r="G141" s="75">
        <v>86</v>
      </c>
      <c r="H141" s="162">
        <v>86</v>
      </c>
      <c r="I141" s="75">
        <v>86</v>
      </c>
      <c r="J141" s="75">
        <v>84</v>
      </c>
      <c r="K141" s="75">
        <v>84</v>
      </c>
      <c r="L141" s="75">
        <v>84</v>
      </c>
      <c r="M141" s="75">
        <v>84</v>
      </c>
      <c r="N141" s="75">
        <v>84</v>
      </c>
      <c r="O141" s="75">
        <v>84</v>
      </c>
      <c r="P141" s="75">
        <v>84</v>
      </c>
      <c r="Q141" s="75">
        <v>84</v>
      </c>
      <c r="R141" s="75">
        <v>84</v>
      </c>
      <c r="S141" s="75">
        <v>91</v>
      </c>
      <c r="T141" s="75">
        <v>91</v>
      </c>
      <c r="U141" s="75">
        <v>91</v>
      </c>
      <c r="V141" s="75">
        <v>91</v>
      </c>
      <c r="W141" s="75">
        <v>91</v>
      </c>
      <c r="X141" s="75">
        <v>91</v>
      </c>
      <c r="Y141" s="75">
        <v>91</v>
      </c>
      <c r="Z141" s="75">
        <v>91</v>
      </c>
      <c r="AA141" s="75">
        <v>107</v>
      </c>
      <c r="AB141" s="75">
        <v>107</v>
      </c>
      <c r="AC141" s="75">
        <v>107</v>
      </c>
      <c r="AD141" s="75">
        <v>107</v>
      </c>
      <c r="AE141" s="75">
        <v>107</v>
      </c>
      <c r="AF141" s="75">
        <v>107</v>
      </c>
      <c r="AG141" s="75">
        <v>107</v>
      </c>
      <c r="AH141" s="75">
        <v>107</v>
      </c>
      <c r="AI141" s="75">
        <v>105</v>
      </c>
      <c r="AJ141" s="75">
        <v>105</v>
      </c>
      <c r="AK141" s="75">
        <v>105</v>
      </c>
      <c r="AL141" s="75">
        <v>105</v>
      </c>
      <c r="AM141" s="75">
        <v>105</v>
      </c>
      <c r="AN141" s="75">
        <v>105</v>
      </c>
      <c r="AO141" s="75">
        <v>105</v>
      </c>
      <c r="AP141" s="75">
        <v>102</v>
      </c>
      <c r="AQ141" s="75">
        <v>102</v>
      </c>
      <c r="AR141" s="75">
        <v>102</v>
      </c>
      <c r="AS141" s="75">
        <v>102</v>
      </c>
      <c r="AT141" s="75">
        <v>102</v>
      </c>
      <c r="AU141" s="75">
        <v>102</v>
      </c>
      <c r="AV141" s="75">
        <v>102</v>
      </c>
      <c r="AW141" s="85">
        <v>107</v>
      </c>
      <c r="AX141" s="74"/>
      <c r="AY141">
        <v>87</v>
      </c>
      <c r="AZ141">
        <v>79</v>
      </c>
    </row>
    <row r="142" spans="1:52" ht="14.25" thickBot="1" x14ac:dyDescent="0.2">
      <c r="D142" s="37"/>
      <c r="E142" s="37"/>
      <c r="F142" s="37"/>
      <c r="G142" s="37"/>
      <c r="H142" s="35"/>
      <c r="I142" s="16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35"/>
    </row>
    <row r="143" spans="1:52" x14ac:dyDescent="0.15">
      <c r="A143" t="s">
        <v>12</v>
      </c>
      <c r="B143" t="s">
        <v>8</v>
      </c>
      <c r="C143" s="67">
        <v>42856</v>
      </c>
      <c r="D143" s="61" t="s">
        <v>152</v>
      </c>
      <c r="E143" s="33" t="s">
        <v>19</v>
      </c>
      <c r="F143" s="33" t="s">
        <v>153</v>
      </c>
      <c r="G143" s="33" t="s">
        <v>32</v>
      </c>
      <c r="H143" s="158" t="s">
        <v>18</v>
      </c>
      <c r="I143" s="161" t="s">
        <v>33</v>
      </c>
      <c r="J143" s="33" t="s">
        <v>145</v>
      </c>
      <c r="K143" s="33" t="s">
        <v>154</v>
      </c>
      <c r="L143" s="33" t="s">
        <v>34</v>
      </c>
      <c r="M143" s="33" t="s">
        <v>149</v>
      </c>
      <c r="N143" s="33" t="s">
        <v>138</v>
      </c>
      <c r="O143" s="33" t="s">
        <v>139</v>
      </c>
      <c r="P143" s="33" t="s">
        <v>142</v>
      </c>
      <c r="Q143" s="33" t="s">
        <v>155</v>
      </c>
      <c r="R143" s="33" t="s">
        <v>140</v>
      </c>
      <c r="S143" s="33" t="s">
        <v>148</v>
      </c>
      <c r="T143" s="33" t="s">
        <v>143</v>
      </c>
      <c r="U143" s="33" t="s">
        <v>141</v>
      </c>
      <c r="V143" s="33" t="s">
        <v>150</v>
      </c>
      <c r="W143" s="33" t="s">
        <v>144</v>
      </c>
      <c r="X143" s="33" t="s">
        <v>156</v>
      </c>
      <c r="Y143" s="33" t="s">
        <v>146</v>
      </c>
      <c r="Z143" s="33" t="s">
        <v>147</v>
      </c>
      <c r="AA143" s="33" t="s">
        <v>159</v>
      </c>
      <c r="AB143" s="33" t="s">
        <v>19</v>
      </c>
      <c r="AC143" s="61" t="s">
        <v>160</v>
      </c>
      <c r="AD143" s="71" t="s">
        <v>153</v>
      </c>
      <c r="AE143" s="71" t="s">
        <v>32</v>
      </c>
      <c r="AF143" s="71" t="s">
        <v>18</v>
      </c>
      <c r="AG143" s="71" t="s">
        <v>33</v>
      </c>
      <c r="AH143" s="71" t="s">
        <v>161</v>
      </c>
      <c r="AI143" s="71" t="s">
        <v>154</v>
      </c>
      <c r="AJ143" s="71" t="s">
        <v>34</v>
      </c>
      <c r="AK143" s="71" t="s">
        <v>149</v>
      </c>
      <c r="AL143" s="71" t="s">
        <v>138</v>
      </c>
      <c r="AM143" s="71" t="s">
        <v>139</v>
      </c>
      <c r="AN143" s="71" t="s">
        <v>155</v>
      </c>
      <c r="AO143" s="71" t="s">
        <v>140</v>
      </c>
      <c r="AP143" s="71" t="s">
        <v>148</v>
      </c>
      <c r="AQ143" s="71" t="s">
        <v>143</v>
      </c>
      <c r="AR143" s="71" t="s">
        <v>162</v>
      </c>
      <c r="AS143" s="71" t="s">
        <v>150</v>
      </c>
      <c r="AT143" s="71" t="s">
        <v>144</v>
      </c>
      <c r="AU143" s="71" t="s">
        <v>156</v>
      </c>
      <c r="AV143" s="71" t="s">
        <v>146</v>
      </c>
      <c r="AW143" s="82" t="s">
        <v>163</v>
      </c>
      <c r="AX143" s="87"/>
    </row>
    <row r="144" spans="1:52" x14ac:dyDescent="0.15">
      <c r="C144" s="62" t="s">
        <v>157</v>
      </c>
      <c r="D144" s="45">
        <v>488966</v>
      </c>
      <c r="E144" s="60">
        <v>328014</v>
      </c>
      <c r="F144" s="60">
        <v>0</v>
      </c>
      <c r="G144" s="60">
        <v>457122</v>
      </c>
      <c r="H144" s="159">
        <v>290225</v>
      </c>
      <c r="I144" s="60">
        <v>212892</v>
      </c>
      <c r="J144" s="60">
        <v>317006</v>
      </c>
      <c r="K144" s="60">
        <v>240965</v>
      </c>
      <c r="L144" s="60">
        <v>227510</v>
      </c>
      <c r="M144" s="60">
        <v>189139</v>
      </c>
      <c r="N144" s="60">
        <v>219308</v>
      </c>
      <c r="O144" s="60">
        <v>241445</v>
      </c>
      <c r="P144" s="60">
        <v>202820</v>
      </c>
      <c r="Q144" s="60">
        <v>201904</v>
      </c>
      <c r="R144" s="60">
        <v>240180</v>
      </c>
      <c r="S144" s="60">
        <v>248660</v>
      </c>
      <c r="T144" s="60">
        <v>216930</v>
      </c>
      <c r="U144" s="60">
        <v>297410</v>
      </c>
      <c r="V144" s="60">
        <v>175150</v>
      </c>
      <c r="W144" s="60">
        <v>245250</v>
      </c>
      <c r="X144" s="60">
        <v>176955</v>
      </c>
      <c r="Y144" s="60">
        <v>147750</v>
      </c>
      <c r="Z144" s="60"/>
      <c r="AA144" s="48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54"/>
      <c r="AV144" s="55"/>
      <c r="AW144" s="83"/>
      <c r="AX144" s="32"/>
    </row>
    <row r="145" spans="1:52" s="29" customFormat="1" x14ac:dyDescent="0.15">
      <c r="C145" s="62" t="s">
        <v>6</v>
      </c>
      <c r="D145" s="46">
        <v>488.96600000000001</v>
      </c>
      <c r="E145" s="34">
        <v>328.01400000000001</v>
      </c>
      <c r="F145" s="34">
        <v>0</v>
      </c>
      <c r="G145" s="34">
        <v>457.12200000000001</v>
      </c>
      <c r="H145" s="159">
        <v>290.22500000000002</v>
      </c>
      <c r="I145" s="34">
        <v>212.892</v>
      </c>
      <c r="J145" s="34">
        <v>317.00599999999997</v>
      </c>
      <c r="K145" s="34">
        <v>240.965</v>
      </c>
      <c r="L145" s="34">
        <v>227.51</v>
      </c>
      <c r="M145" s="34">
        <v>189.13900000000001</v>
      </c>
      <c r="N145" s="34">
        <v>219.30799999999999</v>
      </c>
      <c r="O145" s="34">
        <v>241.44499999999999</v>
      </c>
      <c r="P145" s="34">
        <v>202.82</v>
      </c>
      <c r="Q145" s="34">
        <v>201.904</v>
      </c>
      <c r="R145" s="34">
        <v>240.18</v>
      </c>
      <c r="S145" s="34">
        <v>248.66</v>
      </c>
      <c r="T145" s="34">
        <v>216.93</v>
      </c>
      <c r="U145" s="34">
        <v>297.41000000000003</v>
      </c>
      <c r="V145" s="34">
        <v>175.15</v>
      </c>
      <c r="W145" s="34">
        <v>245.25</v>
      </c>
      <c r="X145" s="34">
        <v>176.95500000000001</v>
      </c>
      <c r="Y145" s="34">
        <v>147.75</v>
      </c>
      <c r="Z145" s="34"/>
      <c r="AA145" s="46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54"/>
      <c r="AV145" s="55"/>
      <c r="AW145" s="83"/>
      <c r="AX145" s="86"/>
    </row>
    <row r="146" spans="1:52" x14ac:dyDescent="0.15">
      <c r="C146" s="63" t="s">
        <v>158</v>
      </c>
      <c r="D146" s="57">
        <v>94.674742211114889</v>
      </c>
      <c r="E146" s="56">
        <v>91.531391952782499</v>
      </c>
      <c r="F146" s="56">
        <v>0</v>
      </c>
      <c r="G146" s="56">
        <v>83.00952918476905</v>
      </c>
      <c r="H146" s="160">
        <v>86.321646998018778</v>
      </c>
      <c r="I146" s="60">
        <v>83.660038892959804</v>
      </c>
      <c r="J146" s="56">
        <v>89.866201270638413</v>
      </c>
      <c r="K146" s="56">
        <v>92.620227003921727</v>
      </c>
      <c r="L146" s="56">
        <v>88.610742384950115</v>
      </c>
      <c r="M146" s="56">
        <v>92.982230000158609</v>
      </c>
      <c r="N146" s="56">
        <v>92.848455140715345</v>
      </c>
      <c r="O146" s="56">
        <v>94.739071009960867</v>
      </c>
      <c r="P146" s="56">
        <v>107.76309042500739</v>
      </c>
      <c r="Q146" s="56">
        <v>107.73206078136144</v>
      </c>
      <c r="R146" s="56">
        <v>106.92888666833208</v>
      </c>
      <c r="S146" s="56">
        <v>104.94631223357194</v>
      </c>
      <c r="T146" s="56">
        <v>108.8869865855345</v>
      </c>
      <c r="U146" s="56">
        <v>112.86012575232843</v>
      </c>
      <c r="V146" s="56">
        <v>115.65886383100199</v>
      </c>
      <c r="W146" s="56">
        <v>105.0116004077472</v>
      </c>
      <c r="X146" s="56">
        <v>107.92743917945241</v>
      </c>
      <c r="Y146" s="56">
        <v>109.03221658206429</v>
      </c>
      <c r="Z146" s="56"/>
      <c r="AA146" s="57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8"/>
      <c r="AV146" s="59"/>
      <c r="AW146" s="84"/>
      <c r="AX146" s="32"/>
    </row>
    <row r="147" spans="1:52" ht="14.25" thickBot="1" x14ac:dyDescent="0.2">
      <c r="C147" s="64" t="s">
        <v>151</v>
      </c>
      <c r="D147" s="77">
        <v>94</v>
      </c>
      <c r="E147" s="75">
        <v>94</v>
      </c>
      <c r="F147" s="75">
        <v>94</v>
      </c>
      <c r="G147" s="75">
        <v>94</v>
      </c>
      <c r="H147" s="162">
        <v>94</v>
      </c>
      <c r="I147" s="75">
        <v>94</v>
      </c>
      <c r="J147" s="75">
        <v>96</v>
      </c>
      <c r="K147" s="75">
        <v>96</v>
      </c>
      <c r="L147" s="75">
        <v>96</v>
      </c>
      <c r="M147" s="75">
        <v>96</v>
      </c>
      <c r="N147" s="75">
        <v>96</v>
      </c>
      <c r="O147" s="75">
        <v>96</v>
      </c>
      <c r="P147" s="75">
        <v>96</v>
      </c>
      <c r="Q147" s="75">
        <v>96</v>
      </c>
      <c r="R147" s="75">
        <v>96</v>
      </c>
      <c r="S147" s="75">
        <v>111</v>
      </c>
      <c r="T147" s="75">
        <v>111</v>
      </c>
      <c r="U147" s="75">
        <v>111</v>
      </c>
      <c r="V147" s="75">
        <v>111</v>
      </c>
      <c r="W147" s="75">
        <v>111</v>
      </c>
      <c r="X147" s="75">
        <v>111</v>
      </c>
      <c r="Y147" s="75">
        <v>111</v>
      </c>
      <c r="Z147" s="75">
        <v>111</v>
      </c>
      <c r="AA147" s="75">
        <v>117</v>
      </c>
      <c r="AB147" s="75">
        <v>117</v>
      </c>
      <c r="AC147" s="75">
        <v>117</v>
      </c>
      <c r="AD147" s="75">
        <v>117</v>
      </c>
      <c r="AE147" s="75">
        <v>117</v>
      </c>
      <c r="AF147" s="75">
        <v>117</v>
      </c>
      <c r="AG147" s="75">
        <v>117</v>
      </c>
      <c r="AH147" s="75">
        <v>117</v>
      </c>
      <c r="AI147" s="75">
        <v>114</v>
      </c>
      <c r="AJ147" s="75">
        <v>114</v>
      </c>
      <c r="AK147" s="75">
        <v>114</v>
      </c>
      <c r="AL147" s="75">
        <v>114</v>
      </c>
      <c r="AM147" s="75">
        <v>114</v>
      </c>
      <c r="AN147" s="75">
        <v>114</v>
      </c>
      <c r="AO147" s="75">
        <v>114</v>
      </c>
      <c r="AP147" s="75">
        <v>128</v>
      </c>
      <c r="AQ147" s="75">
        <v>128</v>
      </c>
      <c r="AR147" s="75">
        <v>128</v>
      </c>
      <c r="AS147" s="75">
        <v>128</v>
      </c>
      <c r="AT147" s="75">
        <v>128</v>
      </c>
      <c r="AU147" s="75">
        <v>128</v>
      </c>
      <c r="AV147" s="75">
        <v>128</v>
      </c>
      <c r="AW147" s="85">
        <v>117</v>
      </c>
      <c r="AX147" s="74"/>
      <c r="AY147">
        <v>107</v>
      </c>
      <c r="AZ147">
        <v>91</v>
      </c>
    </row>
    <row r="148" spans="1:52" ht="14.25" thickBot="1" x14ac:dyDescent="0.2">
      <c r="D148" s="35"/>
      <c r="E148" s="35"/>
      <c r="F148" s="35"/>
      <c r="G148" s="35"/>
      <c r="H148" s="35"/>
      <c r="I148" s="164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35"/>
    </row>
    <row r="149" spans="1:52" x14ac:dyDescent="0.15">
      <c r="A149" t="s">
        <v>12</v>
      </c>
      <c r="B149" t="s">
        <v>7</v>
      </c>
      <c r="C149" s="67">
        <v>42856</v>
      </c>
      <c r="D149" s="61" t="s">
        <v>152</v>
      </c>
      <c r="E149" s="33" t="s">
        <v>19</v>
      </c>
      <c r="F149" s="33" t="s">
        <v>153</v>
      </c>
      <c r="G149" s="33" t="s">
        <v>32</v>
      </c>
      <c r="H149" s="158" t="s">
        <v>18</v>
      </c>
      <c r="I149" s="161" t="s">
        <v>33</v>
      </c>
      <c r="J149" s="33" t="s">
        <v>145</v>
      </c>
      <c r="K149" s="33" t="s">
        <v>154</v>
      </c>
      <c r="L149" s="33" t="s">
        <v>34</v>
      </c>
      <c r="M149" s="33" t="s">
        <v>149</v>
      </c>
      <c r="N149" s="33" t="s">
        <v>138</v>
      </c>
      <c r="O149" s="33" t="s">
        <v>139</v>
      </c>
      <c r="P149" s="33" t="s">
        <v>142</v>
      </c>
      <c r="Q149" s="33" t="s">
        <v>155</v>
      </c>
      <c r="R149" s="33" t="s">
        <v>140</v>
      </c>
      <c r="S149" s="33" t="s">
        <v>148</v>
      </c>
      <c r="T149" s="33" t="s">
        <v>143</v>
      </c>
      <c r="U149" s="33" t="s">
        <v>141</v>
      </c>
      <c r="V149" s="33" t="s">
        <v>150</v>
      </c>
      <c r="W149" s="33" t="s">
        <v>144</v>
      </c>
      <c r="X149" s="33" t="s">
        <v>156</v>
      </c>
      <c r="Y149" s="33" t="s">
        <v>146</v>
      </c>
      <c r="Z149" s="33" t="s">
        <v>147</v>
      </c>
      <c r="AA149" s="33" t="s">
        <v>159</v>
      </c>
      <c r="AB149" s="33" t="s">
        <v>19</v>
      </c>
      <c r="AC149" s="61" t="s">
        <v>160</v>
      </c>
      <c r="AD149" s="71" t="s">
        <v>153</v>
      </c>
      <c r="AE149" s="71" t="s">
        <v>32</v>
      </c>
      <c r="AF149" s="71" t="s">
        <v>18</v>
      </c>
      <c r="AG149" s="71" t="s">
        <v>33</v>
      </c>
      <c r="AH149" s="71" t="s">
        <v>161</v>
      </c>
      <c r="AI149" s="71" t="s">
        <v>154</v>
      </c>
      <c r="AJ149" s="71" t="s">
        <v>34</v>
      </c>
      <c r="AK149" s="71" t="s">
        <v>149</v>
      </c>
      <c r="AL149" s="71" t="s">
        <v>138</v>
      </c>
      <c r="AM149" s="71" t="s">
        <v>139</v>
      </c>
      <c r="AN149" s="71" t="s">
        <v>155</v>
      </c>
      <c r="AO149" s="71" t="s">
        <v>140</v>
      </c>
      <c r="AP149" s="71" t="s">
        <v>148</v>
      </c>
      <c r="AQ149" s="71" t="s">
        <v>143</v>
      </c>
      <c r="AR149" s="71" t="s">
        <v>162</v>
      </c>
      <c r="AS149" s="71" t="s">
        <v>150</v>
      </c>
      <c r="AT149" s="71" t="s">
        <v>144</v>
      </c>
      <c r="AU149" s="71" t="s">
        <v>156</v>
      </c>
      <c r="AV149" s="71" t="s">
        <v>146</v>
      </c>
      <c r="AW149" s="82" t="s">
        <v>163</v>
      </c>
      <c r="AX149" s="87"/>
    </row>
    <row r="150" spans="1:52" x14ac:dyDescent="0.15">
      <c r="C150" s="62" t="s">
        <v>157</v>
      </c>
      <c r="D150" s="45">
        <v>117226</v>
      </c>
      <c r="E150" s="60">
        <v>100757</v>
      </c>
      <c r="F150" s="60">
        <v>114140</v>
      </c>
      <c r="G150" s="60">
        <v>123906</v>
      </c>
      <c r="H150" s="159">
        <v>436957</v>
      </c>
      <c r="I150" s="60">
        <v>97645</v>
      </c>
      <c r="J150" s="60">
        <v>194369</v>
      </c>
      <c r="K150" s="60">
        <v>88400</v>
      </c>
      <c r="L150" s="60">
        <v>282355</v>
      </c>
      <c r="M150" s="60">
        <v>89123</v>
      </c>
      <c r="N150" s="60">
        <v>99621</v>
      </c>
      <c r="O150" s="60">
        <v>0</v>
      </c>
      <c r="P150" s="60">
        <v>173166</v>
      </c>
      <c r="Q150" s="60">
        <v>78312</v>
      </c>
      <c r="R150" s="60">
        <v>95685</v>
      </c>
      <c r="S150" s="60">
        <v>325733</v>
      </c>
      <c r="T150" s="60">
        <v>136613</v>
      </c>
      <c r="U150" s="60">
        <v>106539</v>
      </c>
      <c r="V150" s="60">
        <v>93880</v>
      </c>
      <c r="W150" s="60">
        <v>87450</v>
      </c>
      <c r="X150" s="60">
        <v>523913</v>
      </c>
      <c r="Y150" s="60">
        <v>76387</v>
      </c>
      <c r="Z150" s="60"/>
      <c r="AA150" s="48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54"/>
      <c r="AV150" s="55"/>
      <c r="AW150" s="83"/>
      <c r="AX150" s="32"/>
    </row>
    <row r="151" spans="1:52" s="29" customFormat="1" x14ac:dyDescent="0.15">
      <c r="C151" s="62" t="s">
        <v>6</v>
      </c>
      <c r="D151" s="46">
        <v>117.226</v>
      </c>
      <c r="E151" s="34">
        <v>100.75700000000001</v>
      </c>
      <c r="F151" s="34">
        <v>114.14</v>
      </c>
      <c r="G151" s="34">
        <v>123.90600000000001</v>
      </c>
      <c r="H151" s="159">
        <v>436.95699999999999</v>
      </c>
      <c r="I151" s="34">
        <v>97.644999999999996</v>
      </c>
      <c r="J151" s="34">
        <v>194.369</v>
      </c>
      <c r="K151" s="34">
        <v>88.4</v>
      </c>
      <c r="L151" s="34">
        <v>282.35500000000002</v>
      </c>
      <c r="M151" s="34">
        <v>89.123000000000005</v>
      </c>
      <c r="N151" s="34">
        <v>99.620999999999995</v>
      </c>
      <c r="O151" s="34">
        <v>0</v>
      </c>
      <c r="P151" s="34">
        <v>173.166</v>
      </c>
      <c r="Q151" s="34">
        <v>78.311999999999998</v>
      </c>
      <c r="R151" s="34">
        <v>95.685000000000002</v>
      </c>
      <c r="S151" s="34">
        <v>325.733</v>
      </c>
      <c r="T151" s="34">
        <v>136.613</v>
      </c>
      <c r="U151" s="34">
        <v>106.539</v>
      </c>
      <c r="V151" s="34">
        <v>93.88</v>
      </c>
      <c r="W151" s="34">
        <v>87.45</v>
      </c>
      <c r="X151" s="34">
        <v>523.91300000000001</v>
      </c>
      <c r="Y151" s="34">
        <v>76.387</v>
      </c>
      <c r="Z151" s="34"/>
      <c r="AA151" s="46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54"/>
      <c r="AV151" s="55"/>
      <c r="AW151" s="83"/>
      <c r="AX151" s="86"/>
    </row>
    <row r="152" spans="1:52" x14ac:dyDescent="0.15">
      <c r="C152" s="63" t="s">
        <v>158</v>
      </c>
      <c r="D152" s="57">
        <v>106.8191954003378</v>
      </c>
      <c r="E152" s="56">
        <v>100.9695505026946</v>
      </c>
      <c r="F152" s="56">
        <v>101.88680567723848</v>
      </c>
      <c r="G152" s="56">
        <v>108.29191483866802</v>
      </c>
      <c r="H152" s="160">
        <v>99.935119473998583</v>
      </c>
      <c r="I152" s="60">
        <v>104.6776588663014</v>
      </c>
      <c r="J152" s="56">
        <v>93.247307955486733</v>
      </c>
      <c r="K152" s="56">
        <v>89.330769230769235</v>
      </c>
      <c r="L152" s="56">
        <v>105.16461546634555</v>
      </c>
      <c r="M152" s="56">
        <v>111.85996880715416</v>
      </c>
      <c r="N152" s="56">
        <v>97.728972806938302</v>
      </c>
      <c r="O152" s="56">
        <v>0</v>
      </c>
      <c r="P152" s="56">
        <v>104.84841135095805</v>
      </c>
      <c r="Q152" s="56">
        <v>97.414968331801006</v>
      </c>
      <c r="R152" s="56">
        <v>98.033025030046502</v>
      </c>
      <c r="S152" s="56">
        <v>127.21275093404721</v>
      </c>
      <c r="T152" s="56">
        <v>97.538184506598938</v>
      </c>
      <c r="U152" s="56">
        <v>103.31002731394138</v>
      </c>
      <c r="V152" s="56">
        <v>98.555230080954416</v>
      </c>
      <c r="W152" s="56">
        <v>106.52484848484849</v>
      </c>
      <c r="X152" s="56">
        <v>130.26252068568635</v>
      </c>
      <c r="Y152" s="56">
        <v>94.765954939976695</v>
      </c>
      <c r="Z152" s="56"/>
      <c r="AA152" s="57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8"/>
      <c r="AV152" s="59"/>
      <c r="AW152" s="84"/>
      <c r="AX152" s="32"/>
    </row>
    <row r="153" spans="1:52" ht="14.25" thickBot="1" x14ac:dyDescent="0.2">
      <c r="C153" s="64" t="s">
        <v>151</v>
      </c>
      <c r="D153" s="77">
        <v>88</v>
      </c>
      <c r="E153" s="75">
        <v>88</v>
      </c>
      <c r="F153" s="75">
        <v>88</v>
      </c>
      <c r="G153" s="75">
        <v>88</v>
      </c>
      <c r="H153" s="163">
        <v>88</v>
      </c>
      <c r="I153" s="75">
        <v>88</v>
      </c>
      <c r="J153" s="75">
        <v>89</v>
      </c>
      <c r="K153" s="75">
        <v>89</v>
      </c>
      <c r="L153" s="75">
        <v>89</v>
      </c>
      <c r="M153" s="75">
        <v>89</v>
      </c>
      <c r="N153" s="75">
        <v>89</v>
      </c>
      <c r="O153" s="75">
        <v>89</v>
      </c>
      <c r="P153" s="75">
        <v>89</v>
      </c>
      <c r="Q153" s="75">
        <v>89</v>
      </c>
      <c r="R153" s="75">
        <v>89</v>
      </c>
      <c r="S153" s="75">
        <v>91</v>
      </c>
      <c r="T153" s="75">
        <v>91</v>
      </c>
      <c r="U153" s="75">
        <v>91</v>
      </c>
      <c r="V153" s="75">
        <v>91</v>
      </c>
      <c r="W153" s="75">
        <v>91</v>
      </c>
      <c r="X153" s="75">
        <v>91</v>
      </c>
      <c r="Y153" s="75">
        <v>91</v>
      </c>
      <c r="Z153" s="75">
        <v>91</v>
      </c>
      <c r="AA153" s="75">
        <v>99</v>
      </c>
      <c r="AB153" s="75">
        <v>99</v>
      </c>
      <c r="AC153" s="75">
        <v>99</v>
      </c>
      <c r="AD153" s="75">
        <v>99</v>
      </c>
      <c r="AE153" s="75">
        <v>99</v>
      </c>
      <c r="AF153" s="75">
        <v>99</v>
      </c>
      <c r="AG153" s="75">
        <v>99</v>
      </c>
      <c r="AH153" s="75">
        <v>99</v>
      </c>
      <c r="AI153" s="75">
        <v>105</v>
      </c>
      <c r="AJ153" s="75">
        <v>105</v>
      </c>
      <c r="AK153" s="75">
        <v>105</v>
      </c>
      <c r="AL153" s="75">
        <v>105</v>
      </c>
      <c r="AM153" s="75">
        <v>105</v>
      </c>
      <c r="AN153" s="75">
        <v>105</v>
      </c>
      <c r="AO153" s="75">
        <v>105</v>
      </c>
      <c r="AP153" s="75">
        <v>101</v>
      </c>
      <c r="AQ153" s="75">
        <v>101</v>
      </c>
      <c r="AR153" s="75">
        <v>101</v>
      </c>
      <c r="AS153" s="75">
        <v>101</v>
      </c>
      <c r="AT153" s="75">
        <v>101</v>
      </c>
      <c r="AU153" s="75">
        <v>101</v>
      </c>
      <c r="AV153" s="75">
        <v>101</v>
      </c>
      <c r="AW153" s="85">
        <v>99</v>
      </c>
      <c r="AX153" s="74"/>
      <c r="AY153">
        <v>98</v>
      </c>
      <c r="AZ153">
        <v>88</v>
      </c>
    </row>
    <row r="154" spans="1:52" x14ac:dyDescent="0.15">
      <c r="A154" s="68"/>
      <c r="B154" s="68"/>
      <c r="C154" s="69"/>
      <c r="D154" s="10"/>
      <c r="E154" s="10"/>
      <c r="F154" s="10"/>
      <c r="G154" s="10"/>
      <c r="H154" s="10"/>
      <c r="I154" s="165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95"/>
      <c r="AA154" s="95"/>
      <c r="AB154" s="95"/>
      <c r="AC154" s="95"/>
      <c r="AD154" s="95"/>
      <c r="AE154" s="95"/>
      <c r="AF154" s="95"/>
      <c r="AG154" s="95"/>
      <c r="AH154" s="95"/>
      <c r="AI154" s="95"/>
      <c r="AJ154" s="95"/>
      <c r="AK154" s="95"/>
      <c r="AL154" s="95"/>
      <c r="AM154" s="95"/>
      <c r="AN154" s="95"/>
      <c r="AO154" s="95"/>
      <c r="AP154" s="95"/>
      <c r="AQ154" s="95"/>
      <c r="AR154" s="95"/>
      <c r="AS154" s="95"/>
      <c r="AT154" s="96"/>
      <c r="AU154" s="96"/>
      <c r="AV154" s="96"/>
      <c r="AW154" s="14"/>
      <c r="AX154" s="14"/>
    </row>
    <row r="155" spans="1:52" hidden="1" x14ac:dyDescent="0.15">
      <c r="A155" s="14"/>
      <c r="B155" s="14"/>
      <c r="C155" s="23"/>
      <c r="D155" s="26"/>
      <c r="E155" s="26"/>
      <c r="F155" s="26"/>
      <c r="G155" s="26"/>
      <c r="H155" s="26"/>
      <c r="I155" s="16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97"/>
      <c r="AU155" s="97"/>
      <c r="AV155" s="97"/>
      <c r="AW155" s="98"/>
      <c r="AX155" s="98"/>
    </row>
    <row r="156" spans="1:52" ht="14.25" thickBot="1" x14ac:dyDescent="0.2">
      <c r="D156" s="35"/>
      <c r="E156" s="35"/>
      <c r="F156" s="35"/>
      <c r="G156" s="35"/>
      <c r="H156" s="35"/>
      <c r="I156" s="49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35"/>
    </row>
    <row r="157" spans="1:52" x14ac:dyDescent="0.15">
      <c r="A157" s="70" t="s">
        <v>26</v>
      </c>
      <c r="B157" t="s">
        <v>10</v>
      </c>
      <c r="C157" s="66">
        <v>42856</v>
      </c>
      <c r="D157" s="61" t="s">
        <v>152</v>
      </c>
      <c r="E157" s="33" t="s">
        <v>19</v>
      </c>
      <c r="F157" s="33" t="s">
        <v>153</v>
      </c>
      <c r="G157" s="33" t="s">
        <v>32</v>
      </c>
      <c r="H157" s="158" t="s">
        <v>18</v>
      </c>
      <c r="I157" s="161" t="s">
        <v>33</v>
      </c>
      <c r="J157" s="33" t="s">
        <v>145</v>
      </c>
      <c r="K157" s="33" t="s">
        <v>154</v>
      </c>
      <c r="L157" s="33" t="s">
        <v>34</v>
      </c>
      <c r="M157" s="33" t="s">
        <v>149</v>
      </c>
      <c r="N157" s="33" t="s">
        <v>138</v>
      </c>
      <c r="O157" s="33" t="s">
        <v>139</v>
      </c>
      <c r="P157" s="33" t="s">
        <v>142</v>
      </c>
      <c r="Q157" s="33" t="s">
        <v>155</v>
      </c>
      <c r="R157" s="33" t="s">
        <v>140</v>
      </c>
      <c r="S157" s="33" t="s">
        <v>148</v>
      </c>
      <c r="T157" s="33" t="s">
        <v>143</v>
      </c>
      <c r="U157" s="33" t="s">
        <v>141</v>
      </c>
      <c r="V157" s="33" t="s">
        <v>150</v>
      </c>
      <c r="W157" s="33" t="s">
        <v>144</v>
      </c>
      <c r="X157" s="33" t="s">
        <v>156</v>
      </c>
      <c r="Y157" s="33" t="s">
        <v>146</v>
      </c>
      <c r="Z157" s="33" t="s">
        <v>147</v>
      </c>
      <c r="AA157" s="33" t="s">
        <v>159</v>
      </c>
      <c r="AB157" s="33" t="s">
        <v>19</v>
      </c>
      <c r="AC157" s="61" t="s">
        <v>160</v>
      </c>
      <c r="AD157" s="71" t="s">
        <v>153</v>
      </c>
      <c r="AE157" s="71" t="s">
        <v>32</v>
      </c>
      <c r="AF157" s="71" t="s">
        <v>18</v>
      </c>
      <c r="AG157" s="71" t="s">
        <v>33</v>
      </c>
      <c r="AH157" s="71" t="s">
        <v>161</v>
      </c>
      <c r="AI157" s="71" t="s">
        <v>154</v>
      </c>
      <c r="AJ157" s="71" t="s">
        <v>34</v>
      </c>
      <c r="AK157" s="71" t="s">
        <v>149</v>
      </c>
      <c r="AL157" s="71" t="s">
        <v>138</v>
      </c>
      <c r="AM157" s="71" t="s">
        <v>139</v>
      </c>
      <c r="AN157" s="71" t="s">
        <v>155</v>
      </c>
      <c r="AO157" s="71" t="s">
        <v>140</v>
      </c>
      <c r="AP157" s="71" t="s">
        <v>148</v>
      </c>
      <c r="AQ157" s="71" t="s">
        <v>143</v>
      </c>
      <c r="AR157" s="71" t="s">
        <v>162</v>
      </c>
      <c r="AS157" s="71" t="s">
        <v>150</v>
      </c>
      <c r="AT157" s="71" t="s">
        <v>144</v>
      </c>
      <c r="AU157" s="71" t="s">
        <v>156</v>
      </c>
      <c r="AV157" s="71" t="s">
        <v>146</v>
      </c>
      <c r="AW157" s="82" t="s">
        <v>163</v>
      </c>
      <c r="AX157" s="87"/>
    </row>
    <row r="158" spans="1:52" x14ac:dyDescent="0.15">
      <c r="C158" s="62" t="s">
        <v>157</v>
      </c>
      <c r="D158" s="45">
        <v>224965</v>
      </c>
      <c r="E158" s="60">
        <v>107544</v>
      </c>
      <c r="F158" s="60">
        <v>0</v>
      </c>
      <c r="G158" s="60">
        <v>301139</v>
      </c>
      <c r="H158" s="159">
        <v>149724</v>
      </c>
      <c r="I158" s="60">
        <v>84067</v>
      </c>
      <c r="J158" s="60">
        <v>142522</v>
      </c>
      <c r="K158" s="60">
        <v>104233</v>
      </c>
      <c r="L158" s="60">
        <v>110661</v>
      </c>
      <c r="M158" s="60">
        <v>153245</v>
      </c>
      <c r="N158" s="60">
        <v>94668</v>
      </c>
      <c r="O158" s="60">
        <v>72879</v>
      </c>
      <c r="P158" s="60">
        <v>82510</v>
      </c>
      <c r="Q158" s="60">
        <v>66413</v>
      </c>
      <c r="R158" s="60">
        <v>77559</v>
      </c>
      <c r="S158" s="60">
        <v>99596</v>
      </c>
      <c r="T158" s="60">
        <v>86187</v>
      </c>
      <c r="U158" s="60">
        <v>123860</v>
      </c>
      <c r="V158" s="60">
        <v>72148</v>
      </c>
      <c r="W158" s="60">
        <v>91509</v>
      </c>
      <c r="X158" s="60">
        <v>139453</v>
      </c>
      <c r="Y158" s="60">
        <v>74224</v>
      </c>
      <c r="Z158" s="60"/>
      <c r="AA158" s="48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54"/>
      <c r="AV158" s="55"/>
      <c r="AW158" s="83"/>
      <c r="AX158" s="32"/>
    </row>
    <row r="159" spans="1:52" s="29" customFormat="1" x14ac:dyDescent="0.15">
      <c r="C159" s="62" t="s">
        <v>6</v>
      </c>
      <c r="D159" s="46">
        <v>224.965</v>
      </c>
      <c r="E159" s="34">
        <v>107.544</v>
      </c>
      <c r="F159" s="34">
        <v>0</v>
      </c>
      <c r="G159" s="34">
        <v>301.13900000000001</v>
      </c>
      <c r="H159" s="159">
        <v>149.72399999999999</v>
      </c>
      <c r="I159" s="34">
        <v>84.066999999999993</v>
      </c>
      <c r="J159" s="34">
        <v>142.52199999999999</v>
      </c>
      <c r="K159" s="34">
        <v>104.233</v>
      </c>
      <c r="L159" s="34">
        <v>110.661</v>
      </c>
      <c r="M159" s="34">
        <v>153.245</v>
      </c>
      <c r="N159" s="34">
        <v>94.668000000000006</v>
      </c>
      <c r="O159" s="34">
        <v>72.879000000000005</v>
      </c>
      <c r="P159" s="34">
        <v>82.51</v>
      </c>
      <c r="Q159" s="34">
        <v>66.412999999999997</v>
      </c>
      <c r="R159" s="34">
        <v>77.558999999999997</v>
      </c>
      <c r="S159" s="34">
        <v>99.596000000000004</v>
      </c>
      <c r="T159" s="34">
        <v>86.186999999999998</v>
      </c>
      <c r="U159" s="34">
        <v>123.86</v>
      </c>
      <c r="V159" s="34">
        <v>72.147999999999996</v>
      </c>
      <c r="W159" s="34">
        <v>91.509</v>
      </c>
      <c r="X159" s="34">
        <v>139.453</v>
      </c>
      <c r="Y159" s="34">
        <v>74.224000000000004</v>
      </c>
      <c r="Z159" s="34"/>
      <c r="AA159" s="46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54"/>
      <c r="AV159" s="55"/>
      <c r="AW159" s="83"/>
      <c r="AX159" s="86"/>
    </row>
    <row r="160" spans="1:52" x14ac:dyDescent="0.15">
      <c r="C160" s="63" t="s">
        <v>158</v>
      </c>
      <c r="D160" s="57">
        <v>437.21756717711645</v>
      </c>
      <c r="E160" s="56">
        <v>442.88138808301716</v>
      </c>
      <c r="F160" s="56">
        <v>0</v>
      </c>
      <c r="G160" s="56">
        <v>384.20099688183859</v>
      </c>
      <c r="H160" s="160">
        <v>341.07036280088698</v>
      </c>
      <c r="I160" s="60">
        <v>342.78794295026586</v>
      </c>
      <c r="J160" s="56">
        <v>340.00968271565091</v>
      </c>
      <c r="K160" s="56">
        <v>352.43057381059742</v>
      </c>
      <c r="L160" s="56">
        <v>338.91297747173803</v>
      </c>
      <c r="M160" s="56">
        <v>344.22199745505566</v>
      </c>
      <c r="N160" s="56">
        <v>345.13594878945366</v>
      </c>
      <c r="O160" s="56">
        <v>360.73622031037746</v>
      </c>
      <c r="P160" s="56">
        <v>403.22094291601019</v>
      </c>
      <c r="Q160" s="56">
        <v>420.87835212985408</v>
      </c>
      <c r="R160" s="56">
        <v>442.12999136141519</v>
      </c>
      <c r="S160" s="56">
        <v>447.28211976384591</v>
      </c>
      <c r="T160" s="56">
        <v>474.14591527724599</v>
      </c>
      <c r="U160" s="56">
        <v>417.31923139027936</v>
      </c>
      <c r="V160" s="56">
        <v>401.36303154626603</v>
      </c>
      <c r="W160" s="56">
        <v>387.08087729075828</v>
      </c>
      <c r="X160" s="56">
        <v>348.40085189992328</v>
      </c>
      <c r="Y160" s="56">
        <v>337.91102608320756</v>
      </c>
      <c r="Z160" s="56"/>
      <c r="AA160" s="57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8"/>
      <c r="AV160" s="59"/>
      <c r="AW160" s="84"/>
      <c r="AX160" s="32"/>
    </row>
    <row r="161" spans="1:52" ht="14.25" thickBot="1" x14ac:dyDescent="0.2">
      <c r="C161" s="64" t="s">
        <v>151</v>
      </c>
      <c r="D161" s="77">
        <v>417</v>
      </c>
      <c r="E161" s="75">
        <v>417</v>
      </c>
      <c r="F161" s="75">
        <v>417</v>
      </c>
      <c r="G161" s="75">
        <v>417</v>
      </c>
      <c r="H161" s="162">
        <v>417</v>
      </c>
      <c r="I161" s="75">
        <v>417</v>
      </c>
      <c r="J161" s="75">
        <v>369</v>
      </c>
      <c r="K161" s="75">
        <v>369</v>
      </c>
      <c r="L161" s="75">
        <v>369</v>
      </c>
      <c r="M161" s="75">
        <v>369</v>
      </c>
      <c r="N161" s="75">
        <v>369</v>
      </c>
      <c r="O161" s="75">
        <v>369</v>
      </c>
      <c r="P161" s="75">
        <v>369</v>
      </c>
      <c r="Q161" s="75">
        <v>369</v>
      </c>
      <c r="R161" s="75">
        <v>369</v>
      </c>
      <c r="S161" s="75">
        <v>306</v>
      </c>
      <c r="T161" s="75">
        <v>306</v>
      </c>
      <c r="U161" s="75">
        <v>306</v>
      </c>
      <c r="V161" s="75">
        <v>306</v>
      </c>
      <c r="W161" s="75">
        <v>306</v>
      </c>
      <c r="X161" s="75">
        <v>306</v>
      </c>
      <c r="Y161" s="75">
        <v>306</v>
      </c>
      <c r="Z161" s="75">
        <v>306</v>
      </c>
      <c r="AA161" s="75">
        <v>347</v>
      </c>
      <c r="AB161" s="75">
        <v>347</v>
      </c>
      <c r="AC161" s="75">
        <v>347</v>
      </c>
      <c r="AD161" s="75">
        <v>347</v>
      </c>
      <c r="AE161" s="75">
        <v>347</v>
      </c>
      <c r="AF161" s="75">
        <v>347</v>
      </c>
      <c r="AG161" s="75">
        <v>347</v>
      </c>
      <c r="AH161" s="75">
        <v>347</v>
      </c>
      <c r="AI161" s="75">
        <v>455</v>
      </c>
      <c r="AJ161" s="75">
        <v>455</v>
      </c>
      <c r="AK161" s="75">
        <v>455</v>
      </c>
      <c r="AL161" s="75">
        <v>455</v>
      </c>
      <c r="AM161" s="75">
        <v>455</v>
      </c>
      <c r="AN161" s="75">
        <v>455</v>
      </c>
      <c r="AO161" s="75">
        <v>455</v>
      </c>
      <c r="AP161" s="75">
        <v>467</v>
      </c>
      <c r="AQ161" s="75">
        <v>467</v>
      </c>
      <c r="AR161" s="75">
        <v>467</v>
      </c>
      <c r="AS161" s="75">
        <v>467</v>
      </c>
      <c r="AT161" s="75">
        <v>467</v>
      </c>
      <c r="AU161" s="72">
        <v>467</v>
      </c>
      <c r="AV161" s="73">
        <v>467</v>
      </c>
      <c r="AW161" s="85">
        <v>347</v>
      </c>
      <c r="AX161" s="74"/>
      <c r="AY161">
        <v>387</v>
      </c>
      <c r="AZ161">
        <v>337</v>
      </c>
    </row>
    <row r="162" spans="1:52" ht="14.25" thickBot="1" x14ac:dyDescent="0.2">
      <c r="D162" s="35"/>
      <c r="E162" s="35"/>
      <c r="F162" s="35"/>
      <c r="G162" s="35"/>
      <c r="H162" s="35"/>
      <c r="I162" s="168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</row>
    <row r="163" spans="1:52" x14ac:dyDescent="0.15">
      <c r="A163" t="s">
        <v>26</v>
      </c>
      <c r="B163" t="s">
        <v>9</v>
      </c>
      <c r="C163" s="67">
        <v>42856</v>
      </c>
      <c r="D163" s="61" t="s">
        <v>152</v>
      </c>
      <c r="E163" s="33" t="s">
        <v>19</v>
      </c>
      <c r="F163" s="33" t="s">
        <v>153</v>
      </c>
      <c r="G163" s="33" t="s">
        <v>32</v>
      </c>
      <c r="H163" s="158" t="s">
        <v>18</v>
      </c>
      <c r="I163" s="161" t="s">
        <v>33</v>
      </c>
      <c r="J163" s="33" t="s">
        <v>145</v>
      </c>
      <c r="K163" s="33" t="s">
        <v>154</v>
      </c>
      <c r="L163" s="33" t="s">
        <v>34</v>
      </c>
      <c r="M163" s="33" t="s">
        <v>149</v>
      </c>
      <c r="N163" s="33" t="s">
        <v>138</v>
      </c>
      <c r="O163" s="33" t="s">
        <v>139</v>
      </c>
      <c r="P163" s="33" t="s">
        <v>142</v>
      </c>
      <c r="Q163" s="33" t="s">
        <v>155</v>
      </c>
      <c r="R163" s="33" t="s">
        <v>140</v>
      </c>
      <c r="S163" s="33" t="s">
        <v>148</v>
      </c>
      <c r="T163" s="33" t="s">
        <v>143</v>
      </c>
      <c r="U163" s="33" t="s">
        <v>141</v>
      </c>
      <c r="V163" s="33" t="s">
        <v>150</v>
      </c>
      <c r="W163" s="33" t="s">
        <v>144</v>
      </c>
      <c r="X163" s="33" t="s">
        <v>156</v>
      </c>
      <c r="Y163" s="33" t="s">
        <v>146</v>
      </c>
      <c r="Z163" s="33" t="s">
        <v>147</v>
      </c>
      <c r="AA163" s="33" t="s">
        <v>159</v>
      </c>
      <c r="AB163" s="33" t="s">
        <v>19</v>
      </c>
      <c r="AC163" s="61" t="s">
        <v>160</v>
      </c>
      <c r="AD163" s="71" t="s">
        <v>153</v>
      </c>
      <c r="AE163" s="71" t="s">
        <v>32</v>
      </c>
      <c r="AF163" s="71" t="s">
        <v>18</v>
      </c>
      <c r="AG163" s="71" t="s">
        <v>33</v>
      </c>
      <c r="AH163" s="71" t="s">
        <v>161</v>
      </c>
      <c r="AI163" s="71" t="s">
        <v>154</v>
      </c>
      <c r="AJ163" s="71" t="s">
        <v>34</v>
      </c>
      <c r="AK163" s="71" t="s">
        <v>149</v>
      </c>
      <c r="AL163" s="71" t="s">
        <v>138</v>
      </c>
      <c r="AM163" s="71" t="s">
        <v>139</v>
      </c>
      <c r="AN163" s="71" t="s">
        <v>155</v>
      </c>
      <c r="AO163" s="71" t="s">
        <v>140</v>
      </c>
      <c r="AP163" s="71" t="s">
        <v>148</v>
      </c>
      <c r="AQ163" s="71" t="s">
        <v>143</v>
      </c>
      <c r="AR163" s="71" t="s">
        <v>162</v>
      </c>
      <c r="AS163" s="71" t="s">
        <v>150</v>
      </c>
      <c r="AT163" s="71" t="s">
        <v>144</v>
      </c>
      <c r="AU163" s="71" t="s">
        <v>156</v>
      </c>
      <c r="AV163" s="71" t="s">
        <v>146</v>
      </c>
      <c r="AW163" s="82" t="s">
        <v>163</v>
      </c>
      <c r="AX163" s="87"/>
    </row>
    <row r="164" spans="1:52" x14ac:dyDescent="0.15">
      <c r="C164" s="62" t="s">
        <v>157</v>
      </c>
      <c r="D164" s="45">
        <v>57614</v>
      </c>
      <c r="E164" s="60">
        <v>28135</v>
      </c>
      <c r="F164" s="60">
        <v>0</v>
      </c>
      <c r="G164" s="60">
        <v>80421</v>
      </c>
      <c r="H164" s="159">
        <v>35114</v>
      </c>
      <c r="I164" s="60">
        <v>24550</v>
      </c>
      <c r="J164" s="60">
        <v>39602</v>
      </c>
      <c r="K164" s="60">
        <v>28068</v>
      </c>
      <c r="L164" s="60">
        <v>28228</v>
      </c>
      <c r="M164" s="60">
        <v>35576</v>
      </c>
      <c r="N164" s="60">
        <v>23643</v>
      </c>
      <c r="O164" s="60">
        <v>20412</v>
      </c>
      <c r="P164" s="60">
        <v>21880</v>
      </c>
      <c r="Q164" s="60">
        <v>23336</v>
      </c>
      <c r="R164" s="60">
        <v>20084</v>
      </c>
      <c r="S164" s="60">
        <v>35558</v>
      </c>
      <c r="T164" s="60">
        <v>18309</v>
      </c>
      <c r="U164" s="60">
        <v>34921</v>
      </c>
      <c r="V164" s="60">
        <v>24433</v>
      </c>
      <c r="W164" s="60">
        <v>26961</v>
      </c>
      <c r="X164" s="60">
        <v>37274</v>
      </c>
      <c r="Y164" s="60">
        <v>20163</v>
      </c>
      <c r="Z164" s="60"/>
      <c r="AA164" s="48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54"/>
      <c r="AV164" s="55"/>
      <c r="AW164" s="83"/>
      <c r="AX164" s="32"/>
    </row>
    <row r="165" spans="1:52" s="29" customFormat="1" x14ac:dyDescent="0.15">
      <c r="C165" s="62" t="s">
        <v>6</v>
      </c>
      <c r="D165" s="46">
        <v>57.613999999999997</v>
      </c>
      <c r="E165" s="34">
        <v>28.135000000000002</v>
      </c>
      <c r="F165" s="34">
        <v>0</v>
      </c>
      <c r="G165" s="34">
        <v>80.421000000000006</v>
      </c>
      <c r="H165" s="159">
        <v>35.113999999999997</v>
      </c>
      <c r="I165" s="34">
        <v>24.55</v>
      </c>
      <c r="J165" s="34">
        <v>39.601999999999997</v>
      </c>
      <c r="K165" s="34">
        <v>28.068000000000001</v>
      </c>
      <c r="L165" s="34">
        <v>28.228000000000002</v>
      </c>
      <c r="M165" s="34">
        <v>35.576000000000001</v>
      </c>
      <c r="N165" s="34">
        <v>23.643000000000001</v>
      </c>
      <c r="O165" s="34">
        <v>20.411999999999999</v>
      </c>
      <c r="P165" s="34">
        <v>21.88</v>
      </c>
      <c r="Q165" s="34">
        <v>23.335999999999999</v>
      </c>
      <c r="R165" s="34">
        <v>20.084</v>
      </c>
      <c r="S165" s="34">
        <v>35.558</v>
      </c>
      <c r="T165" s="34">
        <v>18.309000000000001</v>
      </c>
      <c r="U165" s="34">
        <v>34.920999999999999</v>
      </c>
      <c r="V165" s="34">
        <v>24.433</v>
      </c>
      <c r="W165" s="34">
        <v>26.960999999999999</v>
      </c>
      <c r="X165" s="34">
        <v>37.274000000000001</v>
      </c>
      <c r="Y165" s="34">
        <v>20.163</v>
      </c>
      <c r="Z165" s="34"/>
      <c r="AA165" s="46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54"/>
      <c r="AV165" s="55"/>
      <c r="AW165" s="83"/>
      <c r="AX165" s="86"/>
    </row>
    <row r="166" spans="1:52" x14ac:dyDescent="0.15">
      <c r="C166" s="63" t="s">
        <v>158</v>
      </c>
      <c r="D166" s="57">
        <v>440.83840733155137</v>
      </c>
      <c r="E166" s="56">
        <v>427.03127776790473</v>
      </c>
      <c r="F166" s="56">
        <v>0</v>
      </c>
      <c r="G166" s="56">
        <v>386.83884806207334</v>
      </c>
      <c r="H166" s="160">
        <v>342.87526342769263</v>
      </c>
      <c r="I166" s="60">
        <v>339.81099796334013</v>
      </c>
      <c r="J166" s="56">
        <v>339</v>
      </c>
      <c r="K166" s="56">
        <v>349.88029072253102</v>
      </c>
      <c r="L166" s="56">
        <v>357.88663738132351</v>
      </c>
      <c r="M166" s="56">
        <v>349.93759838093098</v>
      </c>
      <c r="N166" s="56">
        <v>346.84012181195277</v>
      </c>
      <c r="O166" s="56">
        <v>338.72173231432492</v>
      </c>
      <c r="P166" s="56">
        <v>359.68144424131629</v>
      </c>
      <c r="Q166" s="56">
        <v>370.53205347960233</v>
      </c>
      <c r="R166" s="56">
        <v>375.99004182433777</v>
      </c>
      <c r="S166" s="56">
        <v>397.85151020867318</v>
      </c>
      <c r="T166" s="56">
        <v>423.19170899557594</v>
      </c>
      <c r="U166" s="56">
        <v>427.06700839036682</v>
      </c>
      <c r="V166" s="56">
        <v>444.019645561331</v>
      </c>
      <c r="W166" s="56">
        <v>421.15578057193727</v>
      </c>
      <c r="X166" s="56">
        <v>394.53120137361162</v>
      </c>
      <c r="Y166" s="56">
        <v>382.87849030402219</v>
      </c>
      <c r="Z166" s="56"/>
      <c r="AA166" s="57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8"/>
      <c r="AV166" s="59"/>
      <c r="AW166" s="84"/>
      <c r="AX166" s="32"/>
    </row>
    <row r="167" spans="1:52" ht="14.25" thickBot="1" x14ac:dyDescent="0.2">
      <c r="C167" s="64" t="s">
        <v>151</v>
      </c>
      <c r="D167" s="77">
        <v>421</v>
      </c>
      <c r="E167" s="75">
        <v>421</v>
      </c>
      <c r="F167" s="75">
        <v>421</v>
      </c>
      <c r="G167" s="75">
        <v>421</v>
      </c>
      <c r="H167" s="162">
        <v>421</v>
      </c>
      <c r="I167" s="75">
        <v>421</v>
      </c>
      <c r="J167" s="75">
        <v>363</v>
      </c>
      <c r="K167" s="75">
        <v>363</v>
      </c>
      <c r="L167" s="75">
        <v>363</v>
      </c>
      <c r="M167" s="75">
        <v>363</v>
      </c>
      <c r="N167" s="75">
        <v>363</v>
      </c>
      <c r="O167" s="75">
        <v>363</v>
      </c>
      <c r="P167" s="75">
        <v>363</v>
      </c>
      <c r="Q167" s="75">
        <v>363</v>
      </c>
      <c r="R167" s="75">
        <v>363</v>
      </c>
      <c r="S167" s="75">
        <v>325</v>
      </c>
      <c r="T167" s="75">
        <v>325</v>
      </c>
      <c r="U167" s="75">
        <v>325</v>
      </c>
      <c r="V167" s="75">
        <v>325</v>
      </c>
      <c r="W167" s="75">
        <v>325</v>
      </c>
      <c r="X167" s="75">
        <v>325</v>
      </c>
      <c r="Y167" s="75">
        <v>325</v>
      </c>
      <c r="Z167" s="75">
        <v>325</v>
      </c>
      <c r="AA167" s="75">
        <v>363</v>
      </c>
      <c r="AB167" s="75">
        <v>363</v>
      </c>
      <c r="AC167" s="75">
        <v>363</v>
      </c>
      <c r="AD167" s="75">
        <v>363</v>
      </c>
      <c r="AE167" s="75">
        <v>363</v>
      </c>
      <c r="AF167" s="75">
        <v>363</v>
      </c>
      <c r="AG167" s="75">
        <v>363</v>
      </c>
      <c r="AH167" s="75">
        <v>363</v>
      </c>
      <c r="AI167" s="75">
        <v>460</v>
      </c>
      <c r="AJ167" s="75">
        <v>460</v>
      </c>
      <c r="AK167" s="75">
        <v>460</v>
      </c>
      <c r="AL167" s="75">
        <v>460</v>
      </c>
      <c r="AM167" s="75">
        <v>460</v>
      </c>
      <c r="AN167" s="75">
        <v>460</v>
      </c>
      <c r="AO167" s="75">
        <v>460</v>
      </c>
      <c r="AP167" s="75">
        <v>491</v>
      </c>
      <c r="AQ167" s="75">
        <v>491</v>
      </c>
      <c r="AR167" s="75">
        <v>491</v>
      </c>
      <c r="AS167" s="75">
        <v>491</v>
      </c>
      <c r="AT167" s="75">
        <v>491</v>
      </c>
      <c r="AU167" s="75">
        <v>491</v>
      </c>
      <c r="AV167" s="75">
        <v>491</v>
      </c>
      <c r="AW167" s="85">
        <v>363</v>
      </c>
      <c r="AX167" s="74"/>
      <c r="AY167">
        <v>370</v>
      </c>
      <c r="AZ167">
        <v>322</v>
      </c>
    </row>
    <row r="168" spans="1:52" ht="14.25" thickBot="1" x14ac:dyDescent="0.2">
      <c r="D168" s="37"/>
      <c r="E168" s="37"/>
      <c r="F168" s="37"/>
      <c r="G168" s="37"/>
      <c r="H168" s="35"/>
      <c r="I168" s="169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35"/>
    </row>
    <row r="169" spans="1:52" x14ac:dyDescent="0.15">
      <c r="A169" t="s">
        <v>26</v>
      </c>
      <c r="B169" t="s">
        <v>8</v>
      </c>
      <c r="C169" s="67">
        <v>42856</v>
      </c>
      <c r="D169" s="61" t="s">
        <v>152</v>
      </c>
      <c r="E169" s="33" t="s">
        <v>19</v>
      </c>
      <c r="F169" s="33" t="s">
        <v>153</v>
      </c>
      <c r="G169" s="33" t="s">
        <v>32</v>
      </c>
      <c r="H169" s="158" t="s">
        <v>18</v>
      </c>
      <c r="I169" s="161" t="s">
        <v>33</v>
      </c>
      <c r="J169" s="33" t="s">
        <v>145</v>
      </c>
      <c r="K169" s="33" t="s">
        <v>154</v>
      </c>
      <c r="L169" s="33" t="s">
        <v>34</v>
      </c>
      <c r="M169" s="33" t="s">
        <v>149</v>
      </c>
      <c r="N169" s="33" t="s">
        <v>138</v>
      </c>
      <c r="O169" s="33" t="s">
        <v>139</v>
      </c>
      <c r="P169" s="33" t="s">
        <v>142</v>
      </c>
      <c r="Q169" s="33" t="s">
        <v>155</v>
      </c>
      <c r="R169" s="33" t="s">
        <v>140</v>
      </c>
      <c r="S169" s="33" t="s">
        <v>148</v>
      </c>
      <c r="T169" s="33" t="s">
        <v>143</v>
      </c>
      <c r="U169" s="33" t="s">
        <v>141</v>
      </c>
      <c r="V169" s="33" t="s">
        <v>150</v>
      </c>
      <c r="W169" s="33" t="s">
        <v>144</v>
      </c>
      <c r="X169" s="33" t="s">
        <v>156</v>
      </c>
      <c r="Y169" s="33" t="s">
        <v>146</v>
      </c>
      <c r="Z169" s="33" t="s">
        <v>147</v>
      </c>
      <c r="AA169" s="33" t="s">
        <v>159</v>
      </c>
      <c r="AB169" s="33" t="s">
        <v>19</v>
      </c>
      <c r="AC169" s="61" t="s">
        <v>160</v>
      </c>
      <c r="AD169" s="71" t="s">
        <v>153</v>
      </c>
      <c r="AE169" s="71" t="s">
        <v>32</v>
      </c>
      <c r="AF169" s="71" t="s">
        <v>18</v>
      </c>
      <c r="AG169" s="71" t="s">
        <v>33</v>
      </c>
      <c r="AH169" s="71" t="s">
        <v>161</v>
      </c>
      <c r="AI169" s="71" t="s">
        <v>154</v>
      </c>
      <c r="AJ169" s="71" t="s">
        <v>34</v>
      </c>
      <c r="AK169" s="71" t="s">
        <v>149</v>
      </c>
      <c r="AL169" s="71" t="s">
        <v>138</v>
      </c>
      <c r="AM169" s="71" t="s">
        <v>139</v>
      </c>
      <c r="AN169" s="71" t="s">
        <v>155</v>
      </c>
      <c r="AO169" s="71" t="s">
        <v>140</v>
      </c>
      <c r="AP169" s="71" t="s">
        <v>148</v>
      </c>
      <c r="AQ169" s="71" t="s">
        <v>143</v>
      </c>
      <c r="AR169" s="71" t="s">
        <v>162</v>
      </c>
      <c r="AS169" s="71" t="s">
        <v>150</v>
      </c>
      <c r="AT169" s="71" t="s">
        <v>144</v>
      </c>
      <c r="AU169" s="71" t="s">
        <v>156</v>
      </c>
      <c r="AV169" s="71" t="s">
        <v>146</v>
      </c>
      <c r="AW169" s="82" t="s">
        <v>163</v>
      </c>
      <c r="AX169" s="87"/>
    </row>
    <row r="170" spans="1:52" x14ac:dyDescent="0.15">
      <c r="C170" s="62" t="s">
        <v>157</v>
      </c>
      <c r="D170" s="45">
        <v>35148</v>
      </c>
      <c r="E170" s="60">
        <v>20028</v>
      </c>
      <c r="F170" s="60">
        <v>0</v>
      </c>
      <c r="G170" s="60">
        <v>53319</v>
      </c>
      <c r="H170" s="159">
        <v>30428</v>
      </c>
      <c r="I170" s="60">
        <v>19716</v>
      </c>
      <c r="J170" s="60">
        <v>35762</v>
      </c>
      <c r="K170" s="60">
        <v>19978</v>
      </c>
      <c r="L170" s="60">
        <v>29227</v>
      </c>
      <c r="M170" s="60">
        <v>26179</v>
      </c>
      <c r="N170" s="60">
        <v>20987</v>
      </c>
      <c r="O170" s="60">
        <v>17205</v>
      </c>
      <c r="P170" s="60">
        <v>15276</v>
      </c>
      <c r="Q170" s="60">
        <v>13842</v>
      </c>
      <c r="R170" s="60">
        <v>19607</v>
      </c>
      <c r="S170" s="60">
        <v>23711</v>
      </c>
      <c r="T170" s="60">
        <v>18987</v>
      </c>
      <c r="U170" s="60">
        <v>38664</v>
      </c>
      <c r="V170" s="60">
        <v>23828</v>
      </c>
      <c r="W170" s="60">
        <v>30992</v>
      </c>
      <c r="X170" s="60">
        <v>36169</v>
      </c>
      <c r="Y170" s="60">
        <v>22911</v>
      </c>
      <c r="Z170" s="60"/>
      <c r="AA170" s="48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54"/>
      <c r="AV170" s="55"/>
      <c r="AW170" s="83"/>
      <c r="AX170" s="32"/>
    </row>
    <row r="171" spans="1:52" s="29" customFormat="1" x14ac:dyDescent="0.15">
      <c r="C171" s="62" t="s">
        <v>6</v>
      </c>
      <c r="D171" s="46">
        <v>35.148000000000003</v>
      </c>
      <c r="E171" s="34">
        <v>20.027999999999999</v>
      </c>
      <c r="F171" s="34">
        <v>0</v>
      </c>
      <c r="G171" s="34">
        <v>53.319000000000003</v>
      </c>
      <c r="H171" s="159">
        <v>30.428000000000001</v>
      </c>
      <c r="I171" s="34">
        <v>19.716000000000001</v>
      </c>
      <c r="J171" s="34">
        <v>35.762</v>
      </c>
      <c r="K171" s="34">
        <v>19.978000000000002</v>
      </c>
      <c r="L171" s="34">
        <v>29.227</v>
      </c>
      <c r="M171" s="34">
        <v>26.178999999999998</v>
      </c>
      <c r="N171" s="34">
        <v>20.986999999999998</v>
      </c>
      <c r="O171" s="34">
        <v>17.204999999999998</v>
      </c>
      <c r="P171" s="34">
        <v>15.276</v>
      </c>
      <c r="Q171" s="34">
        <v>13.842000000000001</v>
      </c>
      <c r="R171" s="34">
        <v>19.606999999999999</v>
      </c>
      <c r="S171" s="34">
        <v>23.710999999999999</v>
      </c>
      <c r="T171" s="34">
        <v>18.986999999999998</v>
      </c>
      <c r="U171" s="34">
        <v>38.664000000000001</v>
      </c>
      <c r="V171" s="34">
        <v>23.827999999999999</v>
      </c>
      <c r="W171" s="34">
        <v>30.992000000000001</v>
      </c>
      <c r="X171" s="34">
        <v>36.168999999999997</v>
      </c>
      <c r="Y171" s="34">
        <v>22.911000000000001</v>
      </c>
      <c r="Z171" s="34"/>
      <c r="AA171" s="46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54"/>
      <c r="AV171" s="55"/>
      <c r="AW171" s="83"/>
      <c r="AX171" s="86"/>
    </row>
    <row r="172" spans="1:52" x14ac:dyDescent="0.15">
      <c r="C172" s="63" t="s">
        <v>158</v>
      </c>
      <c r="D172" s="57">
        <v>437.73944463411857</v>
      </c>
      <c r="E172" s="56">
        <v>432.11883363291395</v>
      </c>
      <c r="F172" s="56">
        <v>0</v>
      </c>
      <c r="G172" s="56">
        <v>369.2109942046925</v>
      </c>
      <c r="H172" s="160">
        <v>357</v>
      </c>
      <c r="I172" s="60">
        <v>364.12294583079733</v>
      </c>
      <c r="J172" s="56">
        <v>371</v>
      </c>
      <c r="K172" s="56">
        <v>383</v>
      </c>
      <c r="L172" s="56">
        <v>364</v>
      </c>
      <c r="M172" s="56">
        <v>360.86439512586423</v>
      </c>
      <c r="N172" s="56">
        <v>372.85943679420592</v>
      </c>
      <c r="O172" s="56">
        <v>357</v>
      </c>
      <c r="P172" s="56">
        <v>365.91358994501178</v>
      </c>
      <c r="Q172" s="56">
        <v>370</v>
      </c>
      <c r="R172" s="56">
        <v>409.39373693068802</v>
      </c>
      <c r="S172" s="56">
        <v>434.0033739614525</v>
      </c>
      <c r="T172" s="56">
        <v>451.06004108073944</v>
      </c>
      <c r="U172" s="56">
        <v>420.98008483343676</v>
      </c>
      <c r="V172" s="56">
        <v>411</v>
      </c>
      <c r="W172" s="56">
        <v>403.29401135776976</v>
      </c>
      <c r="X172" s="56">
        <v>371</v>
      </c>
      <c r="Y172" s="56">
        <v>366.8581467417398</v>
      </c>
      <c r="Z172" s="56"/>
      <c r="AA172" s="57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8"/>
      <c r="AV172" s="59"/>
      <c r="AW172" s="84"/>
      <c r="AX172" s="32"/>
    </row>
    <row r="173" spans="1:52" ht="14.25" thickBot="1" x14ac:dyDescent="0.2">
      <c r="C173" s="64" t="s">
        <v>151</v>
      </c>
      <c r="D173" s="77">
        <v>425</v>
      </c>
      <c r="E173" s="75">
        <v>425</v>
      </c>
      <c r="F173" s="75">
        <v>425</v>
      </c>
      <c r="G173" s="75">
        <v>425</v>
      </c>
      <c r="H173" s="162">
        <v>425</v>
      </c>
      <c r="I173" s="75">
        <v>425</v>
      </c>
      <c r="J173" s="75">
        <v>373</v>
      </c>
      <c r="K173" s="75">
        <v>373</v>
      </c>
      <c r="L173" s="75">
        <v>373</v>
      </c>
      <c r="M173" s="75">
        <v>373</v>
      </c>
      <c r="N173" s="75">
        <v>373</v>
      </c>
      <c r="O173" s="75">
        <v>373</v>
      </c>
      <c r="P173" s="75">
        <v>373</v>
      </c>
      <c r="Q173" s="75">
        <v>373</v>
      </c>
      <c r="R173" s="75">
        <v>373</v>
      </c>
      <c r="S173" s="75">
        <v>336</v>
      </c>
      <c r="T173" s="75">
        <v>336</v>
      </c>
      <c r="U173" s="75">
        <v>336</v>
      </c>
      <c r="V173" s="75">
        <v>336</v>
      </c>
      <c r="W173" s="75">
        <v>336</v>
      </c>
      <c r="X173" s="75">
        <v>336</v>
      </c>
      <c r="Y173" s="75">
        <v>336</v>
      </c>
      <c r="Z173" s="75">
        <v>336</v>
      </c>
      <c r="AA173" s="75">
        <v>372</v>
      </c>
      <c r="AB173" s="75">
        <v>372</v>
      </c>
      <c r="AC173" s="75">
        <v>372</v>
      </c>
      <c r="AD173" s="75">
        <v>372</v>
      </c>
      <c r="AE173" s="75">
        <v>372</v>
      </c>
      <c r="AF173" s="75">
        <v>372</v>
      </c>
      <c r="AG173" s="75">
        <v>372</v>
      </c>
      <c r="AH173" s="75">
        <v>372</v>
      </c>
      <c r="AI173" s="75">
        <v>439</v>
      </c>
      <c r="AJ173" s="75">
        <v>439</v>
      </c>
      <c r="AK173" s="75">
        <v>439</v>
      </c>
      <c r="AL173" s="75">
        <v>439</v>
      </c>
      <c r="AM173" s="75">
        <v>439</v>
      </c>
      <c r="AN173" s="75">
        <v>439</v>
      </c>
      <c r="AO173" s="75">
        <v>439</v>
      </c>
      <c r="AP173" s="75">
        <v>434</v>
      </c>
      <c r="AQ173" s="75">
        <v>434</v>
      </c>
      <c r="AR173" s="75">
        <v>434</v>
      </c>
      <c r="AS173" s="75">
        <v>434</v>
      </c>
      <c r="AT173" s="75">
        <v>434</v>
      </c>
      <c r="AU173" s="75">
        <v>434</v>
      </c>
      <c r="AV173" s="75">
        <v>434</v>
      </c>
      <c r="AW173" s="85">
        <v>372</v>
      </c>
      <c r="AX173" s="74"/>
      <c r="AY173">
        <v>411</v>
      </c>
      <c r="AZ173">
        <v>374</v>
      </c>
    </row>
    <row r="174" spans="1:52" ht="14.25" thickBot="1" x14ac:dyDescent="0.2">
      <c r="D174" s="35"/>
      <c r="E174" s="35"/>
      <c r="F174" s="35"/>
      <c r="G174" s="35"/>
      <c r="H174" s="35"/>
      <c r="I174" s="168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35"/>
    </row>
    <row r="175" spans="1:52" x14ac:dyDescent="0.15">
      <c r="A175" t="s">
        <v>26</v>
      </c>
      <c r="B175" t="s">
        <v>7</v>
      </c>
      <c r="C175" s="67">
        <v>42856</v>
      </c>
      <c r="D175" s="61" t="s">
        <v>152</v>
      </c>
      <c r="E175" s="33" t="s">
        <v>19</v>
      </c>
      <c r="F175" s="33" t="s">
        <v>153</v>
      </c>
      <c r="G175" s="33" t="s">
        <v>32</v>
      </c>
      <c r="H175" s="158" t="s">
        <v>18</v>
      </c>
      <c r="I175" s="161" t="s">
        <v>33</v>
      </c>
      <c r="J175" s="33" t="s">
        <v>145</v>
      </c>
      <c r="K175" s="33" t="s">
        <v>154</v>
      </c>
      <c r="L175" s="33" t="s">
        <v>34</v>
      </c>
      <c r="M175" s="33" t="s">
        <v>149</v>
      </c>
      <c r="N175" s="33" t="s">
        <v>138</v>
      </c>
      <c r="O175" s="33" t="s">
        <v>139</v>
      </c>
      <c r="P175" s="33" t="s">
        <v>142</v>
      </c>
      <c r="Q175" s="33" t="s">
        <v>155</v>
      </c>
      <c r="R175" s="33" t="s">
        <v>140</v>
      </c>
      <c r="S175" s="33" t="s">
        <v>148</v>
      </c>
      <c r="T175" s="33" t="s">
        <v>143</v>
      </c>
      <c r="U175" s="33" t="s">
        <v>141</v>
      </c>
      <c r="V175" s="33" t="s">
        <v>150</v>
      </c>
      <c r="W175" s="33" t="s">
        <v>144</v>
      </c>
      <c r="X175" s="33" t="s">
        <v>156</v>
      </c>
      <c r="Y175" s="33" t="s">
        <v>146</v>
      </c>
      <c r="Z175" s="33" t="s">
        <v>147</v>
      </c>
      <c r="AA175" s="33" t="s">
        <v>159</v>
      </c>
      <c r="AB175" s="33" t="s">
        <v>19</v>
      </c>
      <c r="AC175" s="61" t="s">
        <v>160</v>
      </c>
      <c r="AD175" s="71" t="s">
        <v>153</v>
      </c>
      <c r="AE175" s="71" t="s">
        <v>32</v>
      </c>
      <c r="AF175" s="71" t="s">
        <v>18</v>
      </c>
      <c r="AG175" s="71" t="s">
        <v>33</v>
      </c>
      <c r="AH175" s="71" t="s">
        <v>161</v>
      </c>
      <c r="AI175" s="71" t="s">
        <v>154</v>
      </c>
      <c r="AJ175" s="71" t="s">
        <v>34</v>
      </c>
      <c r="AK175" s="71" t="s">
        <v>149</v>
      </c>
      <c r="AL175" s="71" t="s">
        <v>138</v>
      </c>
      <c r="AM175" s="71" t="s">
        <v>139</v>
      </c>
      <c r="AN175" s="71" t="s">
        <v>155</v>
      </c>
      <c r="AO175" s="71" t="s">
        <v>140</v>
      </c>
      <c r="AP175" s="71" t="s">
        <v>148</v>
      </c>
      <c r="AQ175" s="71" t="s">
        <v>143</v>
      </c>
      <c r="AR175" s="71" t="s">
        <v>162</v>
      </c>
      <c r="AS175" s="71" t="s">
        <v>150</v>
      </c>
      <c r="AT175" s="71" t="s">
        <v>144</v>
      </c>
      <c r="AU175" s="71" t="s">
        <v>156</v>
      </c>
      <c r="AV175" s="71" t="s">
        <v>146</v>
      </c>
      <c r="AW175" s="82" t="s">
        <v>163</v>
      </c>
      <c r="AX175" s="87"/>
    </row>
    <row r="176" spans="1:52" x14ac:dyDescent="0.15">
      <c r="C176" s="62" t="s">
        <v>157</v>
      </c>
      <c r="D176" s="45">
        <v>10086</v>
      </c>
      <c r="E176" s="60">
        <v>9035</v>
      </c>
      <c r="F176" s="60">
        <v>12136</v>
      </c>
      <c r="G176" s="60">
        <v>10014</v>
      </c>
      <c r="H176" s="159">
        <v>11826</v>
      </c>
      <c r="I176" s="60">
        <v>7552</v>
      </c>
      <c r="J176" s="60">
        <v>8714</v>
      </c>
      <c r="K176" s="60">
        <v>4714</v>
      </c>
      <c r="L176" s="60">
        <v>5820</v>
      </c>
      <c r="M176" s="60">
        <v>6294</v>
      </c>
      <c r="N176" s="60">
        <v>6805</v>
      </c>
      <c r="O176" s="60">
        <v>0</v>
      </c>
      <c r="P176" s="60">
        <v>7044</v>
      </c>
      <c r="Q176" s="60">
        <v>5490</v>
      </c>
      <c r="R176" s="60">
        <v>7584</v>
      </c>
      <c r="S176" s="60">
        <v>7456</v>
      </c>
      <c r="T176" s="60">
        <v>6344</v>
      </c>
      <c r="U176" s="60">
        <v>7702</v>
      </c>
      <c r="V176" s="60">
        <v>5850</v>
      </c>
      <c r="W176" s="60">
        <v>6270</v>
      </c>
      <c r="X176" s="60">
        <v>5952</v>
      </c>
      <c r="Y176" s="60">
        <v>4986</v>
      </c>
      <c r="Z176" s="60"/>
      <c r="AA176" s="48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54"/>
      <c r="AV176" s="55"/>
      <c r="AW176" s="83"/>
      <c r="AX176" s="32"/>
    </row>
    <row r="177" spans="3:52" s="29" customFormat="1" x14ac:dyDescent="0.15">
      <c r="C177" s="62" t="s">
        <v>6</v>
      </c>
      <c r="D177" s="46">
        <v>10.086</v>
      </c>
      <c r="E177" s="34">
        <v>9.0350000000000001</v>
      </c>
      <c r="F177" s="34">
        <v>12.135999999999999</v>
      </c>
      <c r="G177" s="34">
        <v>10.013999999999999</v>
      </c>
      <c r="H177" s="159">
        <v>11.826000000000001</v>
      </c>
      <c r="I177" s="34">
        <v>7.5519999999999996</v>
      </c>
      <c r="J177" s="34">
        <v>8.7140000000000004</v>
      </c>
      <c r="K177" s="34">
        <v>4.7140000000000004</v>
      </c>
      <c r="L177" s="34">
        <v>5.82</v>
      </c>
      <c r="M177" s="34">
        <v>6.2939999999999996</v>
      </c>
      <c r="N177" s="34">
        <v>6.8049999999999997</v>
      </c>
      <c r="O177" s="34">
        <v>0</v>
      </c>
      <c r="P177" s="34">
        <v>7.0439999999999996</v>
      </c>
      <c r="Q177" s="34">
        <v>5.49</v>
      </c>
      <c r="R177" s="34">
        <v>7.5839999999999996</v>
      </c>
      <c r="S177" s="34">
        <v>7.4560000000000004</v>
      </c>
      <c r="T177" s="34">
        <v>6.3440000000000003</v>
      </c>
      <c r="U177" s="34">
        <v>7.702</v>
      </c>
      <c r="V177" s="34">
        <v>5.85</v>
      </c>
      <c r="W177" s="34">
        <v>6.27</v>
      </c>
      <c r="X177" s="34">
        <v>5.952</v>
      </c>
      <c r="Y177" s="34">
        <v>4.9859999999999998</v>
      </c>
      <c r="Z177" s="34"/>
      <c r="AA177" s="46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54"/>
      <c r="AV177" s="55"/>
      <c r="AW177" s="83"/>
      <c r="AX177" s="86"/>
    </row>
    <row r="178" spans="3:52" x14ac:dyDescent="0.15">
      <c r="C178" s="63" t="s">
        <v>158</v>
      </c>
      <c r="D178" s="57">
        <v>360</v>
      </c>
      <c r="E178" s="56">
        <v>339</v>
      </c>
      <c r="F178" s="56">
        <v>267</v>
      </c>
      <c r="G178" s="56">
        <v>291</v>
      </c>
      <c r="H178" s="160">
        <v>281</v>
      </c>
      <c r="I178" s="60">
        <v>371</v>
      </c>
      <c r="J178" s="56">
        <v>316</v>
      </c>
      <c r="K178" s="56">
        <v>318</v>
      </c>
      <c r="L178" s="56">
        <v>359</v>
      </c>
      <c r="M178" s="56">
        <v>335</v>
      </c>
      <c r="N178" s="56">
        <v>422</v>
      </c>
      <c r="O178" s="56">
        <v>0</v>
      </c>
      <c r="P178" s="56">
        <v>451</v>
      </c>
      <c r="Q178" s="56">
        <v>484.69398907103823</v>
      </c>
      <c r="R178" s="56">
        <v>534</v>
      </c>
      <c r="S178" s="56">
        <v>461</v>
      </c>
      <c r="T178" s="56">
        <v>538</v>
      </c>
      <c r="U178" s="56">
        <v>490.43209555959493</v>
      </c>
      <c r="V178" s="56">
        <v>450.92307692307691</v>
      </c>
      <c r="W178" s="56">
        <v>486</v>
      </c>
      <c r="X178" s="56">
        <v>424.40322580645159</v>
      </c>
      <c r="Y178" s="56">
        <v>453</v>
      </c>
      <c r="Z178" s="56"/>
      <c r="AA178" s="57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8"/>
      <c r="AV178" s="59"/>
      <c r="AW178" s="84"/>
      <c r="AX178" s="32"/>
    </row>
    <row r="179" spans="3:52" ht="14.25" thickBot="1" x14ac:dyDescent="0.2">
      <c r="C179" s="64" t="s">
        <v>151</v>
      </c>
      <c r="D179" s="77">
        <v>336</v>
      </c>
      <c r="E179" s="75">
        <v>336</v>
      </c>
      <c r="F179" s="75">
        <v>336</v>
      </c>
      <c r="G179" s="75">
        <v>336</v>
      </c>
      <c r="H179" s="163">
        <v>336</v>
      </c>
      <c r="I179" s="75">
        <v>336</v>
      </c>
      <c r="J179" s="75">
        <v>323</v>
      </c>
      <c r="K179" s="75">
        <v>323</v>
      </c>
      <c r="L179" s="75">
        <v>323</v>
      </c>
      <c r="M179" s="75">
        <v>323</v>
      </c>
      <c r="N179" s="75">
        <v>323</v>
      </c>
      <c r="O179" s="75">
        <v>323</v>
      </c>
      <c r="P179" s="75">
        <v>323</v>
      </c>
      <c r="Q179" s="75">
        <v>323</v>
      </c>
      <c r="R179" s="75">
        <v>323</v>
      </c>
      <c r="S179" s="75">
        <v>312</v>
      </c>
      <c r="T179" s="75">
        <v>312</v>
      </c>
      <c r="U179" s="75">
        <v>312</v>
      </c>
      <c r="V179" s="75">
        <v>312</v>
      </c>
      <c r="W179" s="75">
        <v>312</v>
      </c>
      <c r="X179" s="75">
        <v>312</v>
      </c>
      <c r="Y179" s="75">
        <v>312</v>
      </c>
      <c r="Z179" s="75">
        <v>312</v>
      </c>
      <c r="AA179" s="75">
        <v>365</v>
      </c>
      <c r="AB179" s="75">
        <v>365</v>
      </c>
      <c r="AC179" s="75">
        <v>365</v>
      </c>
      <c r="AD179" s="75">
        <v>365</v>
      </c>
      <c r="AE179" s="75">
        <v>365</v>
      </c>
      <c r="AF179" s="75">
        <v>365</v>
      </c>
      <c r="AG179" s="75">
        <v>365</v>
      </c>
      <c r="AH179" s="75">
        <v>365</v>
      </c>
      <c r="AI179" s="75">
        <v>423</v>
      </c>
      <c r="AJ179" s="75">
        <v>423</v>
      </c>
      <c r="AK179" s="75">
        <v>423</v>
      </c>
      <c r="AL179" s="75">
        <v>423</v>
      </c>
      <c r="AM179" s="75">
        <v>423</v>
      </c>
      <c r="AN179" s="75">
        <v>423</v>
      </c>
      <c r="AO179" s="75">
        <v>423</v>
      </c>
      <c r="AP179" s="75">
        <v>457</v>
      </c>
      <c r="AQ179" s="75">
        <v>457</v>
      </c>
      <c r="AR179" s="75">
        <v>457</v>
      </c>
      <c r="AS179" s="75">
        <v>457</v>
      </c>
      <c r="AT179" s="75">
        <v>457</v>
      </c>
      <c r="AU179" s="75">
        <v>457</v>
      </c>
      <c r="AV179" s="75">
        <v>457</v>
      </c>
      <c r="AW179" s="85">
        <v>365</v>
      </c>
      <c r="AX179" s="74"/>
      <c r="AY179">
        <v>357</v>
      </c>
      <c r="AZ179">
        <v>352</v>
      </c>
    </row>
  </sheetData>
  <phoneticPr fontId="1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7</vt:i4>
      </vt:variant>
    </vt:vector>
  </HeadingPairs>
  <TitlesOfParts>
    <vt:vector size="16" baseType="lpstr">
      <vt:lpstr>留意事項</vt:lpstr>
      <vt:lpstr>キャベツ</vt:lpstr>
      <vt:lpstr>ねぎ</vt:lpstr>
      <vt:lpstr>はくさい</vt:lpstr>
      <vt:lpstr>ほうれんそう</vt:lpstr>
      <vt:lpstr>レタス</vt:lpstr>
      <vt:lpstr>たまねぎ</vt:lpstr>
      <vt:lpstr>ブロッコリー</vt:lpstr>
      <vt:lpstr>集計表</vt:lpstr>
      <vt:lpstr>キャベツ!Print_Area</vt:lpstr>
      <vt:lpstr>たまねぎ!Print_Area</vt:lpstr>
      <vt:lpstr>ねぎ!Print_Area</vt:lpstr>
      <vt:lpstr>はくさい!Print_Area</vt:lpstr>
      <vt:lpstr>ブロッコリー!Print_Area</vt:lpstr>
      <vt:lpstr>ほうれんそう!Print_Area</vt:lpstr>
      <vt:lpstr>レタス!Print_Area</vt:lpstr>
    </vt:vector>
  </TitlesOfParts>
  <Company>alic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</dc:creator>
  <cp:lastModifiedBy>ar18</cp:lastModifiedBy>
  <cp:lastPrinted>2017-05-02T06:16:57Z</cp:lastPrinted>
  <dcterms:created xsi:type="dcterms:W3CDTF">2011-09-05T07:04:20Z</dcterms:created>
  <dcterms:modified xsi:type="dcterms:W3CDTF">2017-05-31T06:29:22Z</dcterms:modified>
</cp:coreProperties>
</file>