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junia-my.sharepoint.com/personal/edouard_lambert_student_junia_com/Documents/Documents/GitHub/MLPadelProject/"/>
    </mc:Choice>
  </mc:AlternateContent>
  <xr:revisionPtr revIDLastSave="0" documentId="14_{952C75F7-41D3-4292-9CB1-E7E86DEB9ADA}" xr6:coauthVersionLast="47" xr6:coauthVersionMax="47" xr10:uidLastSave="{00000000-0000-0000-0000-000000000000}"/>
  <bookViews>
    <workbookView xWindow="-108" yWindow="-108" windowWidth="23256" windowHeight="12456" activeTab="4" xr2:uid="{E0BC9278-E87C-4ABE-AEC8-50EB052ECBFB}"/>
  </bookViews>
  <sheets>
    <sheet name="Sound" sheetId="1" r:id="rId1"/>
    <sheet name="Vibration" sheetId="2" r:id="rId2"/>
    <sheet name="Both" sheetId="3" r:id="rId3"/>
    <sheet name="Comparison Sound Vibration" sheetId="4" r:id="rId4"/>
    <sheet name="Comparison KNN RTF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6" l="1"/>
  <c r="G24" i="6"/>
  <c r="G22" i="4"/>
  <c r="N2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</calcChain>
</file>

<file path=xl/sharedStrings.xml><?xml version="1.0" encoding="utf-8"?>
<sst xmlns="http://schemas.openxmlformats.org/spreadsheetml/2006/main" count="852" uniqueCount="33">
  <si>
    <t>ML Model type</t>
  </si>
  <si>
    <t>Objectives</t>
  </si>
  <si>
    <t>Dataset</t>
  </si>
  <si>
    <t>Features</t>
  </si>
  <si>
    <t>Training Accuracy</t>
  </si>
  <si>
    <t>Test Accuracy</t>
  </si>
  <si>
    <t>KNN</t>
  </si>
  <si>
    <t>Age</t>
  </si>
  <si>
    <t>P1.P2.P3</t>
  </si>
  <si>
    <t>Energy</t>
  </si>
  <si>
    <t>Peaks</t>
  </si>
  <si>
    <t>RTF</t>
  </si>
  <si>
    <t>Racket Type</t>
  </si>
  <si>
    <t xml:space="preserve">P1 </t>
  </si>
  <si>
    <t>Position</t>
  </si>
  <si>
    <t>Envelope</t>
  </si>
  <si>
    <t>MFCC</t>
  </si>
  <si>
    <t>SVM</t>
  </si>
  <si>
    <t>XGBoost</t>
  </si>
  <si>
    <t>AttackTime</t>
  </si>
  <si>
    <t>PEaks</t>
  </si>
  <si>
    <t>P1</t>
  </si>
  <si>
    <t>Type of Signal</t>
  </si>
  <si>
    <t>Sound</t>
  </si>
  <si>
    <t>Vibration</t>
  </si>
  <si>
    <t>Comparison</t>
  </si>
  <si>
    <t xml:space="preserve"> </t>
  </si>
  <si>
    <t>ML Model type2</t>
  </si>
  <si>
    <t>Objectives2</t>
  </si>
  <si>
    <t>Features2</t>
  </si>
  <si>
    <t>Dataset2</t>
  </si>
  <si>
    <t>Training Accuracy2</t>
  </si>
  <si>
    <t>Test Accuracy2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</si>
</sst>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9" fontId="0" fillId="3" borderId="1" xfId="1" applyNumberFormat="1" applyFont="1" applyFill="1" applyBorder="1"/>
    <xf numFmtId="9" fontId="0" fillId="0" borderId="1" xfId="1" applyNumberFormat="1" applyFont="1" applyBorder="1"/>
    <xf numFmtId="0" fontId="3" fillId="2" borderId="2" xfId="0" applyFont="1" applyFill="1" applyBorder="1"/>
    <xf numFmtId="9" fontId="3" fillId="2" borderId="2" xfId="1" applyNumberFormat="1" applyFont="1" applyFill="1" applyBorder="1"/>
    <xf numFmtId="9" fontId="0" fillId="0" borderId="3" xfId="1" applyNumberFormat="1" applyFont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3" xfId="0" applyFont="1" applyFill="1" applyBorder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A6D467-A391-436C-8FE6-50E04CEC8695}" name="Tableau2" displayName="Tableau2" ref="A1:F26" totalsRowShown="0">
  <autoFilter ref="A1:F26" xr:uid="{AAA6D467-A391-436C-8FE6-50E04CEC8695}"/>
  <tableColumns count="6">
    <tableColumn id="1" xr3:uid="{35D5C914-7134-4469-8237-3C8136966498}" name="ML Model type"/>
    <tableColumn id="2" xr3:uid="{EB9266C0-934D-4B9C-8AE7-899BD36F2789}" name="Objectives"/>
    <tableColumn id="3" xr3:uid="{E8D93F37-8833-4263-8D1E-6ACEA85036CA}" name="Dataset"/>
    <tableColumn id="4" xr3:uid="{9C80AADD-0E57-422D-B764-5581A9150B9C}" name="Features"/>
    <tableColumn id="5" xr3:uid="{BA036EEA-73EA-48E4-AF5B-53AC153019D1}" name="Training Accuracy" dataCellStyle="Pourcentage"/>
    <tableColumn id="6" xr3:uid="{95961982-ADE4-4842-A039-C561A49A09E3}" name="Test Accuracy" dataCellStyle="Pou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395CA-9890-4C2C-883D-930E04DD04D9}" name="Tableau1" displayName="Tableau1" ref="A1:F25" totalsRowShown="0">
  <autoFilter ref="A1:F25" xr:uid="{7A9395CA-9890-4C2C-883D-930E04DD04D9}"/>
  <tableColumns count="6">
    <tableColumn id="1" xr3:uid="{08A7BF77-EAC5-48C6-B551-D779DB94DF73}" name="ML Model type"/>
    <tableColumn id="2" xr3:uid="{B2EDD2AF-55B2-4AC8-9620-861704597209}" name="Objectives"/>
    <tableColumn id="3" xr3:uid="{5FD7E121-F630-44A1-9D7B-709CDA8C68DB}" name="Dataset"/>
    <tableColumn id="4" xr3:uid="{AD75B815-A616-49CE-B105-81FA1A431500}" name="Features"/>
    <tableColumn id="5" xr3:uid="{7F33AC9A-85FE-4B9F-A4C4-D32C5329D77C}" name="Training Accuracy" dataCellStyle="Pourcentage"/>
    <tableColumn id="6" xr3:uid="{5EF3BB11-AE10-46FF-A1BE-58D303B9770C}" name="Test Accuracy" dataCellStyle="Pourcen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4E5002-705A-4C6B-9223-9C62A0120A35}" name="Tableau24" displayName="Tableau24" ref="A1:G50" totalsRowShown="0">
  <autoFilter ref="A1:G50" xr:uid="{544E5002-705A-4C6B-9223-9C62A0120A35}">
    <filterColumn colId="1">
      <filters>
        <filter val="RTF"/>
      </filters>
    </filterColumn>
  </autoFilter>
  <tableColumns count="7">
    <tableColumn id="13" xr3:uid="{ECF41E12-9DA4-4D6E-9694-2B87A80E19CA}" name="Type of Signal"/>
    <tableColumn id="1" xr3:uid="{8800E2B5-FDB3-436D-AAF6-9EA57C38F967}" name="ML Model type"/>
    <tableColumn id="2" xr3:uid="{F737A1E6-8ADD-4FC2-A787-C36B2C40E386}" name="Objectives"/>
    <tableColumn id="3" xr3:uid="{C4CF1820-013E-4598-9E86-EDFF0D09D246}" name="Dataset"/>
    <tableColumn id="4" xr3:uid="{73FC0F59-68FB-4E2F-97D2-45F012509958}" name="Features"/>
    <tableColumn id="5" xr3:uid="{DA7EFC2A-7374-4B27-8198-33DDE58D1FB5}" name="Training Accuracy" dataCellStyle="Pourcentage"/>
    <tableColumn id="6" xr3:uid="{BAB1B10B-B792-4D8E-BA2F-C0B9A19A2C4A}" name="Test Accuracy" dataCellStyle="Pourcent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55406-48F2-4166-8031-910C5D7F408B}" name="Tableau26" displayName="Tableau26" ref="A1:P20" totalsRowShown="0">
  <autoFilter ref="A1:P20" xr:uid="{C3B55406-48F2-4166-8031-910C5D7F408B}"/>
  <tableColumns count="16">
    <tableColumn id="17" xr3:uid="{B276A814-0DBC-44D7-BFA1-4656129042B9}" name="Sound"/>
    <tableColumn id="1" xr3:uid="{471D9E70-13BC-45BC-9B71-96894CC39644}" name="ML Model type"/>
    <tableColumn id="2" xr3:uid="{BC3FA30B-9C67-4A7C-A5EC-8DEF88FDF56C}" name="Objectives"/>
    <tableColumn id="3" xr3:uid="{B50B54CA-A9B5-4F4E-AF33-437054E587AE}" name="Dataset"/>
    <tableColumn id="4" xr3:uid="{6BB42DE0-D18B-4149-8BDC-685B6D59952F}" name="Features"/>
    <tableColumn id="5" xr3:uid="{3A4B2F57-A2DE-415C-A288-9CD8B095C2B2}" name="Training Accuracy" totalsRowDxfId="37" dataCellStyle="Pourcentage" totalsRowCellStyle="Pourcentage"/>
    <tableColumn id="6" xr3:uid="{769D0F97-430F-47BF-8DB8-E32559B0094E}" name="Test Accuracy" totalsRowDxfId="36" dataCellStyle="Pourcentage" totalsRowCellStyle="Pourcentage"/>
    <tableColumn id="25" xr3:uid="{14F6D664-31E4-45DF-99B9-EAD211DB1A31}" name="Vibration" dataDxfId="35" totalsRowDxfId="34" dataCellStyle="Pourcentage" totalsRowCellStyle="Pourcentage"/>
    <tableColumn id="9" xr3:uid="{EEB5743E-F4E2-461F-A268-9F2367A5D52A}" name="ML Model type2" dataDxfId="33" totalsRowDxfId="32" dataCellStyle="Pourcentage" totalsRowCellStyle="Pourcentage"/>
    <tableColumn id="18" xr3:uid="{113F1350-311E-48DD-AA1B-9A2064FE264F}" name="Objectives2"/>
    <tableColumn id="19" xr3:uid="{E8CCA489-909A-4FDB-86A5-CF734A695DAB}" name="Dataset2"/>
    <tableColumn id="20" xr3:uid="{256AC72D-80D9-4981-AEC6-32FB236CB539}" name="Features2"/>
    <tableColumn id="21" xr3:uid="{4F8D3EAD-ACDE-4EA0-9E16-F9F89EBA6638}" name="Training Accuracy2" dataDxfId="31" totalsRowDxfId="30" dataCellStyle="Pourcentage" totalsRowCellStyle="Pourcentage"/>
    <tableColumn id="22" xr3:uid="{591B9CE0-8BE1-4AA9-91FE-1F755D80D92A}" name="Test Accuracy2" dataDxfId="29" totalsRowDxfId="28" dataCellStyle="Pourcentage" totalsRowCellStyle="Pourcentage"/>
    <tableColumn id="23" xr3:uid="{307D53FE-A4D9-42B7-BC44-466B3ECE1259}" name=" " dataDxfId="27" totalsRowDxfId="26" dataCellStyle="Pourcentage" totalsRowCellStyle="Pourcentage"/>
    <tableColumn id="24" xr3:uid="{6B92DCC9-C722-4BFE-8076-E9CE064C30A1}" name="Comparison" dataDxfId="25" totalsRowDxfId="24" dataCellStyle="Pourcentage" totalsRowCellStyle="Pourcentage">
      <calculatedColumnFormula>(Tableau26[[#This Row],[Test Accuracy2]]-Tableau26[[#This Row],[Test Accuracy]])/Tableau26[[#This Row],[Test Accuracy]]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EAF459-AF02-488B-99D8-EA22C09D3977}" name="Tableau15" displayName="Tableau15" ref="A1:G22" totalsRowShown="0" headerRowDxfId="12" dataDxfId="13" headerRowBorderDxfId="22" tableBorderDxfId="23" totalsRowBorderDxfId="21">
  <autoFilter ref="A1:G22" xr:uid="{CAEAF459-AF02-488B-99D8-EA22C09D3977}"/>
  <sortState xmlns:xlrd2="http://schemas.microsoft.com/office/spreadsheetml/2017/richdata2" ref="A2:G22">
    <sortCondition ref="D1:D22"/>
  </sortState>
  <tableColumns count="7">
    <tableColumn id="1" xr3:uid="{5C9BE745-BBAC-4E52-B707-ADDB0CE65D8F}" name="Type of Signal" dataDxfId="20"/>
    <tableColumn id="2" xr3:uid="{882F3BB1-F29E-4441-9E49-6D573525F31A}" name="ML Model type" dataDxfId="19"/>
    <tableColumn id="3" xr3:uid="{E1A896E4-CF63-4120-AA3C-9DFFB5012EE8}" name="Objectives" dataDxfId="18"/>
    <tableColumn id="4" xr3:uid="{DD741092-82EB-4862-B7EF-D2867E66CA00}" name="Dataset" dataDxfId="17"/>
    <tableColumn id="5" xr3:uid="{ACF3B2B1-9E42-4B20-BEEF-4332B444E2A0}" name="Features" dataDxfId="16"/>
    <tableColumn id="6" xr3:uid="{12985B2E-7358-46CD-863E-A2EEAB6600E2}" name="Training Accuracy" dataDxfId="15" dataCellStyle="Pourcentage"/>
    <tableColumn id="7" xr3:uid="{C80F5C50-EF5A-4A7E-96B3-2B07D665A5A0}" name="Test Accuracy" dataDxfId="14" dataCellStyle="Pourcentage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8DE8948-4C17-4235-87FE-7FC1DCB72B35}" name="Tableau16" displayName="Tableau16" ref="I1:O22" totalsRowShown="0" headerRowDxfId="0" dataDxfId="1" headerRowBorderDxfId="10" tableBorderDxfId="11" totalsRowBorderDxfId="9">
  <autoFilter ref="I1:O22" xr:uid="{38DE8948-4C17-4235-87FE-7FC1DCB72B35}"/>
  <sortState xmlns:xlrd2="http://schemas.microsoft.com/office/spreadsheetml/2017/richdata2" ref="I2:O22">
    <sortCondition ref="L1:L22"/>
  </sortState>
  <tableColumns count="7">
    <tableColumn id="1" xr3:uid="{9BC8C7CC-3329-47F3-9946-BFF097337CD8}" name="Type of Signal" dataDxfId="8"/>
    <tableColumn id="2" xr3:uid="{2BD8D2E5-5942-47A3-B71B-45D4FAC0BF4B}" name="ML Model type" dataDxfId="7"/>
    <tableColumn id="3" xr3:uid="{ABC082AD-D850-4E41-BFF8-24BAA12A2574}" name="Objectives" dataDxfId="6"/>
    <tableColumn id="4" xr3:uid="{CADFAA67-1C0A-48B0-AAD1-6F4387F194A5}" name="Dataset" dataDxfId="5"/>
    <tableColumn id="5" xr3:uid="{FE70FAC1-DE35-47C8-8387-D5A2DD87343E}" name="Features" dataDxfId="4"/>
    <tableColumn id="6" xr3:uid="{E761A1E7-13D7-4DC9-9181-3032B608EEC4}" name="Training Accuracy" dataDxfId="3" dataCellStyle="Pourcentage"/>
    <tableColumn id="7" xr3:uid="{FC9E8487-35AF-4AC1-B54D-DF56F93B7FAF}" name="Test Accuracy" dataDxfId="2" dataCellStyle="Pourcentag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5E53-2A43-4572-B54E-D0835210C520}">
  <dimension ref="A1:F26"/>
  <sheetViews>
    <sheetView topLeftCell="A3" workbookViewId="0">
      <selection sqref="A1:F26"/>
    </sheetView>
  </sheetViews>
  <sheetFormatPr baseColWidth="10" defaultRowHeight="14.4" x14ac:dyDescent="0.3"/>
  <cols>
    <col min="1" max="1" width="14.5546875" customWidth="1"/>
    <col min="2" max="2" width="11.6640625" customWidth="1"/>
    <col min="3" max="3" width="9.21875" customWidth="1"/>
    <col min="5" max="5" width="17.6640625" style="1" customWidth="1"/>
    <col min="6" max="6" width="14.3320312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s="1">
        <v>1</v>
      </c>
      <c r="F2" s="1">
        <v>0.97699999999999998</v>
      </c>
    </row>
    <row r="3" spans="1:6" x14ac:dyDescent="0.3">
      <c r="A3" t="s">
        <v>6</v>
      </c>
      <c r="B3" t="s">
        <v>7</v>
      </c>
      <c r="C3" t="s">
        <v>8</v>
      </c>
      <c r="D3" t="s">
        <v>10</v>
      </c>
      <c r="E3" s="1">
        <v>1</v>
      </c>
      <c r="F3" s="1">
        <v>0.77300000000000002</v>
      </c>
    </row>
    <row r="4" spans="1:6" x14ac:dyDescent="0.3">
      <c r="A4" t="s">
        <v>11</v>
      </c>
      <c r="B4" t="s">
        <v>7</v>
      </c>
      <c r="C4" t="s">
        <v>8</v>
      </c>
      <c r="D4" t="s">
        <v>10</v>
      </c>
      <c r="E4" s="1">
        <v>0.998</v>
      </c>
      <c r="F4" s="1">
        <v>0.91400000000000003</v>
      </c>
    </row>
    <row r="5" spans="1:6" x14ac:dyDescent="0.3">
      <c r="A5" t="s">
        <v>6</v>
      </c>
      <c r="B5" t="s">
        <v>14</v>
      </c>
      <c r="C5" t="s">
        <v>13</v>
      </c>
      <c r="D5" t="s">
        <v>9</v>
      </c>
      <c r="E5" s="1">
        <v>0.997</v>
      </c>
      <c r="F5" s="1">
        <v>1</v>
      </c>
    </row>
    <row r="6" spans="1:6" x14ac:dyDescent="0.3">
      <c r="A6" t="s">
        <v>6</v>
      </c>
      <c r="B6" t="s">
        <v>14</v>
      </c>
      <c r="C6" t="s">
        <v>13</v>
      </c>
      <c r="D6" t="s">
        <v>15</v>
      </c>
      <c r="E6" s="1">
        <v>1</v>
      </c>
      <c r="F6" s="1">
        <v>0.95299999999999996</v>
      </c>
    </row>
    <row r="7" spans="1:6" x14ac:dyDescent="0.3">
      <c r="A7" t="s">
        <v>6</v>
      </c>
      <c r="B7" t="s">
        <v>14</v>
      </c>
      <c r="C7" t="s">
        <v>13</v>
      </c>
      <c r="D7" t="s">
        <v>16</v>
      </c>
      <c r="E7" s="1">
        <v>1</v>
      </c>
      <c r="F7" s="1">
        <v>0.628</v>
      </c>
    </row>
    <row r="8" spans="1:6" x14ac:dyDescent="0.3">
      <c r="A8" t="s">
        <v>6</v>
      </c>
      <c r="B8" t="s">
        <v>14</v>
      </c>
      <c r="C8" t="s">
        <v>13</v>
      </c>
      <c r="D8" t="s">
        <v>10</v>
      </c>
      <c r="E8" s="1">
        <v>1</v>
      </c>
      <c r="F8" s="1">
        <v>0.86</v>
      </c>
    </row>
    <row r="9" spans="1:6" x14ac:dyDescent="0.3">
      <c r="A9" t="s">
        <v>11</v>
      </c>
      <c r="B9" t="s">
        <v>14</v>
      </c>
      <c r="C9" t="s">
        <v>13</v>
      </c>
      <c r="D9" t="s">
        <v>9</v>
      </c>
      <c r="E9" s="1">
        <v>1</v>
      </c>
      <c r="F9" s="1">
        <v>1</v>
      </c>
    </row>
    <row r="10" spans="1:6" x14ac:dyDescent="0.3">
      <c r="A10" t="s">
        <v>11</v>
      </c>
      <c r="B10" t="s">
        <v>14</v>
      </c>
      <c r="C10" t="s">
        <v>13</v>
      </c>
      <c r="D10" t="s">
        <v>15</v>
      </c>
      <c r="E10" s="1">
        <v>1</v>
      </c>
      <c r="F10" s="1">
        <v>1</v>
      </c>
    </row>
    <row r="11" spans="1:6" x14ac:dyDescent="0.3">
      <c r="A11" t="s">
        <v>11</v>
      </c>
      <c r="B11" t="s">
        <v>14</v>
      </c>
      <c r="C11" t="s">
        <v>13</v>
      </c>
      <c r="D11" t="s">
        <v>16</v>
      </c>
      <c r="E11" s="1">
        <v>1</v>
      </c>
      <c r="F11" s="1">
        <v>1</v>
      </c>
    </row>
    <row r="12" spans="1:6" x14ac:dyDescent="0.3">
      <c r="A12" t="s">
        <v>11</v>
      </c>
      <c r="B12" t="s">
        <v>14</v>
      </c>
      <c r="C12" t="s">
        <v>13</v>
      </c>
      <c r="D12" t="s">
        <v>10</v>
      </c>
      <c r="E12" s="1">
        <v>1</v>
      </c>
      <c r="F12" s="1">
        <v>1</v>
      </c>
    </row>
    <row r="13" spans="1:6" x14ac:dyDescent="0.3">
      <c r="A13" t="s">
        <v>17</v>
      </c>
      <c r="B13" t="s">
        <v>14</v>
      </c>
      <c r="C13" t="s">
        <v>13</v>
      </c>
      <c r="D13" t="s">
        <v>15</v>
      </c>
      <c r="E13" s="1">
        <v>1</v>
      </c>
      <c r="F13" s="1">
        <v>1</v>
      </c>
    </row>
    <row r="14" spans="1:6" x14ac:dyDescent="0.3">
      <c r="A14" t="s">
        <v>17</v>
      </c>
      <c r="B14" t="s">
        <v>14</v>
      </c>
      <c r="C14" t="s">
        <v>13</v>
      </c>
      <c r="D14" t="s">
        <v>9</v>
      </c>
      <c r="E14" s="1">
        <v>0.72899999999999998</v>
      </c>
      <c r="F14" s="1">
        <v>0.76700000000000002</v>
      </c>
    </row>
    <row r="15" spans="1:6" x14ac:dyDescent="0.3">
      <c r="A15" t="s">
        <v>17</v>
      </c>
      <c r="B15" t="s">
        <v>14</v>
      </c>
      <c r="C15" t="s">
        <v>13</v>
      </c>
      <c r="D15" t="s">
        <v>16</v>
      </c>
      <c r="E15" s="1">
        <v>0.50600000000000001</v>
      </c>
      <c r="F15" s="1">
        <v>0.51200000000000001</v>
      </c>
    </row>
    <row r="16" spans="1:6" x14ac:dyDescent="0.3">
      <c r="A16" t="s">
        <v>17</v>
      </c>
      <c r="B16" t="s">
        <v>14</v>
      </c>
      <c r="C16" t="s">
        <v>13</v>
      </c>
      <c r="D16" t="s">
        <v>10</v>
      </c>
      <c r="E16" s="1">
        <v>0.65</v>
      </c>
      <c r="F16" s="1">
        <v>0.63</v>
      </c>
    </row>
    <row r="17" spans="1:6" x14ac:dyDescent="0.3">
      <c r="A17" t="s">
        <v>18</v>
      </c>
      <c r="B17" t="s">
        <v>14</v>
      </c>
      <c r="C17" t="s">
        <v>13</v>
      </c>
      <c r="D17" t="s">
        <v>9</v>
      </c>
      <c r="E17" s="1">
        <v>1</v>
      </c>
      <c r="F17" s="1">
        <v>1</v>
      </c>
    </row>
    <row r="18" spans="1:6" x14ac:dyDescent="0.3">
      <c r="A18" t="s">
        <v>6</v>
      </c>
      <c r="B18" t="s">
        <v>12</v>
      </c>
      <c r="C18" t="s">
        <v>8</v>
      </c>
      <c r="D18" t="s">
        <v>9</v>
      </c>
      <c r="E18" s="1">
        <v>0.96199999999999997</v>
      </c>
      <c r="F18" s="1">
        <v>0.99199999999999999</v>
      </c>
    </row>
    <row r="19" spans="1:6" x14ac:dyDescent="0.3">
      <c r="A19" t="s">
        <v>6</v>
      </c>
      <c r="B19" t="s">
        <v>12</v>
      </c>
      <c r="C19" t="s">
        <v>8</v>
      </c>
      <c r="D19" t="s">
        <v>15</v>
      </c>
      <c r="E19" s="1">
        <v>1</v>
      </c>
      <c r="F19" s="1">
        <v>0.90800000000000003</v>
      </c>
    </row>
    <row r="20" spans="1:6" x14ac:dyDescent="0.3">
      <c r="A20" t="s">
        <v>6</v>
      </c>
      <c r="B20" t="s">
        <v>12</v>
      </c>
      <c r="C20" t="s">
        <v>8</v>
      </c>
      <c r="D20" t="s">
        <v>16</v>
      </c>
      <c r="E20" s="1">
        <v>1</v>
      </c>
      <c r="F20" s="1">
        <v>0.75</v>
      </c>
    </row>
    <row r="21" spans="1:6" x14ac:dyDescent="0.3">
      <c r="A21" t="s">
        <v>6</v>
      </c>
      <c r="B21" t="s">
        <v>12</v>
      </c>
      <c r="C21" t="s">
        <v>8</v>
      </c>
      <c r="D21" t="s">
        <v>10</v>
      </c>
      <c r="E21" s="1">
        <v>0.67600000000000005</v>
      </c>
      <c r="F21" s="1">
        <v>0.66600000000000004</v>
      </c>
    </row>
    <row r="22" spans="1:6" x14ac:dyDescent="0.3">
      <c r="A22" t="s">
        <v>11</v>
      </c>
      <c r="B22" t="s">
        <v>12</v>
      </c>
      <c r="C22" t="s">
        <v>8</v>
      </c>
      <c r="D22" t="s">
        <v>19</v>
      </c>
      <c r="E22" s="1">
        <v>1</v>
      </c>
      <c r="F22" s="1">
        <v>0.67500000000000004</v>
      </c>
    </row>
    <row r="23" spans="1:6" x14ac:dyDescent="0.3">
      <c r="A23" t="s">
        <v>11</v>
      </c>
      <c r="B23" t="s">
        <v>12</v>
      </c>
      <c r="C23" t="s">
        <v>8</v>
      </c>
      <c r="D23" t="s">
        <v>9</v>
      </c>
      <c r="E23" s="1">
        <v>0.98699999999999999</v>
      </c>
      <c r="F23" s="1">
        <v>0.92500000000000004</v>
      </c>
    </row>
    <row r="24" spans="1:6" x14ac:dyDescent="0.3">
      <c r="A24" t="s">
        <v>11</v>
      </c>
      <c r="B24" t="s">
        <v>12</v>
      </c>
      <c r="C24" t="s">
        <v>8</v>
      </c>
      <c r="D24" t="s">
        <v>15</v>
      </c>
      <c r="E24" s="1">
        <v>1</v>
      </c>
      <c r="F24" s="1">
        <v>0.52500000000000002</v>
      </c>
    </row>
    <row r="25" spans="1:6" x14ac:dyDescent="0.3">
      <c r="A25" t="s">
        <v>11</v>
      </c>
      <c r="B25" t="s">
        <v>12</v>
      </c>
      <c r="C25" t="s">
        <v>8</v>
      </c>
      <c r="D25" t="s">
        <v>16</v>
      </c>
      <c r="E25" s="1">
        <v>0.99399999999999999</v>
      </c>
      <c r="F25" s="1">
        <v>0.65800000000000003</v>
      </c>
    </row>
    <row r="26" spans="1:6" x14ac:dyDescent="0.3">
      <c r="A26" t="s">
        <v>11</v>
      </c>
      <c r="B26" t="s">
        <v>12</v>
      </c>
      <c r="C26" t="s">
        <v>8</v>
      </c>
      <c r="D26" t="s">
        <v>20</v>
      </c>
      <c r="E26" s="1">
        <v>0.98299999999999998</v>
      </c>
      <c r="F26" s="1">
        <v>0.72499999999999998</v>
      </c>
    </row>
  </sheetData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A99D-3F3B-438A-B0A7-C5290399BB64}">
  <dimension ref="A1:F25"/>
  <sheetViews>
    <sheetView workbookViewId="0">
      <selection activeCell="H20" sqref="H20"/>
    </sheetView>
  </sheetViews>
  <sheetFormatPr baseColWidth="10" defaultRowHeight="14.4" x14ac:dyDescent="0.3"/>
  <cols>
    <col min="1" max="1" width="14.5546875" customWidth="1"/>
    <col min="2" max="2" width="11.6640625" customWidth="1"/>
    <col min="5" max="5" width="17.6640625" style="1" customWidth="1"/>
    <col min="6" max="6" width="14.3320312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s="1">
        <v>1</v>
      </c>
      <c r="F2" s="1">
        <v>0.82299999999999995</v>
      </c>
    </row>
    <row r="3" spans="1:6" x14ac:dyDescent="0.3">
      <c r="A3" t="s">
        <v>6</v>
      </c>
      <c r="B3" t="s">
        <v>7</v>
      </c>
      <c r="C3" t="s">
        <v>8</v>
      </c>
      <c r="D3" t="s">
        <v>15</v>
      </c>
      <c r="E3" s="1">
        <v>1</v>
      </c>
      <c r="F3" s="1">
        <v>0.83799999999999997</v>
      </c>
    </row>
    <row r="4" spans="1:6" x14ac:dyDescent="0.3">
      <c r="A4" t="s">
        <v>6</v>
      </c>
      <c r="B4" t="s">
        <v>7</v>
      </c>
      <c r="C4" t="s">
        <v>8</v>
      </c>
      <c r="D4" t="s">
        <v>16</v>
      </c>
      <c r="E4" s="1">
        <v>1</v>
      </c>
      <c r="F4" s="1">
        <v>0.9</v>
      </c>
    </row>
    <row r="5" spans="1:6" x14ac:dyDescent="0.3">
      <c r="A5" t="s">
        <v>6</v>
      </c>
      <c r="B5" t="s">
        <v>7</v>
      </c>
      <c r="C5" t="s">
        <v>8</v>
      </c>
      <c r="D5" t="s">
        <v>10</v>
      </c>
      <c r="E5" s="1">
        <v>1</v>
      </c>
      <c r="F5" s="1">
        <v>0.70799999999999996</v>
      </c>
    </row>
    <row r="6" spans="1:6" x14ac:dyDescent="0.3">
      <c r="A6" t="s">
        <v>11</v>
      </c>
      <c r="B6" t="s">
        <v>7</v>
      </c>
      <c r="C6" t="s">
        <v>8</v>
      </c>
      <c r="D6" t="s">
        <v>9</v>
      </c>
      <c r="E6" s="1">
        <v>1</v>
      </c>
      <c r="F6" s="1">
        <v>0.82299999999999995</v>
      </c>
    </row>
    <row r="7" spans="1:6" x14ac:dyDescent="0.3">
      <c r="A7" t="s">
        <v>11</v>
      </c>
      <c r="B7" t="s">
        <v>7</v>
      </c>
      <c r="C7" t="s">
        <v>8</v>
      </c>
      <c r="D7" t="s">
        <v>15</v>
      </c>
      <c r="E7" s="1">
        <v>0.99399999999999999</v>
      </c>
      <c r="F7" s="1">
        <v>0.84599999999999997</v>
      </c>
    </row>
    <row r="8" spans="1:6" x14ac:dyDescent="0.3">
      <c r="A8" t="s">
        <v>11</v>
      </c>
      <c r="B8" t="s">
        <v>7</v>
      </c>
      <c r="C8" t="s">
        <v>8</v>
      </c>
      <c r="D8" t="s">
        <v>16</v>
      </c>
      <c r="E8" s="1">
        <v>0.998</v>
      </c>
      <c r="F8" s="1">
        <v>0.86899999999999999</v>
      </c>
    </row>
    <row r="9" spans="1:6" x14ac:dyDescent="0.3">
      <c r="A9" t="s">
        <v>11</v>
      </c>
      <c r="B9" t="s">
        <v>7</v>
      </c>
      <c r="C9" t="s">
        <v>8</v>
      </c>
      <c r="D9" t="s">
        <v>10</v>
      </c>
      <c r="E9" s="1">
        <v>0.996</v>
      </c>
      <c r="F9" s="1">
        <v>0.76900000000000002</v>
      </c>
    </row>
    <row r="10" spans="1:6" x14ac:dyDescent="0.3">
      <c r="A10" t="s">
        <v>6</v>
      </c>
      <c r="B10" t="s">
        <v>14</v>
      </c>
      <c r="C10" t="s">
        <v>21</v>
      </c>
      <c r="D10" t="s">
        <v>9</v>
      </c>
      <c r="E10" s="1">
        <v>0.98299999999999998</v>
      </c>
      <c r="F10" s="1">
        <v>0.97699999999999998</v>
      </c>
    </row>
    <row r="11" spans="1:6" x14ac:dyDescent="0.3">
      <c r="A11" t="s">
        <v>6</v>
      </c>
      <c r="B11" t="s">
        <v>14</v>
      </c>
      <c r="C11" t="s">
        <v>21</v>
      </c>
      <c r="D11" t="s">
        <v>15</v>
      </c>
      <c r="E11" s="1">
        <v>0.99399999999999999</v>
      </c>
      <c r="F11" s="1">
        <v>1</v>
      </c>
    </row>
    <row r="12" spans="1:6" x14ac:dyDescent="0.3">
      <c r="A12" t="s">
        <v>6</v>
      </c>
      <c r="B12" t="s">
        <v>14</v>
      </c>
      <c r="C12" t="s">
        <v>21</v>
      </c>
      <c r="D12" t="s">
        <v>16</v>
      </c>
      <c r="E12" s="1">
        <v>1</v>
      </c>
      <c r="F12" s="1">
        <v>1</v>
      </c>
    </row>
    <row r="13" spans="1:6" x14ac:dyDescent="0.3">
      <c r="A13" t="s">
        <v>6</v>
      </c>
      <c r="B13" t="s">
        <v>14</v>
      </c>
      <c r="C13" t="s">
        <v>21</v>
      </c>
      <c r="D13" t="s">
        <v>10</v>
      </c>
      <c r="E13" s="1">
        <v>1</v>
      </c>
      <c r="F13" s="1">
        <v>0.95499999999999996</v>
      </c>
    </row>
    <row r="14" spans="1:6" x14ac:dyDescent="0.3">
      <c r="A14" t="s">
        <v>11</v>
      </c>
      <c r="B14" t="s">
        <v>14</v>
      </c>
      <c r="C14" t="s">
        <v>21</v>
      </c>
      <c r="D14" t="s">
        <v>9</v>
      </c>
      <c r="E14" s="1">
        <v>1</v>
      </c>
      <c r="F14" s="1">
        <v>0.95499999999999996</v>
      </c>
    </row>
    <row r="15" spans="1:6" x14ac:dyDescent="0.3">
      <c r="A15" t="s">
        <v>11</v>
      </c>
      <c r="B15" t="s">
        <v>14</v>
      </c>
      <c r="C15" t="s">
        <v>21</v>
      </c>
      <c r="D15" t="s">
        <v>15</v>
      </c>
      <c r="E15" s="1">
        <v>1</v>
      </c>
      <c r="F15" s="1">
        <v>0.97699999999999998</v>
      </c>
    </row>
    <row r="16" spans="1:6" x14ac:dyDescent="0.3">
      <c r="A16" t="s">
        <v>11</v>
      </c>
      <c r="B16" t="s">
        <v>14</v>
      </c>
      <c r="C16" t="s">
        <v>21</v>
      </c>
      <c r="D16" t="s">
        <v>16</v>
      </c>
      <c r="E16" s="1">
        <v>1</v>
      </c>
      <c r="F16" s="1">
        <v>0.97699999999999998</v>
      </c>
    </row>
    <row r="17" spans="1:6" x14ac:dyDescent="0.3">
      <c r="A17" t="s">
        <v>11</v>
      </c>
      <c r="B17" t="s">
        <v>14</v>
      </c>
      <c r="C17" t="s">
        <v>21</v>
      </c>
      <c r="D17" t="s">
        <v>10</v>
      </c>
      <c r="E17" s="1">
        <v>1</v>
      </c>
      <c r="F17" s="1">
        <v>0.90900000000000003</v>
      </c>
    </row>
    <row r="18" spans="1:6" x14ac:dyDescent="0.3">
      <c r="A18" t="s">
        <v>6</v>
      </c>
      <c r="B18" t="s">
        <v>12</v>
      </c>
      <c r="C18" t="s">
        <v>8</v>
      </c>
      <c r="D18" t="s">
        <v>9</v>
      </c>
      <c r="E18" s="1">
        <v>1</v>
      </c>
      <c r="F18" s="1">
        <v>1</v>
      </c>
    </row>
    <row r="19" spans="1:6" x14ac:dyDescent="0.3">
      <c r="A19" t="s">
        <v>6</v>
      </c>
      <c r="B19" t="s">
        <v>12</v>
      </c>
      <c r="C19" t="s">
        <v>8</v>
      </c>
      <c r="D19" t="s">
        <v>15</v>
      </c>
      <c r="E19" s="1">
        <v>1</v>
      </c>
      <c r="F19" s="1">
        <v>1</v>
      </c>
    </row>
    <row r="20" spans="1:6" x14ac:dyDescent="0.3">
      <c r="A20" t="s">
        <v>6</v>
      </c>
      <c r="B20" t="s">
        <v>12</v>
      </c>
      <c r="C20" t="s">
        <v>8</v>
      </c>
      <c r="D20" t="s">
        <v>16</v>
      </c>
      <c r="E20" s="1">
        <v>1</v>
      </c>
      <c r="F20" s="1">
        <v>1</v>
      </c>
    </row>
    <row r="21" spans="1:6" x14ac:dyDescent="0.3">
      <c r="A21" t="s">
        <v>6</v>
      </c>
      <c r="B21" t="s">
        <v>12</v>
      </c>
      <c r="C21" t="s">
        <v>8</v>
      </c>
      <c r="D21" t="s">
        <v>10</v>
      </c>
      <c r="E21" s="1">
        <v>1</v>
      </c>
      <c r="F21" s="1">
        <v>0.82799999999999996</v>
      </c>
    </row>
    <row r="22" spans="1:6" x14ac:dyDescent="0.3">
      <c r="A22" t="s">
        <v>11</v>
      </c>
      <c r="B22" t="s">
        <v>12</v>
      </c>
      <c r="C22" t="s">
        <v>8</v>
      </c>
      <c r="D22" t="s">
        <v>9</v>
      </c>
      <c r="E22" s="1">
        <v>1</v>
      </c>
      <c r="F22" s="1">
        <v>0.98699999999999999</v>
      </c>
    </row>
    <row r="23" spans="1:6" x14ac:dyDescent="0.3">
      <c r="A23" t="s">
        <v>11</v>
      </c>
      <c r="B23" t="s">
        <v>12</v>
      </c>
      <c r="C23" t="s">
        <v>8</v>
      </c>
      <c r="D23" t="s">
        <v>15</v>
      </c>
      <c r="E23" s="1">
        <v>1</v>
      </c>
      <c r="F23" s="1">
        <v>0.98</v>
      </c>
    </row>
    <row r="24" spans="1:6" x14ac:dyDescent="0.3">
      <c r="A24" t="s">
        <v>11</v>
      </c>
      <c r="B24" t="s">
        <v>12</v>
      </c>
      <c r="C24" t="s">
        <v>8</v>
      </c>
      <c r="D24" t="s">
        <v>16</v>
      </c>
      <c r="E24" s="1">
        <v>1</v>
      </c>
      <c r="F24" s="1">
        <v>0.98699999999999999</v>
      </c>
    </row>
    <row r="25" spans="1:6" x14ac:dyDescent="0.3">
      <c r="A25" t="s">
        <v>11</v>
      </c>
      <c r="B25" t="s">
        <v>12</v>
      </c>
      <c r="C25" t="s">
        <v>8</v>
      </c>
      <c r="D25" t="s">
        <v>10</v>
      </c>
      <c r="E25" s="1">
        <v>1</v>
      </c>
      <c r="F25" s="1">
        <v>0.82799999999999996</v>
      </c>
    </row>
  </sheetData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1A38-45AA-49C1-9480-772BB0EE79F5}">
  <dimension ref="A1:G50"/>
  <sheetViews>
    <sheetView workbookViewId="0">
      <selection activeCell="G50" sqref="A1:G50"/>
    </sheetView>
  </sheetViews>
  <sheetFormatPr baseColWidth="10" defaultRowHeight="14.4" x14ac:dyDescent="0.3"/>
  <cols>
    <col min="6" max="7" width="11.109375" style="1"/>
  </cols>
  <sheetData>
    <row r="1" spans="1:7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</row>
    <row r="2" spans="1:7" hidden="1" x14ac:dyDescent="0.3">
      <c r="A2" t="s">
        <v>23</v>
      </c>
      <c r="B2" t="s">
        <v>6</v>
      </c>
      <c r="C2" t="s">
        <v>7</v>
      </c>
      <c r="D2" t="s">
        <v>8</v>
      </c>
      <c r="E2" t="s">
        <v>9</v>
      </c>
      <c r="F2" s="1">
        <v>1</v>
      </c>
      <c r="G2" s="1">
        <v>0.97699999999999998</v>
      </c>
    </row>
    <row r="3" spans="1:7" hidden="1" x14ac:dyDescent="0.3">
      <c r="A3" t="s">
        <v>23</v>
      </c>
      <c r="B3" t="s">
        <v>6</v>
      </c>
      <c r="C3" t="s">
        <v>7</v>
      </c>
      <c r="D3" t="s">
        <v>8</v>
      </c>
      <c r="E3" t="s">
        <v>10</v>
      </c>
      <c r="F3" s="1">
        <v>1</v>
      </c>
      <c r="G3" s="1">
        <v>0.77300000000000002</v>
      </c>
    </row>
    <row r="4" spans="1:7" x14ac:dyDescent="0.3">
      <c r="A4" t="s">
        <v>23</v>
      </c>
      <c r="B4" t="s">
        <v>11</v>
      </c>
      <c r="C4" t="s">
        <v>7</v>
      </c>
      <c r="D4" t="s">
        <v>8</v>
      </c>
      <c r="E4" t="s">
        <v>10</v>
      </c>
      <c r="F4" s="1">
        <v>0.998</v>
      </c>
      <c r="G4" s="1">
        <v>0.91400000000000003</v>
      </c>
    </row>
    <row r="5" spans="1:7" hidden="1" x14ac:dyDescent="0.3">
      <c r="A5" t="s">
        <v>23</v>
      </c>
      <c r="B5" t="s">
        <v>6</v>
      </c>
      <c r="C5" t="s">
        <v>14</v>
      </c>
      <c r="D5" t="s">
        <v>13</v>
      </c>
      <c r="E5" t="s">
        <v>9</v>
      </c>
      <c r="F5" s="1">
        <v>0.997</v>
      </c>
      <c r="G5" s="1">
        <v>1</v>
      </c>
    </row>
    <row r="6" spans="1:7" hidden="1" x14ac:dyDescent="0.3">
      <c r="A6" t="s">
        <v>23</v>
      </c>
      <c r="B6" t="s">
        <v>6</v>
      </c>
      <c r="C6" t="s">
        <v>14</v>
      </c>
      <c r="D6" t="s">
        <v>13</v>
      </c>
      <c r="E6" t="s">
        <v>15</v>
      </c>
      <c r="F6" s="1">
        <v>1</v>
      </c>
      <c r="G6" s="1">
        <v>0.95299999999999996</v>
      </c>
    </row>
    <row r="7" spans="1:7" hidden="1" x14ac:dyDescent="0.3">
      <c r="A7" t="s">
        <v>23</v>
      </c>
      <c r="B7" t="s">
        <v>6</v>
      </c>
      <c r="C7" t="s">
        <v>14</v>
      </c>
      <c r="D7" t="s">
        <v>13</v>
      </c>
      <c r="E7" t="s">
        <v>16</v>
      </c>
      <c r="F7" s="1">
        <v>1</v>
      </c>
      <c r="G7" s="1">
        <v>0.628</v>
      </c>
    </row>
    <row r="8" spans="1:7" hidden="1" x14ac:dyDescent="0.3">
      <c r="A8" t="s">
        <v>23</v>
      </c>
      <c r="B8" t="s">
        <v>6</v>
      </c>
      <c r="C8" t="s">
        <v>14</v>
      </c>
      <c r="D8" t="s">
        <v>13</v>
      </c>
      <c r="E8" t="s">
        <v>10</v>
      </c>
      <c r="F8" s="1">
        <v>1</v>
      </c>
      <c r="G8" s="1">
        <v>0.86</v>
      </c>
    </row>
    <row r="9" spans="1:7" x14ac:dyDescent="0.3">
      <c r="A9" t="s">
        <v>23</v>
      </c>
      <c r="B9" t="s">
        <v>11</v>
      </c>
      <c r="C9" t="s">
        <v>14</v>
      </c>
      <c r="D9" t="s">
        <v>13</v>
      </c>
      <c r="E9" t="s">
        <v>9</v>
      </c>
      <c r="F9" s="1">
        <v>1</v>
      </c>
      <c r="G9" s="1">
        <v>1</v>
      </c>
    </row>
    <row r="10" spans="1:7" x14ac:dyDescent="0.3">
      <c r="A10" t="s">
        <v>23</v>
      </c>
      <c r="B10" t="s">
        <v>11</v>
      </c>
      <c r="C10" t="s">
        <v>14</v>
      </c>
      <c r="D10" t="s">
        <v>13</v>
      </c>
      <c r="E10" t="s">
        <v>15</v>
      </c>
      <c r="F10" s="1">
        <v>1</v>
      </c>
      <c r="G10" s="1">
        <v>1</v>
      </c>
    </row>
    <row r="11" spans="1:7" x14ac:dyDescent="0.3">
      <c r="A11" t="s">
        <v>23</v>
      </c>
      <c r="B11" t="s">
        <v>11</v>
      </c>
      <c r="C11" t="s">
        <v>14</v>
      </c>
      <c r="D11" t="s">
        <v>13</v>
      </c>
      <c r="E11" t="s">
        <v>16</v>
      </c>
      <c r="F11" s="1">
        <v>1</v>
      </c>
      <c r="G11" s="1">
        <v>1</v>
      </c>
    </row>
    <row r="12" spans="1:7" x14ac:dyDescent="0.3">
      <c r="A12" t="s">
        <v>23</v>
      </c>
      <c r="B12" t="s">
        <v>11</v>
      </c>
      <c r="C12" t="s">
        <v>14</v>
      </c>
      <c r="D12" t="s">
        <v>13</v>
      </c>
      <c r="E12" t="s">
        <v>10</v>
      </c>
      <c r="F12" s="1">
        <v>1</v>
      </c>
      <c r="G12" s="1">
        <v>1</v>
      </c>
    </row>
    <row r="13" spans="1:7" hidden="1" x14ac:dyDescent="0.3">
      <c r="A13" t="s">
        <v>23</v>
      </c>
      <c r="B13" t="s">
        <v>17</v>
      </c>
      <c r="C13" t="s">
        <v>14</v>
      </c>
      <c r="D13" t="s">
        <v>13</v>
      </c>
      <c r="E13" t="s">
        <v>15</v>
      </c>
      <c r="F13" s="1">
        <v>1</v>
      </c>
      <c r="G13" s="1">
        <v>1</v>
      </c>
    </row>
    <row r="14" spans="1:7" hidden="1" x14ac:dyDescent="0.3">
      <c r="A14" t="s">
        <v>23</v>
      </c>
      <c r="B14" t="s">
        <v>17</v>
      </c>
      <c r="C14" t="s">
        <v>14</v>
      </c>
      <c r="D14" t="s">
        <v>13</v>
      </c>
      <c r="E14" t="s">
        <v>9</v>
      </c>
      <c r="F14" s="1">
        <v>0.72899999999999998</v>
      </c>
      <c r="G14" s="1">
        <v>0.76700000000000002</v>
      </c>
    </row>
    <row r="15" spans="1:7" hidden="1" x14ac:dyDescent="0.3">
      <c r="A15" t="s">
        <v>23</v>
      </c>
      <c r="B15" t="s">
        <v>17</v>
      </c>
      <c r="C15" t="s">
        <v>14</v>
      </c>
      <c r="D15" t="s">
        <v>13</v>
      </c>
      <c r="E15" t="s">
        <v>16</v>
      </c>
      <c r="F15" s="1">
        <v>0.50600000000000001</v>
      </c>
      <c r="G15" s="1">
        <v>0.51200000000000001</v>
      </c>
    </row>
    <row r="16" spans="1:7" hidden="1" x14ac:dyDescent="0.3">
      <c r="A16" t="s">
        <v>23</v>
      </c>
      <c r="B16" t="s">
        <v>17</v>
      </c>
      <c r="C16" t="s">
        <v>14</v>
      </c>
      <c r="D16" t="s">
        <v>13</v>
      </c>
      <c r="E16" t="s">
        <v>10</v>
      </c>
      <c r="F16" s="1">
        <v>0.65</v>
      </c>
      <c r="G16" s="1">
        <v>0.63</v>
      </c>
    </row>
    <row r="17" spans="1:7" hidden="1" x14ac:dyDescent="0.3">
      <c r="A17" t="s">
        <v>23</v>
      </c>
      <c r="B17" t="s">
        <v>18</v>
      </c>
      <c r="C17" t="s">
        <v>14</v>
      </c>
      <c r="D17" t="s">
        <v>13</v>
      </c>
      <c r="E17" t="s">
        <v>9</v>
      </c>
      <c r="F17" s="1">
        <v>1</v>
      </c>
      <c r="G17" s="1">
        <v>1</v>
      </c>
    </row>
    <row r="18" spans="1:7" hidden="1" x14ac:dyDescent="0.3">
      <c r="A18" t="s">
        <v>23</v>
      </c>
      <c r="B18" t="s">
        <v>6</v>
      </c>
      <c r="C18" t="s">
        <v>12</v>
      </c>
      <c r="D18" t="s">
        <v>8</v>
      </c>
      <c r="E18" t="s">
        <v>9</v>
      </c>
      <c r="F18" s="1">
        <v>0.96199999999999997</v>
      </c>
      <c r="G18" s="1">
        <v>0.99199999999999999</v>
      </c>
    </row>
    <row r="19" spans="1:7" hidden="1" x14ac:dyDescent="0.3">
      <c r="A19" t="s">
        <v>23</v>
      </c>
      <c r="B19" t="s">
        <v>6</v>
      </c>
      <c r="C19" t="s">
        <v>12</v>
      </c>
      <c r="D19" t="s">
        <v>8</v>
      </c>
      <c r="E19" t="s">
        <v>15</v>
      </c>
      <c r="F19" s="1">
        <v>1</v>
      </c>
      <c r="G19" s="1">
        <v>0.90800000000000003</v>
      </c>
    </row>
    <row r="20" spans="1:7" hidden="1" x14ac:dyDescent="0.3">
      <c r="A20" t="s">
        <v>23</v>
      </c>
      <c r="B20" t="s">
        <v>6</v>
      </c>
      <c r="C20" t="s">
        <v>12</v>
      </c>
      <c r="D20" t="s">
        <v>8</v>
      </c>
      <c r="E20" t="s">
        <v>16</v>
      </c>
      <c r="F20" s="1">
        <v>1</v>
      </c>
      <c r="G20" s="1">
        <v>0.75</v>
      </c>
    </row>
    <row r="21" spans="1:7" hidden="1" x14ac:dyDescent="0.3">
      <c r="A21" t="s">
        <v>23</v>
      </c>
      <c r="B21" t="s">
        <v>6</v>
      </c>
      <c r="C21" t="s">
        <v>12</v>
      </c>
      <c r="D21" t="s">
        <v>8</v>
      </c>
      <c r="E21" t="s">
        <v>10</v>
      </c>
      <c r="F21" s="1">
        <v>0.67600000000000005</v>
      </c>
      <c r="G21" s="1">
        <v>0.66600000000000004</v>
      </c>
    </row>
    <row r="22" spans="1:7" x14ac:dyDescent="0.3">
      <c r="A22" t="s">
        <v>23</v>
      </c>
      <c r="B22" t="s">
        <v>11</v>
      </c>
      <c r="C22" t="s">
        <v>12</v>
      </c>
      <c r="D22" t="s">
        <v>8</v>
      </c>
      <c r="E22" t="s">
        <v>19</v>
      </c>
      <c r="F22" s="1">
        <v>1</v>
      </c>
      <c r="G22" s="1">
        <v>0.67500000000000004</v>
      </c>
    </row>
    <row r="23" spans="1:7" x14ac:dyDescent="0.3">
      <c r="A23" t="s">
        <v>23</v>
      </c>
      <c r="B23" t="s">
        <v>11</v>
      </c>
      <c r="C23" t="s">
        <v>12</v>
      </c>
      <c r="D23" t="s">
        <v>8</v>
      </c>
      <c r="E23" t="s">
        <v>9</v>
      </c>
      <c r="F23" s="1">
        <v>0.98699999999999999</v>
      </c>
      <c r="G23" s="1">
        <v>0.92500000000000004</v>
      </c>
    </row>
    <row r="24" spans="1:7" x14ac:dyDescent="0.3">
      <c r="A24" t="s">
        <v>23</v>
      </c>
      <c r="B24" t="s">
        <v>11</v>
      </c>
      <c r="C24" t="s">
        <v>12</v>
      </c>
      <c r="D24" t="s">
        <v>8</v>
      </c>
      <c r="E24" t="s">
        <v>15</v>
      </c>
      <c r="F24" s="1">
        <v>1</v>
      </c>
      <c r="G24" s="1">
        <v>0.52500000000000002</v>
      </c>
    </row>
    <row r="25" spans="1:7" x14ac:dyDescent="0.3">
      <c r="A25" t="s">
        <v>23</v>
      </c>
      <c r="B25" t="s">
        <v>11</v>
      </c>
      <c r="C25" t="s">
        <v>12</v>
      </c>
      <c r="D25" t="s">
        <v>8</v>
      </c>
      <c r="E25" t="s">
        <v>16</v>
      </c>
      <c r="F25" s="1">
        <v>0.99399999999999999</v>
      </c>
      <c r="G25" s="1">
        <v>0.65800000000000003</v>
      </c>
    </row>
    <row r="26" spans="1:7" x14ac:dyDescent="0.3">
      <c r="A26" t="s">
        <v>23</v>
      </c>
      <c r="B26" t="s">
        <v>11</v>
      </c>
      <c r="C26" t="s">
        <v>12</v>
      </c>
      <c r="D26" t="s">
        <v>8</v>
      </c>
      <c r="E26" t="s">
        <v>20</v>
      </c>
      <c r="F26" s="1">
        <v>0.98299999999999998</v>
      </c>
      <c r="G26" s="1">
        <v>0.72499999999999998</v>
      </c>
    </row>
    <row r="27" spans="1:7" hidden="1" x14ac:dyDescent="0.3">
      <c r="A27" t="s">
        <v>24</v>
      </c>
      <c r="B27" t="s">
        <v>6</v>
      </c>
      <c r="C27" t="s">
        <v>7</v>
      </c>
      <c r="D27" t="s">
        <v>8</v>
      </c>
      <c r="E27" t="s">
        <v>9</v>
      </c>
      <c r="F27" s="1">
        <v>1</v>
      </c>
      <c r="G27" s="1">
        <v>0.82299999999999995</v>
      </c>
    </row>
    <row r="28" spans="1:7" hidden="1" x14ac:dyDescent="0.3">
      <c r="A28" t="s">
        <v>24</v>
      </c>
      <c r="B28" t="s">
        <v>6</v>
      </c>
      <c r="C28" t="s">
        <v>7</v>
      </c>
      <c r="D28" t="s">
        <v>8</v>
      </c>
      <c r="E28" t="s">
        <v>15</v>
      </c>
      <c r="F28" s="1">
        <v>1</v>
      </c>
      <c r="G28" s="1">
        <v>0.83799999999999997</v>
      </c>
    </row>
    <row r="29" spans="1:7" hidden="1" x14ac:dyDescent="0.3">
      <c r="A29" t="s">
        <v>24</v>
      </c>
      <c r="B29" t="s">
        <v>6</v>
      </c>
      <c r="C29" t="s">
        <v>7</v>
      </c>
      <c r="D29" t="s">
        <v>8</v>
      </c>
      <c r="E29" t="s">
        <v>16</v>
      </c>
      <c r="F29" s="1">
        <v>1</v>
      </c>
      <c r="G29" s="1">
        <v>0.9</v>
      </c>
    </row>
    <row r="30" spans="1:7" hidden="1" x14ac:dyDescent="0.3">
      <c r="A30" t="s">
        <v>24</v>
      </c>
      <c r="B30" t="s">
        <v>6</v>
      </c>
      <c r="C30" t="s">
        <v>7</v>
      </c>
      <c r="D30" t="s">
        <v>8</v>
      </c>
      <c r="E30" t="s">
        <v>10</v>
      </c>
      <c r="F30" s="1">
        <v>1</v>
      </c>
      <c r="G30" s="1">
        <v>0.70799999999999996</v>
      </c>
    </row>
    <row r="31" spans="1:7" x14ac:dyDescent="0.3">
      <c r="A31" t="s">
        <v>24</v>
      </c>
      <c r="B31" t="s">
        <v>11</v>
      </c>
      <c r="C31" t="s">
        <v>7</v>
      </c>
      <c r="D31" t="s">
        <v>8</v>
      </c>
      <c r="E31" t="s">
        <v>9</v>
      </c>
      <c r="F31" s="1">
        <v>1</v>
      </c>
      <c r="G31" s="1">
        <v>0.82299999999999995</v>
      </c>
    </row>
    <row r="32" spans="1:7" x14ac:dyDescent="0.3">
      <c r="A32" t="s">
        <v>24</v>
      </c>
      <c r="B32" t="s">
        <v>11</v>
      </c>
      <c r="C32" t="s">
        <v>7</v>
      </c>
      <c r="D32" t="s">
        <v>8</v>
      </c>
      <c r="E32" t="s">
        <v>15</v>
      </c>
      <c r="F32" s="1">
        <v>0.99399999999999999</v>
      </c>
      <c r="G32" s="1">
        <v>0.84599999999999997</v>
      </c>
    </row>
    <row r="33" spans="1:7" x14ac:dyDescent="0.3">
      <c r="A33" t="s">
        <v>24</v>
      </c>
      <c r="B33" t="s">
        <v>11</v>
      </c>
      <c r="C33" t="s">
        <v>7</v>
      </c>
      <c r="D33" t="s">
        <v>8</v>
      </c>
      <c r="E33" t="s">
        <v>16</v>
      </c>
      <c r="F33" s="1">
        <v>0.998</v>
      </c>
      <c r="G33" s="1">
        <v>0.86899999999999999</v>
      </c>
    </row>
    <row r="34" spans="1:7" x14ac:dyDescent="0.3">
      <c r="A34" t="s">
        <v>24</v>
      </c>
      <c r="B34" t="s">
        <v>11</v>
      </c>
      <c r="C34" t="s">
        <v>7</v>
      </c>
      <c r="D34" t="s">
        <v>8</v>
      </c>
      <c r="E34" t="s">
        <v>10</v>
      </c>
      <c r="F34" s="1">
        <v>0.996</v>
      </c>
      <c r="G34" s="1">
        <v>0.76900000000000002</v>
      </c>
    </row>
    <row r="35" spans="1:7" hidden="1" x14ac:dyDescent="0.3">
      <c r="A35" t="s">
        <v>24</v>
      </c>
      <c r="B35" t="s">
        <v>6</v>
      </c>
      <c r="C35" t="s">
        <v>14</v>
      </c>
      <c r="D35" t="s">
        <v>21</v>
      </c>
      <c r="E35" t="s">
        <v>9</v>
      </c>
      <c r="F35" s="1">
        <v>0.98299999999999998</v>
      </c>
      <c r="G35" s="1">
        <v>0.97699999999999998</v>
      </c>
    </row>
    <row r="36" spans="1:7" hidden="1" x14ac:dyDescent="0.3">
      <c r="A36" t="s">
        <v>24</v>
      </c>
      <c r="B36" t="s">
        <v>6</v>
      </c>
      <c r="C36" t="s">
        <v>14</v>
      </c>
      <c r="D36" t="s">
        <v>21</v>
      </c>
      <c r="E36" t="s">
        <v>15</v>
      </c>
      <c r="F36" s="1">
        <v>0.99399999999999999</v>
      </c>
      <c r="G36" s="1">
        <v>1</v>
      </c>
    </row>
    <row r="37" spans="1:7" hidden="1" x14ac:dyDescent="0.3">
      <c r="A37" t="s">
        <v>24</v>
      </c>
      <c r="B37" t="s">
        <v>6</v>
      </c>
      <c r="C37" t="s">
        <v>14</v>
      </c>
      <c r="D37" t="s">
        <v>21</v>
      </c>
      <c r="E37" t="s">
        <v>16</v>
      </c>
      <c r="F37" s="1">
        <v>1</v>
      </c>
      <c r="G37" s="1">
        <v>1</v>
      </c>
    </row>
    <row r="38" spans="1:7" hidden="1" x14ac:dyDescent="0.3">
      <c r="A38" t="s">
        <v>24</v>
      </c>
      <c r="B38" t="s">
        <v>6</v>
      </c>
      <c r="C38" t="s">
        <v>14</v>
      </c>
      <c r="D38" t="s">
        <v>21</v>
      </c>
      <c r="E38" t="s">
        <v>10</v>
      </c>
      <c r="F38" s="1">
        <v>1</v>
      </c>
      <c r="G38" s="1">
        <v>0.95499999999999996</v>
      </c>
    </row>
    <row r="39" spans="1:7" x14ac:dyDescent="0.3">
      <c r="A39" t="s">
        <v>24</v>
      </c>
      <c r="B39" t="s">
        <v>11</v>
      </c>
      <c r="C39" t="s">
        <v>14</v>
      </c>
      <c r="D39" t="s">
        <v>21</v>
      </c>
      <c r="E39" t="s">
        <v>9</v>
      </c>
      <c r="F39" s="1">
        <v>1</v>
      </c>
      <c r="G39" s="1">
        <v>0.95499999999999996</v>
      </c>
    </row>
    <row r="40" spans="1:7" x14ac:dyDescent="0.3">
      <c r="A40" t="s">
        <v>24</v>
      </c>
      <c r="B40" t="s">
        <v>11</v>
      </c>
      <c r="C40" t="s">
        <v>14</v>
      </c>
      <c r="D40" t="s">
        <v>21</v>
      </c>
      <c r="E40" t="s">
        <v>15</v>
      </c>
      <c r="F40" s="1">
        <v>1</v>
      </c>
      <c r="G40" s="1">
        <v>0.97699999999999998</v>
      </c>
    </row>
    <row r="41" spans="1:7" x14ac:dyDescent="0.3">
      <c r="A41" t="s">
        <v>24</v>
      </c>
      <c r="B41" t="s">
        <v>11</v>
      </c>
      <c r="C41" t="s">
        <v>14</v>
      </c>
      <c r="D41" t="s">
        <v>21</v>
      </c>
      <c r="E41" t="s">
        <v>16</v>
      </c>
      <c r="F41" s="1">
        <v>1</v>
      </c>
      <c r="G41" s="1">
        <v>0.97699999999999998</v>
      </c>
    </row>
    <row r="42" spans="1:7" x14ac:dyDescent="0.3">
      <c r="A42" t="s">
        <v>24</v>
      </c>
      <c r="B42" t="s">
        <v>11</v>
      </c>
      <c r="C42" t="s">
        <v>14</v>
      </c>
      <c r="D42" t="s">
        <v>21</v>
      </c>
      <c r="E42" t="s">
        <v>10</v>
      </c>
      <c r="F42" s="1">
        <v>1</v>
      </c>
      <c r="G42" s="1">
        <v>0.90900000000000003</v>
      </c>
    </row>
    <row r="43" spans="1:7" hidden="1" x14ac:dyDescent="0.3">
      <c r="A43" t="s">
        <v>24</v>
      </c>
      <c r="B43" t="s">
        <v>6</v>
      </c>
      <c r="C43" t="s">
        <v>12</v>
      </c>
      <c r="D43" t="s">
        <v>8</v>
      </c>
      <c r="E43" t="s">
        <v>9</v>
      </c>
      <c r="F43" s="1">
        <v>1</v>
      </c>
      <c r="G43" s="1">
        <v>1</v>
      </c>
    </row>
    <row r="44" spans="1:7" hidden="1" x14ac:dyDescent="0.3">
      <c r="A44" t="s">
        <v>24</v>
      </c>
      <c r="B44" t="s">
        <v>6</v>
      </c>
      <c r="C44" t="s">
        <v>12</v>
      </c>
      <c r="D44" t="s">
        <v>8</v>
      </c>
      <c r="E44" t="s">
        <v>15</v>
      </c>
      <c r="F44" s="1">
        <v>1</v>
      </c>
      <c r="G44" s="1">
        <v>1</v>
      </c>
    </row>
    <row r="45" spans="1:7" hidden="1" x14ac:dyDescent="0.3">
      <c r="A45" t="s">
        <v>24</v>
      </c>
      <c r="B45" t="s">
        <v>6</v>
      </c>
      <c r="C45" t="s">
        <v>12</v>
      </c>
      <c r="D45" t="s">
        <v>8</v>
      </c>
      <c r="E45" t="s">
        <v>16</v>
      </c>
      <c r="F45" s="1">
        <v>1</v>
      </c>
      <c r="G45" s="1">
        <v>1</v>
      </c>
    </row>
    <row r="46" spans="1:7" hidden="1" x14ac:dyDescent="0.3">
      <c r="A46" t="s">
        <v>24</v>
      </c>
      <c r="B46" t="s">
        <v>6</v>
      </c>
      <c r="C46" t="s">
        <v>12</v>
      </c>
      <c r="D46" t="s">
        <v>8</v>
      </c>
      <c r="E46" t="s">
        <v>10</v>
      </c>
      <c r="F46" s="1">
        <v>1</v>
      </c>
      <c r="G46" s="1">
        <v>0.82799999999999996</v>
      </c>
    </row>
    <row r="47" spans="1:7" x14ac:dyDescent="0.3">
      <c r="A47" t="s">
        <v>24</v>
      </c>
      <c r="B47" t="s">
        <v>11</v>
      </c>
      <c r="C47" t="s">
        <v>12</v>
      </c>
      <c r="D47" t="s">
        <v>8</v>
      </c>
      <c r="E47" t="s">
        <v>9</v>
      </c>
      <c r="F47" s="1">
        <v>1</v>
      </c>
      <c r="G47" s="1">
        <v>0.98699999999999999</v>
      </c>
    </row>
    <row r="48" spans="1:7" x14ac:dyDescent="0.3">
      <c r="A48" t="s">
        <v>24</v>
      </c>
      <c r="B48" t="s">
        <v>11</v>
      </c>
      <c r="C48" t="s">
        <v>12</v>
      </c>
      <c r="D48" t="s">
        <v>8</v>
      </c>
      <c r="E48" t="s">
        <v>15</v>
      </c>
      <c r="F48" s="1">
        <v>1</v>
      </c>
      <c r="G48" s="1">
        <v>0.98</v>
      </c>
    </row>
    <row r="49" spans="1:7" x14ac:dyDescent="0.3">
      <c r="A49" t="s">
        <v>24</v>
      </c>
      <c r="B49" t="s">
        <v>11</v>
      </c>
      <c r="C49" t="s">
        <v>12</v>
      </c>
      <c r="D49" t="s">
        <v>8</v>
      </c>
      <c r="E49" t="s">
        <v>16</v>
      </c>
      <c r="F49" s="1">
        <v>1</v>
      </c>
      <c r="G49" s="1">
        <v>0.98699999999999999</v>
      </c>
    </row>
    <row r="50" spans="1:7" x14ac:dyDescent="0.3">
      <c r="A50" t="s">
        <v>24</v>
      </c>
      <c r="B50" t="s">
        <v>11</v>
      </c>
      <c r="C50" t="s">
        <v>12</v>
      </c>
      <c r="D50" t="s">
        <v>8</v>
      </c>
      <c r="E50" t="s">
        <v>10</v>
      </c>
      <c r="F50" s="1">
        <v>1</v>
      </c>
      <c r="G50" s="1">
        <v>0.82799999999999996</v>
      </c>
    </row>
  </sheetData>
  <phoneticPr fontId="2" type="noConversion"/>
  <conditionalFormatting sqref="F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0DDB-C72B-41E0-9C44-01AF2142CCE2}">
  <dimension ref="A1:P49"/>
  <sheetViews>
    <sheetView workbookViewId="0">
      <selection activeCell="B23" sqref="B23"/>
    </sheetView>
  </sheetViews>
  <sheetFormatPr baseColWidth="10" defaultRowHeight="14.4" x14ac:dyDescent="0.3"/>
  <cols>
    <col min="6" max="6" width="11.5546875" style="1"/>
    <col min="7" max="7" width="11.5546875" style="1" customWidth="1"/>
    <col min="14" max="14" width="10.5546875" customWidth="1"/>
  </cols>
  <sheetData>
    <row r="1" spans="1:16" x14ac:dyDescent="0.3">
      <c r="A1" t="s">
        <v>23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24</v>
      </c>
      <c r="I1" t="s">
        <v>27</v>
      </c>
      <c r="J1" t="s">
        <v>28</v>
      </c>
      <c r="K1" t="s">
        <v>30</v>
      </c>
      <c r="L1" t="s">
        <v>29</v>
      </c>
      <c r="M1" s="1" t="s">
        <v>31</v>
      </c>
      <c r="N1" s="1" t="s">
        <v>32</v>
      </c>
      <c r="O1" s="1" t="s">
        <v>26</v>
      </c>
      <c r="P1" s="1" t="s">
        <v>25</v>
      </c>
    </row>
    <row r="2" spans="1:16" x14ac:dyDescent="0.3">
      <c r="B2" t="s">
        <v>6</v>
      </c>
      <c r="C2" t="s">
        <v>7</v>
      </c>
      <c r="D2" t="s">
        <v>8</v>
      </c>
      <c r="E2" t="s">
        <v>9</v>
      </c>
      <c r="F2" s="1">
        <v>1</v>
      </c>
      <c r="G2" s="1">
        <v>0.97699999999999998</v>
      </c>
      <c r="H2" s="1"/>
      <c r="I2" t="s">
        <v>6</v>
      </c>
      <c r="J2" t="s">
        <v>7</v>
      </c>
      <c r="K2" t="s">
        <v>8</v>
      </c>
      <c r="L2" t="s">
        <v>9</v>
      </c>
      <c r="M2" s="1">
        <v>1</v>
      </c>
      <c r="N2" s="1">
        <v>0.82299999999999995</v>
      </c>
      <c r="O2" s="1"/>
      <c r="P2" s="1">
        <f>(Tableau26[[#This Row],[Test Accuracy2]]-Tableau26[[#This Row],[Test Accuracy]])/Tableau26[[#This Row],[Test Accuracy]]</f>
        <v>-0.15762538382804506</v>
      </c>
    </row>
    <row r="3" spans="1:16" x14ac:dyDescent="0.3">
      <c r="B3" t="s">
        <v>6</v>
      </c>
      <c r="C3" t="s">
        <v>7</v>
      </c>
      <c r="D3" t="s">
        <v>8</v>
      </c>
      <c r="E3" t="s">
        <v>10</v>
      </c>
      <c r="F3" s="1">
        <v>1</v>
      </c>
      <c r="G3" s="1">
        <v>0.77300000000000002</v>
      </c>
      <c r="H3" s="1"/>
      <c r="I3" t="s">
        <v>6</v>
      </c>
      <c r="J3" t="s">
        <v>7</v>
      </c>
      <c r="K3" t="s">
        <v>8</v>
      </c>
      <c r="L3" t="s">
        <v>15</v>
      </c>
      <c r="M3" s="1">
        <v>1</v>
      </c>
      <c r="N3" s="1">
        <v>0.83799999999999997</v>
      </c>
      <c r="O3" s="1"/>
      <c r="P3" s="1">
        <f>(Tableau26[[#This Row],[Test Accuracy2]]-Tableau26[[#This Row],[Test Accuracy]])/Tableau26[[#This Row],[Test Accuracy]]</f>
        <v>8.4087968952134468E-2</v>
      </c>
    </row>
    <row r="4" spans="1:16" x14ac:dyDescent="0.3">
      <c r="B4" t="s">
        <v>6</v>
      </c>
      <c r="C4" t="s">
        <v>14</v>
      </c>
      <c r="D4" t="s">
        <v>13</v>
      </c>
      <c r="E4" t="s">
        <v>9</v>
      </c>
      <c r="F4" s="1">
        <v>0.997</v>
      </c>
      <c r="G4" s="1">
        <v>1</v>
      </c>
      <c r="H4" s="1"/>
      <c r="I4" t="s">
        <v>6</v>
      </c>
      <c r="J4" t="s">
        <v>14</v>
      </c>
      <c r="K4" t="s">
        <v>21</v>
      </c>
      <c r="L4" t="s">
        <v>9</v>
      </c>
      <c r="M4" s="1">
        <v>0.98299999999999998</v>
      </c>
      <c r="N4" s="1">
        <v>0.97699999999999998</v>
      </c>
      <c r="O4" s="1"/>
      <c r="P4" s="1">
        <f>(Tableau26[[#This Row],[Test Accuracy2]]-Tableau26[[#This Row],[Test Accuracy]])/Tableau26[[#This Row],[Test Accuracy]]</f>
        <v>-2.300000000000002E-2</v>
      </c>
    </row>
    <row r="5" spans="1:16" x14ac:dyDescent="0.3">
      <c r="B5" t="s">
        <v>6</v>
      </c>
      <c r="C5" t="s">
        <v>14</v>
      </c>
      <c r="D5" t="s">
        <v>13</v>
      </c>
      <c r="E5" t="s">
        <v>15</v>
      </c>
      <c r="F5" s="1">
        <v>1</v>
      </c>
      <c r="G5" s="1">
        <v>0.95299999999999996</v>
      </c>
      <c r="H5" s="1"/>
      <c r="I5" t="s">
        <v>6</v>
      </c>
      <c r="J5" t="s">
        <v>14</v>
      </c>
      <c r="K5" t="s">
        <v>21</v>
      </c>
      <c r="L5" t="s">
        <v>15</v>
      </c>
      <c r="M5" s="1">
        <v>0.99399999999999999</v>
      </c>
      <c r="N5" s="1">
        <v>1</v>
      </c>
      <c r="O5" s="1"/>
      <c r="P5" s="1">
        <f>(Tableau26[[#This Row],[Test Accuracy2]]-Tableau26[[#This Row],[Test Accuracy]])/Tableau26[[#This Row],[Test Accuracy]]</f>
        <v>4.9317943336831108E-2</v>
      </c>
    </row>
    <row r="6" spans="1:16" x14ac:dyDescent="0.3">
      <c r="B6" t="s">
        <v>6</v>
      </c>
      <c r="C6" t="s">
        <v>14</v>
      </c>
      <c r="D6" t="s">
        <v>13</v>
      </c>
      <c r="E6" t="s">
        <v>16</v>
      </c>
      <c r="F6" s="1">
        <v>1</v>
      </c>
      <c r="G6" s="1">
        <v>0.628</v>
      </c>
      <c r="H6" s="1"/>
      <c r="I6" t="s">
        <v>6</v>
      </c>
      <c r="J6" t="s">
        <v>14</v>
      </c>
      <c r="K6" t="s">
        <v>21</v>
      </c>
      <c r="L6" t="s">
        <v>16</v>
      </c>
      <c r="M6" s="1">
        <v>1</v>
      </c>
      <c r="N6" s="1">
        <v>1</v>
      </c>
      <c r="O6" s="1"/>
      <c r="P6" s="1">
        <f>(Tableau26[[#This Row],[Test Accuracy2]]-Tableau26[[#This Row],[Test Accuracy]])/Tableau26[[#This Row],[Test Accuracy]]</f>
        <v>0.59235668789808915</v>
      </c>
    </row>
    <row r="7" spans="1:16" x14ac:dyDescent="0.3">
      <c r="B7" t="s">
        <v>6</v>
      </c>
      <c r="C7" t="s">
        <v>14</v>
      </c>
      <c r="D7" t="s">
        <v>13</v>
      </c>
      <c r="E7" t="s">
        <v>10</v>
      </c>
      <c r="F7" s="1">
        <v>1</v>
      </c>
      <c r="G7" s="1">
        <v>0.86</v>
      </c>
      <c r="H7" s="1"/>
      <c r="I7" t="s">
        <v>6</v>
      </c>
      <c r="J7" t="s">
        <v>14</v>
      </c>
      <c r="K7" t="s">
        <v>21</v>
      </c>
      <c r="L7" t="s">
        <v>10</v>
      </c>
      <c r="M7" s="1">
        <v>1</v>
      </c>
      <c r="N7" s="1">
        <v>0.95499999999999996</v>
      </c>
      <c r="O7" s="1"/>
      <c r="P7" s="1">
        <f>(Tableau26[[#This Row],[Test Accuracy2]]-Tableau26[[#This Row],[Test Accuracy]])/Tableau26[[#This Row],[Test Accuracy]]</f>
        <v>0.11046511627906974</v>
      </c>
    </row>
    <row r="8" spans="1:16" x14ac:dyDescent="0.3">
      <c r="B8" t="s">
        <v>6</v>
      </c>
      <c r="C8" t="s">
        <v>12</v>
      </c>
      <c r="D8" t="s">
        <v>8</v>
      </c>
      <c r="E8" t="s">
        <v>9</v>
      </c>
      <c r="F8" s="1">
        <v>0.96199999999999997</v>
      </c>
      <c r="G8" s="1">
        <v>0.99199999999999999</v>
      </c>
      <c r="H8" s="1"/>
      <c r="I8" t="s">
        <v>6</v>
      </c>
      <c r="J8" t="s">
        <v>12</v>
      </c>
      <c r="K8" t="s">
        <v>8</v>
      </c>
      <c r="L8" t="s">
        <v>9</v>
      </c>
      <c r="M8" s="1">
        <v>1</v>
      </c>
      <c r="N8" s="1">
        <v>1</v>
      </c>
      <c r="O8" s="1"/>
      <c r="P8" s="1">
        <f>(Tableau26[[#This Row],[Test Accuracy2]]-Tableau26[[#This Row],[Test Accuracy]])/Tableau26[[#This Row],[Test Accuracy]]</f>
        <v>8.0645161290322648E-3</v>
      </c>
    </row>
    <row r="9" spans="1:16" x14ac:dyDescent="0.3">
      <c r="B9" t="s">
        <v>6</v>
      </c>
      <c r="C9" t="s">
        <v>12</v>
      </c>
      <c r="D9" t="s">
        <v>8</v>
      </c>
      <c r="E9" t="s">
        <v>15</v>
      </c>
      <c r="F9" s="1">
        <v>1</v>
      </c>
      <c r="G9" s="1">
        <v>0.90800000000000003</v>
      </c>
      <c r="H9" s="1"/>
      <c r="I9" t="s">
        <v>6</v>
      </c>
      <c r="J9" t="s">
        <v>12</v>
      </c>
      <c r="K9" t="s">
        <v>8</v>
      </c>
      <c r="L9" t="s">
        <v>15</v>
      </c>
      <c r="M9" s="1">
        <v>1</v>
      </c>
      <c r="N9" s="1">
        <v>1</v>
      </c>
      <c r="O9" s="1"/>
      <c r="P9" s="1">
        <f>(Tableau26[[#This Row],[Test Accuracy2]]-Tableau26[[#This Row],[Test Accuracy]])/Tableau26[[#This Row],[Test Accuracy]]</f>
        <v>0.10132158590308367</v>
      </c>
    </row>
    <row r="10" spans="1:16" x14ac:dyDescent="0.3">
      <c r="B10" t="s">
        <v>6</v>
      </c>
      <c r="C10" t="s">
        <v>12</v>
      </c>
      <c r="D10" t="s">
        <v>8</v>
      </c>
      <c r="E10" t="s">
        <v>16</v>
      </c>
      <c r="F10" s="1">
        <v>1</v>
      </c>
      <c r="G10" s="1">
        <v>0.75</v>
      </c>
      <c r="H10" s="1"/>
      <c r="I10" t="s">
        <v>6</v>
      </c>
      <c r="J10" t="s">
        <v>12</v>
      </c>
      <c r="K10" t="s">
        <v>8</v>
      </c>
      <c r="L10" t="s">
        <v>16</v>
      </c>
      <c r="M10" s="1">
        <v>1</v>
      </c>
      <c r="N10" s="1">
        <v>1</v>
      </c>
      <c r="O10" s="1"/>
      <c r="P10" s="1">
        <f>(Tableau26[[#This Row],[Test Accuracy2]]-Tableau26[[#This Row],[Test Accuracy]])/Tableau26[[#This Row],[Test Accuracy]]</f>
        <v>0.33333333333333331</v>
      </c>
    </row>
    <row r="11" spans="1:16" x14ac:dyDescent="0.3">
      <c r="B11" t="s">
        <v>6</v>
      </c>
      <c r="C11" t="s">
        <v>12</v>
      </c>
      <c r="D11" t="s">
        <v>8</v>
      </c>
      <c r="E11" t="s">
        <v>10</v>
      </c>
      <c r="F11" s="1">
        <v>0.67600000000000005</v>
      </c>
      <c r="G11" s="1">
        <v>0.66600000000000004</v>
      </c>
      <c r="H11" s="1"/>
      <c r="I11" t="s">
        <v>6</v>
      </c>
      <c r="J11" t="s">
        <v>12</v>
      </c>
      <c r="K11" t="s">
        <v>8</v>
      </c>
      <c r="L11" t="s">
        <v>10</v>
      </c>
      <c r="M11" s="1">
        <v>1</v>
      </c>
      <c r="N11" s="1">
        <v>0.82799999999999996</v>
      </c>
      <c r="O11" s="1"/>
      <c r="P11" s="1">
        <f>(Tableau26[[#This Row],[Test Accuracy2]]-Tableau26[[#This Row],[Test Accuracy]])/Tableau26[[#This Row],[Test Accuracy]]</f>
        <v>0.24324324324324312</v>
      </c>
    </row>
    <row r="12" spans="1:16" x14ac:dyDescent="0.3">
      <c r="B12" t="s">
        <v>11</v>
      </c>
      <c r="C12" t="s">
        <v>7</v>
      </c>
      <c r="D12" t="s">
        <v>8</v>
      </c>
      <c r="E12" t="s">
        <v>10</v>
      </c>
      <c r="F12" s="1">
        <v>0.998</v>
      </c>
      <c r="G12" s="1">
        <v>0.91400000000000003</v>
      </c>
      <c r="H12" s="1"/>
      <c r="I12" t="s">
        <v>11</v>
      </c>
      <c r="J12" t="s">
        <v>7</v>
      </c>
      <c r="K12" t="s">
        <v>8</v>
      </c>
      <c r="L12" t="s">
        <v>10</v>
      </c>
      <c r="M12" s="1">
        <v>0.996</v>
      </c>
      <c r="N12" s="1">
        <v>0.76900000000000002</v>
      </c>
      <c r="O12" s="1"/>
      <c r="P12" s="1">
        <f>(Tableau26[[#This Row],[Test Accuracy2]]-Tableau26[[#This Row],[Test Accuracy]])/Tableau26[[#This Row],[Test Accuracy]]</f>
        <v>-0.15864332603938733</v>
      </c>
    </row>
    <row r="13" spans="1:16" x14ac:dyDescent="0.3">
      <c r="B13" t="s">
        <v>11</v>
      </c>
      <c r="C13" t="s">
        <v>14</v>
      </c>
      <c r="D13" t="s">
        <v>13</v>
      </c>
      <c r="E13" t="s">
        <v>9</v>
      </c>
      <c r="F13" s="1">
        <v>1</v>
      </c>
      <c r="G13" s="1">
        <v>1</v>
      </c>
      <c r="H13" s="1"/>
      <c r="I13" t="s">
        <v>11</v>
      </c>
      <c r="J13" t="s">
        <v>14</v>
      </c>
      <c r="K13" t="s">
        <v>21</v>
      </c>
      <c r="L13" t="s">
        <v>9</v>
      </c>
      <c r="M13" s="1">
        <v>1</v>
      </c>
      <c r="N13" s="1">
        <v>0.95499999999999996</v>
      </c>
      <c r="O13" s="1"/>
      <c r="P13" s="1">
        <f>(Tableau26[[#This Row],[Test Accuracy2]]-Tableau26[[#This Row],[Test Accuracy]])/Tableau26[[#This Row],[Test Accuracy]]</f>
        <v>-4.500000000000004E-2</v>
      </c>
    </row>
    <row r="14" spans="1:16" x14ac:dyDescent="0.3">
      <c r="B14" t="s">
        <v>11</v>
      </c>
      <c r="C14" t="s">
        <v>14</v>
      </c>
      <c r="D14" t="s">
        <v>13</v>
      </c>
      <c r="E14" t="s">
        <v>15</v>
      </c>
      <c r="F14" s="1">
        <v>1</v>
      </c>
      <c r="G14" s="1">
        <v>1</v>
      </c>
      <c r="H14" s="1"/>
      <c r="I14" t="s">
        <v>11</v>
      </c>
      <c r="J14" t="s">
        <v>14</v>
      </c>
      <c r="K14" t="s">
        <v>21</v>
      </c>
      <c r="L14" t="s">
        <v>15</v>
      </c>
      <c r="M14" s="1">
        <v>1</v>
      </c>
      <c r="N14" s="1">
        <v>0.97699999999999998</v>
      </c>
      <c r="O14" s="1"/>
      <c r="P14" s="1">
        <f>(Tableau26[[#This Row],[Test Accuracy2]]-Tableau26[[#This Row],[Test Accuracy]])/Tableau26[[#This Row],[Test Accuracy]]</f>
        <v>-2.300000000000002E-2</v>
      </c>
    </row>
    <row r="15" spans="1:16" x14ac:dyDescent="0.3">
      <c r="B15" t="s">
        <v>11</v>
      </c>
      <c r="C15" t="s">
        <v>14</v>
      </c>
      <c r="D15" t="s">
        <v>13</v>
      </c>
      <c r="E15" t="s">
        <v>16</v>
      </c>
      <c r="F15" s="1">
        <v>1</v>
      </c>
      <c r="G15" s="1">
        <v>1</v>
      </c>
      <c r="H15" s="1"/>
      <c r="I15" t="s">
        <v>11</v>
      </c>
      <c r="J15" t="s">
        <v>14</v>
      </c>
      <c r="K15" t="s">
        <v>21</v>
      </c>
      <c r="L15" t="s">
        <v>16</v>
      </c>
      <c r="M15" s="1">
        <v>1</v>
      </c>
      <c r="N15" s="1">
        <v>0.97699999999999998</v>
      </c>
      <c r="O15" s="1"/>
      <c r="P15" s="1">
        <f>(Tableau26[[#This Row],[Test Accuracy2]]-Tableau26[[#This Row],[Test Accuracy]])/Tableau26[[#This Row],[Test Accuracy]]</f>
        <v>-2.300000000000002E-2</v>
      </c>
    </row>
    <row r="16" spans="1:16" x14ac:dyDescent="0.3">
      <c r="B16" t="s">
        <v>11</v>
      </c>
      <c r="C16" t="s">
        <v>14</v>
      </c>
      <c r="D16" t="s">
        <v>13</v>
      </c>
      <c r="E16" t="s">
        <v>10</v>
      </c>
      <c r="F16" s="1">
        <v>1</v>
      </c>
      <c r="G16" s="1">
        <v>1</v>
      </c>
      <c r="H16" s="1"/>
      <c r="I16" t="s">
        <v>11</v>
      </c>
      <c r="J16" t="s">
        <v>14</v>
      </c>
      <c r="K16" t="s">
        <v>21</v>
      </c>
      <c r="L16" t="s">
        <v>10</v>
      </c>
      <c r="M16" s="1">
        <v>1</v>
      </c>
      <c r="N16" s="1">
        <v>0.90900000000000003</v>
      </c>
      <c r="O16" s="1"/>
      <c r="P16" s="1">
        <f>(Tableau26[[#This Row],[Test Accuracy2]]-Tableau26[[#This Row],[Test Accuracy]])/Tableau26[[#This Row],[Test Accuracy]]</f>
        <v>-9.099999999999997E-2</v>
      </c>
    </row>
    <row r="17" spans="2:16" x14ac:dyDescent="0.3">
      <c r="B17" t="s">
        <v>11</v>
      </c>
      <c r="C17" t="s">
        <v>12</v>
      </c>
      <c r="D17" t="s">
        <v>8</v>
      </c>
      <c r="E17" t="s">
        <v>9</v>
      </c>
      <c r="F17" s="1">
        <v>0.98699999999999999</v>
      </c>
      <c r="G17" s="1">
        <v>0.92500000000000004</v>
      </c>
      <c r="H17" s="1"/>
      <c r="I17" t="s">
        <v>11</v>
      </c>
      <c r="J17" t="s">
        <v>12</v>
      </c>
      <c r="K17" t="s">
        <v>8</v>
      </c>
      <c r="L17" t="s">
        <v>9</v>
      </c>
      <c r="M17" s="1">
        <v>1</v>
      </c>
      <c r="N17" s="1">
        <v>0.98699999999999999</v>
      </c>
      <c r="O17" s="1"/>
      <c r="P17" s="1">
        <f>(Tableau26[[#This Row],[Test Accuracy2]]-Tableau26[[#This Row],[Test Accuracy]])/Tableau26[[#This Row],[Test Accuracy]]</f>
        <v>6.7027027027026967E-2</v>
      </c>
    </row>
    <row r="18" spans="2:16" x14ac:dyDescent="0.3">
      <c r="B18" t="s">
        <v>11</v>
      </c>
      <c r="C18" t="s">
        <v>12</v>
      </c>
      <c r="D18" t="s">
        <v>8</v>
      </c>
      <c r="E18" t="s">
        <v>15</v>
      </c>
      <c r="F18" s="1">
        <v>1</v>
      </c>
      <c r="G18" s="1">
        <v>0.52500000000000002</v>
      </c>
      <c r="H18" s="1"/>
      <c r="I18" t="s">
        <v>11</v>
      </c>
      <c r="J18" t="s">
        <v>12</v>
      </c>
      <c r="K18" t="s">
        <v>8</v>
      </c>
      <c r="L18" t="s">
        <v>15</v>
      </c>
      <c r="M18" s="1">
        <v>1</v>
      </c>
      <c r="N18" s="1">
        <v>0.98</v>
      </c>
      <c r="O18" s="1"/>
      <c r="P18" s="1">
        <f>(Tableau26[[#This Row],[Test Accuracy2]]-Tableau26[[#This Row],[Test Accuracy]])/Tableau26[[#This Row],[Test Accuracy]]</f>
        <v>0.86666666666666659</v>
      </c>
    </row>
    <row r="19" spans="2:16" x14ac:dyDescent="0.3">
      <c r="B19" t="s">
        <v>11</v>
      </c>
      <c r="C19" t="s">
        <v>12</v>
      </c>
      <c r="D19" t="s">
        <v>8</v>
      </c>
      <c r="E19" t="s">
        <v>16</v>
      </c>
      <c r="F19" s="1">
        <v>0.99399999999999999</v>
      </c>
      <c r="G19" s="1">
        <v>0.65800000000000003</v>
      </c>
      <c r="H19" s="1"/>
      <c r="I19" t="s">
        <v>11</v>
      </c>
      <c r="J19" t="s">
        <v>12</v>
      </c>
      <c r="K19" t="s">
        <v>8</v>
      </c>
      <c r="L19" t="s">
        <v>16</v>
      </c>
      <c r="M19" s="1">
        <v>1</v>
      </c>
      <c r="N19" s="1">
        <v>0.98699999999999999</v>
      </c>
      <c r="O19" s="1"/>
      <c r="P19" s="1">
        <f>(Tableau26[[#This Row],[Test Accuracy2]]-Tableau26[[#This Row],[Test Accuracy]])/Tableau26[[#This Row],[Test Accuracy]]</f>
        <v>0.49999999999999989</v>
      </c>
    </row>
    <row r="20" spans="2:16" x14ac:dyDescent="0.3">
      <c r="B20" t="s">
        <v>11</v>
      </c>
      <c r="C20" t="s">
        <v>12</v>
      </c>
      <c r="D20" t="s">
        <v>8</v>
      </c>
      <c r="E20" t="s">
        <v>20</v>
      </c>
      <c r="F20" s="1">
        <v>0.98299999999999998</v>
      </c>
      <c r="G20" s="1">
        <v>0.72499999999999998</v>
      </c>
      <c r="H20" s="1"/>
      <c r="I20" t="s">
        <v>11</v>
      </c>
      <c r="J20" t="s">
        <v>12</v>
      </c>
      <c r="K20" t="s">
        <v>8</v>
      </c>
      <c r="L20" t="s">
        <v>10</v>
      </c>
      <c r="M20" s="1">
        <v>1</v>
      </c>
      <c r="N20" s="1">
        <v>0.82799999999999996</v>
      </c>
      <c r="O20" s="1"/>
      <c r="P20" s="1">
        <f>(Tableau26[[#This Row],[Test Accuracy2]]-Tableau26[[#This Row],[Test Accuracy]])/Tableau26[[#This Row],[Test Accuracy]]</f>
        <v>0.14206896551724135</v>
      </c>
    </row>
    <row r="21" spans="2:16" x14ac:dyDescent="0.3">
      <c r="H21" s="1"/>
    </row>
    <row r="22" spans="2:16" x14ac:dyDescent="0.3">
      <c r="G22" s="1">
        <f>AVERAGE(Tableau26[Test Accuracy])</f>
        <v>0.85547368421052639</v>
      </c>
      <c r="H22" s="1"/>
      <c r="N22" s="1">
        <f>AVERAGE(Tableau26[Test Accuracy2])</f>
        <v>0.93631578947368421</v>
      </c>
    </row>
    <row r="23" spans="2:16" x14ac:dyDescent="0.3">
      <c r="H23" s="1"/>
    </row>
    <row r="24" spans="2:16" x14ac:dyDescent="0.3">
      <c r="H24" s="1"/>
    </row>
    <row r="25" spans="2:16" x14ac:dyDescent="0.3">
      <c r="H25" s="1"/>
    </row>
    <row r="26" spans="2:16" x14ac:dyDescent="0.3">
      <c r="H26" s="1"/>
    </row>
    <row r="27" spans="2:16" x14ac:dyDescent="0.3">
      <c r="H27" s="1"/>
    </row>
    <row r="28" spans="2:16" x14ac:dyDescent="0.3">
      <c r="H28" s="1"/>
    </row>
    <row r="29" spans="2:16" x14ac:dyDescent="0.3">
      <c r="H29" s="1"/>
    </row>
    <row r="30" spans="2:16" x14ac:dyDescent="0.3">
      <c r="H30" s="1"/>
    </row>
    <row r="31" spans="2:16" x14ac:dyDescent="0.3">
      <c r="H31" s="1"/>
    </row>
    <row r="32" spans="2:16" x14ac:dyDescent="0.3">
      <c r="H32" s="1"/>
    </row>
    <row r="33" spans="8:8" x14ac:dyDescent="0.3">
      <c r="H33" s="1"/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  <row r="43" spans="8:8" x14ac:dyDescent="0.3">
      <c r="H43" s="1"/>
    </row>
    <row r="44" spans="8:8" x14ac:dyDescent="0.3">
      <c r="H44" s="1"/>
    </row>
    <row r="45" spans="8:8" x14ac:dyDescent="0.3">
      <c r="H45" s="1"/>
    </row>
    <row r="46" spans="8:8" x14ac:dyDescent="0.3">
      <c r="H46" s="1"/>
    </row>
    <row r="47" spans="8:8" x14ac:dyDescent="0.3">
      <c r="H47" s="1"/>
    </row>
    <row r="48" spans="8:8" x14ac:dyDescent="0.3">
      <c r="H48" s="1"/>
    </row>
    <row r="49" spans="8:8" x14ac:dyDescent="0.3">
      <c r="H49" s="1"/>
    </row>
  </sheetData>
  <phoneticPr fontId="2" type="noConversion"/>
  <conditionalFormatting sqref="F21:G1048576 H21:H4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P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22 M2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C0A1-8FBE-4940-8960-59526136A10C}">
  <dimension ref="A1:O24"/>
  <sheetViews>
    <sheetView tabSelected="1" workbookViewId="0">
      <selection activeCell="G4" sqref="G4"/>
    </sheetView>
  </sheetViews>
  <sheetFormatPr baseColWidth="10" defaultRowHeight="14.4" x14ac:dyDescent="0.3"/>
  <cols>
    <col min="1" max="1" width="14.109375" customWidth="1"/>
    <col min="2" max="2" width="14.6640625" customWidth="1"/>
    <col min="3" max="3" width="11.88671875" customWidth="1"/>
    <col min="6" max="6" width="17.44140625" customWidth="1"/>
    <col min="7" max="7" width="14.33203125" customWidth="1"/>
    <col min="9" max="9" width="14.109375" customWidth="1"/>
    <col min="10" max="10" width="14.6640625" customWidth="1"/>
    <col min="11" max="11" width="11.88671875" customWidth="1"/>
    <col min="14" max="14" width="17.44140625" customWidth="1"/>
    <col min="15" max="15" width="14.33203125" customWidth="1"/>
  </cols>
  <sheetData>
    <row r="1" spans="1:15" x14ac:dyDescent="0.3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I1" s="4" t="s">
        <v>22</v>
      </c>
      <c r="J1" s="4" t="s">
        <v>0</v>
      </c>
      <c r="K1" s="4" t="s">
        <v>1</v>
      </c>
      <c r="L1" s="4" t="s">
        <v>2</v>
      </c>
      <c r="M1" s="4" t="s">
        <v>3</v>
      </c>
      <c r="N1" s="5" t="s">
        <v>4</v>
      </c>
      <c r="O1" s="5" t="s">
        <v>5</v>
      </c>
    </row>
    <row r="2" spans="1:15" x14ac:dyDescent="0.3">
      <c r="A2" s="7" t="s">
        <v>24</v>
      </c>
      <c r="B2" s="7" t="s">
        <v>6</v>
      </c>
      <c r="C2" s="7" t="s">
        <v>14</v>
      </c>
      <c r="D2" s="7" t="s">
        <v>21</v>
      </c>
      <c r="E2" s="7" t="s">
        <v>9</v>
      </c>
      <c r="F2" s="2">
        <v>0.98299999999999998</v>
      </c>
      <c r="G2" s="2">
        <v>0.97699999999999998</v>
      </c>
      <c r="I2" s="7" t="s">
        <v>24</v>
      </c>
      <c r="J2" s="7" t="s">
        <v>11</v>
      </c>
      <c r="K2" s="7" t="s">
        <v>14</v>
      </c>
      <c r="L2" s="7" t="s">
        <v>21</v>
      </c>
      <c r="M2" s="7" t="s">
        <v>9</v>
      </c>
      <c r="N2" s="2">
        <v>1</v>
      </c>
      <c r="O2" s="2">
        <v>0.95499999999999996</v>
      </c>
    </row>
    <row r="3" spans="1:15" x14ac:dyDescent="0.3">
      <c r="A3" s="8" t="s">
        <v>24</v>
      </c>
      <c r="B3" s="8" t="s">
        <v>6</v>
      </c>
      <c r="C3" s="8" t="s">
        <v>14</v>
      </c>
      <c r="D3" s="8" t="s">
        <v>21</v>
      </c>
      <c r="E3" s="8" t="s">
        <v>15</v>
      </c>
      <c r="F3" s="3">
        <v>0.99399999999999999</v>
      </c>
      <c r="G3" s="3">
        <v>1</v>
      </c>
      <c r="I3" s="8" t="s">
        <v>24</v>
      </c>
      <c r="J3" s="8" t="s">
        <v>11</v>
      </c>
      <c r="K3" s="8" t="s">
        <v>14</v>
      </c>
      <c r="L3" s="8" t="s">
        <v>21</v>
      </c>
      <c r="M3" s="8" t="s">
        <v>15</v>
      </c>
      <c r="N3" s="3">
        <v>1</v>
      </c>
      <c r="O3" s="3">
        <v>0.97699999999999998</v>
      </c>
    </row>
    <row r="4" spans="1:15" x14ac:dyDescent="0.3">
      <c r="A4" s="7" t="s">
        <v>24</v>
      </c>
      <c r="B4" s="7" t="s">
        <v>6</v>
      </c>
      <c r="C4" s="7" t="s">
        <v>14</v>
      </c>
      <c r="D4" s="7" t="s">
        <v>21</v>
      </c>
      <c r="E4" s="7" t="s">
        <v>16</v>
      </c>
      <c r="F4" s="2">
        <v>1</v>
      </c>
      <c r="G4" s="2">
        <v>1</v>
      </c>
      <c r="I4" s="7" t="s">
        <v>24</v>
      </c>
      <c r="J4" s="7" t="s">
        <v>11</v>
      </c>
      <c r="K4" s="7" t="s">
        <v>14</v>
      </c>
      <c r="L4" s="7" t="s">
        <v>21</v>
      </c>
      <c r="M4" s="7" t="s">
        <v>16</v>
      </c>
      <c r="N4" s="2">
        <v>1</v>
      </c>
      <c r="O4" s="2">
        <v>0.97699999999999998</v>
      </c>
    </row>
    <row r="5" spans="1:15" x14ac:dyDescent="0.3">
      <c r="A5" s="8" t="s">
        <v>24</v>
      </c>
      <c r="B5" s="8" t="s">
        <v>6</v>
      </c>
      <c r="C5" s="8" t="s">
        <v>14</v>
      </c>
      <c r="D5" s="8" t="s">
        <v>21</v>
      </c>
      <c r="E5" s="8" t="s">
        <v>10</v>
      </c>
      <c r="F5" s="3">
        <v>1</v>
      </c>
      <c r="G5" s="3">
        <v>0.95499999999999996</v>
      </c>
      <c r="I5" s="8" t="s">
        <v>24</v>
      </c>
      <c r="J5" s="8" t="s">
        <v>11</v>
      </c>
      <c r="K5" s="8" t="s">
        <v>14</v>
      </c>
      <c r="L5" s="8" t="s">
        <v>21</v>
      </c>
      <c r="M5" s="8" t="s">
        <v>10</v>
      </c>
      <c r="N5" s="3">
        <v>1</v>
      </c>
      <c r="O5" s="3">
        <v>0.90900000000000003</v>
      </c>
    </row>
    <row r="6" spans="1:15" x14ac:dyDescent="0.3">
      <c r="A6" s="7" t="s">
        <v>23</v>
      </c>
      <c r="B6" s="7" t="s">
        <v>6</v>
      </c>
      <c r="C6" s="7" t="s">
        <v>14</v>
      </c>
      <c r="D6" s="7" t="s">
        <v>13</v>
      </c>
      <c r="E6" s="7" t="s">
        <v>9</v>
      </c>
      <c r="F6" s="2">
        <v>0.997</v>
      </c>
      <c r="G6" s="2">
        <v>1</v>
      </c>
      <c r="I6" s="8" t="s">
        <v>23</v>
      </c>
      <c r="J6" s="8" t="s">
        <v>11</v>
      </c>
      <c r="K6" s="8" t="s">
        <v>14</v>
      </c>
      <c r="L6" s="8" t="s">
        <v>13</v>
      </c>
      <c r="M6" s="8" t="s">
        <v>9</v>
      </c>
      <c r="N6" s="3">
        <v>1</v>
      </c>
      <c r="O6" s="3">
        <v>1</v>
      </c>
    </row>
    <row r="7" spans="1:15" x14ac:dyDescent="0.3">
      <c r="A7" s="8" t="s">
        <v>23</v>
      </c>
      <c r="B7" s="8" t="s">
        <v>6</v>
      </c>
      <c r="C7" s="8" t="s">
        <v>14</v>
      </c>
      <c r="D7" s="8" t="s">
        <v>13</v>
      </c>
      <c r="E7" s="8" t="s">
        <v>15</v>
      </c>
      <c r="F7" s="3">
        <v>1</v>
      </c>
      <c r="G7" s="3">
        <v>0.95299999999999996</v>
      </c>
      <c r="I7" s="7" t="s">
        <v>23</v>
      </c>
      <c r="J7" s="7" t="s">
        <v>11</v>
      </c>
      <c r="K7" s="7" t="s">
        <v>14</v>
      </c>
      <c r="L7" s="7" t="s">
        <v>13</v>
      </c>
      <c r="M7" s="7" t="s">
        <v>15</v>
      </c>
      <c r="N7" s="2">
        <v>1</v>
      </c>
      <c r="O7" s="2">
        <v>1</v>
      </c>
    </row>
    <row r="8" spans="1:15" x14ac:dyDescent="0.3">
      <c r="A8" s="7" t="s">
        <v>23</v>
      </c>
      <c r="B8" s="7" t="s">
        <v>6</v>
      </c>
      <c r="C8" s="7" t="s">
        <v>14</v>
      </c>
      <c r="D8" s="7" t="s">
        <v>13</v>
      </c>
      <c r="E8" s="7" t="s">
        <v>16</v>
      </c>
      <c r="F8" s="2">
        <v>1</v>
      </c>
      <c r="G8" s="2">
        <v>0.628</v>
      </c>
      <c r="I8" s="8" t="s">
        <v>23</v>
      </c>
      <c r="J8" s="8" t="s">
        <v>11</v>
      </c>
      <c r="K8" s="8" t="s">
        <v>14</v>
      </c>
      <c r="L8" s="8" t="s">
        <v>13</v>
      </c>
      <c r="M8" s="8" t="s">
        <v>16</v>
      </c>
      <c r="N8" s="3">
        <v>1</v>
      </c>
      <c r="O8" s="3">
        <v>1</v>
      </c>
    </row>
    <row r="9" spans="1:15" x14ac:dyDescent="0.3">
      <c r="A9" s="8" t="s">
        <v>23</v>
      </c>
      <c r="B9" s="8" t="s">
        <v>6</v>
      </c>
      <c r="C9" s="8" t="s">
        <v>14</v>
      </c>
      <c r="D9" s="8" t="s">
        <v>13</v>
      </c>
      <c r="E9" s="8" t="s">
        <v>10</v>
      </c>
      <c r="F9" s="3">
        <v>1</v>
      </c>
      <c r="G9" s="3">
        <v>0.86</v>
      </c>
      <c r="I9" s="7" t="s">
        <v>23</v>
      </c>
      <c r="J9" s="7" t="s">
        <v>11</v>
      </c>
      <c r="K9" s="7" t="s">
        <v>14</v>
      </c>
      <c r="L9" s="7" t="s">
        <v>13</v>
      </c>
      <c r="M9" s="7" t="s">
        <v>10</v>
      </c>
      <c r="N9" s="2">
        <v>1</v>
      </c>
      <c r="O9" s="2">
        <v>1</v>
      </c>
    </row>
    <row r="10" spans="1:15" x14ac:dyDescent="0.3">
      <c r="A10" s="7" t="s">
        <v>23</v>
      </c>
      <c r="B10" s="7" t="s">
        <v>6</v>
      </c>
      <c r="C10" s="7" t="s">
        <v>12</v>
      </c>
      <c r="D10" s="7" t="s">
        <v>8</v>
      </c>
      <c r="E10" s="7" t="s">
        <v>9</v>
      </c>
      <c r="F10" s="2">
        <v>0.96199999999999997</v>
      </c>
      <c r="G10" s="2">
        <v>0.99199999999999999</v>
      </c>
      <c r="I10" s="7" t="s">
        <v>23</v>
      </c>
      <c r="J10" s="7" t="s">
        <v>11</v>
      </c>
      <c r="K10" s="7" t="s">
        <v>12</v>
      </c>
      <c r="L10" s="7" t="s">
        <v>8</v>
      </c>
      <c r="M10" s="7" t="s">
        <v>9</v>
      </c>
      <c r="N10" s="2">
        <v>0.98699999999999999</v>
      </c>
      <c r="O10" s="2">
        <v>0.92500000000000004</v>
      </c>
    </row>
    <row r="11" spans="1:15" x14ac:dyDescent="0.3">
      <c r="A11" s="7" t="s">
        <v>24</v>
      </c>
      <c r="B11" s="7" t="s">
        <v>6</v>
      </c>
      <c r="C11" s="7" t="s">
        <v>7</v>
      </c>
      <c r="D11" s="7" t="s">
        <v>8</v>
      </c>
      <c r="E11" s="7" t="s">
        <v>9</v>
      </c>
      <c r="F11" s="2">
        <v>1</v>
      </c>
      <c r="G11" s="2">
        <v>0.82299999999999995</v>
      </c>
      <c r="I11" s="7" t="s">
        <v>24</v>
      </c>
      <c r="J11" s="7" t="s">
        <v>11</v>
      </c>
      <c r="K11" s="7" t="s">
        <v>7</v>
      </c>
      <c r="L11" s="7" t="s">
        <v>8</v>
      </c>
      <c r="M11" s="7" t="s">
        <v>9</v>
      </c>
      <c r="N11" s="2">
        <v>1</v>
      </c>
      <c r="O11" s="2">
        <v>0.82299999999999995</v>
      </c>
    </row>
    <row r="12" spans="1:15" x14ac:dyDescent="0.3">
      <c r="A12" s="7" t="s">
        <v>24</v>
      </c>
      <c r="B12" s="7" t="s">
        <v>6</v>
      </c>
      <c r="C12" s="7" t="s">
        <v>12</v>
      </c>
      <c r="D12" s="7" t="s">
        <v>8</v>
      </c>
      <c r="E12" s="7" t="s">
        <v>9</v>
      </c>
      <c r="F12" s="2">
        <v>1</v>
      </c>
      <c r="G12" s="2">
        <v>1</v>
      </c>
      <c r="I12" s="7" t="s">
        <v>24</v>
      </c>
      <c r="J12" s="7" t="s">
        <v>11</v>
      </c>
      <c r="K12" s="7" t="s">
        <v>12</v>
      </c>
      <c r="L12" s="7" t="s">
        <v>8</v>
      </c>
      <c r="M12" s="7" t="s">
        <v>9</v>
      </c>
      <c r="N12" s="2">
        <v>1</v>
      </c>
      <c r="O12" s="2">
        <v>0.98699999999999999</v>
      </c>
    </row>
    <row r="13" spans="1:15" x14ac:dyDescent="0.3">
      <c r="A13" s="8" t="s">
        <v>23</v>
      </c>
      <c r="B13" s="8" t="s">
        <v>6</v>
      </c>
      <c r="C13" s="8" t="s">
        <v>12</v>
      </c>
      <c r="D13" s="8" t="s">
        <v>8</v>
      </c>
      <c r="E13" s="8" t="s">
        <v>15</v>
      </c>
      <c r="F13" s="3">
        <v>1</v>
      </c>
      <c r="G13" s="3">
        <v>0.90800000000000003</v>
      </c>
      <c r="I13" s="8" t="s">
        <v>23</v>
      </c>
      <c r="J13" s="8" t="s">
        <v>11</v>
      </c>
      <c r="K13" s="8" t="s">
        <v>12</v>
      </c>
      <c r="L13" s="8" t="s">
        <v>8</v>
      </c>
      <c r="M13" s="8" t="s">
        <v>15</v>
      </c>
      <c r="N13" s="3">
        <v>1</v>
      </c>
      <c r="O13" s="3">
        <v>0.52500000000000002</v>
      </c>
    </row>
    <row r="14" spans="1:15" x14ac:dyDescent="0.3">
      <c r="A14" s="8" t="s">
        <v>24</v>
      </c>
      <c r="B14" s="8" t="s">
        <v>6</v>
      </c>
      <c r="C14" s="8" t="s">
        <v>7</v>
      </c>
      <c r="D14" s="8" t="s">
        <v>8</v>
      </c>
      <c r="E14" s="8" t="s">
        <v>15</v>
      </c>
      <c r="F14" s="3">
        <v>1</v>
      </c>
      <c r="G14" s="3">
        <v>0.83799999999999997</v>
      </c>
      <c r="I14" s="8" t="s">
        <v>24</v>
      </c>
      <c r="J14" s="8" t="s">
        <v>11</v>
      </c>
      <c r="K14" s="8" t="s">
        <v>7</v>
      </c>
      <c r="L14" s="8" t="s">
        <v>8</v>
      </c>
      <c r="M14" s="8" t="s">
        <v>15</v>
      </c>
      <c r="N14" s="3">
        <v>0.99399999999999999</v>
      </c>
      <c r="O14" s="3">
        <v>0.84599999999999997</v>
      </c>
    </row>
    <row r="15" spans="1:15" x14ac:dyDescent="0.3">
      <c r="A15" s="8" t="s">
        <v>24</v>
      </c>
      <c r="B15" s="8" t="s">
        <v>6</v>
      </c>
      <c r="C15" s="8" t="s">
        <v>12</v>
      </c>
      <c r="D15" s="8" t="s">
        <v>8</v>
      </c>
      <c r="E15" s="8" t="s">
        <v>15</v>
      </c>
      <c r="F15" s="3">
        <v>1</v>
      </c>
      <c r="G15" s="3">
        <v>1</v>
      </c>
      <c r="I15" s="8" t="s">
        <v>24</v>
      </c>
      <c r="J15" s="8" t="s">
        <v>11</v>
      </c>
      <c r="K15" s="8" t="s">
        <v>12</v>
      </c>
      <c r="L15" s="8" t="s">
        <v>8</v>
      </c>
      <c r="M15" s="8" t="s">
        <v>15</v>
      </c>
      <c r="N15" s="3">
        <v>1</v>
      </c>
      <c r="O15" s="3">
        <v>0.98</v>
      </c>
    </row>
    <row r="16" spans="1:15" x14ac:dyDescent="0.3">
      <c r="A16" s="7" t="s">
        <v>23</v>
      </c>
      <c r="B16" s="7" t="s">
        <v>6</v>
      </c>
      <c r="C16" s="7" t="s">
        <v>12</v>
      </c>
      <c r="D16" s="7" t="s">
        <v>8</v>
      </c>
      <c r="E16" s="7" t="s">
        <v>16</v>
      </c>
      <c r="F16" s="2">
        <v>1</v>
      </c>
      <c r="G16" s="2">
        <v>0.75</v>
      </c>
      <c r="I16" s="7" t="s">
        <v>23</v>
      </c>
      <c r="J16" s="7" t="s">
        <v>11</v>
      </c>
      <c r="K16" s="7" t="s">
        <v>12</v>
      </c>
      <c r="L16" s="7" t="s">
        <v>8</v>
      </c>
      <c r="M16" s="7" t="s">
        <v>16</v>
      </c>
      <c r="N16" s="2">
        <v>0.99399999999999999</v>
      </c>
      <c r="O16" s="2">
        <v>0.65800000000000003</v>
      </c>
    </row>
    <row r="17" spans="1:15" x14ac:dyDescent="0.3">
      <c r="A17" s="7" t="s">
        <v>24</v>
      </c>
      <c r="B17" s="7" t="s">
        <v>6</v>
      </c>
      <c r="C17" s="7" t="s">
        <v>7</v>
      </c>
      <c r="D17" s="7" t="s">
        <v>8</v>
      </c>
      <c r="E17" s="7" t="s">
        <v>16</v>
      </c>
      <c r="F17" s="2">
        <v>1</v>
      </c>
      <c r="G17" s="2">
        <v>0.9</v>
      </c>
      <c r="I17" s="7" t="s">
        <v>24</v>
      </c>
      <c r="J17" s="7" t="s">
        <v>11</v>
      </c>
      <c r="K17" s="7" t="s">
        <v>7</v>
      </c>
      <c r="L17" s="7" t="s">
        <v>8</v>
      </c>
      <c r="M17" s="7" t="s">
        <v>16</v>
      </c>
      <c r="N17" s="2">
        <v>0.998</v>
      </c>
      <c r="O17" s="2">
        <v>0.86899999999999999</v>
      </c>
    </row>
    <row r="18" spans="1:15" x14ac:dyDescent="0.3">
      <c r="A18" s="7" t="s">
        <v>24</v>
      </c>
      <c r="B18" s="7" t="s">
        <v>6</v>
      </c>
      <c r="C18" s="7" t="s">
        <v>12</v>
      </c>
      <c r="D18" s="7" t="s">
        <v>8</v>
      </c>
      <c r="E18" s="7" t="s">
        <v>16</v>
      </c>
      <c r="F18" s="2">
        <v>1</v>
      </c>
      <c r="G18" s="2">
        <v>1</v>
      </c>
      <c r="I18" s="7" t="s">
        <v>24</v>
      </c>
      <c r="J18" s="7" t="s">
        <v>11</v>
      </c>
      <c r="K18" s="7" t="s">
        <v>12</v>
      </c>
      <c r="L18" s="7" t="s">
        <v>8</v>
      </c>
      <c r="M18" s="7" t="s">
        <v>16</v>
      </c>
      <c r="N18" s="2">
        <v>1</v>
      </c>
      <c r="O18" s="2">
        <v>0.98699999999999999</v>
      </c>
    </row>
    <row r="19" spans="1:15" x14ac:dyDescent="0.3">
      <c r="A19" s="8" t="s">
        <v>23</v>
      </c>
      <c r="B19" s="8" t="s">
        <v>6</v>
      </c>
      <c r="C19" s="8" t="s">
        <v>7</v>
      </c>
      <c r="D19" s="8" t="s">
        <v>8</v>
      </c>
      <c r="E19" s="8" t="s">
        <v>10</v>
      </c>
      <c r="F19" s="3">
        <v>1</v>
      </c>
      <c r="G19" s="3">
        <v>0.77300000000000002</v>
      </c>
      <c r="I19" s="7" t="s">
        <v>23</v>
      </c>
      <c r="J19" s="7" t="s">
        <v>11</v>
      </c>
      <c r="K19" s="7" t="s">
        <v>7</v>
      </c>
      <c r="L19" s="7" t="s">
        <v>8</v>
      </c>
      <c r="M19" s="7" t="s">
        <v>10</v>
      </c>
      <c r="N19" s="2">
        <v>0.998</v>
      </c>
      <c r="O19" s="2">
        <v>0.91400000000000003</v>
      </c>
    </row>
    <row r="20" spans="1:15" x14ac:dyDescent="0.3">
      <c r="A20" s="8" t="s">
        <v>23</v>
      </c>
      <c r="B20" s="8" t="s">
        <v>6</v>
      </c>
      <c r="C20" s="8" t="s">
        <v>12</v>
      </c>
      <c r="D20" s="8" t="s">
        <v>8</v>
      </c>
      <c r="E20" s="8" t="s">
        <v>10</v>
      </c>
      <c r="F20" s="3">
        <v>0.67600000000000005</v>
      </c>
      <c r="G20" s="3">
        <v>0.66600000000000004</v>
      </c>
      <c r="I20" s="8" t="s">
        <v>23</v>
      </c>
      <c r="J20" s="8" t="s">
        <v>11</v>
      </c>
      <c r="K20" s="8" t="s">
        <v>12</v>
      </c>
      <c r="L20" s="8" t="s">
        <v>8</v>
      </c>
      <c r="M20" s="8" t="s">
        <v>20</v>
      </c>
      <c r="N20" s="3">
        <v>0.98299999999999998</v>
      </c>
      <c r="O20" s="3">
        <v>0.72499999999999998</v>
      </c>
    </row>
    <row r="21" spans="1:15" x14ac:dyDescent="0.3">
      <c r="A21" s="8" t="s">
        <v>24</v>
      </c>
      <c r="B21" s="8" t="s">
        <v>6</v>
      </c>
      <c r="C21" s="8" t="s">
        <v>7</v>
      </c>
      <c r="D21" s="8" t="s">
        <v>8</v>
      </c>
      <c r="E21" s="8" t="s">
        <v>10</v>
      </c>
      <c r="F21" s="3">
        <v>1</v>
      </c>
      <c r="G21" s="3">
        <v>0.70799999999999996</v>
      </c>
      <c r="I21" s="8" t="s">
        <v>24</v>
      </c>
      <c r="J21" s="8" t="s">
        <v>11</v>
      </c>
      <c r="K21" s="8" t="s">
        <v>7</v>
      </c>
      <c r="L21" s="8" t="s">
        <v>8</v>
      </c>
      <c r="M21" s="8" t="s">
        <v>10</v>
      </c>
      <c r="N21" s="3">
        <v>0.996</v>
      </c>
      <c r="O21" s="3">
        <v>0.76900000000000002</v>
      </c>
    </row>
    <row r="22" spans="1:15" x14ac:dyDescent="0.3">
      <c r="A22" s="9" t="s">
        <v>24</v>
      </c>
      <c r="B22" s="9" t="s">
        <v>6</v>
      </c>
      <c r="C22" s="9" t="s">
        <v>12</v>
      </c>
      <c r="D22" s="9" t="s">
        <v>8</v>
      </c>
      <c r="E22" s="9" t="s">
        <v>10</v>
      </c>
      <c r="F22" s="6">
        <v>1</v>
      </c>
      <c r="G22" s="6">
        <v>0.82799999999999996</v>
      </c>
      <c r="I22" s="9" t="s">
        <v>24</v>
      </c>
      <c r="J22" s="9" t="s">
        <v>11</v>
      </c>
      <c r="K22" s="9" t="s">
        <v>12</v>
      </c>
      <c r="L22" s="9" t="s">
        <v>8</v>
      </c>
      <c r="M22" s="9" t="s">
        <v>10</v>
      </c>
      <c r="N22" s="6">
        <v>1</v>
      </c>
      <c r="O22" s="6">
        <v>0.82799999999999996</v>
      </c>
    </row>
    <row r="24" spans="1:15" x14ac:dyDescent="0.3">
      <c r="G24" s="10">
        <f>AVERAGE(Tableau15[Test Accuracy])</f>
        <v>0.88376190476190486</v>
      </c>
      <c r="O24" s="11">
        <f>AVERAGE(Tableau16[Test Accuracy])</f>
        <v>0.88828571428571423</v>
      </c>
    </row>
  </sheetData>
  <conditionalFormatting sqref="N1:O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G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4 F2: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Sound</vt:lpstr>
      <vt:lpstr>Vibration</vt:lpstr>
      <vt:lpstr>Both</vt:lpstr>
      <vt:lpstr>Comparison Sound Vibration</vt:lpstr>
      <vt:lpstr>Comparison KNN RTF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MANY</dc:creator>
  <cp:lastModifiedBy>Edouard LAMBERT</cp:lastModifiedBy>
  <dcterms:created xsi:type="dcterms:W3CDTF">2025-04-18T08:01:10Z</dcterms:created>
  <dcterms:modified xsi:type="dcterms:W3CDTF">2025-04-22T13:43:01Z</dcterms:modified>
</cp:coreProperties>
</file>